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hu Liu\Downloads\"/>
    </mc:Choice>
  </mc:AlternateContent>
  <bookViews>
    <workbookView xWindow="0" yWindow="460" windowWidth="28800" windowHeight="17540" tabRatio="868" activeTab="8"/>
  </bookViews>
  <sheets>
    <sheet name="GDP" sheetId="14" state="hidden" r:id="rId1"/>
    <sheet name="Summary_By Countries" sheetId="9" r:id="rId2"/>
    <sheet name="Summary_By Sector" sheetId="13" r:id="rId3"/>
    <sheet name="Power" sheetId="4" r:id="rId4"/>
    <sheet name="Ground Transportation" sheetId="5" r:id="rId5"/>
    <sheet name="Industry" sheetId="6" r:id="rId6"/>
    <sheet name="Residential" sheetId="7" r:id="rId7"/>
    <sheet name="Aviation" sheetId="8" r:id="rId8"/>
    <sheet name="International Shipping" sheetId="10" r:id="rId9"/>
    <sheet name="Sheet2" sheetId="15" state="hidden" r:id="rId10"/>
  </sheets>
  <definedNames>
    <definedName name="_xlnm._FilterDatabase" localSheetId="1" hidden="1">'Summary_By Countries'!$A$1:$V$368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84" i="9" l="1"/>
  <c r="AH184" i="9"/>
  <c r="AI184" i="9"/>
  <c r="AJ184" i="9"/>
  <c r="AK184" i="9"/>
  <c r="H2" i="14" l="1"/>
  <c r="H3" i="14"/>
  <c r="D3" i="14"/>
  <c r="G3" i="14"/>
  <c r="G2" i="14"/>
  <c r="F3" i="14"/>
  <c r="F2" i="14"/>
  <c r="C3" i="14"/>
  <c r="H4" i="14" l="1"/>
  <c r="G4" i="14"/>
  <c r="F4" i="14"/>
  <c r="M3" i="8" l="1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AG182" i="9" l="1"/>
  <c r="AH182" i="9"/>
  <c r="AI182" i="9"/>
  <c r="AJ182" i="9"/>
  <c r="AK182" i="9"/>
  <c r="AG183" i="9"/>
  <c r="AH183" i="9"/>
  <c r="AI183" i="9"/>
  <c r="AJ183" i="9"/>
  <c r="AK183" i="9"/>
  <c r="AG168" i="9"/>
  <c r="AH168" i="9"/>
  <c r="AI168" i="9"/>
  <c r="AJ168" i="9"/>
  <c r="AK168" i="9"/>
  <c r="AG169" i="9"/>
  <c r="AH169" i="9"/>
  <c r="AI169" i="9"/>
  <c r="AJ169" i="9"/>
  <c r="AK169" i="9"/>
  <c r="AG170" i="9"/>
  <c r="AH170" i="9"/>
  <c r="AI170" i="9"/>
  <c r="AJ170" i="9"/>
  <c r="AK170" i="9"/>
  <c r="AG171" i="9"/>
  <c r="AH171" i="9"/>
  <c r="AI171" i="9"/>
  <c r="AJ171" i="9"/>
  <c r="AK171" i="9"/>
  <c r="AG172" i="9"/>
  <c r="AH172" i="9"/>
  <c r="AI172" i="9"/>
  <c r="AJ172" i="9"/>
  <c r="AK172" i="9"/>
  <c r="AG173" i="9"/>
  <c r="AH173" i="9"/>
  <c r="AI173" i="9"/>
  <c r="AJ173" i="9"/>
  <c r="AK173" i="9"/>
  <c r="AG174" i="9"/>
  <c r="AH174" i="9"/>
  <c r="AI174" i="9"/>
  <c r="AJ174" i="9"/>
  <c r="AK174" i="9"/>
  <c r="AG175" i="9"/>
  <c r="AH175" i="9"/>
  <c r="AI175" i="9"/>
  <c r="AJ175" i="9"/>
  <c r="AK175" i="9"/>
  <c r="AG176" i="9"/>
  <c r="AH176" i="9"/>
  <c r="AI176" i="9"/>
  <c r="AJ176" i="9"/>
  <c r="AK176" i="9"/>
  <c r="AG177" i="9"/>
  <c r="AH177" i="9"/>
  <c r="AI177" i="9"/>
  <c r="AJ177" i="9"/>
  <c r="AK177" i="9"/>
  <c r="AG178" i="9"/>
  <c r="AH178" i="9"/>
  <c r="AI178" i="9"/>
  <c r="AJ178" i="9"/>
  <c r="AK178" i="9"/>
  <c r="AG179" i="9"/>
  <c r="AH179" i="9"/>
  <c r="AI179" i="9"/>
  <c r="AJ179" i="9"/>
  <c r="AK179" i="9"/>
  <c r="AG180" i="9"/>
  <c r="AH180" i="9"/>
  <c r="AI180" i="9"/>
  <c r="AJ180" i="9"/>
  <c r="AK180" i="9"/>
  <c r="AG181" i="9"/>
  <c r="AH181" i="9"/>
  <c r="AI181" i="9"/>
  <c r="AJ181" i="9"/>
  <c r="AK181" i="9"/>
  <c r="AG154" i="9"/>
  <c r="AH154" i="9"/>
  <c r="AI154" i="9"/>
  <c r="AJ154" i="9"/>
  <c r="AK154" i="9"/>
  <c r="AG155" i="9"/>
  <c r="AH155" i="9"/>
  <c r="AI155" i="9"/>
  <c r="AJ155" i="9"/>
  <c r="AK155" i="9"/>
  <c r="AG156" i="9"/>
  <c r="AH156" i="9"/>
  <c r="AI156" i="9"/>
  <c r="AJ156" i="9"/>
  <c r="AK156" i="9"/>
  <c r="AG157" i="9"/>
  <c r="AH157" i="9"/>
  <c r="AI157" i="9"/>
  <c r="AJ157" i="9"/>
  <c r="AK157" i="9"/>
  <c r="AG158" i="9"/>
  <c r="AH158" i="9"/>
  <c r="AI158" i="9"/>
  <c r="AJ158" i="9"/>
  <c r="AK158" i="9"/>
  <c r="AG159" i="9"/>
  <c r="AH159" i="9"/>
  <c r="AI159" i="9"/>
  <c r="AJ159" i="9"/>
  <c r="AK159" i="9"/>
  <c r="AG160" i="9"/>
  <c r="AH160" i="9"/>
  <c r="AI160" i="9"/>
  <c r="AJ160" i="9"/>
  <c r="AK160" i="9"/>
  <c r="AG161" i="9"/>
  <c r="AH161" i="9"/>
  <c r="AI161" i="9"/>
  <c r="AJ161" i="9"/>
  <c r="AK161" i="9"/>
  <c r="AG162" i="9"/>
  <c r="AH162" i="9"/>
  <c r="AI162" i="9"/>
  <c r="AJ162" i="9"/>
  <c r="AK162" i="9"/>
  <c r="AG163" i="9"/>
  <c r="AH163" i="9"/>
  <c r="AI163" i="9"/>
  <c r="AJ163" i="9"/>
  <c r="AK163" i="9"/>
  <c r="AG164" i="9"/>
  <c r="AH164" i="9"/>
  <c r="AI164" i="9"/>
  <c r="AJ164" i="9"/>
  <c r="AK164" i="9"/>
  <c r="AG165" i="9"/>
  <c r="AH165" i="9"/>
  <c r="AI165" i="9"/>
  <c r="AJ165" i="9"/>
  <c r="AK165" i="9"/>
  <c r="AG166" i="9"/>
  <c r="AH166" i="9"/>
  <c r="AI166" i="9"/>
  <c r="AJ166" i="9"/>
  <c r="AK166" i="9"/>
  <c r="AG167" i="9"/>
  <c r="AH167" i="9"/>
  <c r="AI167" i="9"/>
  <c r="AJ167" i="9"/>
  <c r="AK167" i="9"/>
  <c r="F8" i="15" l="1"/>
  <c r="F4" i="15"/>
  <c r="F10" i="15"/>
  <c r="F7" i="15"/>
  <c r="F3" i="15"/>
  <c r="F6" i="15"/>
  <c r="F5" i="15"/>
  <c r="F9" i="15"/>
  <c r="N183" i="9"/>
  <c r="O183" i="9"/>
  <c r="P183" i="9"/>
  <c r="Q183" i="9"/>
  <c r="R183" i="9"/>
  <c r="S183" i="9"/>
  <c r="T183" i="9"/>
  <c r="U183" i="9"/>
  <c r="N184" i="9"/>
  <c r="O184" i="9"/>
  <c r="P184" i="9"/>
  <c r="Q184" i="9"/>
  <c r="R184" i="9"/>
  <c r="S184" i="9"/>
  <c r="T184" i="9"/>
  <c r="U184" i="9"/>
  <c r="N154" i="9"/>
  <c r="O154" i="9"/>
  <c r="P154" i="9"/>
  <c r="Q154" i="9"/>
  <c r="R154" i="9"/>
  <c r="S154" i="9"/>
  <c r="T154" i="9"/>
  <c r="U154" i="9"/>
  <c r="N155" i="9"/>
  <c r="O155" i="9"/>
  <c r="P155" i="9"/>
  <c r="Q155" i="9"/>
  <c r="R155" i="9"/>
  <c r="S155" i="9"/>
  <c r="T155" i="9"/>
  <c r="U155" i="9"/>
  <c r="N156" i="9"/>
  <c r="O156" i="9"/>
  <c r="P156" i="9"/>
  <c r="Q156" i="9"/>
  <c r="R156" i="9"/>
  <c r="S156" i="9"/>
  <c r="T156" i="9"/>
  <c r="U156" i="9"/>
  <c r="N157" i="9"/>
  <c r="O157" i="9"/>
  <c r="P157" i="9"/>
  <c r="Q157" i="9"/>
  <c r="R157" i="9"/>
  <c r="S157" i="9"/>
  <c r="T157" i="9"/>
  <c r="U157" i="9"/>
  <c r="N158" i="9"/>
  <c r="O158" i="9"/>
  <c r="P158" i="9"/>
  <c r="Q158" i="9"/>
  <c r="R158" i="9"/>
  <c r="S158" i="9"/>
  <c r="T158" i="9"/>
  <c r="U158" i="9"/>
  <c r="N159" i="9"/>
  <c r="O159" i="9"/>
  <c r="P159" i="9"/>
  <c r="Q159" i="9"/>
  <c r="R159" i="9"/>
  <c r="S159" i="9"/>
  <c r="T159" i="9"/>
  <c r="U159" i="9"/>
  <c r="N160" i="9"/>
  <c r="O160" i="9"/>
  <c r="P160" i="9"/>
  <c r="Q160" i="9"/>
  <c r="R160" i="9"/>
  <c r="S160" i="9"/>
  <c r="T160" i="9"/>
  <c r="U160" i="9"/>
  <c r="N161" i="9"/>
  <c r="O161" i="9"/>
  <c r="P161" i="9"/>
  <c r="Q161" i="9"/>
  <c r="R161" i="9"/>
  <c r="S161" i="9"/>
  <c r="T161" i="9"/>
  <c r="U161" i="9"/>
  <c r="N162" i="9"/>
  <c r="O162" i="9"/>
  <c r="P162" i="9"/>
  <c r="Q162" i="9"/>
  <c r="R162" i="9"/>
  <c r="S162" i="9"/>
  <c r="T162" i="9"/>
  <c r="U162" i="9"/>
  <c r="N163" i="9"/>
  <c r="O163" i="9"/>
  <c r="P163" i="9"/>
  <c r="Q163" i="9"/>
  <c r="R163" i="9"/>
  <c r="S163" i="9"/>
  <c r="T163" i="9"/>
  <c r="U163" i="9"/>
  <c r="N164" i="9"/>
  <c r="O164" i="9"/>
  <c r="P164" i="9"/>
  <c r="Q164" i="9"/>
  <c r="R164" i="9"/>
  <c r="S164" i="9"/>
  <c r="T164" i="9"/>
  <c r="U164" i="9"/>
  <c r="N165" i="9"/>
  <c r="O165" i="9"/>
  <c r="P165" i="9"/>
  <c r="Q165" i="9"/>
  <c r="R165" i="9"/>
  <c r="S165" i="9"/>
  <c r="T165" i="9"/>
  <c r="U165" i="9"/>
  <c r="N166" i="9"/>
  <c r="O166" i="9"/>
  <c r="P166" i="9"/>
  <c r="Q166" i="9"/>
  <c r="R166" i="9"/>
  <c r="S166" i="9"/>
  <c r="T166" i="9"/>
  <c r="U166" i="9"/>
  <c r="N167" i="9"/>
  <c r="O167" i="9"/>
  <c r="P167" i="9"/>
  <c r="Q167" i="9"/>
  <c r="R167" i="9"/>
  <c r="S167" i="9"/>
  <c r="T167" i="9"/>
  <c r="U167" i="9"/>
  <c r="N168" i="9"/>
  <c r="O168" i="9"/>
  <c r="P168" i="9"/>
  <c r="Q168" i="9"/>
  <c r="R168" i="9"/>
  <c r="S168" i="9"/>
  <c r="T168" i="9"/>
  <c r="U168" i="9"/>
  <c r="N169" i="9"/>
  <c r="O169" i="9"/>
  <c r="P169" i="9"/>
  <c r="Q169" i="9"/>
  <c r="R169" i="9"/>
  <c r="S169" i="9"/>
  <c r="T169" i="9"/>
  <c r="U169" i="9"/>
  <c r="N170" i="9"/>
  <c r="O170" i="9"/>
  <c r="P170" i="9"/>
  <c r="Q170" i="9"/>
  <c r="R170" i="9"/>
  <c r="S170" i="9"/>
  <c r="T170" i="9"/>
  <c r="U170" i="9"/>
  <c r="N171" i="9"/>
  <c r="O171" i="9"/>
  <c r="P171" i="9"/>
  <c r="Q171" i="9"/>
  <c r="R171" i="9"/>
  <c r="S171" i="9"/>
  <c r="T171" i="9"/>
  <c r="U171" i="9"/>
  <c r="N172" i="9"/>
  <c r="O172" i="9"/>
  <c r="P172" i="9"/>
  <c r="Q172" i="9"/>
  <c r="R172" i="9"/>
  <c r="S172" i="9"/>
  <c r="T172" i="9"/>
  <c r="U172" i="9"/>
  <c r="N173" i="9"/>
  <c r="O173" i="9"/>
  <c r="P173" i="9"/>
  <c r="Q173" i="9"/>
  <c r="R173" i="9"/>
  <c r="S173" i="9"/>
  <c r="T173" i="9"/>
  <c r="U173" i="9"/>
  <c r="N174" i="9"/>
  <c r="O174" i="9"/>
  <c r="P174" i="9"/>
  <c r="Q174" i="9"/>
  <c r="R174" i="9"/>
  <c r="S174" i="9"/>
  <c r="T174" i="9"/>
  <c r="U174" i="9"/>
  <c r="N175" i="9"/>
  <c r="O175" i="9"/>
  <c r="P175" i="9"/>
  <c r="Q175" i="9"/>
  <c r="R175" i="9"/>
  <c r="S175" i="9"/>
  <c r="T175" i="9"/>
  <c r="U175" i="9"/>
  <c r="N176" i="9"/>
  <c r="O176" i="9"/>
  <c r="P176" i="9"/>
  <c r="Q176" i="9"/>
  <c r="R176" i="9"/>
  <c r="S176" i="9"/>
  <c r="T176" i="9"/>
  <c r="U176" i="9"/>
  <c r="N177" i="9"/>
  <c r="O177" i="9"/>
  <c r="P177" i="9"/>
  <c r="Q177" i="9"/>
  <c r="R177" i="9"/>
  <c r="S177" i="9"/>
  <c r="T177" i="9"/>
  <c r="U177" i="9"/>
  <c r="N178" i="9"/>
  <c r="O178" i="9"/>
  <c r="P178" i="9"/>
  <c r="Q178" i="9"/>
  <c r="R178" i="9"/>
  <c r="S178" i="9"/>
  <c r="T178" i="9"/>
  <c r="U178" i="9"/>
  <c r="N179" i="9"/>
  <c r="O179" i="9"/>
  <c r="P179" i="9"/>
  <c r="Q179" i="9"/>
  <c r="R179" i="9"/>
  <c r="S179" i="9"/>
  <c r="T179" i="9"/>
  <c r="U179" i="9"/>
  <c r="N180" i="9"/>
  <c r="O180" i="9"/>
  <c r="P180" i="9"/>
  <c r="Q180" i="9"/>
  <c r="R180" i="9"/>
  <c r="S180" i="9"/>
  <c r="T180" i="9"/>
  <c r="U180" i="9"/>
  <c r="N181" i="9"/>
  <c r="O181" i="9"/>
  <c r="P181" i="9"/>
  <c r="Q181" i="9"/>
  <c r="R181" i="9"/>
  <c r="S181" i="9"/>
  <c r="T181" i="9"/>
  <c r="U181" i="9"/>
  <c r="N182" i="9"/>
  <c r="O182" i="9"/>
  <c r="P182" i="9"/>
  <c r="Q182" i="9"/>
  <c r="R182" i="9"/>
  <c r="S182" i="9"/>
  <c r="T182" i="9"/>
  <c r="U182" i="9"/>
  <c r="V162" i="9" l="1"/>
  <c r="V157" i="9"/>
  <c r="V176" i="9"/>
  <c r="V170" i="9"/>
  <c r="V161" i="9"/>
  <c r="V158" i="9"/>
  <c r="V183" i="9"/>
  <c r="V168" i="9"/>
  <c r="V180" i="9"/>
  <c r="V172" i="9"/>
  <c r="V169" i="9"/>
  <c r="V164" i="9"/>
  <c r="V177" i="9"/>
  <c r="V174" i="9"/>
  <c r="V175" i="9"/>
  <c r="V181" i="9"/>
  <c r="V165" i="9"/>
  <c r="V178" i="9"/>
  <c r="V155" i="9"/>
  <c r="V179" i="9"/>
  <c r="V159" i="9"/>
  <c r="V182" i="9"/>
  <c r="V166" i="9"/>
  <c r="V163" i="9"/>
  <c r="V154" i="9"/>
  <c r="V167" i="9"/>
  <c r="V171" i="9"/>
  <c r="V173" i="9"/>
  <c r="V160" i="9"/>
  <c r="V156" i="9"/>
  <c r="V184" i="9"/>
  <c r="I13" i="15" l="1"/>
  <c r="H14" i="15"/>
  <c r="I6" i="15"/>
  <c r="H6" i="15"/>
  <c r="I3" i="15"/>
  <c r="H3" i="15"/>
  <c r="I9" i="15"/>
  <c r="H9" i="15"/>
  <c r="I10" i="15"/>
  <c r="H10" i="15"/>
  <c r="I8" i="15"/>
  <c r="H8" i="15"/>
  <c r="I7" i="15"/>
  <c r="H7" i="15"/>
  <c r="I4" i="15"/>
  <c r="H4" i="15"/>
  <c r="I5" i="15"/>
  <c r="H5" i="15"/>
  <c r="M183" i="13"/>
  <c r="O183" i="13"/>
  <c r="P183" i="13"/>
  <c r="Q183" i="13"/>
  <c r="M184" i="13"/>
  <c r="O184" i="13"/>
  <c r="P184" i="13"/>
  <c r="Q184" i="13"/>
  <c r="M175" i="13"/>
  <c r="O175" i="13"/>
  <c r="P175" i="13"/>
  <c r="Q175" i="13"/>
  <c r="M176" i="13"/>
  <c r="O176" i="13"/>
  <c r="P176" i="13"/>
  <c r="Q176" i="13"/>
  <c r="M177" i="13"/>
  <c r="O177" i="13"/>
  <c r="P177" i="13"/>
  <c r="Q177" i="13"/>
  <c r="M178" i="13"/>
  <c r="O178" i="13"/>
  <c r="P178" i="13"/>
  <c r="Q178" i="13"/>
  <c r="M179" i="13"/>
  <c r="O179" i="13"/>
  <c r="P179" i="13"/>
  <c r="Q179" i="13"/>
  <c r="M180" i="13"/>
  <c r="O180" i="13"/>
  <c r="P180" i="13"/>
  <c r="Q180" i="13"/>
  <c r="M181" i="13"/>
  <c r="O181" i="13"/>
  <c r="P181" i="13"/>
  <c r="Q181" i="13"/>
  <c r="M182" i="13"/>
  <c r="O182" i="13"/>
  <c r="P182" i="13"/>
  <c r="Q182" i="13"/>
  <c r="M154" i="13"/>
  <c r="O154" i="13"/>
  <c r="P154" i="13"/>
  <c r="Q154" i="13"/>
  <c r="M155" i="13"/>
  <c r="O155" i="13"/>
  <c r="P155" i="13"/>
  <c r="Q155" i="13"/>
  <c r="M156" i="13"/>
  <c r="O156" i="13"/>
  <c r="P156" i="13"/>
  <c r="Q156" i="13"/>
  <c r="M157" i="13"/>
  <c r="O157" i="13"/>
  <c r="P157" i="13"/>
  <c r="Q157" i="13"/>
  <c r="M158" i="13"/>
  <c r="O158" i="13"/>
  <c r="P158" i="13"/>
  <c r="Q158" i="13"/>
  <c r="M159" i="13"/>
  <c r="O159" i="13"/>
  <c r="P159" i="13"/>
  <c r="Q159" i="13"/>
  <c r="M160" i="13"/>
  <c r="O160" i="13"/>
  <c r="P160" i="13"/>
  <c r="Q160" i="13"/>
  <c r="M161" i="13"/>
  <c r="O161" i="13"/>
  <c r="P161" i="13"/>
  <c r="Q161" i="13"/>
  <c r="M162" i="13"/>
  <c r="O162" i="13"/>
  <c r="P162" i="13"/>
  <c r="Q162" i="13"/>
  <c r="M163" i="13"/>
  <c r="O163" i="13"/>
  <c r="P163" i="13"/>
  <c r="Q163" i="13"/>
  <c r="M164" i="13"/>
  <c r="O164" i="13"/>
  <c r="P164" i="13"/>
  <c r="Q164" i="13"/>
  <c r="M165" i="13"/>
  <c r="O165" i="13"/>
  <c r="P165" i="13"/>
  <c r="Q165" i="13"/>
  <c r="M166" i="13"/>
  <c r="O166" i="13"/>
  <c r="P166" i="13"/>
  <c r="Q166" i="13"/>
  <c r="M167" i="13"/>
  <c r="O167" i="13"/>
  <c r="P167" i="13"/>
  <c r="Q167" i="13"/>
  <c r="M168" i="13"/>
  <c r="O168" i="13"/>
  <c r="P168" i="13"/>
  <c r="Q168" i="13"/>
  <c r="M169" i="13"/>
  <c r="O169" i="13"/>
  <c r="P169" i="13"/>
  <c r="Q169" i="13"/>
  <c r="M170" i="13"/>
  <c r="O170" i="13"/>
  <c r="P170" i="13"/>
  <c r="Q170" i="13"/>
  <c r="M171" i="13"/>
  <c r="O171" i="13"/>
  <c r="P171" i="13"/>
  <c r="Q171" i="13"/>
  <c r="M172" i="13"/>
  <c r="O172" i="13"/>
  <c r="P172" i="13"/>
  <c r="Q172" i="13"/>
  <c r="M173" i="13"/>
  <c r="O173" i="13"/>
  <c r="P173" i="13"/>
  <c r="Q173" i="13"/>
  <c r="M174" i="13"/>
  <c r="O174" i="13"/>
  <c r="P174" i="13"/>
  <c r="Q17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F13" i="15" l="1"/>
  <c r="C13" i="15"/>
  <c r="H12" i="15"/>
  <c r="E13" i="15"/>
  <c r="D13" i="15"/>
  <c r="C14" i="15"/>
  <c r="I12" i="15"/>
  <c r="D14" i="15"/>
  <c r="E14" i="15"/>
  <c r="F14" i="15"/>
  <c r="E9" i="15" l="1"/>
  <c r="E3" i="15"/>
  <c r="E6" i="15"/>
  <c r="E8" i="15"/>
  <c r="E4" i="15"/>
  <c r="E5" i="15"/>
  <c r="E10" i="15"/>
  <c r="E7" i="15"/>
  <c r="L161" i="13" l="1"/>
  <c r="R161" i="13" s="1"/>
  <c r="L168" i="13"/>
  <c r="R168" i="13" s="1"/>
  <c r="L181" i="13"/>
  <c r="R181" i="13" s="1"/>
  <c r="L162" i="13"/>
  <c r="R162" i="13" s="1"/>
  <c r="L175" i="13"/>
  <c r="R175" i="13" s="1"/>
  <c r="L177" i="13"/>
  <c r="R177" i="13" s="1"/>
  <c r="L184" i="13"/>
  <c r="R184" i="13" s="1"/>
  <c r="L178" i="13"/>
  <c r="R178" i="13" s="1"/>
  <c r="L166" i="13"/>
  <c r="R166" i="13" s="1"/>
  <c r="L180" i="13"/>
  <c r="R180" i="13" s="1"/>
  <c r="L155" i="13"/>
  <c r="R155" i="13" s="1"/>
  <c r="L169" i="13"/>
  <c r="R169" i="13" s="1"/>
  <c r="L182" i="13"/>
  <c r="R182" i="13" s="1"/>
  <c r="L164" i="13"/>
  <c r="R164" i="13" s="1"/>
  <c r="L165" i="13"/>
  <c r="R165" i="13" s="1"/>
  <c r="L173" i="13"/>
  <c r="R173" i="13" s="1"/>
  <c r="L167" i="13"/>
  <c r="R167" i="13" s="1"/>
  <c r="L156" i="13"/>
  <c r="R156" i="13" s="1"/>
  <c r="L163" i="13"/>
  <c r="R163" i="13" s="1"/>
  <c r="L176" i="13"/>
  <c r="R176" i="13" s="1"/>
  <c r="L170" i="13"/>
  <c r="R170" i="13" s="1"/>
  <c r="L183" i="13"/>
  <c r="R183" i="13" s="1"/>
  <c r="L171" i="13"/>
  <c r="R171" i="13" s="1"/>
  <c r="L172" i="13"/>
  <c r="R172" i="13" s="1"/>
  <c r="L179" i="13"/>
  <c r="R179" i="13" s="1"/>
  <c r="L174" i="13"/>
  <c r="R174" i="13" s="1"/>
  <c r="L157" i="13"/>
  <c r="R157" i="13" s="1"/>
  <c r="L158" i="13"/>
  <c r="R158" i="13" s="1"/>
  <c r="L159" i="13"/>
  <c r="R159" i="13" s="1"/>
  <c r="L160" i="13"/>
  <c r="R160" i="13" s="1"/>
  <c r="C10" i="15" l="1"/>
  <c r="C7" i="15"/>
  <c r="C6" i="15"/>
  <c r="C9" i="15"/>
  <c r="C5" i="15"/>
  <c r="C3" i="15"/>
  <c r="C8" i="15"/>
  <c r="C4" i="15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72" i="8"/>
  <c r="Z173" i="8"/>
  <c r="Z174" i="8"/>
  <c r="Z175" i="8"/>
  <c r="Z176" i="8"/>
  <c r="Z177" i="8"/>
  <c r="Z178" i="8"/>
  <c r="Z179" i="8"/>
  <c r="Z180" i="8"/>
  <c r="Z181" i="8"/>
  <c r="Z182" i="8"/>
  <c r="Z183" i="8"/>
  <c r="Z184" i="8"/>
  <c r="Z185" i="8"/>
  <c r="Z186" i="8"/>
  <c r="Z187" i="8"/>
  <c r="Z188" i="8"/>
  <c r="Z189" i="8"/>
  <c r="Z190" i="8"/>
  <c r="Z191" i="8"/>
  <c r="Z192" i="8"/>
  <c r="Z193" i="8"/>
  <c r="Z194" i="8"/>
  <c r="Z195" i="8"/>
  <c r="Z196" i="8"/>
  <c r="Z197" i="8"/>
  <c r="Z198" i="8"/>
  <c r="Z199" i="8"/>
  <c r="Z200" i="8"/>
  <c r="Z201" i="8"/>
  <c r="Z202" i="8"/>
  <c r="Z203" i="8"/>
  <c r="Z204" i="8"/>
  <c r="Z205" i="8"/>
  <c r="Z206" i="8"/>
  <c r="Z207" i="8"/>
  <c r="Z208" i="8"/>
  <c r="Z209" i="8"/>
  <c r="Z210" i="8"/>
  <c r="Z211" i="8"/>
  <c r="Z212" i="8"/>
  <c r="Z213" i="8"/>
  <c r="Z214" i="8"/>
  <c r="Z3" i="8"/>
  <c r="G14" i="15" l="1"/>
  <c r="I11" i="15" l="1"/>
  <c r="H11" i="15"/>
  <c r="H13" i="15" s="1"/>
  <c r="G7" i="15"/>
  <c r="G5" i="15"/>
  <c r="G6" i="15"/>
  <c r="G4" i="15"/>
  <c r="G3" i="15"/>
  <c r="G10" i="15"/>
  <c r="G8" i="15"/>
  <c r="G9" i="15"/>
  <c r="G13" i="15" l="1"/>
  <c r="N4" i="9" l="1"/>
  <c r="O4" i="9"/>
  <c r="P4" i="9"/>
  <c r="Q4" i="9"/>
  <c r="R4" i="9"/>
  <c r="S4" i="9"/>
  <c r="T4" i="9"/>
  <c r="N5" i="9"/>
  <c r="O5" i="9"/>
  <c r="P5" i="9"/>
  <c r="Q5" i="9"/>
  <c r="R5" i="9"/>
  <c r="S5" i="9"/>
  <c r="T5" i="9"/>
  <c r="N6" i="9"/>
  <c r="O6" i="9"/>
  <c r="P6" i="9"/>
  <c r="Q6" i="9"/>
  <c r="R6" i="9"/>
  <c r="S6" i="9"/>
  <c r="T6" i="9"/>
  <c r="N7" i="9"/>
  <c r="O7" i="9"/>
  <c r="P7" i="9"/>
  <c r="Q7" i="9"/>
  <c r="R7" i="9"/>
  <c r="S7" i="9"/>
  <c r="T7" i="9"/>
  <c r="N8" i="9"/>
  <c r="O8" i="9"/>
  <c r="P8" i="9"/>
  <c r="Q8" i="9"/>
  <c r="R8" i="9"/>
  <c r="S8" i="9"/>
  <c r="T8" i="9"/>
  <c r="N9" i="9"/>
  <c r="O9" i="9"/>
  <c r="P9" i="9"/>
  <c r="Q9" i="9"/>
  <c r="R9" i="9"/>
  <c r="S9" i="9"/>
  <c r="T9" i="9"/>
  <c r="N10" i="9"/>
  <c r="O10" i="9"/>
  <c r="P10" i="9"/>
  <c r="Q10" i="9"/>
  <c r="R10" i="9"/>
  <c r="S10" i="9"/>
  <c r="T10" i="9"/>
  <c r="N11" i="9"/>
  <c r="O11" i="9"/>
  <c r="P11" i="9"/>
  <c r="Q11" i="9"/>
  <c r="R11" i="9"/>
  <c r="S11" i="9"/>
  <c r="T11" i="9"/>
  <c r="N12" i="9"/>
  <c r="O12" i="9"/>
  <c r="P12" i="9"/>
  <c r="Q12" i="9"/>
  <c r="R12" i="9"/>
  <c r="S12" i="9"/>
  <c r="T12" i="9"/>
  <c r="N13" i="9"/>
  <c r="O13" i="9"/>
  <c r="P13" i="9"/>
  <c r="Q13" i="9"/>
  <c r="R13" i="9"/>
  <c r="S13" i="9"/>
  <c r="T13" i="9"/>
  <c r="N14" i="9"/>
  <c r="O14" i="9"/>
  <c r="P14" i="9"/>
  <c r="Q14" i="9"/>
  <c r="R14" i="9"/>
  <c r="S14" i="9"/>
  <c r="T14" i="9"/>
  <c r="N15" i="9"/>
  <c r="O15" i="9"/>
  <c r="P15" i="9"/>
  <c r="Q15" i="9"/>
  <c r="R15" i="9"/>
  <c r="S15" i="9"/>
  <c r="T15" i="9"/>
  <c r="N16" i="9"/>
  <c r="O16" i="9"/>
  <c r="P16" i="9"/>
  <c r="Q16" i="9"/>
  <c r="R16" i="9"/>
  <c r="S16" i="9"/>
  <c r="T16" i="9"/>
  <c r="N17" i="9"/>
  <c r="O17" i="9"/>
  <c r="P17" i="9"/>
  <c r="Q17" i="9"/>
  <c r="R17" i="9"/>
  <c r="S17" i="9"/>
  <c r="T17" i="9"/>
  <c r="N18" i="9"/>
  <c r="O18" i="9"/>
  <c r="P18" i="9"/>
  <c r="Q18" i="9"/>
  <c r="R18" i="9"/>
  <c r="S18" i="9"/>
  <c r="T18" i="9"/>
  <c r="N19" i="9"/>
  <c r="O19" i="9"/>
  <c r="P19" i="9"/>
  <c r="Q19" i="9"/>
  <c r="R19" i="9"/>
  <c r="S19" i="9"/>
  <c r="T19" i="9"/>
  <c r="N20" i="9"/>
  <c r="O20" i="9"/>
  <c r="P20" i="9"/>
  <c r="Q20" i="9"/>
  <c r="R20" i="9"/>
  <c r="S20" i="9"/>
  <c r="T20" i="9"/>
  <c r="N21" i="9"/>
  <c r="O21" i="9"/>
  <c r="P21" i="9"/>
  <c r="Q21" i="9"/>
  <c r="R21" i="9"/>
  <c r="S21" i="9"/>
  <c r="T21" i="9"/>
  <c r="N22" i="9"/>
  <c r="O22" i="9"/>
  <c r="P22" i="9"/>
  <c r="Q22" i="9"/>
  <c r="R22" i="9"/>
  <c r="S22" i="9"/>
  <c r="T22" i="9"/>
  <c r="N23" i="9"/>
  <c r="O23" i="9"/>
  <c r="P23" i="9"/>
  <c r="Q23" i="9"/>
  <c r="R23" i="9"/>
  <c r="S23" i="9"/>
  <c r="T23" i="9"/>
  <c r="N24" i="9"/>
  <c r="O24" i="9"/>
  <c r="P24" i="9"/>
  <c r="Q24" i="9"/>
  <c r="R24" i="9"/>
  <c r="S24" i="9"/>
  <c r="T24" i="9"/>
  <c r="N25" i="9"/>
  <c r="O25" i="9"/>
  <c r="P25" i="9"/>
  <c r="Q25" i="9"/>
  <c r="R25" i="9"/>
  <c r="S25" i="9"/>
  <c r="T25" i="9"/>
  <c r="N26" i="9"/>
  <c r="O26" i="9"/>
  <c r="P26" i="9"/>
  <c r="Q26" i="9"/>
  <c r="R26" i="9"/>
  <c r="S26" i="9"/>
  <c r="T26" i="9"/>
  <c r="N27" i="9"/>
  <c r="O27" i="9"/>
  <c r="P27" i="9"/>
  <c r="Q27" i="9"/>
  <c r="R27" i="9"/>
  <c r="S27" i="9"/>
  <c r="T27" i="9"/>
  <c r="N28" i="9"/>
  <c r="O28" i="9"/>
  <c r="P28" i="9"/>
  <c r="Q28" i="9"/>
  <c r="R28" i="9"/>
  <c r="S28" i="9"/>
  <c r="T28" i="9"/>
  <c r="N29" i="9"/>
  <c r="O29" i="9"/>
  <c r="P29" i="9"/>
  <c r="Q29" i="9"/>
  <c r="R29" i="9"/>
  <c r="S29" i="9"/>
  <c r="T29" i="9"/>
  <c r="N30" i="9"/>
  <c r="O30" i="9"/>
  <c r="P30" i="9"/>
  <c r="Q30" i="9"/>
  <c r="R30" i="9"/>
  <c r="S30" i="9"/>
  <c r="T30" i="9"/>
  <c r="N31" i="9"/>
  <c r="O31" i="9"/>
  <c r="P31" i="9"/>
  <c r="Q31" i="9"/>
  <c r="R31" i="9"/>
  <c r="S31" i="9"/>
  <c r="T31" i="9"/>
  <c r="N32" i="9"/>
  <c r="O32" i="9"/>
  <c r="P32" i="9"/>
  <c r="Q32" i="9"/>
  <c r="R32" i="9"/>
  <c r="S32" i="9"/>
  <c r="T32" i="9"/>
  <c r="N33" i="9"/>
  <c r="O33" i="9"/>
  <c r="P33" i="9"/>
  <c r="Q33" i="9"/>
  <c r="R33" i="9"/>
  <c r="S33" i="9"/>
  <c r="T33" i="9"/>
  <c r="N34" i="9"/>
  <c r="O34" i="9"/>
  <c r="P34" i="9"/>
  <c r="Q34" i="9"/>
  <c r="R34" i="9"/>
  <c r="S34" i="9"/>
  <c r="T34" i="9"/>
  <c r="N35" i="9"/>
  <c r="O35" i="9"/>
  <c r="P35" i="9"/>
  <c r="Q35" i="9"/>
  <c r="R35" i="9"/>
  <c r="S35" i="9"/>
  <c r="T35" i="9"/>
  <c r="N36" i="9"/>
  <c r="O36" i="9"/>
  <c r="P36" i="9"/>
  <c r="Q36" i="9"/>
  <c r="R36" i="9"/>
  <c r="S36" i="9"/>
  <c r="T36" i="9"/>
  <c r="N37" i="9"/>
  <c r="O37" i="9"/>
  <c r="P37" i="9"/>
  <c r="Q37" i="9"/>
  <c r="R37" i="9"/>
  <c r="S37" i="9"/>
  <c r="T37" i="9"/>
  <c r="N38" i="9"/>
  <c r="O38" i="9"/>
  <c r="P38" i="9"/>
  <c r="Q38" i="9"/>
  <c r="R38" i="9"/>
  <c r="S38" i="9"/>
  <c r="T38" i="9"/>
  <c r="N39" i="9"/>
  <c r="O39" i="9"/>
  <c r="P39" i="9"/>
  <c r="Q39" i="9"/>
  <c r="R39" i="9"/>
  <c r="S39" i="9"/>
  <c r="T39" i="9"/>
  <c r="N40" i="9"/>
  <c r="O40" i="9"/>
  <c r="P40" i="9"/>
  <c r="Q40" i="9"/>
  <c r="R40" i="9"/>
  <c r="S40" i="9"/>
  <c r="T40" i="9"/>
  <c r="N41" i="9"/>
  <c r="O41" i="9"/>
  <c r="P41" i="9"/>
  <c r="Q41" i="9"/>
  <c r="R41" i="9"/>
  <c r="S41" i="9"/>
  <c r="T41" i="9"/>
  <c r="N42" i="9"/>
  <c r="O42" i="9"/>
  <c r="P42" i="9"/>
  <c r="Q42" i="9"/>
  <c r="R42" i="9"/>
  <c r="S42" i="9"/>
  <c r="T42" i="9"/>
  <c r="N43" i="9"/>
  <c r="O43" i="9"/>
  <c r="P43" i="9"/>
  <c r="Q43" i="9"/>
  <c r="R43" i="9"/>
  <c r="S43" i="9"/>
  <c r="T43" i="9"/>
  <c r="N44" i="9"/>
  <c r="O44" i="9"/>
  <c r="P44" i="9"/>
  <c r="Q44" i="9"/>
  <c r="R44" i="9"/>
  <c r="S44" i="9"/>
  <c r="T44" i="9"/>
  <c r="N45" i="9"/>
  <c r="O45" i="9"/>
  <c r="P45" i="9"/>
  <c r="Q45" i="9"/>
  <c r="R45" i="9"/>
  <c r="S45" i="9"/>
  <c r="T45" i="9"/>
  <c r="N46" i="9"/>
  <c r="O46" i="9"/>
  <c r="P46" i="9"/>
  <c r="Q46" i="9"/>
  <c r="R46" i="9"/>
  <c r="S46" i="9"/>
  <c r="T46" i="9"/>
  <c r="N47" i="9"/>
  <c r="O47" i="9"/>
  <c r="P47" i="9"/>
  <c r="Q47" i="9"/>
  <c r="R47" i="9"/>
  <c r="S47" i="9"/>
  <c r="T47" i="9"/>
  <c r="N48" i="9"/>
  <c r="O48" i="9"/>
  <c r="P48" i="9"/>
  <c r="Q48" i="9"/>
  <c r="R48" i="9"/>
  <c r="S48" i="9"/>
  <c r="T48" i="9"/>
  <c r="N49" i="9"/>
  <c r="O49" i="9"/>
  <c r="P49" i="9"/>
  <c r="Q49" i="9"/>
  <c r="R49" i="9"/>
  <c r="S49" i="9"/>
  <c r="T49" i="9"/>
  <c r="N50" i="9"/>
  <c r="O50" i="9"/>
  <c r="P50" i="9"/>
  <c r="Q50" i="9"/>
  <c r="R50" i="9"/>
  <c r="S50" i="9"/>
  <c r="T50" i="9"/>
  <c r="N51" i="9"/>
  <c r="O51" i="9"/>
  <c r="P51" i="9"/>
  <c r="Q51" i="9"/>
  <c r="R51" i="9"/>
  <c r="S51" i="9"/>
  <c r="T51" i="9"/>
  <c r="N52" i="9"/>
  <c r="O52" i="9"/>
  <c r="P52" i="9"/>
  <c r="Q52" i="9"/>
  <c r="R52" i="9"/>
  <c r="S52" i="9"/>
  <c r="T52" i="9"/>
  <c r="N53" i="9"/>
  <c r="O53" i="9"/>
  <c r="P53" i="9"/>
  <c r="Q53" i="9"/>
  <c r="R53" i="9"/>
  <c r="S53" i="9"/>
  <c r="T53" i="9"/>
  <c r="N54" i="9"/>
  <c r="O54" i="9"/>
  <c r="P54" i="9"/>
  <c r="Q54" i="9"/>
  <c r="R54" i="9"/>
  <c r="S54" i="9"/>
  <c r="T54" i="9"/>
  <c r="N55" i="9"/>
  <c r="O55" i="9"/>
  <c r="P55" i="9"/>
  <c r="Q55" i="9"/>
  <c r="R55" i="9"/>
  <c r="S55" i="9"/>
  <c r="T55" i="9"/>
  <c r="N56" i="9"/>
  <c r="O56" i="9"/>
  <c r="P56" i="9"/>
  <c r="Q56" i="9"/>
  <c r="R56" i="9"/>
  <c r="S56" i="9"/>
  <c r="T56" i="9"/>
  <c r="N57" i="9"/>
  <c r="O57" i="9"/>
  <c r="P57" i="9"/>
  <c r="Q57" i="9"/>
  <c r="R57" i="9"/>
  <c r="S57" i="9"/>
  <c r="T57" i="9"/>
  <c r="N58" i="9"/>
  <c r="O58" i="9"/>
  <c r="P58" i="9"/>
  <c r="Q58" i="9"/>
  <c r="R58" i="9"/>
  <c r="S58" i="9"/>
  <c r="T58" i="9"/>
  <c r="N59" i="9"/>
  <c r="O59" i="9"/>
  <c r="P59" i="9"/>
  <c r="Q59" i="9"/>
  <c r="R59" i="9"/>
  <c r="S59" i="9"/>
  <c r="T59" i="9"/>
  <c r="N60" i="9"/>
  <c r="O60" i="9"/>
  <c r="P60" i="9"/>
  <c r="Q60" i="9"/>
  <c r="R60" i="9"/>
  <c r="S60" i="9"/>
  <c r="T60" i="9"/>
  <c r="N61" i="9"/>
  <c r="O61" i="9"/>
  <c r="P61" i="9"/>
  <c r="Q61" i="9"/>
  <c r="R61" i="9"/>
  <c r="S61" i="9"/>
  <c r="T61" i="9"/>
  <c r="N62" i="9"/>
  <c r="O62" i="9"/>
  <c r="P62" i="9"/>
  <c r="Q62" i="9"/>
  <c r="R62" i="9"/>
  <c r="S62" i="9"/>
  <c r="T62" i="9"/>
  <c r="N63" i="9"/>
  <c r="O63" i="9"/>
  <c r="P63" i="9"/>
  <c r="Q63" i="9"/>
  <c r="R63" i="9"/>
  <c r="S63" i="9"/>
  <c r="T63" i="9"/>
  <c r="N64" i="9"/>
  <c r="O64" i="9"/>
  <c r="P64" i="9"/>
  <c r="Q64" i="9"/>
  <c r="R64" i="9"/>
  <c r="S64" i="9"/>
  <c r="T64" i="9"/>
  <c r="N65" i="9"/>
  <c r="O65" i="9"/>
  <c r="P65" i="9"/>
  <c r="Q65" i="9"/>
  <c r="R65" i="9"/>
  <c r="S65" i="9"/>
  <c r="T65" i="9"/>
  <c r="N66" i="9"/>
  <c r="O66" i="9"/>
  <c r="P66" i="9"/>
  <c r="Q66" i="9"/>
  <c r="R66" i="9"/>
  <c r="S66" i="9"/>
  <c r="T66" i="9"/>
  <c r="N67" i="9"/>
  <c r="O67" i="9"/>
  <c r="P67" i="9"/>
  <c r="Q67" i="9"/>
  <c r="R67" i="9"/>
  <c r="S67" i="9"/>
  <c r="T67" i="9"/>
  <c r="N68" i="9"/>
  <c r="O68" i="9"/>
  <c r="P68" i="9"/>
  <c r="Q68" i="9"/>
  <c r="R68" i="9"/>
  <c r="S68" i="9"/>
  <c r="T68" i="9"/>
  <c r="N69" i="9"/>
  <c r="O69" i="9"/>
  <c r="P69" i="9"/>
  <c r="Q69" i="9"/>
  <c r="R69" i="9"/>
  <c r="S69" i="9"/>
  <c r="T69" i="9"/>
  <c r="N70" i="9"/>
  <c r="O70" i="9"/>
  <c r="P70" i="9"/>
  <c r="Q70" i="9"/>
  <c r="R70" i="9"/>
  <c r="S70" i="9"/>
  <c r="T70" i="9"/>
  <c r="N71" i="9"/>
  <c r="O71" i="9"/>
  <c r="P71" i="9"/>
  <c r="Q71" i="9"/>
  <c r="R71" i="9"/>
  <c r="S71" i="9"/>
  <c r="T71" i="9"/>
  <c r="N72" i="9"/>
  <c r="O72" i="9"/>
  <c r="P72" i="9"/>
  <c r="Q72" i="9"/>
  <c r="R72" i="9"/>
  <c r="S72" i="9"/>
  <c r="T72" i="9"/>
  <c r="N73" i="9"/>
  <c r="O73" i="9"/>
  <c r="P73" i="9"/>
  <c r="Q73" i="9"/>
  <c r="R73" i="9"/>
  <c r="S73" i="9"/>
  <c r="T73" i="9"/>
  <c r="N74" i="9"/>
  <c r="O74" i="9"/>
  <c r="P74" i="9"/>
  <c r="Q74" i="9"/>
  <c r="R74" i="9"/>
  <c r="S74" i="9"/>
  <c r="T74" i="9"/>
  <c r="N75" i="9"/>
  <c r="O75" i="9"/>
  <c r="P75" i="9"/>
  <c r="Q75" i="9"/>
  <c r="R75" i="9"/>
  <c r="S75" i="9"/>
  <c r="T75" i="9"/>
  <c r="N76" i="9"/>
  <c r="O76" i="9"/>
  <c r="P76" i="9"/>
  <c r="Q76" i="9"/>
  <c r="R76" i="9"/>
  <c r="S76" i="9"/>
  <c r="T76" i="9"/>
  <c r="N77" i="9"/>
  <c r="O77" i="9"/>
  <c r="P77" i="9"/>
  <c r="Q77" i="9"/>
  <c r="R77" i="9"/>
  <c r="S77" i="9"/>
  <c r="T77" i="9"/>
  <c r="N78" i="9"/>
  <c r="O78" i="9"/>
  <c r="P78" i="9"/>
  <c r="Q78" i="9"/>
  <c r="R78" i="9"/>
  <c r="S78" i="9"/>
  <c r="T78" i="9"/>
  <c r="N79" i="9"/>
  <c r="O79" i="9"/>
  <c r="P79" i="9"/>
  <c r="Q79" i="9"/>
  <c r="R79" i="9"/>
  <c r="S79" i="9"/>
  <c r="T79" i="9"/>
  <c r="N80" i="9"/>
  <c r="O80" i="9"/>
  <c r="P80" i="9"/>
  <c r="Q80" i="9"/>
  <c r="R80" i="9"/>
  <c r="S80" i="9"/>
  <c r="T80" i="9"/>
  <c r="N81" i="9"/>
  <c r="O81" i="9"/>
  <c r="P81" i="9"/>
  <c r="Q81" i="9"/>
  <c r="R81" i="9"/>
  <c r="S81" i="9"/>
  <c r="T81" i="9"/>
  <c r="N82" i="9"/>
  <c r="O82" i="9"/>
  <c r="P82" i="9"/>
  <c r="Q82" i="9"/>
  <c r="R82" i="9"/>
  <c r="S82" i="9"/>
  <c r="T82" i="9"/>
  <c r="N83" i="9"/>
  <c r="O83" i="9"/>
  <c r="P83" i="9"/>
  <c r="Q83" i="9"/>
  <c r="R83" i="9"/>
  <c r="S83" i="9"/>
  <c r="T83" i="9"/>
  <c r="N84" i="9"/>
  <c r="O84" i="9"/>
  <c r="P84" i="9"/>
  <c r="Q84" i="9"/>
  <c r="R84" i="9"/>
  <c r="S84" i="9"/>
  <c r="T84" i="9"/>
  <c r="N85" i="9"/>
  <c r="O85" i="9"/>
  <c r="P85" i="9"/>
  <c r="Q85" i="9"/>
  <c r="R85" i="9"/>
  <c r="S85" i="9"/>
  <c r="T85" i="9"/>
  <c r="N86" i="9"/>
  <c r="O86" i="9"/>
  <c r="P86" i="9"/>
  <c r="Q86" i="9"/>
  <c r="R86" i="9"/>
  <c r="S86" i="9"/>
  <c r="T86" i="9"/>
  <c r="N87" i="9"/>
  <c r="O87" i="9"/>
  <c r="P87" i="9"/>
  <c r="Q87" i="9"/>
  <c r="R87" i="9"/>
  <c r="S87" i="9"/>
  <c r="T87" i="9"/>
  <c r="N88" i="9"/>
  <c r="O88" i="9"/>
  <c r="P88" i="9"/>
  <c r="Q88" i="9"/>
  <c r="R88" i="9"/>
  <c r="S88" i="9"/>
  <c r="T88" i="9"/>
  <c r="N89" i="9"/>
  <c r="O89" i="9"/>
  <c r="P89" i="9"/>
  <c r="Q89" i="9"/>
  <c r="R89" i="9"/>
  <c r="S89" i="9"/>
  <c r="T89" i="9"/>
  <c r="N90" i="9"/>
  <c r="O90" i="9"/>
  <c r="P90" i="9"/>
  <c r="Q90" i="9"/>
  <c r="R90" i="9"/>
  <c r="S90" i="9"/>
  <c r="T90" i="9"/>
  <c r="N91" i="9"/>
  <c r="O91" i="9"/>
  <c r="P91" i="9"/>
  <c r="Q91" i="9"/>
  <c r="R91" i="9"/>
  <c r="S91" i="9"/>
  <c r="T91" i="9"/>
  <c r="N92" i="9"/>
  <c r="O92" i="9"/>
  <c r="P92" i="9"/>
  <c r="Q92" i="9"/>
  <c r="R92" i="9"/>
  <c r="S92" i="9"/>
  <c r="T92" i="9"/>
  <c r="N93" i="9"/>
  <c r="O93" i="9"/>
  <c r="P93" i="9"/>
  <c r="Q93" i="9"/>
  <c r="R93" i="9"/>
  <c r="S93" i="9"/>
  <c r="T93" i="9"/>
  <c r="N94" i="9"/>
  <c r="O94" i="9"/>
  <c r="P94" i="9"/>
  <c r="Q94" i="9"/>
  <c r="R94" i="9"/>
  <c r="S94" i="9"/>
  <c r="T94" i="9"/>
  <c r="N95" i="9"/>
  <c r="O95" i="9"/>
  <c r="P95" i="9"/>
  <c r="Q95" i="9"/>
  <c r="R95" i="9"/>
  <c r="S95" i="9"/>
  <c r="T95" i="9"/>
  <c r="N96" i="9"/>
  <c r="O96" i="9"/>
  <c r="P96" i="9"/>
  <c r="Q96" i="9"/>
  <c r="R96" i="9"/>
  <c r="S96" i="9"/>
  <c r="T96" i="9"/>
  <c r="N97" i="9"/>
  <c r="O97" i="9"/>
  <c r="P97" i="9"/>
  <c r="Q97" i="9"/>
  <c r="R97" i="9"/>
  <c r="S97" i="9"/>
  <c r="T97" i="9"/>
  <c r="N98" i="9"/>
  <c r="O98" i="9"/>
  <c r="P98" i="9"/>
  <c r="Q98" i="9"/>
  <c r="R98" i="9"/>
  <c r="S98" i="9"/>
  <c r="T98" i="9"/>
  <c r="N99" i="9"/>
  <c r="O99" i="9"/>
  <c r="P99" i="9"/>
  <c r="Q99" i="9"/>
  <c r="R99" i="9"/>
  <c r="S99" i="9"/>
  <c r="T99" i="9"/>
  <c r="N100" i="9"/>
  <c r="O100" i="9"/>
  <c r="P100" i="9"/>
  <c r="Q100" i="9"/>
  <c r="R100" i="9"/>
  <c r="S100" i="9"/>
  <c r="T100" i="9"/>
  <c r="N101" i="9"/>
  <c r="O101" i="9"/>
  <c r="P101" i="9"/>
  <c r="Q101" i="9"/>
  <c r="R101" i="9"/>
  <c r="S101" i="9"/>
  <c r="T101" i="9"/>
  <c r="N102" i="9"/>
  <c r="O102" i="9"/>
  <c r="P102" i="9"/>
  <c r="Q102" i="9"/>
  <c r="R102" i="9"/>
  <c r="S102" i="9"/>
  <c r="T102" i="9"/>
  <c r="N103" i="9"/>
  <c r="O103" i="9"/>
  <c r="P103" i="9"/>
  <c r="Q103" i="9"/>
  <c r="R103" i="9"/>
  <c r="S103" i="9"/>
  <c r="T103" i="9"/>
  <c r="N104" i="9"/>
  <c r="O104" i="9"/>
  <c r="P104" i="9"/>
  <c r="Q104" i="9"/>
  <c r="R104" i="9"/>
  <c r="S104" i="9"/>
  <c r="T104" i="9"/>
  <c r="N105" i="9"/>
  <c r="O105" i="9"/>
  <c r="P105" i="9"/>
  <c r="Q105" i="9"/>
  <c r="R105" i="9"/>
  <c r="S105" i="9"/>
  <c r="T105" i="9"/>
  <c r="N106" i="9"/>
  <c r="O106" i="9"/>
  <c r="P106" i="9"/>
  <c r="Q106" i="9"/>
  <c r="R106" i="9"/>
  <c r="S106" i="9"/>
  <c r="T106" i="9"/>
  <c r="N107" i="9"/>
  <c r="O107" i="9"/>
  <c r="P107" i="9"/>
  <c r="Q107" i="9"/>
  <c r="R107" i="9"/>
  <c r="S107" i="9"/>
  <c r="T107" i="9"/>
  <c r="N108" i="9"/>
  <c r="O108" i="9"/>
  <c r="P108" i="9"/>
  <c r="Q108" i="9"/>
  <c r="R108" i="9"/>
  <c r="S108" i="9"/>
  <c r="T108" i="9"/>
  <c r="N109" i="9"/>
  <c r="O109" i="9"/>
  <c r="P109" i="9"/>
  <c r="Q109" i="9"/>
  <c r="R109" i="9"/>
  <c r="S109" i="9"/>
  <c r="T109" i="9"/>
  <c r="N110" i="9"/>
  <c r="O110" i="9"/>
  <c r="P110" i="9"/>
  <c r="Q110" i="9"/>
  <c r="R110" i="9"/>
  <c r="S110" i="9"/>
  <c r="T110" i="9"/>
  <c r="N111" i="9"/>
  <c r="O111" i="9"/>
  <c r="P111" i="9"/>
  <c r="Q111" i="9"/>
  <c r="R111" i="9"/>
  <c r="S111" i="9"/>
  <c r="T111" i="9"/>
  <c r="N112" i="9"/>
  <c r="O112" i="9"/>
  <c r="P112" i="9"/>
  <c r="Q112" i="9"/>
  <c r="R112" i="9"/>
  <c r="S112" i="9"/>
  <c r="T112" i="9"/>
  <c r="N113" i="9"/>
  <c r="O113" i="9"/>
  <c r="P113" i="9"/>
  <c r="Q113" i="9"/>
  <c r="R113" i="9"/>
  <c r="S113" i="9"/>
  <c r="T113" i="9"/>
  <c r="N114" i="9"/>
  <c r="O114" i="9"/>
  <c r="P114" i="9"/>
  <c r="Q114" i="9"/>
  <c r="R114" i="9"/>
  <c r="S114" i="9"/>
  <c r="T114" i="9"/>
  <c r="N115" i="9"/>
  <c r="O115" i="9"/>
  <c r="P115" i="9"/>
  <c r="Q115" i="9"/>
  <c r="R115" i="9"/>
  <c r="S115" i="9"/>
  <c r="T115" i="9"/>
  <c r="N116" i="9"/>
  <c r="O116" i="9"/>
  <c r="P116" i="9"/>
  <c r="Q116" i="9"/>
  <c r="R116" i="9"/>
  <c r="S116" i="9"/>
  <c r="T116" i="9"/>
  <c r="N117" i="9"/>
  <c r="O117" i="9"/>
  <c r="P117" i="9"/>
  <c r="Q117" i="9"/>
  <c r="R117" i="9"/>
  <c r="S117" i="9"/>
  <c r="T117" i="9"/>
  <c r="N118" i="9"/>
  <c r="O118" i="9"/>
  <c r="P118" i="9"/>
  <c r="Q118" i="9"/>
  <c r="R118" i="9"/>
  <c r="S118" i="9"/>
  <c r="T118" i="9"/>
  <c r="N119" i="9"/>
  <c r="O119" i="9"/>
  <c r="P119" i="9"/>
  <c r="Q119" i="9"/>
  <c r="R119" i="9"/>
  <c r="S119" i="9"/>
  <c r="T119" i="9"/>
  <c r="N120" i="9"/>
  <c r="O120" i="9"/>
  <c r="P120" i="9"/>
  <c r="Q120" i="9"/>
  <c r="R120" i="9"/>
  <c r="S120" i="9"/>
  <c r="T120" i="9"/>
  <c r="N121" i="9"/>
  <c r="O121" i="9"/>
  <c r="P121" i="9"/>
  <c r="Q121" i="9"/>
  <c r="R121" i="9"/>
  <c r="S121" i="9"/>
  <c r="T121" i="9"/>
  <c r="N122" i="9"/>
  <c r="O122" i="9"/>
  <c r="P122" i="9"/>
  <c r="Q122" i="9"/>
  <c r="R122" i="9"/>
  <c r="S122" i="9"/>
  <c r="T122" i="9"/>
  <c r="N123" i="9"/>
  <c r="O123" i="9"/>
  <c r="P123" i="9"/>
  <c r="Q123" i="9"/>
  <c r="R123" i="9"/>
  <c r="S123" i="9"/>
  <c r="T123" i="9"/>
  <c r="N124" i="9"/>
  <c r="O124" i="9"/>
  <c r="P124" i="9"/>
  <c r="Q124" i="9"/>
  <c r="R124" i="9"/>
  <c r="S124" i="9"/>
  <c r="T124" i="9"/>
  <c r="N125" i="9"/>
  <c r="O125" i="9"/>
  <c r="P125" i="9"/>
  <c r="Q125" i="9"/>
  <c r="R125" i="9"/>
  <c r="S125" i="9"/>
  <c r="T125" i="9"/>
  <c r="N126" i="9"/>
  <c r="O126" i="9"/>
  <c r="P126" i="9"/>
  <c r="Q126" i="9"/>
  <c r="R126" i="9"/>
  <c r="S126" i="9"/>
  <c r="T126" i="9"/>
  <c r="N127" i="9"/>
  <c r="O127" i="9"/>
  <c r="P127" i="9"/>
  <c r="Q127" i="9"/>
  <c r="R127" i="9"/>
  <c r="S127" i="9"/>
  <c r="T127" i="9"/>
  <c r="N128" i="9"/>
  <c r="O128" i="9"/>
  <c r="P128" i="9"/>
  <c r="Q128" i="9"/>
  <c r="R128" i="9"/>
  <c r="S128" i="9"/>
  <c r="T128" i="9"/>
  <c r="N129" i="9"/>
  <c r="O129" i="9"/>
  <c r="P129" i="9"/>
  <c r="Q129" i="9"/>
  <c r="R129" i="9"/>
  <c r="S129" i="9"/>
  <c r="T129" i="9"/>
  <c r="N130" i="9"/>
  <c r="O130" i="9"/>
  <c r="P130" i="9"/>
  <c r="Q130" i="9"/>
  <c r="R130" i="9"/>
  <c r="S130" i="9"/>
  <c r="T130" i="9"/>
  <c r="N131" i="9"/>
  <c r="O131" i="9"/>
  <c r="P131" i="9"/>
  <c r="Q131" i="9"/>
  <c r="R131" i="9"/>
  <c r="S131" i="9"/>
  <c r="T131" i="9"/>
  <c r="N132" i="9"/>
  <c r="O132" i="9"/>
  <c r="P132" i="9"/>
  <c r="Q132" i="9"/>
  <c r="R132" i="9"/>
  <c r="S132" i="9"/>
  <c r="T132" i="9"/>
  <c r="N133" i="9"/>
  <c r="O133" i="9"/>
  <c r="P133" i="9"/>
  <c r="Q133" i="9"/>
  <c r="R133" i="9"/>
  <c r="S133" i="9"/>
  <c r="T133" i="9"/>
  <c r="N134" i="9"/>
  <c r="O134" i="9"/>
  <c r="P134" i="9"/>
  <c r="Q134" i="9"/>
  <c r="R134" i="9"/>
  <c r="S134" i="9"/>
  <c r="T134" i="9"/>
  <c r="N135" i="9"/>
  <c r="O135" i="9"/>
  <c r="P135" i="9"/>
  <c r="Q135" i="9"/>
  <c r="R135" i="9"/>
  <c r="S135" i="9"/>
  <c r="T135" i="9"/>
  <c r="N136" i="9"/>
  <c r="O136" i="9"/>
  <c r="P136" i="9"/>
  <c r="Q136" i="9"/>
  <c r="R136" i="9"/>
  <c r="S136" i="9"/>
  <c r="T136" i="9"/>
  <c r="N137" i="9"/>
  <c r="O137" i="9"/>
  <c r="P137" i="9"/>
  <c r="Q137" i="9"/>
  <c r="R137" i="9"/>
  <c r="S137" i="9"/>
  <c r="T137" i="9"/>
  <c r="N138" i="9"/>
  <c r="O138" i="9"/>
  <c r="P138" i="9"/>
  <c r="Q138" i="9"/>
  <c r="R138" i="9"/>
  <c r="S138" i="9"/>
  <c r="T138" i="9"/>
  <c r="N139" i="9"/>
  <c r="O139" i="9"/>
  <c r="P139" i="9"/>
  <c r="Q139" i="9"/>
  <c r="R139" i="9"/>
  <c r="S139" i="9"/>
  <c r="T139" i="9"/>
  <c r="N140" i="9"/>
  <c r="O140" i="9"/>
  <c r="P140" i="9"/>
  <c r="Q140" i="9"/>
  <c r="R140" i="9"/>
  <c r="S140" i="9"/>
  <c r="T140" i="9"/>
  <c r="N141" i="9"/>
  <c r="O141" i="9"/>
  <c r="P141" i="9"/>
  <c r="Q141" i="9"/>
  <c r="R141" i="9"/>
  <c r="S141" i="9"/>
  <c r="T141" i="9"/>
  <c r="N142" i="9"/>
  <c r="O142" i="9"/>
  <c r="P142" i="9"/>
  <c r="Q142" i="9"/>
  <c r="R142" i="9"/>
  <c r="S142" i="9"/>
  <c r="T142" i="9"/>
  <c r="N143" i="9"/>
  <c r="O143" i="9"/>
  <c r="P143" i="9"/>
  <c r="Q143" i="9"/>
  <c r="R143" i="9"/>
  <c r="S143" i="9"/>
  <c r="T143" i="9"/>
  <c r="N144" i="9"/>
  <c r="O144" i="9"/>
  <c r="P144" i="9"/>
  <c r="Q144" i="9"/>
  <c r="R144" i="9"/>
  <c r="S144" i="9"/>
  <c r="T144" i="9"/>
  <c r="N145" i="9"/>
  <c r="O145" i="9"/>
  <c r="P145" i="9"/>
  <c r="Q145" i="9"/>
  <c r="R145" i="9"/>
  <c r="S145" i="9"/>
  <c r="T145" i="9"/>
  <c r="N146" i="9"/>
  <c r="O146" i="9"/>
  <c r="P146" i="9"/>
  <c r="Q146" i="9"/>
  <c r="R146" i="9"/>
  <c r="S146" i="9"/>
  <c r="T146" i="9"/>
  <c r="N147" i="9"/>
  <c r="O147" i="9"/>
  <c r="P147" i="9"/>
  <c r="Q147" i="9"/>
  <c r="R147" i="9"/>
  <c r="S147" i="9"/>
  <c r="T147" i="9"/>
  <c r="N148" i="9"/>
  <c r="O148" i="9"/>
  <c r="P148" i="9"/>
  <c r="Q148" i="9"/>
  <c r="R148" i="9"/>
  <c r="S148" i="9"/>
  <c r="T148" i="9"/>
  <c r="N149" i="9"/>
  <c r="O149" i="9"/>
  <c r="P149" i="9"/>
  <c r="Q149" i="9"/>
  <c r="R149" i="9"/>
  <c r="S149" i="9"/>
  <c r="T149" i="9"/>
  <c r="N150" i="9"/>
  <c r="O150" i="9"/>
  <c r="P150" i="9"/>
  <c r="Q150" i="9"/>
  <c r="R150" i="9"/>
  <c r="S150" i="9"/>
  <c r="T150" i="9"/>
  <c r="N151" i="9"/>
  <c r="O151" i="9"/>
  <c r="P151" i="9"/>
  <c r="Q151" i="9"/>
  <c r="R151" i="9"/>
  <c r="S151" i="9"/>
  <c r="T151" i="9"/>
  <c r="N152" i="9"/>
  <c r="O152" i="9"/>
  <c r="P152" i="9"/>
  <c r="Q152" i="9"/>
  <c r="R152" i="9"/>
  <c r="S152" i="9"/>
  <c r="T152" i="9"/>
  <c r="N153" i="9"/>
  <c r="O153" i="9"/>
  <c r="P153" i="9"/>
  <c r="Q153" i="9"/>
  <c r="R153" i="9"/>
  <c r="S153" i="9"/>
  <c r="T153" i="9"/>
  <c r="Z64" i="9" l="1"/>
  <c r="AA64" i="9"/>
  <c r="AB64" i="9"/>
  <c r="AC64" i="9"/>
  <c r="AD64" i="9"/>
  <c r="Z65" i="9"/>
  <c r="AA65" i="9"/>
  <c r="AB65" i="9"/>
  <c r="AC65" i="9"/>
  <c r="AD65" i="9"/>
  <c r="Z66" i="9"/>
  <c r="AA66" i="9"/>
  <c r="AB66" i="9"/>
  <c r="AC66" i="9"/>
  <c r="AD66" i="9"/>
  <c r="Z67" i="9"/>
  <c r="AA67" i="9"/>
  <c r="AB67" i="9"/>
  <c r="AC67" i="9"/>
  <c r="AD67" i="9"/>
  <c r="Z68" i="9"/>
  <c r="AA68" i="9"/>
  <c r="AB68" i="9"/>
  <c r="AC68" i="9"/>
  <c r="AD68" i="9"/>
  <c r="Z69" i="9"/>
  <c r="AA69" i="9"/>
  <c r="AB69" i="9"/>
  <c r="AC69" i="9"/>
  <c r="AD69" i="9"/>
  <c r="Z70" i="9"/>
  <c r="AA70" i="9"/>
  <c r="AB70" i="9"/>
  <c r="AC70" i="9"/>
  <c r="AD70" i="9"/>
  <c r="Z71" i="9"/>
  <c r="AA71" i="9"/>
  <c r="AB71" i="9"/>
  <c r="AC71" i="9"/>
  <c r="AD71" i="9"/>
  <c r="Z72" i="9"/>
  <c r="AA72" i="9"/>
  <c r="AB72" i="9"/>
  <c r="AC72" i="9"/>
  <c r="AD72" i="9"/>
  <c r="Z73" i="9"/>
  <c r="AA73" i="9"/>
  <c r="AB73" i="9"/>
  <c r="AC73" i="9"/>
  <c r="AD73" i="9"/>
  <c r="Z74" i="9"/>
  <c r="AA74" i="9"/>
  <c r="AB74" i="9"/>
  <c r="AC74" i="9"/>
  <c r="AD74" i="9"/>
  <c r="Z75" i="9"/>
  <c r="AA75" i="9"/>
  <c r="AB75" i="9"/>
  <c r="AC75" i="9"/>
  <c r="AD75" i="9"/>
  <c r="Z76" i="9"/>
  <c r="AA76" i="9"/>
  <c r="AB76" i="9"/>
  <c r="AC76" i="9"/>
  <c r="AD76" i="9"/>
  <c r="Z77" i="9"/>
  <c r="AA77" i="9"/>
  <c r="AB77" i="9"/>
  <c r="AC77" i="9"/>
  <c r="AD77" i="9"/>
  <c r="Z78" i="9"/>
  <c r="AA78" i="9"/>
  <c r="AB78" i="9"/>
  <c r="AC78" i="9"/>
  <c r="AD78" i="9"/>
  <c r="Z79" i="9"/>
  <c r="AA79" i="9"/>
  <c r="AB79" i="9"/>
  <c r="AC79" i="9"/>
  <c r="AD79" i="9"/>
  <c r="Z80" i="9"/>
  <c r="AA80" i="9"/>
  <c r="AB80" i="9"/>
  <c r="AC80" i="9"/>
  <c r="AD80" i="9"/>
  <c r="Z81" i="9"/>
  <c r="AA81" i="9"/>
  <c r="AB81" i="9"/>
  <c r="AC81" i="9"/>
  <c r="AD81" i="9"/>
  <c r="Z82" i="9"/>
  <c r="AA82" i="9"/>
  <c r="AB82" i="9"/>
  <c r="AC82" i="9"/>
  <c r="AD82" i="9"/>
  <c r="Z83" i="9"/>
  <c r="AA83" i="9"/>
  <c r="AB83" i="9"/>
  <c r="AC83" i="9"/>
  <c r="AD83" i="9"/>
  <c r="Z84" i="9"/>
  <c r="AA84" i="9"/>
  <c r="AB84" i="9"/>
  <c r="AC84" i="9"/>
  <c r="AD84" i="9"/>
  <c r="Z85" i="9"/>
  <c r="AA85" i="9"/>
  <c r="AB85" i="9"/>
  <c r="AC85" i="9"/>
  <c r="AD85" i="9"/>
  <c r="Z86" i="9"/>
  <c r="AA86" i="9"/>
  <c r="AB86" i="9"/>
  <c r="AC86" i="9"/>
  <c r="AD86" i="9"/>
  <c r="Z87" i="9"/>
  <c r="AA87" i="9"/>
  <c r="AB87" i="9"/>
  <c r="AC87" i="9"/>
  <c r="AD87" i="9"/>
  <c r="Z88" i="9"/>
  <c r="AA88" i="9"/>
  <c r="AB88" i="9"/>
  <c r="AC88" i="9"/>
  <c r="AD88" i="9"/>
  <c r="Z89" i="9"/>
  <c r="AA89" i="9"/>
  <c r="AB89" i="9"/>
  <c r="AC89" i="9"/>
  <c r="AD89" i="9"/>
  <c r="Z90" i="9"/>
  <c r="AA90" i="9"/>
  <c r="AB90" i="9"/>
  <c r="AC90" i="9"/>
  <c r="AD90" i="9"/>
  <c r="Z91" i="9"/>
  <c r="AA91" i="9"/>
  <c r="AB91" i="9"/>
  <c r="AC91" i="9"/>
  <c r="AD91" i="9"/>
  <c r="Z92" i="9"/>
  <c r="AA92" i="9"/>
  <c r="AB92" i="9"/>
  <c r="AC92" i="9"/>
  <c r="AD92" i="9"/>
  <c r="Z93" i="9"/>
  <c r="AA93" i="9"/>
  <c r="AB93" i="9"/>
  <c r="AC93" i="9"/>
  <c r="AD93" i="9"/>
  <c r="Z94" i="9"/>
  <c r="AA94" i="9"/>
  <c r="AB94" i="9"/>
  <c r="AC94" i="9"/>
  <c r="AD94" i="9"/>
  <c r="Z95" i="9"/>
  <c r="AA95" i="9"/>
  <c r="AB95" i="9"/>
  <c r="AC95" i="9"/>
  <c r="AD95" i="9"/>
  <c r="Z96" i="9"/>
  <c r="AA96" i="9"/>
  <c r="AB96" i="9"/>
  <c r="AC96" i="9"/>
  <c r="AD96" i="9"/>
  <c r="Z97" i="9"/>
  <c r="AA97" i="9"/>
  <c r="AB97" i="9"/>
  <c r="AC97" i="9"/>
  <c r="AD97" i="9"/>
  <c r="Z98" i="9"/>
  <c r="AA98" i="9"/>
  <c r="AB98" i="9"/>
  <c r="AC98" i="9"/>
  <c r="AD98" i="9"/>
  <c r="Z99" i="9"/>
  <c r="AA99" i="9"/>
  <c r="AB99" i="9"/>
  <c r="AC99" i="9"/>
  <c r="AD99" i="9"/>
  <c r="Z100" i="9"/>
  <c r="AA100" i="9"/>
  <c r="AB100" i="9"/>
  <c r="AC100" i="9"/>
  <c r="AD100" i="9"/>
  <c r="Z101" i="9"/>
  <c r="AA101" i="9"/>
  <c r="AB101" i="9"/>
  <c r="AC101" i="9"/>
  <c r="AD101" i="9"/>
  <c r="Z102" i="9"/>
  <c r="AA102" i="9"/>
  <c r="AB102" i="9"/>
  <c r="AC102" i="9"/>
  <c r="AD102" i="9"/>
  <c r="Z103" i="9"/>
  <c r="AA103" i="9"/>
  <c r="AB103" i="9"/>
  <c r="AC103" i="9"/>
  <c r="AD103" i="9"/>
  <c r="Z104" i="9"/>
  <c r="AA104" i="9"/>
  <c r="AB104" i="9"/>
  <c r="AC104" i="9"/>
  <c r="AD104" i="9"/>
  <c r="Z105" i="9"/>
  <c r="AA105" i="9"/>
  <c r="AB105" i="9"/>
  <c r="AC105" i="9"/>
  <c r="AD105" i="9"/>
  <c r="Z106" i="9"/>
  <c r="AA106" i="9"/>
  <c r="AB106" i="9"/>
  <c r="AC106" i="9"/>
  <c r="AD106" i="9"/>
  <c r="Z107" i="9"/>
  <c r="AA107" i="9"/>
  <c r="AB107" i="9"/>
  <c r="AC107" i="9"/>
  <c r="AD107" i="9"/>
  <c r="Z108" i="9"/>
  <c r="AA108" i="9"/>
  <c r="AB108" i="9"/>
  <c r="AC108" i="9"/>
  <c r="AD108" i="9"/>
  <c r="Z109" i="9"/>
  <c r="AA109" i="9"/>
  <c r="AB109" i="9"/>
  <c r="AC109" i="9"/>
  <c r="AD109" i="9"/>
  <c r="Z110" i="9"/>
  <c r="AA110" i="9"/>
  <c r="AB110" i="9"/>
  <c r="AC110" i="9"/>
  <c r="AD110" i="9"/>
  <c r="Z111" i="9"/>
  <c r="AA111" i="9"/>
  <c r="AB111" i="9"/>
  <c r="AC111" i="9"/>
  <c r="AD111" i="9"/>
  <c r="Z112" i="9"/>
  <c r="AA112" i="9"/>
  <c r="AB112" i="9"/>
  <c r="AC112" i="9"/>
  <c r="AD112" i="9"/>
  <c r="Z113" i="9"/>
  <c r="AA113" i="9"/>
  <c r="AB113" i="9"/>
  <c r="AC113" i="9"/>
  <c r="AD113" i="9"/>
  <c r="Z114" i="9"/>
  <c r="AA114" i="9"/>
  <c r="AB114" i="9"/>
  <c r="AC114" i="9"/>
  <c r="AD114" i="9"/>
  <c r="Z115" i="9"/>
  <c r="AA115" i="9"/>
  <c r="AB115" i="9"/>
  <c r="AC115" i="9"/>
  <c r="AD115" i="9"/>
  <c r="Z116" i="9"/>
  <c r="AA116" i="9"/>
  <c r="AB116" i="9"/>
  <c r="AC116" i="9"/>
  <c r="AD116" i="9"/>
  <c r="Z117" i="9"/>
  <c r="AA117" i="9"/>
  <c r="AB117" i="9"/>
  <c r="AC117" i="9"/>
  <c r="AD117" i="9"/>
  <c r="Z118" i="9"/>
  <c r="AA118" i="9"/>
  <c r="AB118" i="9"/>
  <c r="AC118" i="9"/>
  <c r="AD118" i="9"/>
  <c r="Z119" i="9"/>
  <c r="AA119" i="9"/>
  <c r="AB119" i="9"/>
  <c r="AC119" i="9"/>
  <c r="AD119" i="9"/>
  <c r="Z120" i="9"/>
  <c r="AA120" i="9"/>
  <c r="AB120" i="9"/>
  <c r="AC120" i="9"/>
  <c r="AD120" i="9"/>
  <c r="Z121" i="9"/>
  <c r="AA121" i="9"/>
  <c r="AB121" i="9"/>
  <c r="AC121" i="9"/>
  <c r="AD121" i="9"/>
  <c r="Z122" i="9"/>
  <c r="AA122" i="9"/>
  <c r="AB122" i="9"/>
  <c r="AC122" i="9"/>
  <c r="AD122" i="9"/>
  <c r="Z123" i="9"/>
  <c r="AA123" i="9"/>
  <c r="AB123" i="9"/>
  <c r="AC123" i="9"/>
  <c r="AD123" i="9"/>
  <c r="Z124" i="9"/>
  <c r="AA124" i="9"/>
  <c r="AB124" i="9"/>
  <c r="AC124" i="9"/>
  <c r="AD124" i="9"/>
  <c r="Z125" i="9"/>
  <c r="AA125" i="9"/>
  <c r="AB125" i="9"/>
  <c r="AC125" i="9"/>
  <c r="AD125" i="9"/>
  <c r="Z126" i="9"/>
  <c r="AA126" i="9"/>
  <c r="AB126" i="9"/>
  <c r="AC126" i="9"/>
  <c r="AD126" i="9"/>
  <c r="Z127" i="9"/>
  <c r="AA127" i="9"/>
  <c r="AB127" i="9"/>
  <c r="AC127" i="9"/>
  <c r="AD127" i="9"/>
  <c r="Z128" i="9"/>
  <c r="AA128" i="9"/>
  <c r="AB128" i="9"/>
  <c r="AC128" i="9"/>
  <c r="AD128" i="9"/>
  <c r="Z129" i="9"/>
  <c r="AA129" i="9"/>
  <c r="AB129" i="9"/>
  <c r="AC129" i="9"/>
  <c r="AD129" i="9"/>
  <c r="Z130" i="9"/>
  <c r="AA130" i="9"/>
  <c r="AB130" i="9"/>
  <c r="AC130" i="9"/>
  <c r="AD130" i="9"/>
  <c r="Z131" i="9"/>
  <c r="AA131" i="9"/>
  <c r="AB131" i="9"/>
  <c r="AC131" i="9"/>
  <c r="AD131" i="9"/>
  <c r="Z132" i="9"/>
  <c r="AA132" i="9"/>
  <c r="AB132" i="9"/>
  <c r="AC132" i="9"/>
  <c r="AD132" i="9"/>
  <c r="Z133" i="9"/>
  <c r="AA133" i="9"/>
  <c r="AB133" i="9"/>
  <c r="AC133" i="9"/>
  <c r="AD133" i="9"/>
  <c r="Z134" i="9"/>
  <c r="AA134" i="9"/>
  <c r="AB134" i="9"/>
  <c r="AC134" i="9"/>
  <c r="AD134" i="9"/>
  <c r="Z135" i="9"/>
  <c r="AA135" i="9"/>
  <c r="AB135" i="9"/>
  <c r="AC135" i="9"/>
  <c r="AD135" i="9"/>
  <c r="Z136" i="9"/>
  <c r="AA136" i="9"/>
  <c r="AB136" i="9"/>
  <c r="AC136" i="9"/>
  <c r="AD136" i="9"/>
  <c r="Z137" i="9"/>
  <c r="AA137" i="9"/>
  <c r="AB137" i="9"/>
  <c r="AC137" i="9"/>
  <c r="AD137" i="9"/>
  <c r="Z138" i="9"/>
  <c r="AA138" i="9"/>
  <c r="AB138" i="9"/>
  <c r="AC138" i="9"/>
  <c r="AD138" i="9"/>
  <c r="Z139" i="9"/>
  <c r="AA139" i="9"/>
  <c r="AB139" i="9"/>
  <c r="AC139" i="9"/>
  <c r="AD139" i="9"/>
  <c r="Z140" i="9"/>
  <c r="AA140" i="9"/>
  <c r="AB140" i="9"/>
  <c r="AC140" i="9"/>
  <c r="AD140" i="9"/>
  <c r="Z141" i="9"/>
  <c r="AA141" i="9"/>
  <c r="AB141" i="9"/>
  <c r="AC141" i="9"/>
  <c r="AD141" i="9"/>
  <c r="Z142" i="9"/>
  <c r="AA142" i="9"/>
  <c r="AB142" i="9"/>
  <c r="AC142" i="9"/>
  <c r="AD142" i="9"/>
  <c r="Z143" i="9"/>
  <c r="AA143" i="9"/>
  <c r="AB143" i="9"/>
  <c r="AC143" i="9"/>
  <c r="AD143" i="9"/>
  <c r="Z144" i="9"/>
  <c r="AA144" i="9"/>
  <c r="AB144" i="9"/>
  <c r="AC144" i="9"/>
  <c r="AD144" i="9"/>
  <c r="Z145" i="9"/>
  <c r="AA145" i="9"/>
  <c r="AB145" i="9"/>
  <c r="AC145" i="9"/>
  <c r="AD145" i="9"/>
  <c r="Z146" i="9"/>
  <c r="AA146" i="9"/>
  <c r="AB146" i="9"/>
  <c r="AC146" i="9"/>
  <c r="AD146" i="9"/>
  <c r="Z147" i="9"/>
  <c r="AA147" i="9"/>
  <c r="AB147" i="9"/>
  <c r="AC147" i="9"/>
  <c r="AD147" i="9"/>
  <c r="Z148" i="9"/>
  <c r="AA148" i="9"/>
  <c r="AB148" i="9"/>
  <c r="AC148" i="9"/>
  <c r="AD148" i="9"/>
  <c r="Z149" i="9"/>
  <c r="AA149" i="9"/>
  <c r="AB149" i="9"/>
  <c r="AC149" i="9"/>
  <c r="AD149" i="9"/>
  <c r="Z150" i="9"/>
  <c r="AA150" i="9"/>
  <c r="AB150" i="9"/>
  <c r="AC150" i="9"/>
  <c r="AD150" i="9"/>
  <c r="Z151" i="9"/>
  <c r="AA151" i="9"/>
  <c r="AB151" i="9"/>
  <c r="AC151" i="9"/>
  <c r="AD151" i="9"/>
  <c r="Z152" i="9"/>
  <c r="AA152" i="9"/>
  <c r="AB152" i="9"/>
  <c r="AC152" i="9"/>
  <c r="AD152" i="9"/>
  <c r="Z153" i="9"/>
  <c r="AA153" i="9"/>
  <c r="AB153" i="9"/>
  <c r="AC153" i="9"/>
  <c r="AD153" i="9"/>
  <c r="Z154" i="9"/>
  <c r="AA154" i="9"/>
  <c r="AB154" i="9"/>
  <c r="AC154" i="9"/>
  <c r="AD154" i="9"/>
  <c r="Z155" i="9"/>
  <c r="AA155" i="9"/>
  <c r="AB155" i="9"/>
  <c r="AC155" i="9"/>
  <c r="AD155" i="9"/>
  <c r="Z156" i="9"/>
  <c r="AA156" i="9"/>
  <c r="AB156" i="9"/>
  <c r="AC156" i="9"/>
  <c r="AD156" i="9"/>
  <c r="Z157" i="9"/>
  <c r="AA157" i="9"/>
  <c r="AB157" i="9"/>
  <c r="AC157" i="9"/>
  <c r="AD157" i="9"/>
  <c r="Z158" i="9"/>
  <c r="AA158" i="9"/>
  <c r="AB158" i="9"/>
  <c r="AC158" i="9"/>
  <c r="AD158" i="9"/>
  <c r="Z159" i="9"/>
  <c r="AA159" i="9"/>
  <c r="AB159" i="9"/>
  <c r="AC159" i="9"/>
  <c r="AD159" i="9"/>
  <c r="Z160" i="9"/>
  <c r="AA160" i="9"/>
  <c r="AB160" i="9"/>
  <c r="AC160" i="9"/>
  <c r="AD160" i="9"/>
  <c r="Z161" i="9"/>
  <c r="AA161" i="9"/>
  <c r="AB161" i="9"/>
  <c r="AC161" i="9"/>
  <c r="AD161" i="9"/>
  <c r="Z162" i="9"/>
  <c r="AA162" i="9"/>
  <c r="AB162" i="9"/>
  <c r="AC162" i="9"/>
  <c r="AD162" i="9"/>
  <c r="Z163" i="9"/>
  <c r="AA163" i="9"/>
  <c r="AB163" i="9"/>
  <c r="AC163" i="9"/>
  <c r="AD163" i="9"/>
  <c r="Z164" i="9"/>
  <c r="AA164" i="9"/>
  <c r="AB164" i="9"/>
  <c r="AC164" i="9"/>
  <c r="AD164" i="9"/>
  <c r="Z165" i="9"/>
  <c r="AA165" i="9"/>
  <c r="AB165" i="9"/>
  <c r="AC165" i="9"/>
  <c r="AD165" i="9"/>
  <c r="Z166" i="9"/>
  <c r="AA166" i="9"/>
  <c r="AB166" i="9"/>
  <c r="AC166" i="9"/>
  <c r="AD166" i="9"/>
  <c r="Z167" i="9"/>
  <c r="AA167" i="9"/>
  <c r="AB167" i="9"/>
  <c r="AC167" i="9"/>
  <c r="AD167" i="9"/>
  <c r="Z168" i="9"/>
  <c r="AA168" i="9"/>
  <c r="AB168" i="9"/>
  <c r="AC168" i="9"/>
  <c r="AD168" i="9"/>
  <c r="Z169" i="9"/>
  <c r="AA169" i="9"/>
  <c r="AB169" i="9"/>
  <c r="AC169" i="9"/>
  <c r="AD169" i="9"/>
  <c r="Z170" i="9"/>
  <c r="AA170" i="9"/>
  <c r="AB170" i="9"/>
  <c r="AC170" i="9"/>
  <c r="AD170" i="9"/>
  <c r="Z171" i="9"/>
  <c r="AA171" i="9"/>
  <c r="AB171" i="9"/>
  <c r="AC171" i="9"/>
  <c r="AD171" i="9"/>
  <c r="Z172" i="9"/>
  <c r="AA172" i="9"/>
  <c r="AB172" i="9"/>
  <c r="AC172" i="9"/>
  <c r="AD172" i="9"/>
  <c r="Z173" i="9"/>
  <c r="AA173" i="9"/>
  <c r="AB173" i="9"/>
  <c r="AC173" i="9"/>
  <c r="AD173" i="9"/>
  <c r="Z174" i="9"/>
  <c r="AA174" i="9"/>
  <c r="AB174" i="9"/>
  <c r="AC174" i="9"/>
  <c r="AD174" i="9"/>
  <c r="Z175" i="9"/>
  <c r="AA175" i="9"/>
  <c r="AB175" i="9"/>
  <c r="AC175" i="9"/>
  <c r="AD175" i="9"/>
  <c r="Z176" i="9"/>
  <c r="AA176" i="9"/>
  <c r="AB176" i="9"/>
  <c r="AC176" i="9"/>
  <c r="AD176" i="9"/>
  <c r="Z177" i="9"/>
  <c r="AA177" i="9"/>
  <c r="AB177" i="9"/>
  <c r="AC177" i="9"/>
  <c r="AD177" i="9"/>
  <c r="Z178" i="9"/>
  <c r="AA178" i="9"/>
  <c r="AB178" i="9"/>
  <c r="AC178" i="9"/>
  <c r="AD178" i="9"/>
  <c r="Z179" i="9"/>
  <c r="AA179" i="9"/>
  <c r="AB179" i="9"/>
  <c r="AC179" i="9"/>
  <c r="AD179" i="9"/>
  <c r="Z180" i="9"/>
  <c r="AA180" i="9"/>
  <c r="AB180" i="9"/>
  <c r="AC180" i="9"/>
  <c r="AD180" i="9"/>
  <c r="Z181" i="9"/>
  <c r="AA181" i="9"/>
  <c r="AB181" i="9"/>
  <c r="AC181" i="9"/>
  <c r="AD181" i="9"/>
  <c r="Z182" i="9"/>
  <c r="AA182" i="9"/>
  <c r="AB182" i="9"/>
  <c r="AC182" i="9"/>
  <c r="AD182" i="9"/>
  <c r="Z183" i="9"/>
  <c r="AA183" i="9"/>
  <c r="AB183" i="9"/>
  <c r="AC183" i="9"/>
  <c r="AD183" i="9"/>
  <c r="Z184" i="9"/>
  <c r="AA184" i="9"/>
  <c r="AB184" i="9"/>
  <c r="AC184" i="9"/>
  <c r="AD184" i="9"/>
  <c r="Z185" i="9"/>
  <c r="AA185" i="9"/>
  <c r="AB185" i="9"/>
  <c r="AC185" i="9"/>
  <c r="AD185" i="9"/>
  <c r="Z186" i="9"/>
  <c r="AA186" i="9"/>
  <c r="AB186" i="9"/>
  <c r="AC186" i="9"/>
  <c r="AD186" i="9"/>
  <c r="Z187" i="9"/>
  <c r="AA187" i="9"/>
  <c r="AB187" i="9"/>
  <c r="AC187" i="9"/>
  <c r="AD187" i="9"/>
  <c r="Z188" i="9"/>
  <c r="AA188" i="9"/>
  <c r="AB188" i="9"/>
  <c r="AC188" i="9"/>
  <c r="AD188" i="9"/>
  <c r="Z189" i="9"/>
  <c r="AA189" i="9"/>
  <c r="AB189" i="9"/>
  <c r="AC189" i="9"/>
  <c r="AD189" i="9"/>
  <c r="Z190" i="9"/>
  <c r="AA190" i="9"/>
  <c r="AB190" i="9"/>
  <c r="AC190" i="9"/>
  <c r="AD190" i="9"/>
  <c r="Z191" i="9"/>
  <c r="AA191" i="9"/>
  <c r="AB191" i="9"/>
  <c r="AC191" i="9"/>
  <c r="AD191" i="9"/>
  <c r="Z192" i="9"/>
  <c r="AA192" i="9"/>
  <c r="AB192" i="9"/>
  <c r="AC192" i="9"/>
  <c r="AD192" i="9"/>
  <c r="Z193" i="9"/>
  <c r="AA193" i="9"/>
  <c r="AB193" i="9"/>
  <c r="AC193" i="9"/>
  <c r="AD193" i="9"/>
  <c r="Z194" i="9"/>
  <c r="AA194" i="9"/>
  <c r="AB194" i="9"/>
  <c r="AC194" i="9"/>
  <c r="AD194" i="9"/>
  <c r="Z195" i="9"/>
  <c r="AA195" i="9"/>
  <c r="AB195" i="9"/>
  <c r="AC195" i="9"/>
  <c r="AD195" i="9"/>
  <c r="Z196" i="9"/>
  <c r="AA196" i="9"/>
  <c r="AB196" i="9"/>
  <c r="AC196" i="9"/>
  <c r="AD196" i="9"/>
  <c r="Z197" i="9"/>
  <c r="AA197" i="9"/>
  <c r="AB197" i="9"/>
  <c r="AC197" i="9"/>
  <c r="AD197" i="9"/>
  <c r="Z198" i="9"/>
  <c r="AA198" i="9"/>
  <c r="AB198" i="9"/>
  <c r="AC198" i="9"/>
  <c r="AD198" i="9"/>
  <c r="Z199" i="9"/>
  <c r="AA199" i="9"/>
  <c r="AB199" i="9"/>
  <c r="AC199" i="9"/>
  <c r="AD199" i="9"/>
  <c r="Z200" i="9"/>
  <c r="AA200" i="9"/>
  <c r="AB200" i="9"/>
  <c r="AC200" i="9"/>
  <c r="AD200" i="9"/>
  <c r="Z201" i="9"/>
  <c r="AA201" i="9"/>
  <c r="AB201" i="9"/>
  <c r="AC201" i="9"/>
  <c r="AD201" i="9"/>
  <c r="Z202" i="9"/>
  <c r="AA202" i="9"/>
  <c r="AB202" i="9"/>
  <c r="AC202" i="9"/>
  <c r="AD202" i="9"/>
  <c r="Z203" i="9"/>
  <c r="AA203" i="9"/>
  <c r="AB203" i="9"/>
  <c r="AC203" i="9"/>
  <c r="AD203" i="9"/>
  <c r="Z204" i="9"/>
  <c r="AA204" i="9"/>
  <c r="AB204" i="9"/>
  <c r="AC204" i="9"/>
  <c r="AD204" i="9"/>
  <c r="Z205" i="9"/>
  <c r="AA205" i="9"/>
  <c r="AB205" i="9"/>
  <c r="AC205" i="9"/>
  <c r="AD205" i="9"/>
  <c r="Z206" i="9"/>
  <c r="AA206" i="9"/>
  <c r="AB206" i="9"/>
  <c r="AC206" i="9"/>
  <c r="AD206" i="9"/>
  <c r="Z207" i="9"/>
  <c r="AA207" i="9"/>
  <c r="AB207" i="9"/>
  <c r="AC207" i="9"/>
  <c r="AD207" i="9"/>
  <c r="Z208" i="9"/>
  <c r="AA208" i="9"/>
  <c r="AB208" i="9"/>
  <c r="AC208" i="9"/>
  <c r="AD208" i="9"/>
  <c r="Z209" i="9"/>
  <c r="AA209" i="9"/>
  <c r="AB209" i="9"/>
  <c r="AC209" i="9"/>
  <c r="AD209" i="9"/>
  <c r="Z210" i="9"/>
  <c r="AA210" i="9"/>
  <c r="AB210" i="9"/>
  <c r="AC210" i="9"/>
  <c r="AD210" i="9"/>
  <c r="Z211" i="9"/>
  <c r="AA211" i="9"/>
  <c r="AB211" i="9"/>
  <c r="AC211" i="9"/>
  <c r="AD211" i="9"/>
  <c r="Z212" i="9"/>
  <c r="AA212" i="9"/>
  <c r="AB212" i="9"/>
  <c r="AC212" i="9"/>
  <c r="AD212" i="9"/>
  <c r="Z213" i="9"/>
  <c r="AA213" i="9"/>
  <c r="AB213" i="9"/>
  <c r="AC213" i="9"/>
  <c r="AD213" i="9"/>
  <c r="Z214" i="9"/>
  <c r="AA214" i="9"/>
  <c r="AB214" i="9"/>
  <c r="AC214" i="9"/>
  <c r="AD214" i="9"/>
  <c r="Z215" i="9"/>
  <c r="AA215" i="9"/>
  <c r="AB215" i="9"/>
  <c r="AC215" i="9"/>
  <c r="AD215" i="9"/>
  <c r="AA216" i="9"/>
  <c r="AB216" i="9"/>
  <c r="AC216" i="9"/>
  <c r="AD216" i="9"/>
  <c r="Z217" i="9"/>
  <c r="AA217" i="9"/>
  <c r="AB217" i="9"/>
  <c r="AC217" i="9"/>
  <c r="AD217" i="9"/>
  <c r="Z218" i="9"/>
  <c r="AA218" i="9"/>
  <c r="AB218" i="9"/>
  <c r="AC218" i="9"/>
  <c r="AD218" i="9"/>
  <c r="Z219" i="9"/>
  <c r="AA219" i="9"/>
  <c r="AB219" i="9"/>
  <c r="AC219" i="9"/>
  <c r="AD219" i="9"/>
  <c r="Z220" i="9"/>
  <c r="AA220" i="9"/>
  <c r="AB220" i="9"/>
  <c r="AC220" i="9"/>
  <c r="AD220" i="9"/>
  <c r="Z221" i="9"/>
  <c r="AA221" i="9"/>
  <c r="AB221" i="9"/>
  <c r="AC221" i="9"/>
  <c r="AD221" i="9"/>
  <c r="Z222" i="9"/>
  <c r="AA222" i="9"/>
  <c r="AB222" i="9"/>
  <c r="AC222" i="9"/>
  <c r="AD222" i="9"/>
  <c r="Z223" i="9"/>
  <c r="AA223" i="9"/>
  <c r="AB223" i="9"/>
  <c r="AC223" i="9"/>
  <c r="AD223" i="9"/>
  <c r="Z224" i="9"/>
  <c r="AA224" i="9"/>
  <c r="AB224" i="9"/>
  <c r="AC224" i="9"/>
  <c r="AD224" i="9"/>
  <c r="Z225" i="9"/>
  <c r="AA225" i="9"/>
  <c r="AB225" i="9"/>
  <c r="AC225" i="9"/>
  <c r="AD225" i="9"/>
  <c r="Z226" i="9"/>
  <c r="AA226" i="9"/>
  <c r="AB226" i="9"/>
  <c r="AC226" i="9"/>
  <c r="AD226" i="9"/>
  <c r="Z227" i="9"/>
  <c r="AA227" i="9"/>
  <c r="AB227" i="9"/>
  <c r="AC227" i="9"/>
  <c r="AD227" i="9"/>
  <c r="Z228" i="9"/>
  <c r="AA228" i="9"/>
  <c r="AB228" i="9"/>
  <c r="AC228" i="9"/>
  <c r="AD228" i="9"/>
  <c r="Z229" i="9"/>
  <c r="AA229" i="9"/>
  <c r="AB229" i="9"/>
  <c r="AC229" i="9"/>
  <c r="AD229" i="9"/>
  <c r="Z230" i="9"/>
  <c r="AA230" i="9"/>
  <c r="AB230" i="9"/>
  <c r="AC230" i="9"/>
  <c r="AD230" i="9"/>
  <c r="Z231" i="9"/>
  <c r="AA231" i="9"/>
  <c r="AB231" i="9"/>
  <c r="AC231" i="9"/>
  <c r="AD231" i="9"/>
  <c r="Z232" i="9"/>
  <c r="AA232" i="9"/>
  <c r="AB232" i="9"/>
  <c r="AC232" i="9"/>
  <c r="AD232" i="9"/>
  <c r="Z233" i="9"/>
  <c r="AA233" i="9"/>
  <c r="AB233" i="9"/>
  <c r="AC233" i="9"/>
  <c r="AD233" i="9"/>
  <c r="Z234" i="9"/>
  <c r="AA234" i="9"/>
  <c r="AB234" i="9"/>
  <c r="AC234" i="9"/>
  <c r="AD234" i="9"/>
  <c r="Z235" i="9"/>
  <c r="AA235" i="9"/>
  <c r="AB235" i="9"/>
  <c r="AC235" i="9"/>
  <c r="AD235" i="9"/>
  <c r="Z236" i="9"/>
  <c r="AA236" i="9"/>
  <c r="AB236" i="9"/>
  <c r="AC236" i="9"/>
  <c r="AD236" i="9"/>
  <c r="Z237" i="9"/>
  <c r="AA237" i="9"/>
  <c r="AB237" i="9"/>
  <c r="AC237" i="9"/>
  <c r="AD237" i="9"/>
  <c r="Z238" i="9"/>
  <c r="AA238" i="9"/>
  <c r="AB238" i="9"/>
  <c r="AC238" i="9"/>
  <c r="AD238" i="9"/>
  <c r="Z239" i="9"/>
  <c r="AA239" i="9"/>
  <c r="AB239" i="9"/>
  <c r="AC239" i="9"/>
  <c r="AD239" i="9"/>
  <c r="Z240" i="9"/>
  <c r="AA240" i="9"/>
  <c r="AB240" i="9"/>
  <c r="AC240" i="9"/>
  <c r="AD240" i="9"/>
  <c r="Z241" i="9"/>
  <c r="AA241" i="9"/>
  <c r="AB241" i="9"/>
  <c r="AC241" i="9"/>
  <c r="AD241" i="9"/>
  <c r="Z242" i="9"/>
  <c r="AA242" i="9"/>
  <c r="AB242" i="9"/>
  <c r="AC242" i="9"/>
  <c r="AD242" i="9"/>
  <c r="Z243" i="9"/>
  <c r="AA243" i="9"/>
  <c r="AB243" i="9"/>
  <c r="AC243" i="9"/>
  <c r="AD243" i="9"/>
  <c r="Z244" i="9"/>
  <c r="AA244" i="9"/>
  <c r="AB244" i="9"/>
  <c r="AC244" i="9"/>
  <c r="AD244" i="9"/>
  <c r="Z245" i="9"/>
  <c r="AA245" i="9"/>
  <c r="AB245" i="9"/>
  <c r="AC245" i="9"/>
  <c r="AD245" i="9"/>
  <c r="Z246" i="9"/>
  <c r="AA246" i="9"/>
  <c r="AB246" i="9"/>
  <c r="AC246" i="9"/>
  <c r="AD246" i="9"/>
  <c r="Z247" i="9"/>
  <c r="AA247" i="9"/>
  <c r="AB247" i="9"/>
  <c r="AC247" i="9"/>
  <c r="AD247" i="9"/>
  <c r="Z248" i="9"/>
  <c r="AA248" i="9"/>
  <c r="AB248" i="9"/>
  <c r="AC248" i="9"/>
  <c r="AD248" i="9"/>
  <c r="Z249" i="9"/>
  <c r="AA249" i="9"/>
  <c r="AB249" i="9"/>
  <c r="AC249" i="9"/>
  <c r="AD249" i="9"/>
  <c r="Z250" i="9"/>
  <c r="AA250" i="9"/>
  <c r="AB250" i="9"/>
  <c r="AC250" i="9"/>
  <c r="AD250" i="9"/>
  <c r="Z251" i="9"/>
  <c r="AA251" i="9"/>
  <c r="AB251" i="9"/>
  <c r="AC251" i="9"/>
  <c r="AD251" i="9"/>
  <c r="Z252" i="9"/>
  <c r="AA252" i="9"/>
  <c r="AB252" i="9"/>
  <c r="AC252" i="9"/>
  <c r="AD252" i="9"/>
  <c r="Z253" i="9"/>
  <c r="AA253" i="9"/>
  <c r="AB253" i="9"/>
  <c r="AC253" i="9"/>
  <c r="AD253" i="9"/>
  <c r="Z254" i="9"/>
  <c r="AA254" i="9"/>
  <c r="AB254" i="9"/>
  <c r="AC254" i="9"/>
  <c r="AD254" i="9"/>
  <c r="Z255" i="9"/>
  <c r="AA255" i="9"/>
  <c r="AB255" i="9"/>
  <c r="AC255" i="9"/>
  <c r="AD255" i="9"/>
  <c r="Z256" i="9"/>
  <c r="AA256" i="9"/>
  <c r="AB256" i="9"/>
  <c r="AC256" i="9"/>
  <c r="AD256" i="9"/>
  <c r="Z257" i="9"/>
  <c r="AA257" i="9"/>
  <c r="AB257" i="9"/>
  <c r="AC257" i="9"/>
  <c r="AD257" i="9"/>
  <c r="Z258" i="9"/>
  <c r="AA258" i="9"/>
  <c r="AB258" i="9"/>
  <c r="AC258" i="9"/>
  <c r="AD258" i="9"/>
  <c r="Z259" i="9"/>
  <c r="AA259" i="9"/>
  <c r="AB259" i="9"/>
  <c r="AC259" i="9"/>
  <c r="AD259" i="9"/>
  <c r="Z260" i="9"/>
  <c r="AA260" i="9"/>
  <c r="AB260" i="9"/>
  <c r="AC260" i="9"/>
  <c r="AD260" i="9"/>
  <c r="Z261" i="9"/>
  <c r="AA261" i="9"/>
  <c r="AB261" i="9"/>
  <c r="AC261" i="9"/>
  <c r="AD261" i="9"/>
  <c r="Z262" i="9"/>
  <c r="AA262" i="9"/>
  <c r="AB262" i="9"/>
  <c r="AC262" i="9"/>
  <c r="AD262" i="9"/>
  <c r="Z263" i="9"/>
  <c r="AA263" i="9"/>
  <c r="AB263" i="9"/>
  <c r="AC263" i="9"/>
  <c r="AD263" i="9"/>
  <c r="Z264" i="9"/>
  <c r="AA264" i="9"/>
  <c r="AB264" i="9"/>
  <c r="AC264" i="9"/>
  <c r="AD264" i="9"/>
  <c r="Z265" i="9"/>
  <c r="AA265" i="9"/>
  <c r="AB265" i="9"/>
  <c r="AC265" i="9"/>
  <c r="AD265" i="9"/>
  <c r="Z266" i="9"/>
  <c r="AA266" i="9"/>
  <c r="AB266" i="9"/>
  <c r="AC266" i="9"/>
  <c r="AD266" i="9"/>
  <c r="Z267" i="9"/>
  <c r="AA267" i="9"/>
  <c r="AB267" i="9"/>
  <c r="AC267" i="9"/>
  <c r="AD267" i="9"/>
  <c r="Z268" i="9"/>
  <c r="AA268" i="9"/>
  <c r="AB268" i="9"/>
  <c r="AC268" i="9"/>
  <c r="AD268" i="9"/>
  <c r="Z269" i="9"/>
  <c r="AA269" i="9"/>
  <c r="AB269" i="9"/>
  <c r="AC269" i="9"/>
  <c r="AD269" i="9"/>
  <c r="Z270" i="9"/>
  <c r="AA270" i="9"/>
  <c r="AB270" i="9"/>
  <c r="AC270" i="9"/>
  <c r="AD270" i="9"/>
  <c r="Z271" i="9"/>
  <c r="AA271" i="9"/>
  <c r="AB271" i="9"/>
  <c r="AC271" i="9"/>
  <c r="AD271" i="9"/>
  <c r="Z272" i="9"/>
  <c r="AA272" i="9"/>
  <c r="AB272" i="9"/>
  <c r="AC272" i="9"/>
  <c r="AD272" i="9"/>
  <c r="Z273" i="9"/>
  <c r="AA273" i="9"/>
  <c r="AB273" i="9"/>
  <c r="AC273" i="9"/>
  <c r="AD273" i="9"/>
  <c r="Z274" i="9"/>
  <c r="AA274" i="9"/>
  <c r="AB274" i="9"/>
  <c r="AC274" i="9"/>
  <c r="AD274" i="9"/>
  <c r="Z275" i="9"/>
  <c r="AA275" i="9"/>
  <c r="AB275" i="9"/>
  <c r="AC275" i="9"/>
  <c r="AD275" i="9"/>
  <c r="Z276" i="9"/>
  <c r="AA276" i="9"/>
  <c r="AB276" i="9"/>
  <c r="AC276" i="9"/>
  <c r="AD276" i="9"/>
  <c r="Z277" i="9"/>
  <c r="AA277" i="9"/>
  <c r="AB277" i="9"/>
  <c r="AC277" i="9"/>
  <c r="AD277" i="9"/>
  <c r="Z278" i="9"/>
  <c r="AA278" i="9"/>
  <c r="AB278" i="9"/>
  <c r="AC278" i="9"/>
  <c r="AD278" i="9"/>
  <c r="Z279" i="9"/>
  <c r="AA279" i="9"/>
  <c r="AB279" i="9"/>
  <c r="AC279" i="9"/>
  <c r="AD279" i="9"/>
  <c r="Z280" i="9"/>
  <c r="AA280" i="9"/>
  <c r="AB280" i="9"/>
  <c r="AC280" i="9"/>
  <c r="AD280" i="9"/>
  <c r="Z281" i="9"/>
  <c r="AA281" i="9"/>
  <c r="AB281" i="9"/>
  <c r="AC281" i="9"/>
  <c r="AD281" i="9"/>
  <c r="Z282" i="9"/>
  <c r="AA282" i="9"/>
  <c r="AB282" i="9"/>
  <c r="AC282" i="9"/>
  <c r="AD282" i="9"/>
  <c r="Z283" i="9"/>
  <c r="AA283" i="9"/>
  <c r="AB283" i="9"/>
  <c r="AC283" i="9"/>
  <c r="AD283" i="9"/>
  <c r="Z284" i="9"/>
  <c r="AA284" i="9"/>
  <c r="AB284" i="9"/>
  <c r="AC284" i="9"/>
  <c r="AD284" i="9"/>
  <c r="Z285" i="9"/>
  <c r="AA285" i="9"/>
  <c r="AB285" i="9"/>
  <c r="AC285" i="9"/>
  <c r="AD285" i="9"/>
  <c r="Z286" i="9"/>
  <c r="AA286" i="9"/>
  <c r="AB286" i="9"/>
  <c r="AC286" i="9"/>
  <c r="AD286" i="9"/>
  <c r="Z287" i="9"/>
  <c r="AA287" i="9"/>
  <c r="AB287" i="9"/>
  <c r="AC287" i="9"/>
  <c r="AD287" i="9"/>
  <c r="Z288" i="9"/>
  <c r="AA288" i="9"/>
  <c r="AB288" i="9"/>
  <c r="AC288" i="9"/>
  <c r="AD288" i="9"/>
  <c r="Z289" i="9"/>
  <c r="AA289" i="9"/>
  <c r="AB289" i="9"/>
  <c r="AC289" i="9"/>
  <c r="AD289" i="9"/>
  <c r="Z290" i="9"/>
  <c r="AA290" i="9"/>
  <c r="AB290" i="9"/>
  <c r="AC290" i="9"/>
  <c r="AD290" i="9"/>
  <c r="Z291" i="9"/>
  <c r="AA291" i="9"/>
  <c r="AB291" i="9"/>
  <c r="AC291" i="9"/>
  <c r="AD291" i="9"/>
  <c r="Z292" i="9"/>
  <c r="AA292" i="9"/>
  <c r="AB292" i="9"/>
  <c r="AC292" i="9"/>
  <c r="AD292" i="9"/>
  <c r="Z293" i="9"/>
  <c r="AA293" i="9"/>
  <c r="AB293" i="9"/>
  <c r="AC293" i="9"/>
  <c r="AD293" i="9"/>
  <c r="Z294" i="9"/>
  <c r="AA294" i="9"/>
  <c r="AB294" i="9"/>
  <c r="AC294" i="9"/>
  <c r="AD294" i="9"/>
  <c r="Z295" i="9"/>
  <c r="AA295" i="9"/>
  <c r="AB295" i="9"/>
  <c r="AC295" i="9"/>
  <c r="AD295" i="9"/>
  <c r="Z296" i="9"/>
  <c r="AA296" i="9"/>
  <c r="AB296" i="9"/>
  <c r="AC296" i="9"/>
  <c r="AD296" i="9"/>
  <c r="Z297" i="9"/>
  <c r="AA297" i="9"/>
  <c r="AB297" i="9"/>
  <c r="AC297" i="9"/>
  <c r="AD297" i="9"/>
  <c r="Z298" i="9"/>
  <c r="AA298" i="9"/>
  <c r="AB298" i="9"/>
  <c r="AC298" i="9"/>
  <c r="AD298" i="9"/>
  <c r="Z299" i="9"/>
  <c r="AA299" i="9"/>
  <c r="AB299" i="9"/>
  <c r="AC299" i="9"/>
  <c r="AD299" i="9"/>
  <c r="Z300" i="9"/>
  <c r="AA300" i="9"/>
  <c r="AB300" i="9"/>
  <c r="AC300" i="9"/>
  <c r="AD300" i="9"/>
  <c r="Z301" i="9"/>
  <c r="AA301" i="9"/>
  <c r="AB301" i="9"/>
  <c r="AC301" i="9"/>
  <c r="AD301" i="9"/>
  <c r="Z302" i="9"/>
  <c r="AA302" i="9"/>
  <c r="AB302" i="9"/>
  <c r="AC302" i="9"/>
  <c r="AD302" i="9"/>
  <c r="Z303" i="9"/>
  <c r="AA303" i="9"/>
  <c r="AB303" i="9"/>
  <c r="AC303" i="9"/>
  <c r="AD303" i="9"/>
  <c r="Z304" i="9"/>
  <c r="AA304" i="9"/>
  <c r="AB304" i="9"/>
  <c r="AC304" i="9"/>
  <c r="AD304" i="9"/>
  <c r="Z305" i="9"/>
  <c r="AA305" i="9"/>
  <c r="AB305" i="9"/>
  <c r="AC305" i="9"/>
  <c r="AD305" i="9"/>
  <c r="Z306" i="9"/>
  <c r="AA306" i="9"/>
  <c r="AB306" i="9"/>
  <c r="AC306" i="9"/>
  <c r="AD306" i="9"/>
  <c r="Z307" i="9"/>
  <c r="AA307" i="9"/>
  <c r="AB307" i="9"/>
  <c r="AC307" i="9"/>
  <c r="AD307" i="9"/>
  <c r="Z308" i="9"/>
  <c r="AA308" i="9"/>
  <c r="AB308" i="9"/>
  <c r="AC308" i="9"/>
  <c r="AD308" i="9"/>
  <c r="Z309" i="9"/>
  <c r="AA309" i="9"/>
  <c r="AB309" i="9"/>
  <c r="AC309" i="9"/>
  <c r="AD309" i="9"/>
  <c r="Z310" i="9"/>
  <c r="AA310" i="9"/>
  <c r="AB310" i="9"/>
  <c r="AC310" i="9"/>
  <c r="AD310" i="9"/>
  <c r="Z311" i="9"/>
  <c r="AA311" i="9"/>
  <c r="AB311" i="9"/>
  <c r="AC311" i="9"/>
  <c r="AD311" i="9"/>
  <c r="Z312" i="9"/>
  <c r="AA312" i="9"/>
  <c r="AB312" i="9"/>
  <c r="AC312" i="9"/>
  <c r="AD312" i="9"/>
  <c r="Z313" i="9"/>
  <c r="AA313" i="9"/>
  <c r="AB313" i="9"/>
  <c r="AC313" i="9"/>
  <c r="AD313" i="9"/>
  <c r="Z314" i="9"/>
  <c r="AA314" i="9"/>
  <c r="AB314" i="9"/>
  <c r="AC314" i="9"/>
  <c r="AD314" i="9"/>
  <c r="Z315" i="9"/>
  <c r="AA315" i="9"/>
  <c r="AB315" i="9"/>
  <c r="AC315" i="9"/>
  <c r="AD315" i="9"/>
  <c r="Z316" i="9"/>
  <c r="AA316" i="9"/>
  <c r="AB316" i="9"/>
  <c r="AC316" i="9"/>
  <c r="AD316" i="9"/>
  <c r="Z317" i="9"/>
  <c r="AA317" i="9"/>
  <c r="AB317" i="9"/>
  <c r="AC317" i="9"/>
  <c r="AD317" i="9"/>
  <c r="Z318" i="9"/>
  <c r="AA318" i="9"/>
  <c r="AB318" i="9"/>
  <c r="AC318" i="9"/>
  <c r="AD318" i="9"/>
  <c r="Z319" i="9"/>
  <c r="AA319" i="9"/>
  <c r="AB319" i="9"/>
  <c r="AC319" i="9"/>
  <c r="AD319" i="9"/>
  <c r="Z320" i="9"/>
  <c r="AA320" i="9"/>
  <c r="AB320" i="9"/>
  <c r="AC320" i="9"/>
  <c r="AD320" i="9"/>
  <c r="Z321" i="9"/>
  <c r="AA321" i="9"/>
  <c r="AB321" i="9"/>
  <c r="AC321" i="9"/>
  <c r="AD321" i="9"/>
  <c r="Z322" i="9"/>
  <c r="AA322" i="9"/>
  <c r="AB322" i="9"/>
  <c r="AC322" i="9"/>
  <c r="AD322" i="9"/>
  <c r="Z323" i="9"/>
  <c r="AA323" i="9"/>
  <c r="AB323" i="9"/>
  <c r="AC323" i="9"/>
  <c r="AD323" i="9"/>
  <c r="Z324" i="9"/>
  <c r="AA324" i="9"/>
  <c r="AB324" i="9"/>
  <c r="AC324" i="9"/>
  <c r="AD324" i="9"/>
  <c r="Z325" i="9"/>
  <c r="AA325" i="9"/>
  <c r="AB325" i="9"/>
  <c r="AC325" i="9"/>
  <c r="AD325" i="9"/>
  <c r="Z326" i="9"/>
  <c r="AA326" i="9"/>
  <c r="AB326" i="9"/>
  <c r="AC326" i="9"/>
  <c r="AD326" i="9"/>
  <c r="Z327" i="9"/>
  <c r="AA327" i="9"/>
  <c r="AB327" i="9"/>
  <c r="AC327" i="9"/>
  <c r="AD327" i="9"/>
  <c r="Z328" i="9"/>
  <c r="AA328" i="9"/>
  <c r="AB328" i="9"/>
  <c r="AC328" i="9"/>
  <c r="AD328" i="9"/>
  <c r="Z329" i="9"/>
  <c r="AA329" i="9"/>
  <c r="AB329" i="9"/>
  <c r="AC329" i="9"/>
  <c r="AD329" i="9"/>
  <c r="Z330" i="9"/>
  <c r="AA330" i="9"/>
  <c r="AB330" i="9"/>
  <c r="AC330" i="9"/>
  <c r="AD330" i="9"/>
  <c r="Z331" i="9"/>
  <c r="AA331" i="9"/>
  <c r="AB331" i="9"/>
  <c r="AC331" i="9"/>
  <c r="AD331" i="9"/>
  <c r="Z332" i="9"/>
  <c r="AA332" i="9"/>
  <c r="AB332" i="9"/>
  <c r="AC332" i="9"/>
  <c r="AD332" i="9"/>
  <c r="Z333" i="9"/>
  <c r="AA333" i="9"/>
  <c r="AB333" i="9"/>
  <c r="AC333" i="9"/>
  <c r="AD333" i="9"/>
  <c r="Z334" i="9"/>
  <c r="AA334" i="9"/>
  <c r="AB334" i="9"/>
  <c r="AC334" i="9"/>
  <c r="AD334" i="9"/>
  <c r="Z335" i="9"/>
  <c r="AA335" i="9"/>
  <c r="AB335" i="9"/>
  <c r="AC335" i="9"/>
  <c r="AD335" i="9"/>
  <c r="Z336" i="9"/>
  <c r="AA336" i="9"/>
  <c r="AB336" i="9"/>
  <c r="AC336" i="9"/>
  <c r="AD336" i="9"/>
  <c r="Z337" i="9"/>
  <c r="AA337" i="9"/>
  <c r="AB337" i="9"/>
  <c r="AC337" i="9"/>
  <c r="AD337" i="9"/>
  <c r="Z338" i="9"/>
  <c r="AA338" i="9"/>
  <c r="AB338" i="9"/>
  <c r="AC338" i="9"/>
  <c r="AD338" i="9"/>
  <c r="Z339" i="9"/>
  <c r="AA339" i="9"/>
  <c r="AB339" i="9"/>
  <c r="AC339" i="9"/>
  <c r="AD339" i="9"/>
  <c r="Z340" i="9"/>
  <c r="AA340" i="9"/>
  <c r="AB340" i="9"/>
  <c r="AC340" i="9"/>
  <c r="AD340" i="9"/>
  <c r="Z341" i="9"/>
  <c r="AA341" i="9"/>
  <c r="AB341" i="9"/>
  <c r="AC341" i="9"/>
  <c r="AD341" i="9"/>
  <c r="Z342" i="9"/>
  <c r="AA342" i="9"/>
  <c r="AB342" i="9"/>
  <c r="AC342" i="9"/>
  <c r="AD342" i="9"/>
  <c r="Z343" i="9"/>
  <c r="AA343" i="9"/>
  <c r="AB343" i="9"/>
  <c r="AC343" i="9"/>
  <c r="AD343" i="9"/>
  <c r="Z344" i="9"/>
  <c r="AA344" i="9"/>
  <c r="AB344" i="9"/>
  <c r="AC344" i="9"/>
  <c r="AD344" i="9"/>
  <c r="Z345" i="9"/>
  <c r="AA345" i="9"/>
  <c r="AB345" i="9"/>
  <c r="AC345" i="9"/>
  <c r="AD345" i="9"/>
  <c r="Z346" i="9"/>
  <c r="AA346" i="9"/>
  <c r="AB346" i="9"/>
  <c r="AC346" i="9"/>
  <c r="AD346" i="9"/>
  <c r="Z347" i="9"/>
  <c r="AA347" i="9"/>
  <c r="AB347" i="9"/>
  <c r="AC347" i="9"/>
  <c r="AD347" i="9"/>
  <c r="Z348" i="9"/>
  <c r="AA348" i="9"/>
  <c r="AB348" i="9"/>
  <c r="AC348" i="9"/>
  <c r="AD348" i="9"/>
  <c r="Z349" i="9"/>
  <c r="AA349" i="9"/>
  <c r="AB349" i="9"/>
  <c r="AC349" i="9"/>
  <c r="AD349" i="9"/>
  <c r="Z350" i="9"/>
  <c r="AA350" i="9"/>
  <c r="AB350" i="9"/>
  <c r="AC350" i="9"/>
  <c r="AD350" i="9"/>
  <c r="Z351" i="9"/>
  <c r="AA351" i="9"/>
  <c r="AB351" i="9"/>
  <c r="AC351" i="9"/>
  <c r="AD351" i="9"/>
  <c r="Z352" i="9"/>
  <c r="AA352" i="9"/>
  <c r="AB352" i="9"/>
  <c r="AC352" i="9"/>
  <c r="AD352" i="9"/>
  <c r="Z353" i="9"/>
  <c r="AA353" i="9"/>
  <c r="AB353" i="9"/>
  <c r="AC353" i="9"/>
  <c r="AD353" i="9"/>
  <c r="Z354" i="9"/>
  <c r="AA354" i="9"/>
  <c r="AB354" i="9"/>
  <c r="AC354" i="9"/>
  <c r="AD354" i="9"/>
  <c r="Z355" i="9"/>
  <c r="AA355" i="9"/>
  <c r="AB355" i="9"/>
  <c r="AC355" i="9"/>
  <c r="AD355" i="9"/>
  <c r="Z356" i="9"/>
  <c r="AA356" i="9"/>
  <c r="AB356" i="9"/>
  <c r="AC356" i="9"/>
  <c r="AD356" i="9"/>
  <c r="Z357" i="9"/>
  <c r="AA357" i="9"/>
  <c r="AB357" i="9"/>
  <c r="AC357" i="9"/>
  <c r="AD357" i="9"/>
  <c r="Z358" i="9"/>
  <c r="AA358" i="9"/>
  <c r="AB358" i="9"/>
  <c r="AC358" i="9"/>
  <c r="AD358" i="9"/>
  <c r="Z359" i="9"/>
  <c r="AA359" i="9"/>
  <c r="AB359" i="9"/>
  <c r="AC359" i="9"/>
  <c r="AD359" i="9"/>
  <c r="Z360" i="9"/>
  <c r="AA360" i="9"/>
  <c r="AB360" i="9"/>
  <c r="AC360" i="9"/>
  <c r="AD360" i="9"/>
  <c r="Z361" i="9"/>
  <c r="AA361" i="9"/>
  <c r="AB361" i="9"/>
  <c r="AC361" i="9"/>
  <c r="AD361" i="9"/>
  <c r="Z362" i="9"/>
  <c r="AA362" i="9"/>
  <c r="AB362" i="9"/>
  <c r="AC362" i="9"/>
  <c r="AD362" i="9"/>
  <c r="Z363" i="9"/>
  <c r="AA363" i="9"/>
  <c r="AB363" i="9"/>
  <c r="AC363" i="9"/>
  <c r="AD363" i="9"/>
  <c r="Z364" i="9"/>
  <c r="AA364" i="9"/>
  <c r="AB364" i="9"/>
  <c r="AC364" i="9"/>
  <c r="AD364" i="9"/>
  <c r="Z365" i="9"/>
  <c r="AA365" i="9"/>
  <c r="AB365" i="9"/>
  <c r="AC365" i="9"/>
  <c r="AD365" i="9"/>
  <c r="Z366" i="9"/>
  <c r="AA366" i="9"/>
  <c r="AB366" i="9"/>
  <c r="AC366" i="9"/>
  <c r="AD366" i="9"/>
  <c r="Z367" i="9"/>
  <c r="AA367" i="9"/>
  <c r="AB367" i="9"/>
  <c r="AC367" i="9"/>
  <c r="AD367" i="9"/>
  <c r="Z368" i="9"/>
  <c r="AA368" i="9"/>
  <c r="AB368" i="9"/>
  <c r="AC368" i="9"/>
  <c r="AD368" i="9"/>
  <c r="AD63" i="9" l="1"/>
  <c r="AC63" i="9"/>
  <c r="AB63" i="9"/>
  <c r="AA63" i="9"/>
  <c r="Z63" i="9"/>
  <c r="AG64" i="9"/>
  <c r="AH64" i="9"/>
  <c r="AI64" i="9"/>
  <c r="AJ64" i="9"/>
  <c r="AK64" i="9"/>
  <c r="AG65" i="9"/>
  <c r="AH65" i="9"/>
  <c r="AI65" i="9"/>
  <c r="AJ65" i="9"/>
  <c r="AK65" i="9"/>
  <c r="AG66" i="9"/>
  <c r="AH66" i="9"/>
  <c r="AI66" i="9"/>
  <c r="AJ66" i="9"/>
  <c r="AK66" i="9"/>
  <c r="AG67" i="9"/>
  <c r="AH67" i="9"/>
  <c r="AI67" i="9"/>
  <c r="AJ67" i="9"/>
  <c r="AK67" i="9"/>
  <c r="AG68" i="9"/>
  <c r="AH68" i="9"/>
  <c r="AI68" i="9"/>
  <c r="AJ68" i="9"/>
  <c r="AK68" i="9"/>
  <c r="AG69" i="9"/>
  <c r="AH69" i="9"/>
  <c r="AI69" i="9"/>
  <c r="AJ69" i="9"/>
  <c r="AK69" i="9"/>
  <c r="AG70" i="9"/>
  <c r="AH70" i="9"/>
  <c r="AI70" i="9"/>
  <c r="AJ70" i="9"/>
  <c r="AK70" i="9"/>
  <c r="AG71" i="9"/>
  <c r="AH71" i="9"/>
  <c r="AI71" i="9"/>
  <c r="AJ71" i="9"/>
  <c r="AK71" i="9"/>
  <c r="AG72" i="9"/>
  <c r="AH72" i="9"/>
  <c r="AI72" i="9"/>
  <c r="AJ72" i="9"/>
  <c r="AK72" i="9"/>
  <c r="AG73" i="9"/>
  <c r="AH73" i="9"/>
  <c r="AI73" i="9"/>
  <c r="AJ73" i="9"/>
  <c r="AK73" i="9"/>
  <c r="AG74" i="9"/>
  <c r="AH74" i="9"/>
  <c r="AI74" i="9"/>
  <c r="AJ74" i="9"/>
  <c r="AK74" i="9"/>
  <c r="AG75" i="9"/>
  <c r="AH75" i="9"/>
  <c r="AI75" i="9"/>
  <c r="AJ75" i="9"/>
  <c r="AK75" i="9"/>
  <c r="AG76" i="9"/>
  <c r="AH76" i="9"/>
  <c r="AI76" i="9"/>
  <c r="AJ76" i="9"/>
  <c r="AK76" i="9"/>
  <c r="AG77" i="9"/>
  <c r="AH77" i="9"/>
  <c r="AI77" i="9"/>
  <c r="AJ77" i="9"/>
  <c r="AK77" i="9"/>
  <c r="AG78" i="9"/>
  <c r="AH78" i="9"/>
  <c r="AI78" i="9"/>
  <c r="AJ78" i="9"/>
  <c r="AK78" i="9"/>
  <c r="AG79" i="9"/>
  <c r="AH79" i="9"/>
  <c r="AI79" i="9"/>
  <c r="AJ79" i="9"/>
  <c r="AK79" i="9"/>
  <c r="AG80" i="9"/>
  <c r="AH80" i="9"/>
  <c r="AI80" i="9"/>
  <c r="AJ80" i="9"/>
  <c r="AK80" i="9"/>
  <c r="AG81" i="9"/>
  <c r="AH81" i="9"/>
  <c r="AI81" i="9"/>
  <c r="AJ81" i="9"/>
  <c r="AK81" i="9"/>
  <c r="AG82" i="9"/>
  <c r="AH82" i="9"/>
  <c r="AI82" i="9"/>
  <c r="AJ82" i="9"/>
  <c r="AK82" i="9"/>
  <c r="AG83" i="9"/>
  <c r="AH83" i="9"/>
  <c r="AI83" i="9"/>
  <c r="AJ83" i="9"/>
  <c r="AK83" i="9"/>
  <c r="AG84" i="9"/>
  <c r="AH84" i="9"/>
  <c r="AI84" i="9"/>
  <c r="AJ84" i="9"/>
  <c r="AK84" i="9"/>
  <c r="AG85" i="9"/>
  <c r="AH85" i="9"/>
  <c r="AI85" i="9"/>
  <c r="AJ85" i="9"/>
  <c r="AK85" i="9"/>
  <c r="AG86" i="9"/>
  <c r="AH86" i="9"/>
  <c r="AI86" i="9"/>
  <c r="AJ86" i="9"/>
  <c r="AK86" i="9"/>
  <c r="AG87" i="9"/>
  <c r="AH87" i="9"/>
  <c r="AI87" i="9"/>
  <c r="AJ87" i="9"/>
  <c r="AK87" i="9"/>
  <c r="AG88" i="9"/>
  <c r="AH88" i="9"/>
  <c r="AI88" i="9"/>
  <c r="AJ88" i="9"/>
  <c r="AK88" i="9"/>
  <c r="AG89" i="9"/>
  <c r="AH89" i="9"/>
  <c r="AI89" i="9"/>
  <c r="AJ89" i="9"/>
  <c r="AK89" i="9"/>
  <c r="AG90" i="9"/>
  <c r="AH90" i="9"/>
  <c r="AI90" i="9"/>
  <c r="AJ90" i="9"/>
  <c r="AK90" i="9"/>
  <c r="AG91" i="9"/>
  <c r="AH91" i="9"/>
  <c r="AI91" i="9"/>
  <c r="AJ91" i="9"/>
  <c r="AK91" i="9"/>
  <c r="AG92" i="9"/>
  <c r="AH92" i="9"/>
  <c r="AI92" i="9"/>
  <c r="AJ92" i="9"/>
  <c r="AK92" i="9"/>
  <c r="AG93" i="9"/>
  <c r="AH93" i="9"/>
  <c r="AI93" i="9"/>
  <c r="AJ93" i="9"/>
  <c r="AK93" i="9"/>
  <c r="AG94" i="9"/>
  <c r="AH94" i="9"/>
  <c r="AI94" i="9"/>
  <c r="AJ94" i="9"/>
  <c r="AK94" i="9"/>
  <c r="AG95" i="9"/>
  <c r="AH95" i="9"/>
  <c r="AI95" i="9"/>
  <c r="AJ95" i="9"/>
  <c r="AK95" i="9"/>
  <c r="AG96" i="9"/>
  <c r="AH96" i="9"/>
  <c r="AI96" i="9"/>
  <c r="AJ96" i="9"/>
  <c r="AK96" i="9"/>
  <c r="AG97" i="9"/>
  <c r="AH97" i="9"/>
  <c r="AI97" i="9"/>
  <c r="AJ97" i="9"/>
  <c r="AK97" i="9"/>
  <c r="AG98" i="9"/>
  <c r="AH98" i="9"/>
  <c r="AI98" i="9"/>
  <c r="AJ98" i="9"/>
  <c r="AK98" i="9"/>
  <c r="AG99" i="9"/>
  <c r="AH99" i="9"/>
  <c r="AI99" i="9"/>
  <c r="AJ99" i="9"/>
  <c r="AK99" i="9"/>
  <c r="AG100" i="9"/>
  <c r="AH100" i="9"/>
  <c r="AI100" i="9"/>
  <c r="AJ100" i="9"/>
  <c r="AK100" i="9"/>
  <c r="AG101" i="9"/>
  <c r="AH101" i="9"/>
  <c r="AI101" i="9"/>
  <c r="AJ101" i="9"/>
  <c r="AK101" i="9"/>
  <c r="AG102" i="9"/>
  <c r="AH102" i="9"/>
  <c r="AI102" i="9"/>
  <c r="AJ102" i="9"/>
  <c r="AK102" i="9"/>
  <c r="AG103" i="9"/>
  <c r="AH103" i="9"/>
  <c r="AI103" i="9"/>
  <c r="AJ103" i="9"/>
  <c r="AK103" i="9"/>
  <c r="AG104" i="9"/>
  <c r="AH104" i="9"/>
  <c r="AI104" i="9"/>
  <c r="AJ104" i="9"/>
  <c r="AK104" i="9"/>
  <c r="AG105" i="9"/>
  <c r="AH105" i="9"/>
  <c r="AI105" i="9"/>
  <c r="AJ105" i="9"/>
  <c r="AK105" i="9"/>
  <c r="AG106" i="9"/>
  <c r="AH106" i="9"/>
  <c r="AI106" i="9"/>
  <c r="AJ106" i="9"/>
  <c r="AK106" i="9"/>
  <c r="AG107" i="9"/>
  <c r="AH107" i="9"/>
  <c r="AI107" i="9"/>
  <c r="AJ107" i="9"/>
  <c r="AK107" i="9"/>
  <c r="AG108" i="9"/>
  <c r="AH108" i="9"/>
  <c r="AI108" i="9"/>
  <c r="AJ108" i="9"/>
  <c r="AK108" i="9"/>
  <c r="AG109" i="9"/>
  <c r="AH109" i="9"/>
  <c r="AI109" i="9"/>
  <c r="AJ109" i="9"/>
  <c r="AK109" i="9"/>
  <c r="AG110" i="9"/>
  <c r="AH110" i="9"/>
  <c r="AI110" i="9"/>
  <c r="AJ110" i="9"/>
  <c r="AK110" i="9"/>
  <c r="AG111" i="9"/>
  <c r="AH111" i="9"/>
  <c r="AI111" i="9"/>
  <c r="AJ111" i="9"/>
  <c r="AK111" i="9"/>
  <c r="AG112" i="9"/>
  <c r="AH112" i="9"/>
  <c r="AI112" i="9"/>
  <c r="AJ112" i="9"/>
  <c r="AK112" i="9"/>
  <c r="AG113" i="9"/>
  <c r="AH113" i="9"/>
  <c r="AI113" i="9"/>
  <c r="AJ113" i="9"/>
  <c r="AK113" i="9"/>
  <c r="AG114" i="9"/>
  <c r="AH114" i="9"/>
  <c r="AI114" i="9"/>
  <c r="AJ114" i="9"/>
  <c r="AK114" i="9"/>
  <c r="AG115" i="9"/>
  <c r="AH115" i="9"/>
  <c r="AI115" i="9"/>
  <c r="AJ115" i="9"/>
  <c r="AK115" i="9"/>
  <c r="AG116" i="9"/>
  <c r="AH116" i="9"/>
  <c r="AI116" i="9"/>
  <c r="AJ116" i="9"/>
  <c r="AK116" i="9"/>
  <c r="AG117" i="9"/>
  <c r="AH117" i="9"/>
  <c r="AI117" i="9"/>
  <c r="AJ117" i="9"/>
  <c r="AK117" i="9"/>
  <c r="AG118" i="9"/>
  <c r="AH118" i="9"/>
  <c r="AI118" i="9"/>
  <c r="AJ118" i="9"/>
  <c r="AK118" i="9"/>
  <c r="AG119" i="9"/>
  <c r="AH119" i="9"/>
  <c r="AI119" i="9"/>
  <c r="AJ119" i="9"/>
  <c r="AK119" i="9"/>
  <c r="AG120" i="9"/>
  <c r="AH120" i="9"/>
  <c r="AI120" i="9"/>
  <c r="AJ120" i="9"/>
  <c r="AK120" i="9"/>
  <c r="AG121" i="9"/>
  <c r="AH121" i="9"/>
  <c r="AI121" i="9"/>
  <c r="AJ121" i="9"/>
  <c r="AK121" i="9"/>
  <c r="AG122" i="9"/>
  <c r="AH122" i="9"/>
  <c r="AI122" i="9"/>
  <c r="AJ122" i="9"/>
  <c r="AK122" i="9"/>
  <c r="AG123" i="9"/>
  <c r="AH123" i="9"/>
  <c r="AI123" i="9"/>
  <c r="AJ123" i="9"/>
  <c r="AK123" i="9"/>
  <c r="AG124" i="9"/>
  <c r="AH124" i="9"/>
  <c r="AI124" i="9"/>
  <c r="AJ124" i="9"/>
  <c r="AK124" i="9"/>
  <c r="AG125" i="9"/>
  <c r="AH125" i="9"/>
  <c r="AI125" i="9"/>
  <c r="AJ125" i="9"/>
  <c r="AK125" i="9"/>
  <c r="AG126" i="9"/>
  <c r="AH126" i="9"/>
  <c r="AI126" i="9"/>
  <c r="AJ126" i="9"/>
  <c r="AK126" i="9"/>
  <c r="AG127" i="9"/>
  <c r="AH127" i="9"/>
  <c r="AI127" i="9"/>
  <c r="AJ127" i="9"/>
  <c r="AK127" i="9"/>
  <c r="AG128" i="9"/>
  <c r="AH128" i="9"/>
  <c r="AI128" i="9"/>
  <c r="AJ128" i="9"/>
  <c r="AK128" i="9"/>
  <c r="AG129" i="9"/>
  <c r="AH129" i="9"/>
  <c r="AI129" i="9"/>
  <c r="AJ129" i="9"/>
  <c r="AK129" i="9"/>
  <c r="AG130" i="9"/>
  <c r="AH130" i="9"/>
  <c r="AI130" i="9"/>
  <c r="AJ130" i="9"/>
  <c r="AK130" i="9"/>
  <c r="AG131" i="9"/>
  <c r="AH131" i="9"/>
  <c r="AI131" i="9"/>
  <c r="AJ131" i="9"/>
  <c r="AK131" i="9"/>
  <c r="AG132" i="9"/>
  <c r="AH132" i="9"/>
  <c r="AI132" i="9"/>
  <c r="AJ132" i="9"/>
  <c r="AK132" i="9"/>
  <c r="AG133" i="9"/>
  <c r="AH133" i="9"/>
  <c r="AI133" i="9"/>
  <c r="AJ133" i="9"/>
  <c r="AK133" i="9"/>
  <c r="AG134" i="9"/>
  <c r="AH134" i="9"/>
  <c r="AI134" i="9"/>
  <c r="AJ134" i="9"/>
  <c r="AK134" i="9"/>
  <c r="AG135" i="9"/>
  <c r="AH135" i="9"/>
  <c r="AI135" i="9"/>
  <c r="AJ135" i="9"/>
  <c r="AK135" i="9"/>
  <c r="AG136" i="9"/>
  <c r="AH136" i="9"/>
  <c r="AI136" i="9"/>
  <c r="AJ136" i="9"/>
  <c r="AK136" i="9"/>
  <c r="AG137" i="9"/>
  <c r="AH137" i="9"/>
  <c r="AI137" i="9"/>
  <c r="AJ137" i="9"/>
  <c r="AK137" i="9"/>
  <c r="AG138" i="9"/>
  <c r="AH138" i="9"/>
  <c r="AI138" i="9"/>
  <c r="AJ138" i="9"/>
  <c r="AK138" i="9"/>
  <c r="AG139" i="9"/>
  <c r="AH139" i="9"/>
  <c r="AI139" i="9"/>
  <c r="AJ139" i="9"/>
  <c r="AK139" i="9"/>
  <c r="AG140" i="9"/>
  <c r="AH140" i="9"/>
  <c r="AI140" i="9"/>
  <c r="AJ140" i="9"/>
  <c r="AK140" i="9"/>
  <c r="AG141" i="9"/>
  <c r="AH141" i="9"/>
  <c r="AI141" i="9"/>
  <c r="AJ141" i="9"/>
  <c r="AK141" i="9"/>
  <c r="AG142" i="9"/>
  <c r="AH142" i="9"/>
  <c r="AI142" i="9"/>
  <c r="AJ142" i="9"/>
  <c r="AK142" i="9"/>
  <c r="AG143" i="9"/>
  <c r="AH143" i="9"/>
  <c r="AI143" i="9"/>
  <c r="AJ143" i="9"/>
  <c r="AK143" i="9"/>
  <c r="AG144" i="9"/>
  <c r="AH144" i="9"/>
  <c r="AI144" i="9"/>
  <c r="AJ144" i="9"/>
  <c r="AK144" i="9"/>
  <c r="AG145" i="9"/>
  <c r="AH145" i="9"/>
  <c r="AI145" i="9"/>
  <c r="AJ145" i="9"/>
  <c r="AK145" i="9"/>
  <c r="AG146" i="9"/>
  <c r="AH146" i="9"/>
  <c r="AI146" i="9"/>
  <c r="AJ146" i="9"/>
  <c r="AK146" i="9"/>
  <c r="AG147" i="9"/>
  <c r="AH147" i="9"/>
  <c r="AI147" i="9"/>
  <c r="AJ147" i="9"/>
  <c r="AK147" i="9"/>
  <c r="AG148" i="9"/>
  <c r="AH148" i="9"/>
  <c r="AI148" i="9"/>
  <c r="AJ148" i="9"/>
  <c r="AK148" i="9"/>
  <c r="AG149" i="9"/>
  <c r="AH149" i="9"/>
  <c r="AI149" i="9"/>
  <c r="AJ149" i="9"/>
  <c r="AK149" i="9"/>
  <c r="AG150" i="9"/>
  <c r="AH150" i="9"/>
  <c r="AI150" i="9"/>
  <c r="AJ150" i="9"/>
  <c r="AK150" i="9"/>
  <c r="AG151" i="9"/>
  <c r="AH151" i="9"/>
  <c r="AI151" i="9"/>
  <c r="AJ151" i="9"/>
  <c r="AK151" i="9"/>
  <c r="AG152" i="9"/>
  <c r="AH152" i="9"/>
  <c r="AI152" i="9"/>
  <c r="AJ152" i="9"/>
  <c r="AK152" i="9"/>
  <c r="AG153" i="9"/>
  <c r="AH153" i="9"/>
  <c r="AI153" i="9"/>
  <c r="AJ153" i="9"/>
  <c r="AK153" i="9"/>
  <c r="AG62" i="9"/>
  <c r="AH62" i="9"/>
  <c r="AI62" i="9"/>
  <c r="AJ62" i="9"/>
  <c r="AK62" i="9"/>
  <c r="AG63" i="9"/>
  <c r="AH63" i="9"/>
  <c r="AI63" i="9"/>
  <c r="AJ63" i="9"/>
  <c r="AK63" i="9"/>
  <c r="AK61" i="9"/>
  <c r="AJ61" i="9"/>
  <c r="AI61" i="9"/>
  <c r="AH61" i="9"/>
  <c r="AG61" i="9"/>
  <c r="AK60" i="9"/>
  <c r="AJ60" i="9"/>
  <c r="AI60" i="9"/>
  <c r="AH60" i="9"/>
  <c r="AG60" i="9"/>
  <c r="AK59" i="9"/>
  <c r="AJ59" i="9"/>
  <c r="AI59" i="9"/>
  <c r="AH59" i="9"/>
  <c r="AG59" i="9"/>
  <c r="AK58" i="9"/>
  <c r="AJ58" i="9"/>
  <c r="AI58" i="9"/>
  <c r="AH58" i="9"/>
  <c r="AG58" i="9"/>
  <c r="AK57" i="9"/>
  <c r="AJ57" i="9"/>
  <c r="AI57" i="9"/>
  <c r="AH57" i="9"/>
  <c r="AG57" i="9"/>
  <c r="AK56" i="9"/>
  <c r="AJ56" i="9"/>
  <c r="AI56" i="9"/>
  <c r="AH56" i="9"/>
  <c r="AG56" i="9"/>
  <c r="AK55" i="9"/>
  <c r="AJ55" i="9"/>
  <c r="AI55" i="9"/>
  <c r="AH55" i="9"/>
  <c r="AG55" i="9"/>
  <c r="AK54" i="9"/>
  <c r="AJ54" i="9"/>
  <c r="AI54" i="9"/>
  <c r="AH54" i="9"/>
  <c r="AG54" i="9"/>
  <c r="AK53" i="9"/>
  <c r="AJ53" i="9"/>
  <c r="AI53" i="9"/>
  <c r="AH53" i="9"/>
  <c r="AG53" i="9"/>
  <c r="AK52" i="9"/>
  <c r="AJ52" i="9"/>
  <c r="AI52" i="9"/>
  <c r="AH52" i="9"/>
  <c r="AG52" i="9"/>
  <c r="AK51" i="9"/>
  <c r="AJ51" i="9"/>
  <c r="AI51" i="9"/>
  <c r="AH51" i="9"/>
  <c r="AG51" i="9"/>
  <c r="AK50" i="9"/>
  <c r="AJ50" i="9"/>
  <c r="AI50" i="9"/>
  <c r="AH50" i="9"/>
  <c r="AG50" i="9"/>
  <c r="AK49" i="9"/>
  <c r="AJ49" i="9"/>
  <c r="AI49" i="9"/>
  <c r="AH49" i="9"/>
  <c r="AG49" i="9"/>
  <c r="AK48" i="9"/>
  <c r="AJ48" i="9"/>
  <c r="AI48" i="9"/>
  <c r="AH48" i="9"/>
  <c r="AG48" i="9"/>
  <c r="AK47" i="9"/>
  <c r="AJ47" i="9"/>
  <c r="AI47" i="9"/>
  <c r="AH47" i="9"/>
  <c r="AG47" i="9"/>
  <c r="AK46" i="9"/>
  <c r="AJ46" i="9"/>
  <c r="AI46" i="9"/>
  <c r="AH46" i="9"/>
  <c r="AG46" i="9"/>
  <c r="AK45" i="9"/>
  <c r="AJ45" i="9"/>
  <c r="AI45" i="9"/>
  <c r="AH45" i="9"/>
  <c r="AG45" i="9"/>
  <c r="AK44" i="9"/>
  <c r="AJ44" i="9"/>
  <c r="AI44" i="9"/>
  <c r="AH44" i="9"/>
  <c r="AG44" i="9"/>
  <c r="AK43" i="9"/>
  <c r="AJ43" i="9"/>
  <c r="AI43" i="9"/>
  <c r="AH43" i="9"/>
  <c r="AG43" i="9"/>
  <c r="AK42" i="9"/>
  <c r="AJ42" i="9"/>
  <c r="AI42" i="9"/>
  <c r="AH42" i="9"/>
  <c r="AG42" i="9"/>
  <c r="AK41" i="9"/>
  <c r="AJ41" i="9"/>
  <c r="AI41" i="9"/>
  <c r="AH41" i="9"/>
  <c r="AG41" i="9"/>
  <c r="AK40" i="9"/>
  <c r="AJ40" i="9"/>
  <c r="AI40" i="9"/>
  <c r="AH40" i="9"/>
  <c r="AG40" i="9"/>
  <c r="AK39" i="9"/>
  <c r="AJ39" i="9"/>
  <c r="AI39" i="9"/>
  <c r="AH39" i="9"/>
  <c r="AG39" i="9"/>
  <c r="AK38" i="9"/>
  <c r="AJ38" i="9"/>
  <c r="AI38" i="9"/>
  <c r="AH38" i="9"/>
  <c r="AG38" i="9"/>
  <c r="AK37" i="9"/>
  <c r="AJ37" i="9"/>
  <c r="AI37" i="9"/>
  <c r="AH37" i="9"/>
  <c r="AG37" i="9"/>
  <c r="AK36" i="9"/>
  <c r="AJ36" i="9"/>
  <c r="AI36" i="9"/>
  <c r="AH36" i="9"/>
  <c r="AG36" i="9"/>
  <c r="AK35" i="9"/>
  <c r="AJ35" i="9"/>
  <c r="AI35" i="9"/>
  <c r="AH35" i="9"/>
  <c r="AG35" i="9"/>
  <c r="AK34" i="9"/>
  <c r="AJ34" i="9"/>
  <c r="AI34" i="9"/>
  <c r="AH34" i="9"/>
  <c r="AG34" i="9"/>
  <c r="AK33" i="9"/>
  <c r="AJ33" i="9"/>
  <c r="AI33" i="9"/>
  <c r="AH33" i="9"/>
  <c r="AG33" i="9"/>
  <c r="AK32" i="9"/>
  <c r="AJ32" i="9"/>
  <c r="AI32" i="9"/>
  <c r="AH32" i="9"/>
  <c r="AG32" i="9"/>
  <c r="AK31" i="9"/>
  <c r="AJ31" i="9"/>
  <c r="AI31" i="9"/>
  <c r="AH31" i="9"/>
  <c r="AG31" i="9"/>
  <c r="AK30" i="9"/>
  <c r="AJ30" i="9"/>
  <c r="AI30" i="9"/>
  <c r="AH30" i="9"/>
  <c r="AG30" i="9"/>
  <c r="AK29" i="9"/>
  <c r="AJ29" i="9"/>
  <c r="AI29" i="9"/>
  <c r="AH29" i="9"/>
  <c r="AG29" i="9"/>
  <c r="AK28" i="9"/>
  <c r="AJ28" i="9"/>
  <c r="AI28" i="9"/>
  <c r="AH28" i="9"/>
  <c r="AG28" i="9"/>
  <c r="AK27" i="9"/>
  <c r="AJ27" i="9"/>
  <c r="AI27" i="9"/>
  <c r="AH27" i="9"/>
  <c r="AG27" i="9"/>
  <c r="AK26" i="9"/>
  <c r="AJ26" i="9"/>
  <c r="AI26" i="9"/>
  <c r="AH26" i="9"/>
  <c r="AG26" i="9"/>
  <c r="AK25" i="9"/>
  <c r="AJ25" i="9"/>
  <c r="AI25" i="9"/>
  <c r="AH25" i="9"/>
  <c r="AG25" i="9"/>
  <c r="AK24" i="9"/>
  <c r="AJ24" i="9"/>
  <c r="AI24" i="9"/>
  <c r="AH24" i="9"/>
  <c r="AG24" i="9"/>
  <c r="AK23" i="9"/>
  <c r="AJ23" i="9"/>
  <c r="AI23" i="9"/>
  <c r="AH23" i="9"/>
  <c r="AG23" i="9"/>
  <c r="AK22" i="9"/>
  <c r="AJ22" i="9"/>
  <c r="AI22" i="9"/>
  <c r="AH22" i="9"/>
  <c r="AG22" i="9"/>
  <c r="AK21" i="9"/>
  <c r="AJ21" i="9"/>
  <c r="AI21" i="9"/>
  <c r="AH21" i="9"/>
  <c r="AG21" i="9"/>
  <c r="AK20" i="9"/>
  <c r="AJ20" i="9"/>
  <c r="AI20" i="9"/>
  <c r="AH20" i="9"/>
  <c r="AG20" i="9"/>
  <c r="AK19" i="9"/>
  <c r="AJ19" i="9"/>
  <c r="AI19" i="9"/>
  <c r="AH19" i="9"/>
  <c r="AG19" i="9"/>
  <c r="AK18" i="9"/>
  <c r="AJ18" i="9"/>
  <c r="AI18" i="9"/>
  <c r="AH18" i="9"/>
  <c r="AG18" i="9"/>
  <c r="AK17" i="9"/>
  <c r="AJ17" i="9"/>
  <c r="AI17" i="9"/>
  <c r="AH17" i="9"/>
  <c r="AG17" i="9"/>
  <c r="AK16" i="9"/>
  <c r="AJ16" i="9"/>
  <c r="AI16" i="9"/>
  <c r="AH16" i="9"/>
  <c r="AG16" i="9"/>
  <c r="AK15" i="9"/>
  <c r="AJ15" i="9"/>
  <c r="AI15" i="9"/>
  <c r="AH15" i="9"/>
  <c r="AG15" i="9"/>
  <c r="AK14" i="9"/>
  <c r="AJ14" i="9"/>
  <c r="AI14" i="9"/>
  <c r="AH14" i="9"/>
  <c r="AG14" i="9"/>
  <c r="AK13" i="9"/>
  <c r="AJ13" i="9"/>
  <c r="AI13" i="9"/>
  <c r="AH13" i="9"/>
  <c r="AG13" i="9"/>
  <c r="AK12" i="9"/>
  <c r="AJ12" i="9"/>
  <c r="AI12" i="9"/>
  <c r="AH12" i="9"/>
  <c r="AG12" i="9"/>
  <c r="AK11" i="9"/>
  <c r="AJ11" i="9"/>
  <c r="AI11" i="9"/>
  <c r="AH11" i="9"/>
  <c r="AG11" i="9"/>
  <c r="AK10" i="9"/>
  <c r="AJ10" i="9"/>
  <c r="AI10" i="9"/>
  <c r="AH10" i="9"/>
  <c r="AG10" i="9"/>
  <c r="AK9" i="9"/>
  <c r="AJ9" i="9"/>
  <c r="AI9" i="9"/>
  <c r="AH9" i="9"/>
  <c r="AG9" i="9"/>
  <c r="AK8" i="9"/>
  <c r="AJ8" i="9"/>
  <c r="AI8" i="9"/>
  <c r="AH8" i="9"/>
  <c r="AG8" i="9"/>
  <c r="AK7" i="9"/>
  <c r="AJ7" i="9"/>
  <c r="AI7" i="9"/>
  <c r="AH7" i="9"/>
  <c r="AG7" i="9"/>
  <c r="AK6" i="9"/>
  <c r="AJ6" i="9"/>
  <c r="AI6" i="9"/>
  <c r="AH6" i="9"/>
  <c r="AG6" i="9"/>
  <c r="AK5" i="9"/>
  <c r="AJ5" i="9"/>
  <c r="AI5" i="9"/>
  <c r="AH5" i="9"/>
  <c r="AG5" i="9"/>
  <c r="AK4" i="9"/>
  <c r="AJ4" i="9"/>
  <c r="AI4" i="9"/>
  <c r="AH4" i="9"/>
  <c r="AG4" i="9"/>
  <c r="AK3" i="9"/>
  <c r="AJ3" i="9"/>
  <c r="AI3" i="9"/>
  <c r="AH3" i="9"/>
  <c r="AG3" i="9"/>
  <c r="Z4" i="9"/>
  <c r="AA4" i="9"/>
  <c r="AB4" i="9"/>
  <c r="AC4" i="9"/>
  <c r="AD4" i="9"/>
  <c r="Z5" i="9"/>
  <c r="AA5" i="9"/>
  <c r="AB5" i="9"/>
  <c r="AC5" i="9"/>
  <c r="AD5" i="9"/>
  <c r="Z6" i="9"/>
  <c r="AA6" i="9"/>
  <c r="AB6" i="9"/>
  <c r="AC6" i="9"/>
  <c r="AD6" i="9"/>
  <c r="Z7" i="9"/>
  <c r="AA7" i="9"/>
  <c r="AB7" i="9"/>
  <c r="AC7" i="9"/>
  <c r="AD7" i="9"/>
  <c r="Z8" i="9"/>
  <c r="AA8" i="9"/>
  <c r="AB8" i="9"/>
  <c r="AC8" i="9"/>
  <c r="AD8" i="9"/>
  <c r="Z9" i="9"/>
  <c r="AA9" i="9"/>
  <c r="AB9" i="9"/>
  <c r="AC9" i="9"/>
  <c r="AD9" i="9"/>
  <c r="Z10" i="9"/>
  <c r="AA10" i="9"/>
  <c r="AB10" i="9"/>
  <c r="AC10" i="9"/>
  <c r="AD10" i="9"/>
  <c r="Z11" i="9"/>
  <c r="AA11" i="9"/>
  <c r="AB11" i="9"/>
  <c r="AC11" i="9"/>
  <c r="AD11" i="9"/>
  <c r="Z12" i="9"/>
  <c r="AA12" i="9"/>
  <c r="AB12" i="9"/>
  <c r="AC12" i="9"/>
  <c r="AD12" i="9"/>
  <c r="Z13" i="9"/>
  <c r="AA13" i="9"/>
  <c r="AB13" i="9"/>
  <c r="AC13" i="9"/>
  <c r="AD13" i="9"/>
  <c r="Z14" i="9"/>
  <c r="AA14" i="9"/>
  <c r="AB14" i="9"/>
  <c r="AC14" i="9"/>
  <c r="AD14" i="9"/>
  <c r="Z15" i="9"/>
  <c r="AA15" i="9"/>
  <c r="AB15" i="9"/>
  <c r="AC15" i="9"/>
  <c r="AD15" i="9"/>
  <c r="Z16" i="9"/>
  <c r="AA16" i="9"/>
  <c r="AB16" i="9"/>
  <c r="AC16" i="9"/>
  <c r="AD16" i="9"/>
  <c r="Z17" i="9"/>
  <c r="AA17" i="9"/>
  <c r="AB17" i="9"/>
  <c r="AC17" i="9"/>
  <c r="AD17" i="9"/>
  <c r="Z18" i="9"/>
  <c r="AA18" i="9"/>
  <c r="AB18" i="9"/>
  <c r="AC18" i="9"/>
  <c r="AD18" i="9"/>
  <c r="Z19" i="9"/>
  <c r="AA19" i="9"/>
  <c r="AB19" i="9"/>
  <c r="AC19" i="9"/>
  <c r="AD19" i="9"/>
  <c r="Z20" i="9"/>
  <c r="AA20" i="9"/>
  <c r="AB20" i="9"/>
  <c r="AC20" i="9"/>
  <c r="AD20" i="9"/>
  <c r="Z21" i="9"/>
  <c r="AA21" i="9"/>
  <c r="AB21" i="9"/>
  <c r="AC21" i="9"/>
  <c r="AD21" i="9"/>
  <c r="Z22" i="9"/>
  <c r="AA22" i="9"/>
  <c r="AB22" i="9"/>
  <c r="AC22" i="9"/>
  <c r="AD22" i="9"/>
  <c r="Z23" i="9"/>
  <c r="AA23" i="9"/>
  <c r="AB23" i="9"/>
  <c r="AC23" i="9"/>
  <c r="AD23" i="9"/>
  <c r="Z24" i="9"/>
  <c r="AA24" i="9"/>
  <c r="AB24" i="9"/>
  <c r="AC24" i="9"/>
  <c r="AD24" i="9"/>
  <c r="Z25" i="9"/>
  <c r="AA25" i="9"/>
  <c r="AB25" i="9"/>
  <c r="AC25" i="9"/>
  <c r="AD25" i="9"/>
  <c r="Z26" i="9"/>
  <c r="AA26" i="9"/>
  <c r="AB26" i="9"/>
  <c r="AC26" i="9"/>
  <c r="AD26" i="9"/>
  <c r="Z27" i="9"/>
  <c r="AA27" i="9"/>
  <c r="AB27" i="9"/>
  <c r="AC27" i="9"/>
  <c r="AD27" i="9"/>
  <c r="Z28" i="9"/>
  <c r="AA28" i="9"/>
  <c r="AB28" i="9"/>
  <c r="AC28" i="9"/>
  <c r="AD28" i="9"/>
  <c r="Z29" i="9"/>
  <c r="AA29" i="9"/>
  <c r="AB29" i="9"/>
  <c r="AC29" i="9"/>
  <c r="AD29" i="9"/>
  <c r="Z30" i="9"/>
  <c r="AA30" i="9"/>
  <c r="AB30" i="9"/>
  <c r="AC30" i="9"/>
  <c r="AD30" i="9"/>
  <c r="Z31" i="9"/>
  <c r="AA31" i="9"/>
  <c r="AB31" i="9"/>
  <c r="AC31" i="9"/>
  <c r="AD31" i="9"/>
  <c r="Z32" i="9"/>
  <c r="AA32" i="9"/>
  <c r="AB32" i="9"/>
  <c r="AC32" i="9"/>
  <c r="AD32" i="9"/>
  <c r="Z33" i="9"/>
  <c r="AA33" i="9"/>
  <c r="AB33" i="9"/>
  <c r="AC33" i="9"/>
  <c r="AD33" i="9"/>
  <c r="Z34" i="9"/>
  <c r="AA34" i="9"/>
  <c r="AB34" i="9"/>
  <c r="AC34" i="9"/>
  <c r="AD34" i="9"/>
  <c r="Z35" i="9"/>
  <c r="AA35" i="9"/>
  <c r="AB35" i="9"/>
  <c r="AC35" i="9"/>
  <c r="AD35" i="9"/>
  <c r="Z36" i="9"/>
  <c r="AA36" i="9"/>
  <c r="AB36" i="9"/>
  <c r="AC36" i="9"/>
  <c r="AD36" i="9"/>
  <c r="Z37" i="9"/>
  <c r="AA37" i="9"/>
  <c r="AB37" i="9"/>
  <c r="AC37" i="9"/>
  <c r="AD37" i="9"/>
  <c r="Z38" i="9"/>
  <c r="AA38" i="9"/>
  <c r="AB38" i="9"/>
  <c r="AC38" i="9"/>
  <c r="AD38" i="9"/>
  <c r="Z39" i="9"/>
  <c r="AA39" i="9"/>
  <c r="AB39" i="9"/>
  <c r="AC39" i="9"/>
  <c r="AD39" i="9"/>
  <c r="Z40" i="9"/>
  <c r="AA40" i="9"/>
  <c r="AB40" i="9"/>
  <c r="AC40" i="9"/>
  <c r="AD40" i="9"/>
  <c r="Z41" i="9"/>
  <c r="AA41" i="9"/>
  <c r="AB41" i="9"/>
  <c r="AC41" i="9"/>
  <c r="AD41" i="9"/>
  <c r="Z42" i="9"/>
  <c r="AA42" i="9"/>
  <c r="AB42" i="9"/>
  <c r="AC42" i="9"/>
  <c r="AD42" i="9"/>
  <c r="Z43" i="9"/>
  <c r="AA43" i="9"/>
  <c r="AB43" i="9"/>
  <c r="AC43" i="9"/>
  <c r="AD43" i="9"/>
  <c r="Z44" i="9"/>
  <c r="AA44" i="9"/>
  <c r="AB44" i="9"/>
  <c r="AC44" i="9"/>
  <c r="AD44" i="9"/>
  <c r="Z45" i="9"/>
  <c r="AA45" i="9"/>
  <c r="AB45" i="9"/>
  <c r="AC45" i="9"/>
  <c r="AD45" i="9"/>
  <c r="Z46" i="9"/>
  <c r="AA46" i="9"/>
  <c r="AB46" i="9"/>
  <c r="AC46" i="9"/>
  <c r="AD46" i="9"/>
  <c r="Z47" i="9"/>
  <c r="AA47" i="9"/>
  <c r="AB47" i="9"/>
  <c r="AC47" i="9"/>
  <c r="AD47" i="9"/>
  <c r="Z48" i="9"/>
  <c r="AA48" i="9"/>
  <c r="AB48" i="9"/>
  <c r="AC48" i="9"/>
  <c r="AD48" i="9"/>
  <c r="Z49" i="9"/>
  <c r="AA49" i="9"/>
  <c r="AB49" i="9"/>
  <c r="AC49" i="9"/>
  <c r="AD49" i="9"/>
  <c r="Z50" i="9"/>
  <c r="AA50" i="9"/>
  <c r="AB50" i="9"/>
  <c r="AC50" i="9"/>
  <c r="AD50" i="9"/>
  <c r="Z51" i="9"/>
  <c r="AA51" i="9"/>
  <c r="AB51" i="9"/>
  <c r="AC51" i="9"/>
  <c r="AD51" i="9"/>
  <c r="Z52" i="9"/>
  <c r="AA52" i="9"/>
  <c r="AB52" i="9"/>
  <c r="AC52" i="9"/>
  <c r="AD52" i="9"/>
  <c r="Z53" i="9"/>
  <c r="AA53" i="9"/>
  <c r="AB53" i="9"/>
  <c r="AC53" i="9"/>
  <c r="AD53" i="9"/>
  <c r="Z54" i="9"/>
  <c r="AA54" i="9"/>
  <c r="AB54" i="9"/>
  <c r="AC54" i="9"/>
  <c r="AD54" i="9"/>
  <c r="Z55" i="9"/>
  <c r="AA55" i="9"/>
  <c r="AB55" i="9"/>
  <c r="AC55" i="9"/>
  <c r="AD55" i="9"/>
  <c r="Z56" i="9"/>
  <c r="AA56" i="9"/>
  <c r="AB56" i="9"/>
  <c r="AC56" i="9"/>
  <c r="AD56" i="9"/>
  <c r="Z57" i="9"/>
  <c r="AA57" i="9"/>
  <c r="AB57" i="9"/>
  <c r="AC57" i="9"/>
  <c r="AD57" i="9"/>
  <c r="Z58" i="9"/>
  <c r="AA58" i="9"/>
  <c r="AB58" i="9"/>
  <c r="AC58" i="9"/>
  <c r="AD58" i="9"/>
  <c r="Z59" i="9"/>
  <c r="AA59" i="9"/>
  <c r="AB59" i="9"/>
  <c r="AC59" i="9"/>
  <c r="AD59" i="9"/>
  <c r="Z60" i="9"/>
  <c r="AA60" i="9"/>
  <c r="AB60" i="9"/>
  <c r="AC60" i="9"/>
  <c r="AD60" i="9"/>
  <c r="Z61" i="9"/>
  <c r="AA61" i="9"/>
  <c r="AB61" i="9"/>
  <c r="AC61" i="9"/>
  <c r="AD61" i="9"/>
  <c r="AA3" i="9"/>
  <c r="AB3" i="9"/>
  <c r="AC3" i="9"/>
  <c r="AD3" i="9"/>
  <c r="Z3" i="9"/>
  <c r="H368" i="13"/>
  <c r="G368" i="13"/>
  <c r="F368" i="13"/>
  <c r="D368" i="13"/>
  <c r="H367" i="13"/>
  <c r="G367" i="13"/>
  <c r="F367" i="13"/>
  <c r="D367" i="13"/>
  <c r="H366" i="13"/>
  <c r="G366" i="13"/>
  <c r="F366" i="13"/>
  <c r="D366" i="13"/>
  <c r="H365" i="13"/>
  <c r="G365" i="13"/>
  <c r="F365" i="13"/>
  <c r="D365" i="13"/>
  <c r="H364" i="13"/>
  <c r="G364" i="13"/>
  <c r="F364" i="13"/>
  <c r="D364" i="13"/>
  <c r="H363" i="13"/>
  <c r="G363" i="13"/>
  <c r="F363" i="13"/>
  <c r="D363" i="13"/>
  <c r="H362" i="13"/>
  <c r="G362" i="13"/>
  <c r="F362" i="13"/>
  <c r="D362" i="13"/>
  <c r="H361" i="13"/>
  <c r="G361" i="13"/>
  <c r="F361" i="13"/>
  <c r="D361" i="13"/>
  <c r="H360" i="13"/>
  <c r="G360" i="13"/>
  <c r="F360" i="13"/>
  <c r="D360" i="13"/>
  <c r="H359" i="13"/>
  <c r="G359" i="13"/>
  <c r="F359" i="13"/>
  <c r="D359" i="13"/>
  <c r="H358" i="13"/>
  <c r="G358" i="13"/>
  <c r="F358" i="13"/>
  <c r="D358" i="13"/>
  <c r="H357" i="13"/>
  <c r="G357" i="13"/>
  <c r="F357" i="13"/>
  <c r="D357" i="13"/>
  <c r="H356" i="13"/>
  <c r="G356" i="13"/>
  <c r="F356" i="13"/>
  <c r="D356" i="13"/>
  <c r="H355" i="13"/>
  <c r="G355" i="13"/>
  <c r="F355" i="13"/>
  <c r="D355" i="13"/>
  <c r="H354" i="13"/>
  <c r="G354" i="13"/>
  <c r="F354" i="13"/>
  <c r="D354" i="13"/>
  <c r="H353" i="13"/>
  <c r="G353" i="13"/>
  <c r="F353" i="13"/>
  <c r="D353" i="13"/>
  <c r="H352" i="13"/>
  <c r="G352" i="13"/>
  <c r="F352" i="13"/>
  <c r="D352" i="13"/>
  <c r="H351" i="13"/>
  <c r="G351" i="13"/>
  <c r="F351" i="13"/>
  <c r="D351" i="13"/>
  <c r="H350" i="13"/>
  <c r="G350" i="13"/>
  <c r="F350" i="13"/>
  <c r="D350" i="13"/>
  <c r="H349" i="13"/>
  <c r="G349" i="13"/>
  <c r="F349" i="13"/>
  <c r="D349" i="13"/>
  <c r="H348" i="13"/>
  <c r="G348" i="13"/>
  <c r="F348" i="13"/>
  <c r="D348" i="13"/>
  <c r="H347" i="13"/>
  <c r="G347" i="13"/>
  <c r="F347" i="13"/>
  <c r="D347" i="13"/>
  <c r="H346" i="13"/>
  <c r="G346" i="13"/>
  <c r="F346" i="13"/>
  <c r="D346" i="13"/>
  <c r="H345" i="13"/>
  <c r="G345" i="13"/>
  <c r="F345" i="13"/>
  <c r="D345" i="13"/>
  <c r="H344" i="13"/>
  <c r="G344" i="13"/>
  <c r="F344" i="13"/>
  <c r="D344" i="13"/>
  <c r="H343" i="13"/>
  <c r="G343" i="13"/>
  <c r="F343" i="13"/>
  <c r="D343" i="13"/>
  <c r="H342" i="13"/>
  <c r="G342" i="13"/>
  <c r="F342" i="13"/>
  <c r="D342" i="13"/>
  <c r="H341" i="13"/>
  <c r="G341" i="13"/>
  <c r="F341" i="13"/>
  <c r="D341" i="13"/>
  <c r="H340" i="13"/>
  <c r="G340" i="13"/>
  <c r="F340" i="13"/>
  <c r="D340" i="13"/>
  <c r="H339" i="13"/>
  <c r="G339" i="13"/>
  <c r="F339" i="13"/>
  <c r="D339" i="13"/>
  <c r="H338" i="13"/>
  <c r="G338" i="13"/>
  <c r="F338" i="13"/>
  <c r="D338" i="13"/>
  <c r="H337" i="13"/>
  <c r="G337" i="13"/>
  <c r="F337" i="13"/>
  <c r="D337" i="13"/>
  <c r="H336" i="13"/>
  <c r="G336" i="13"/>
  <c r="F336" i="13"/>
  <c r="D336" i="13"/>
  <c r="H335" i="13"/>
  <c r="G335" i="13"/>
  <c r="F335" i="13"/>
  <c r="D335" i="13"/>
  <c r="H334" i="13"/>
  <c r="G334" i="13"/>
  <c r="F334" i="13"/>
  <c r="D334" i="13"/>
  <c r="H333" i="13"/>
  <c r="G333" i="13"/>
  <c r="F333" i="13"/>
  <c r="D333" i="13"/>
  <c r="H332" i="13"/>
  <c r="G332" i="13"/>
  <c r="F332" i="13"/>
  <c r="D332" i="13"/>
  <c r="H331" i="13"/>
  <c r="G331" i="13"/>
  <c r="F331" i="13"/>
  <c r="D331" i="13"/>
  <c r="H330" i="13"/>
  <c r="G330" i="13"/>
  <c r="F330" i="13"/>
  <c r="D330" i="13"/>
  <c r="H329" i="13"/>
  <c r="G329" i="13"/>
  <c r="F329" i="13"/>
  <c r="D329" i="13"/>
  <c r="H328" i="13"/>
  <c r="G328" i="13"/>
  <c r="F328" i="13"/>
  <c r="D328" i="13"/>
  <c r="H327" i="13"/>
  <c r="G327" i="13"/>
  <c r="F327" i="13"/>
  <c r="D327" i="13"/>
  <c r="H326" i="13"/>
  <c r="G326" i="13"/>
  <c r="F326" i="13"/>
  <c r="D326" i="13"/>
  <c r="H325" i="13"/>
  <c r="G325" i="13"/>
  <c r="F325" i="13"/>
  <c r="D325" i="13"/>
  <c r="H324" i="13"/>
  <c r="G324" i="13"/>
  <c r="F324" i="13"/>
  <c r="D324" i="13"/>
  <c r="H323" i="13"/>
  <c r="G323" i="13"/>
  <c r="F323" i="13"/>
  <c r="D323" i="13"/>
  <c r="H322" i="13"/>
  <c r="G322" i="13"/>
  <c r="F322" i="13"/>
  <c r="D322" i="13"/>
  <c r="H321" i="13"/>
  <c r="G321" i="13"/>
  <c r="F321" i="13"/>
  <c r="D321" i="13"/>
  <c r="H320" i="13"/>
  <c r="G320" i="13"/>
  <c r="F320" i="13"/>
  <c r="D320" i="13"/>
  <c r="H319" i="13"/>
  <c r="G319" i="13"/>
  <c r="F319" i="13"/>
  <c r="D319" i="13"/>
  <c r="H318" i="13"/>
  <c r="G318" i="13"/>
  <c r="F318" i="13"/>
  <c r="D318" i="13"/>
  <c r="H317" i="13"/>
  <c r="G317" i="13"/>
  <c r="F317" i="13"/>
  <c r="D317" i="13"/>
  <c r="H316" i="13"/>
  <c r="G316" i="13"/>
  <c r="F316" i="13"/>
  <c r="D316" i="13"/>
  <c r="H315" i="13"/>
  <c r="G315" i="13"/>
  <c r="F315" i="13"/>
  <c r="D315" i="13"/>
  <c r="H314" i="13"/>
  <c r="G314" i="13"/>
  <c r="F314" i="13"/>
  <c r="D314" i="13"/>
  <c r="H313" i="13"/>
  <c r="G313" i="13"/>
  <c r="F313" i="13"/>
  <c r="D313" i="13"/>
  <c r="H312" i="13"/>
  <c r="G312" i="13"/>
  <c r="F312" i="13"/>
  <c r="D312" i="13"/>
  <c r="H311" i="13"/>
  <c r="G311" i="13"/>
  <c r="F311" i="13"/>
  <c r="D311" i="13"/>
  <c r="H310" i="13"/>
  <c r="G310" i="13"/>
  <c r="F310" i="13"/>
  <c r="D310" i="13"/>
  <c r="H309" i="13"/>
  <c r="G309" i="13"/>
  <c r="F309" i="13"/>
  <c r="D309" i="13"/>
  <c r="H308" i="13"/>
  <c r="G308" i="13"/>
  <c r="F308" i="13"/>
  <c r="D308" i="13"/>
  <c r="H307" i="13"/>
  <c r="G307" i="13"/>
  <c r="F307" i="13"/>
  <c r="D307" i="13"/>
  <c r="H306" i="13"/>
  <c r="G306" i="13"/>
  <c r="F306" i="13"/>
  <c r="D306" i="13"/>
  <c r="H305" i="13"/>
  <c r="G305" i="13"/>
  <c r="F305" i="13"/>
  <c r="D305" i="13"/>
  <c r="H304" i="13"/>
  <c r="G304" i="13"/>
  <c r="F304" i="13"/>
  <c r="D304" i="13"/>
  <c r="H303" i="13"/>
  <c r="G303" i="13"/>
  <c r="F303" i="13"/>
  <c r="D303" i="13"/>
  <c r="H302" i="13"/>
  <c r="G302" i="13"/>
  <c r="F302" i="13"/>
  <c r="D302" i="13"/>
  <c r="H301" i="13"/>
  <c r="G301" i="13"/>
  <c r="F301" i="13"/>
  <c r="D301" i="13"/>
  <c r="H300" i="13"/>
  <c r="G300" i="13"/>
  <c r="F300" i="13"/>
  <c r="D300" i="13"/>
  <c r="H299" i="13"/>
  <c r="G299" i="13"/>
  <c r="F299" i="13"/>
  <c r="D299" i="13"/>
  <c r="H298" i="13"/>
  <c r="G298" i="13"/>
  <c r="F298" i="13"/>
  <c r="D298" i="13"/>
  <c r="H297" i="13"/>
  <c r="G297" i="13"/>
  <c r="F297" i="13"/>
  <c r="D297" i="13"/>
  <c r="H296" i="13"/>
  <c r="G296" i="13"/>
  <c r="F296" i="13"/>
  <c r="D296" i="13"/>
  <c r="H295" i="13"/>
  <c r="G295" i="13"/>
  <c r="F295" i="13"/>
  <c r="D295" i="13"/>
  <c r="H294" i="13"/>
  <c r="G294" i="13"/>
  <c r="F294" i="13"/>
  <c r="D294" i="13"/>
  <c r="H293" i="13"/>
  <c r="G293" i="13"/>
  <c r="F293" i="13"/>
  <c r="D293" i="13"/>
  <c r="H292" i="13"/>
  <c r="G292" i="13"/>
  <c r="F292" i="13"/>
  <c r="D292" i="13"/>
  <c r="H291" i="13"/>
  <c r="G291" i="13"/>
  <c r="F291" i="13"/>
  <c r="D291" i="13"/>
  <c r="H290" i="13"/>
  <c r="G290" i="13"/>
  <c r="F290" i="13"/>
  <c r="D290" i="13"/>
  <c r="H289" i="13"/>
  <c r="G289" i="13"/>
  <c r="F289" i="13"/>
  <c r="D289" i="13"/>
  <c r="H288" i="13"/>
  <c r="G288" i="13"/>
  <c r="F288" i="13"/>
  <c r="D288" i="13"/>
  <c r="H287" i="13"/>
  <c r="G287" i="13"/>
  <c r="F287" i="13"/>
  <c r="D287" i="13"/>
  <c r="H286" i="13"/>
  <c r="G286" i="13"/>
  <c r="F286" i="13"/>
  <c r="D286" i="13"/>
  <c r="H285" i="13"/>
  <c r="G285" i="13"/>
  <c r="F285" i="13"/>
  <c r="D285" i="13"/>
  <c r="H284" i="13"/>
  <c r="G284" i="13"/>
  <c r="F284" i="13"/>
  <c r="D284" i="13"/>
  <c r="H283" i="13"/>
  <c r="G283" i="13"/>
  <c r="F283" i="13"/>
  <c r="D283" i="13"/>
  <c r="H282" i="13"/>
  <c r="G282" i="13"/>
  <c r="F282" i="13"/>
  <c r="D282" i="13"/>
  <c r="H281" i="13"/>
  <c r="G281" i="13"/>
  <c r="F281" i="13"/>
  <c r="D281" i="13"/>
  <c r="H280" i="13"/>
  <c r="G280" i="13"/>
  <c r="F280" i="13"/>
  <c r="D280" i="13"/>
  <c r="H279" i="13"/>
  <c r="G279" i="13"/>
  <c r="F279" i="13"/>
  <c r="D279" i="13"/>
  <c r="H278" i="13"/>
  <c r="G278" i="13"/>
  <c r="F278" i="13"/>
  <c r="D278" i="13"/>
  <c r="H277" i="13"/>
  <c r="G277" i="13"/>
  <c r="F277" i="13"/>
  <c r="D277" i="13"/>
  <c r="H276" i="13"/>
  <c r="G276" i="13"/>
  <c r="F276" i="13"/>
  <c r="D276" i="13"/>
  <c r="H275" i="13"/>
  <c r="G275" i="13"/>
  <c r="F275" i="13"/>
  <c r="D275" i="13"/>
  <c r="H274" i="13"/>
  <c r="G274" i="13"/>
  <c r="F274" i="13"/>
  <c r="D274" i="13"/>
  <c r="H273" i="13"/>
  <c r="G273" i="13"/>
  <c r="F273" i="13"/>
  <c r="D273" i="13"/>
  <c r="H272" i="13"/>
  <c r="G272" i="13"/>
  <c r="F272" i="13"/>
  <c r="D272" i="13"/>
  <c r="H271" i="13"/>
  <c r="G271" i="13"/>
  <c r="F271" i="13"/>
  <c r="D271" i="13"/>
  <c r="H270" i="13"/>
  <c r="G270" i="13"/>
  <c r="F270" i="13"/>
  <c r="D270" i="13"/>
  <c r="H269" i="13"/>
  <c r="G269" i="13"/>
  <c r="F269" i="13"/>
  <c r="D269" i="13"/>
  <c r="H268" i="13"/>
  <c r="G268" i="13"/>
  <c r="F268" i="13"/>
  <c r="D268" i="13"/>
  <c r="H267" i="13"/>
  <c r="G267" i="13"/>
  <c r="F267" i="13"/>
  <c r="D267" i="13"/>
  <c r="H266" i="13"/>
  <c r="G266" i="13"/>
  <c r="F266" i="13"/>
  <c r="D266" i="13"/>
  <c r="H265" i="13"/>
  <c r="G265" i="13"/>
  <c r="F265" i="13"/>
  <c r="D265" i="13"/>
  <c r="H264" i="13"/>
  <c r="G264" i="13"/>
  <c r="F264" i="13"/>
  <c r="D264" i="13"/>
  <c r="H263" i="13"/>
  <c r="G263" i="13"/>
  <c r="F263" i="13"/>
  <c r="D263" i="13"/>
  <c r="H262" i="13"/>
  <c r="G262" i="13"/>
  <c r="F262" i="13"/>
  <c r="D262" i="13"/>
  <c r="H261" i="13"/>
  <c r="G261" i="13"/>
  <c r="F261" i="13"/>
  <c r="D261" i="13"/>
  <c r="H260" i="13"/>
  <c r="G260" i="13"/>
  <c r="F260" i="13"/>
  <c r="D260" i="13"/>
  <c r="H259" i="13"/>
  <c r="G259" i="13"/>
  <c r="F259" i="13"/>
  <c r="D259" i="13"/>
  <c r="H258" i="13"/>
  <c r="G258" i="13"/>
  <c r="F258" i="13"/>
  <c r="D258" i="13"/>
  <c r="H257" i="13"/>
  <c r="G257" i="13"/>
  <c r="F257" i="13"/>
  <c r="D257" i="13"/>
  <c r="H256" i="13"/>
  <c r="G256" i="13"/>
  <c r="F256" i="13"/>
  <c r="D256" i="13"/>
  <c r="H255" i="13"/>
  <c r="G255" i="13"/>
  <c r="F255" i="13"/>
  <c r="D255" i="13"/>
  <c r="H254" i="13"/>
  <c r="G254" i="13"/>
  <c r="F254" i="13"/>
  <c r="D254" i="13"/>
  <c r="H253" i="13"/>
  <c r="G253" i="13"/>
  <c r="F253" i="13"/>
  <c r="D253" i="13"/>
  <c r="H252" i="13"/>
  <c r="G252" i="13"/>
  <c r="F252" i="13"/>
  <c r="D252" i="13"/>
  <c r="H251" i="13"/>
  <c r="G251" i="13"/>
  <c r="F251" i="13"/>
  <c r="D251" i="13"/>
  <c r="H250" i="13"/>
  <c r="G250" i="13"/>
  <c r="F250" i="13"/>
  <c r="D250" i="13"/>
  <c r="H249" i="13"/>
  <c r="G249" i="13"/>
  <c r="F249" i="13"/>
  <c r="D249" i="13"/>
  <c r="H248" i="13"/>
  <c r="G248" i="13"/>
  <c r="F248" i="13"/>
  <c r="D248" i="13"/>
  <c r="H247" i="13"/>
  <c r="G247" i="13"/>
  <c r="F247" i="13"/>
  <c r="D247" i="13"/>
  <c r="H246" i="13"/>
  <c r="G246" i="13"/>
  <c r="F246" i="13"/>
  <c r="D246" i="13"/>
  <c r="H245" i="13"/>
  <c r="G245" i="13"/>
  <c r="F245" i="13"/>
  <c r="D245" i="13"/>
  <c r="H244" i="13"/>
  <c r="G244" i="13"/>
  <c r="F244" i="13"/>
  <c r="D244" i="13"/>
  <c r="H243" i="13"/>
  <c r="G243" i="13"/>
  <c r="F243" i="13"/>
  <c r="D243" i="13"/>
  <c r="H242" i="13"/>
  <c r="G242" i="13"/>
  <c r="F242" i="13"/>
  <c r="D242" i="13"/>
  <c r="H241" i="13"/>
  <c r="G241" i="13"/>
  <c r="F241" i="13"/>
  <c r="D241" i="13"/>
  <c r="H240" i="13"/>
  <c r="G240" i="13"/>
  <c r="F240" i="13"/>
  <c r="D240" i="13"/>
  <c r="H239" i="13"/>
  <c r="G239" i="13"/>
  <c r="F239" i="13"/>
  <c r="D239" i="13"/>
  <c r="H238" i="13"/>
  <c r="G238" i="13"/>
  <c r="F238" i="13"/>
  <c r="D238" i="13"/>
  <c r="H237" i="13"/>
  <c r="G237" i="13"/>
  <c r="F237" i="13"/>
  <c r="D237" i="13"/>
  <c r="H236" i="13"/>
  <c r="G236" i="13"/>
  <c r="F236" i="13"/>
  <c r="D236" i="13"/>
  <c r="H235" i="13"/>
  <c r="G235" i="13"/>
  <c r="F235" i="13"/>
  <c r="D235" i="13"/>
  <c r="H234" i="13"/>
  <c r="G234" i="13"/>
  <c r="F234" i="13"/>
  <c r="D234" i="13"/>
  <c r="H233" i="13"/>
  <c r="G233" i="13"/>
  <c r="F233" i="13"/>
  <c r="D233" i="13"/>
  <c r="H232" i="13"/>
  <c r="G232" i="13"/>
  <c r="F232" i="13"/>
  <c r="D232" i="13"/>
  <c r="H231" i="13"/>
  <c r="G231" i="13"/>
  <c r="F231" i="13"/>
  <c r="D231" i="13"/>
  <c r="H230" i="13"/>
  <c r="G230" i="13"/>
  <c r="F230" i="13"/>
  <c r="D230" i="13"/>
  <c r="H229" i="13"/>
  <c r="G229" i="13"/>
  <c r="F229" i="13"/>
  <c r="D229" i="13"/>
  <c r="H228" i="13"/>
  <c r="G228" i="13"/>
  <c r="F228" i="13"/>
  <c r="D228" i="13"/>
  <c r="H227" i="13"/>
  <c r="G227" i="13"/>
  <c r="F227" i="13"/>
  <c r="D227" i="13"/>
  <c r="H226" i="13"/>
  <c r="G226" i="13"/>
  <c r="F226" i="13"/>
  <c r="D226" i="13"/>
  <c r="H225" i="13"/>
  <c r="G225" i="13"/>
  <c r="F225" i="13"/>
  <c r="D225" i="13"/>
  <c r="H224" i="13"/>
  <c r="G224" i="13"/>
  <c r="F224" i="13"/>
  <c r="D224" i="13"/>
  <c r="H223" i="13"/>
  <c r="G223" i="13"/>
  <c r="F223" i="13"/>
  <c r="D223" i="13"/>
  <c r="H222" i="13"/>
  <c r="G222" i="13"/>
  <c r="F222" i="13"/>
  <c r="D222" i="13"/>
  <c r="H221" i="13"/>
  <c r="G221" i="13"/>
  <c r="F221" i="13"/>
  <c r="D221" i="13"/>
  <c r="H220" i="13"/>
  <c r="G220" i="13"/>
  <c r="F220" i="13"/>
  <c r="D220" i="13"/>
  <c r="H219" i="13"/>
  <c r="G219" i="13"/>
  <c r="F219" i="13"/>
  <c r="D219" i="13"/>
  <c r="H218" i="13"/>
  <c r="G218" i="13"/>
  <c r="F218" i="13"/>
  <c r="D218" i="13"/>
  <c r="H217" i="13"/>
  <c r="G217" i="13"/>
  <c r="F217" i="13"/>
  <c r="D217" i="13"/>
  <c r="H216" i="13"/>
  <c r="G216" i="13"/>
  <c r="F216" i="13"/>
  <c r="D216" i="13"/>
  <c r="H215" i="13"/>
  <c r="G215" i="13"/>
  <c r="F215" i="13"/>
  <c r="D215" i="13"/>
  <c r="H214" i="13"/>
  <c r="G214" i="13"/>
  <c r="F214" i="13"/>
  <c r="D214" i="13"/>
  <c r="H213" i="13"/>
  <c r="G213" i="13"/>
  <c r="F213" i="13"/>
  <c r="D213" i="13"/>
  <c r="H212" i="13"/>
  <c r="G212" i="13"/>
  <c r="F212" i="13"/>
  <c r="D212" i="13"/>
  <c r="H211" i="13"/>
  <c r="G211" i="13"/>
  <c r="F211" i="13"/>
  <c r="D211" i="13"/>
  <c r="H210" i="13"/>
  <c r="G210" i="13"/>
  <c r="F210" i="13"/>
  <c r="D210" i="13"/>
  <c r="H209" i="13"/>
  <c r="G209" i="13"/>
  <c r="F209" i="13"/>
  <c r="D209" i="13"/>
  <c r="H208" i="13"/>
  <c r="G208" i="13"/>
  <c r="F208" i="13"/>
  <c r="D208" i="13"/>
  <c r="H207" i="13"/>
  <c r="G207" i="13"/>
  <c r="F207" i="13"/>
  <c r="D207" i="13"/>
  <c r="H206" i="13"/>
  <c r="G206" i="13"/>
  <c r="F206" i="13"/>
  <c r="D206" i="13"/>
  <c r="H205" i="13"/>
  <c r="G205" i="13"/>
  <c r="F205" i="13"/>
  <c r="D205" i="13"/>
  <c r="H204" i="13"/>
  <c r="G204" i="13"/>
  <c r="F204" i="13"/>
  <c r="D204" i="13"/>
  <c r="H203" i="13"/>
  <c r="G203" i="13"/>
  <c r="F203" i="13"/>
  <c r="D203" i="13"/>
  <c r="H202" i="13"/>
  <c r="G202" i="13"/>
  <c r="F202" i="13"/>
  <c r="D202" i="13"/>
  <c r="H201" i="13"/>
  <c r="G201" i="13"/>
  <c r="F201" i="13"/>
  <c r="D201" i="13"/>
  <c r="H200" i="13"/>
  <c r="G200" i="13"/>
  <c r="F200" i="13"/>
  <c r="D200" i="13"/>
  <c r="H199" i="13"/>
  <c r="G199" i="13"/>
  <c r="F199" i="13"/>
  <c r="D199" i="13"/>
  <c r="H198" i="13"/>
  <c r="G198" i="13"/>
  <c r="F198" i="13"/>
  <c r="D198" i="13"/>
  <c r="H197" i="13"/>
  <c r="G197" i="13"/>
  <c r="F197" i="13"/>
  <c r="D197" i="13"/>
  <c r="H196" i="13"/>
  <c r="G196" i="13"/>
  <c r="F196" i="13"/>
  <c r="D196" i="13"/>
  <c r="H195" i="13"/>
  <c r="G195" i="13"/>
  <c r="F195" i="13"/>
  <c r="D195" i="13"/>
  <c r="H194" i="13"/>
  <c r="G194" i="13"/>
  <c r="F194" i="13"/>
  <c r="D194" i="13"/>
  <c r="H193" i="13"/>
  <c r="G193" i="13"/>
  <c r="F193" i="13"/>
  <c r="D193" i="13"/>
  <c r="H192" i="13"/>
  <c r="G192" i="13"/>
  <c r="F192" i="13"/>
  <c r="D192" i="13"/>
  <c r="H191" i="13"/>
  <c r="G191" i="13"/>
  <c r="F191" i="13"/>
  <c r="D191" i="13"/>
  <c r="H190" i="13"/>
  <c r="G190" i="13"/>
  <c r="F190" i="13"/>
  <c r="D190" i="13"/>
  <c r="H189" i="13"/>
  <c r="G189" i="13"/>
  <c r="F189" i="13"/>
  <c r="D189" i="13"/>
  <c r="H188" i="13"/>
  <c r="G188" i="13"/>
  <c r="F188" i="13"/>
  <c r="D188" i="13"/>
  <c r="H187" i="13"/>
  <c r="G187" i="13"/>
  <c r="F187" i="13"/>
  <c r="D187" i="13"/>
  <c r="H186" i="13"/>
  <c r="G186" i="13"/>
  <c r="F186" i="13"/>
  <c r="D186" i="13"/>
  <c r="H185" i="13"/>
  <c r="G185" i="13"/>
  <c r="F185" i="13"/>
  <c r="D185" i="13"/>
  <c r="H184" i="13"/>
  <c r="G184" i="13"/>
  <c r="F184" i="13"/>
  <c r="D184" i="13"/>
  <c r="H183" i="13"/>
  <c r="G183" i="13"/>
  <c r="F183" i="13"/>
  <c r="D183" i="13"/>
  <c r="H182" i="13"/>
  <c r="G182" i="13"/>
  <c r="F182" i="13"/>
  <c r="D182" i="13"/>
  <c r="H181" i="13"/>
  <c r="G181" i="13"/>
  <c r="F181" i="13"/>
  <c r="D181" i="13"/>
  <c r="H180" i="13"/>
  <c r="G180" i="13"/>
  <c r="F180" i="13"/>
  <c r="D180" i="13"/>
  <c r="H179" i="13"/>
  <c r="G179" i="13"/>
  <c r="F179" i="13"/>
  <c r="D179" i="13"/>
  <c r="H178" i="13"/>
  <c r="G178" i="13"/>
  <c r="F178" i="13"/>
  <c r="D178" i="13"/>
  <c r="H177" i="13"/>
  <c r="G177" i="13"/>
  <c r="F177" i="13"/>
  <c r="D177" i="13"/>
  <c r="H176" i="13"/>
  <c r="G176" i="13"/>
  <c r="F176" i="13"/>
  <c r="D176" i="13"/>
  <c r="H175" i="13"/>
  <c r="G175" i="13"/>
  <c r="F175" i="13"/>
  <c r="D175" i="13"/>
  <c r="H174" i="13"/>
  <c r="G174" i="13"/>
  <c r="F174" i="13"/>
  <c r="D174" i="13"/>
  <c r="H173" i="13"/>
  <c r="G173" i="13"/>
  <c r="F173" i="13"/>
  <c r="D173" i="13"/>
  <c r="H172" i="13"/>
  <c r="G172" i="13"/>
  <c r="F172" i="13"/>
  <c r="D172" i="13"/>
  <c r="H171" i="13"/>
  <c r="G171" i="13"/>
  <c r="F171" i="13"/>
  <c r="D171" i="13"/>
  <c r="H170" i="13"/>
  <c r="G170" i="13"/>
  <c r="F170" i="13"/>
  <c r="D170" i="13"/>
  <c r="H169" i="13"/>
  <c r="G169" i="13"/>
  <c r="F169" i="13"/>
  <c r="D169" i="13"/>
  <c r="H168" i="13"/>
  <c r="G168" i="13"/>
  <c r="F168" i="13"/>
  <c r="D168" i="13"/>
  <c r="H167" i="13"/>
  <c r="G167" i="13"/>
  <c r="F167" i="13"/>
  <c r="D167" i="13"/>
  <c r="H166" i="13"/>
  <c r="G166" i="13"/>
  <c r="F166" i="13"/>
  <c r="D166" i="13"/>
  <c r="H165" i="13"/>
  <c r="G165" i="13"/>
  <c r="F165" i="13"/>
  <c r="D165" i="13"/>
  <c r="H164" i="13"/>
  <c r="G164" i="13"/>
  <c r="F164" i="13"/>
  <c r="D164" i="13"/>
  <c r="H163" i="13"/>
  <c r="G163" i="13"/>
  <c r="F163" i="13"/>
  <c r="D163" i="13"/>
  <c r="H162" i="13"/>
  <c r="G162" i="13"/>
  <c r="F162" i="13"/>
  <c r="D162" i="13"/>
  <c r="H161" i="13"/>
  <c r="G161" i="13"/>
  <c r="F161" i="13"/>
  <c r="D161" i="13"/>
  <c r="H160" i="13"/>
  <c r="G160" i="13"/>
  <c r="F160" i="13"/>
  <c r="D160" i="13"/>
  <c r="H159" i="13"/>
  <c r="G159" i="13"/>
  <c r="F159" i="13"/>
  <c r="D159" i="13"/>
  <c r="H158" i="13"/>
  <c r="G158" i="13"/>
  <c r="F158" i="13"/>
  <c r="D158" i="13"/>
  <c r="H157" i="13"/>
  <c r="G157" i="13"/>
  <c r="F157" i="13"/>
  <c r="D157" i="13"/>
  <c r="H156" i="13"/>
  <c r="G156" i="13"/>
  <c r="F156" i="13"/>
  <c r="D156" i="13"/>
  <c r="H155" i="13"/>
  <c r="G155" i="13"/>
  <c r="F155" i="13"/>
  <c r="D155" i="13"/>
  <c r="H154" i="13"/>
  <c r="G154" i="13"/>
  <c r="F154" i="13"/>
  <c r="D154" i="13"/>
  <c r="Q153" i="13"/>
  <c r="P153" i="13"/>
  <c r="O153" i="13"/>
  <c r="M153" i="13"/>
  <c r="H153" i="13"/>
  <c r="G153" i="13"/>
  <c r="F153" i="13"/>
  <c r="D153" i="13"/>
  <c r="Q152" i="13"/>
  <c r="P152" i="13"/>
  <c r="O152" i="13"/>
  <c r="M152" i="13"/>
  <c r="H152" i="13"/>
  <c r="G152" i="13"/>
  <c r="F152" i="13"/>
  <c r="D152" i="13"/>
  <c r="Q151" i="13"/>
  <c r="P151" i="13"/>
  <c r="O151" i="13"/>
  <c r="M151" i="13"/>
  <c r="H151" i="13"/>
  <c r="G151" i="13"/>
  <c r="F151" i="13"/>
  <c r="D151" i="13"/>
  <c r="Q150" i="13"/>
  <c r="P150" i="13"/>
  <c r="O150" i="13"/>
  <c r="M150" i="13"/>
  <c r="H150" i="13"/>
  <c r="G150" i="13"/>
  <c r="F150" i="13"/>
  <c r="D150" i="13"/>
  <c r="Q149" i="13"/>
  <c r="P149" i="13"/>
  <c r="O149" i="13"/>
  <c r="M149" i="13"/>
  <c r="H149" i="13"/>
  <c r="G149" i="13"/>
  <c r="F149" i="13"/>
  <c r="D149" i="13"/>
  <c r="Q148" i="13"/>
  <c r="P148" i="13"/>
  <c r="O148" i="13"/>
  <c r="M148" i="13"/>
  <c r="H148" i="13"/>
  <c r="G148" i="13"/>
  <c r="F148" i="13"/>
  <c r="D148" i="13"/>
  <c r="Q147" i="13"/>
  <c r="P147" i="13"/>
  <c r="O147" i="13"/>
  <c r="M147" i="13"/>
  <c r="H147" i="13"/>
  <c r="G147" i="13"/>
  <c r="F147" i="13"/>
  <c r="D147" i="13"/>
  <c r="Q146" i="13"/>
  <c r="P146" i="13"/>
  <c r="O146" i="13"/>
  <c r="M146" i="13"/>
  <c r="H146" i="13"/>
  <c r="G146" i="13"/>
  <c r="F146" i="13"/>
  <c r="D146" i="13"/>
  <c r="Q145" i="13"/>
  <c r="P145" i="13"/>
  <c r="O145" i="13"/>
  <c r="M145" i="13"/>
  <c r="H145" i="13"/>
  <c r="G145" i="13"/>
  <c r="F145" i="13"/>
  <c r="D145" i="13"/>
  <c r="Q144" i="13"/>
  <c r="P144" i="13"/>
  <c r="O144" i="13"/>
  <c r="M144" i="13"/>
  <c r="H144" i="13"/>
  <c r="G144" i="13"/>
  <c r="F144" i="13"/>
  <c r="D144" i="13"/>
  <c r="Q143" i="13"/>
  <c r="P143" i="13"/>
  <c r="O143" i="13"/>
  <c r="M143" i="13"/>
  <c r="H143" i="13"/>
  <c r="G143" i="13"/>
  <c r="F143" i="13"/>
  <c r="D143" i="13"/>
  <c r="Q142" i="13"/>
  <c r="P142" i="13"/>
  <c r="O142" i="13"/>
  <c r="M142" i="13"/>
  <c r="H142" i="13"/>
  <c r="G142" i="13"/>
  <c r="F142" i="13"/>
  <c r="D142" i="13"/>
  <c r="Q141" i="13"/>
  <c r="P141" i="13"/>
  <c r="O141" i="13"/>
  <c r="M141" i="13"/>
  <c r="H141" i="13"/>
  <c r="G141" i="13"/>
  <c r="F141" i="13"/>
  <c r="D141" i="13"/>
  <c r="Q140" i="13"/>
  <c r="P140" i="13"/>
  <c r="O140" i="13"/>
  <c r="M140" i="13"/>
  <c r="H140" i="13"/>
  <c r="G140" i="13"/>
  <c r="F140" i="13"/>
  <c r="D140" i="13"/>
  <c r="Q139" i="13"/>
  <c r="P139" i="13"/>
  <c r="O139" i="13"/>
  <c r="M139" i="13"/>
  <c r="H139" i="13"/>
  <c r="G139" i="13"/>
  <c r="F139" i="13"/>
  <c r="D139" i="13"/>
  <c r="Q138" i="13"/>
  <c r="P138" i="13"/>
  <c r="O138" i="13"/>
  <c r="M138" i="13"/>
  <c r="H138" i="13"/>
  <c r="G138" i="13"/>
  <c r="F138" i="13"/>
  <c r="D138" i="13"/>
  <c r="Q137" i="13"/>
  <c r="P137" i="13"/>
  <c r="O137" i="13"/>
  <c r="M137" i="13"/>
  <c r="H137" i="13"/>
  <c r="G137" i="13"/>
  <c r="F137" i="13"/>
  <c r="D137" i="13"/>
  <c r="Q136" i="13"/>
  <c r="P136" i="13"/>
  <c r="O136" i="13"/>
  <c r="M136" i="13"/>
  <c r="H136" i="13"/>
  <c r="G136" i="13"/>
  <c r="F136" i="13"/>
  <c r="D136" i="13"/>
  <c r="Q135" i="13"/>
  <c r="P135" i="13"/>
  <c r="O135" i="13"/>
  <c r="M135" i="13"/>
  <c r="H135" i="13"/>
  <c r="G135" i="13"/>
  <c r="F135" i="13"/>
  <c r="D135" i="13"/>
  <c r="Q134" i="13"/>
  <c r="P134" i="13"/>
  <c r="O134" i="13"/>
  <c r="M134" i="13"/>
  <c r="H134" i="13"/>
  <c r="G134" i="13"/>
  <c r="F134" i="13"/>
  <c r="D134" i="13"/>
  <c r="Q133" i="13"/>
  <c r="P133" i="13"/>
  <c r="O133" i="13"/>
  <c r="M133" i="13"/>
  <c r="H133" i="13"/>
  <c r="G133" i="13"/>
  <c r="F133" i="13"/>
  <c r="D133" i="13"/>
  <c r="Q132" i="13"/>
  <c r="P132" i="13"/>
  <c r="O132" i="13"/>
  <c r="M132" i="13"/>
  <c r="H132" i="13"/>
  <c r="G132" i="13"/>
  <c r="F132" i="13"/>
  <c r="D132" i="13"/>
  <c r="Q131" i="13"/>
  <c r="P131" i="13"/>
  <c r="O131" i="13"/>
  <c r="M131" i="13"/>
  <c r="H131" i="13"/>
  <c r="G131" i="13"/>
  <c r="F131" i="13"/>
  <c r="D131" i="13"/>
  <c r="Q130" i="13"/>
  <c r="P130" i="13"/>
  <c r="O130" i="13"/>
  <c r="M130" i="13"/>
  <c r="H130" i="13"/>
  <c r="G130" i="13"/>
  <c r="F130" i="13"/>
  <c r="D130" i="13"/>
  <c r="Q129" i="13"/>
  <c r="P129" i="13"/>
  <c r="O129" i="13"/>
  <c r="M129" i="13"/>
  <c r="H129" i="13"/>
  <c r="G129" i="13"/>
  <c r="F129" i="13"/>
  <c r="D129" i="13"/>
  <c r="Q128" i="13"/>
  <c r="P128" i="13"/>
  <c r="O128" i="13"/>
  <c r="M128" i="13"/>
  <c r="H128" i="13"/>
  <c r="G128" i="13"/>
  <c r="F128" i="13"/>
  <c r="D128" i="13"/>
  <c r="Q127" i="13"/>
  <c r="P127" i="13"/>
  <c r="O127" i="13"/>
  <c r="M127" i="13"/>
  <c r="H127" i="13"/>
  <c r="G127" i="13"/>
  <c r="F127" i="13"/>
  <c r="D127" i="13"/>
  <c r="Q126" i="13"/>
  <c r="P126" i="13"/>
  <c r="O126" i="13"/>
  <c r="M126" i="13"/>
  <c r="H126" i="13"/>
  <c r="G126" i="13"/>
  <c r="F126" i="13"/>
  <c r="D126" i="13"/>
  <c r="Q125" i="13"/>
  <c r="P125" i="13"/>
  <c r="O125" i="13"/>
  <c r="M125" i="13"/>
  <c r="H125" i="13"/>
  <c r="G125" i="13"/>
  <c r="F125" i="13"/>
  <c r="D125" i="13"/>
  <c r="Q124" i="13"/>
  <c r="P124" i="13"/>
  <c r="O124" i="13"/>
  <c r="M124" i="13"/>
  <c r="H124" i="13"/>
  <c r="G124" i="13"/>
  <c r="F124" i="13"/>
  <c r="D124" i="13"/>
  <c r="Q123" i="13"/>
  <c r="P123" i="13"/>
  <c r="O123" i="13"/>
  <c r="M123" i="13"/>
  <c r="H123" i="13"/>
  <c r="G123" i="13"/>
  <c r="F123" i="13"/>
  <c r="D123" i="13"/>
  <c r="Q122" i="13"/>
  <c r="P122" i="13"/>
  <c r="O122" i="13"/>
  <c r="M122" i="13"/>
  <c r="H122" i="13"/>
  <c r="G122" i="13"/>
  <c r="F122" i="13"/>
  <c r="D122" i="13"/>
  <c r="Q121" i="13"/>
  <c r="P121" i="13"/>
  <c r="O121" i="13"/>
  <c r="M121" i="13"/>
  <c r="H121" i="13"/>
  <c r="G121" i="13"/>
  <c r="F121" i="13"/>
  <c r="D121" i="13"/>
  <c r="Q120" i="13"/>
  <c r="P120" i="13"/>
  <c r="O120" i="13"/>
  <c r="M120" i="13"/>
  <c r="H120" i="13"/>
  <c r="G120" i="13"/>
  <c r="F120" i="13"/>
  <c r="D120" i="13"/>
  <c r="Q119" i="13"/>
  <c r="P119" i="13"/>
  <c r="O119" i="13"/>
  <c r="M119" i="13"/>
  <c r="H119" i="13"/>
  <c r="G119" i="13"/>
  <c r="F119" i="13"/>
  <c r="D119" i="13"/>
  <c r="Q118" i="13"/>
  <c r="P118" i="13"/>
  <c r="O118" i="13"/>
  <c r="M118" i="13"/>
  <c r="H118" i="13"/>
  <c r="G118" i="13"/>
  <c r="F118" i="13"/>
  <c r="D118" i="13"/>
  <c r="Q117" i="13"/>
  <c r="P117" i="13"/>
  <c r="O117" i="13"/>
  <c r="M117" i="13"/>
  <c r="H117" i="13"/>
  <c r="G117" i="13"/>
  <c r="F117" i="13"/>
  <c r="D117" i="13"/>
  <c r="Q116" i="13"/>
  <c r="P116" i="13"/>
  <c r="O116" i="13"/>
  <c r="M116" i="13"/>
  <c r="H116" i="13"/>
  <c r="G116" i="13"/>
  <c r="F116" i="13"/>
  <c r="D116" i="13"/>
  <c r="Q115" i="13"/>
  <c r="P115" i="13"/>
  <c r="O115" i="13"/>
  <c r="M115" i="13"/>
  <c r="H115" i="13"/>
  <c r="G115" i="13"/>
  <c r="F115" i="13"/>
  <c r="D115" i="13"/>
  <c r="Q114" i="13"/>
  <c r="P114" i="13"/>
  <c r="O114" i="13"/>
  <c r="M114" i="13"/>
  <c r="H114" i="13"/>
  <c r="G114" i="13"/>
  <c r="F114" i="13"/>
  <c r="D114" i="13"/>
  <c r="Q113" i="13"/>
  <c r="P113" i="13"/>
  <c r="O113" i="13"/>
  <c r="M113" i="13"/>
  <c r="H113" i="13"/>
  <c r="G113" i="13"/>
  <c r="F113" i="13"/>
  <c r="D113" i="13"/>
  <c r="Q112" i="13"/>
  <c r="P112" i="13"/>
  <c r="O112" i="13"/>
  <c r="M112" i="13"/>
  <c r="H112" i="13"/>
  <c r="G112" i="13"/>
  <c r="F112" i="13"/>
  <c r="D112" i="13"/>
  <c r="Q111" i="13"/>
  <c r="P111" i="13"/>
  <c r="O111" i="13"/>
  <c r="M111" i="13"/>
  <c r="H111" i="13"/>
  <c r="G111" i="13"/>
  <c r="F111" i="13"/>
  <c r="D111" i="13"/>
  <c r="Q110" i="13"/>
  <c r="P110" i="13"/>
  <c r="O110" i="13"/>
  <c r="M110" i="13"/>
  <c r="H110" i="13"/>
  <c r="G110" i="13"/>
  <c r="F110" i="13"/>
  <c r="D110" i="13"/>
  <c r="Q109" i="13"/>
  <c r="P109" i="13"/>
  <c r="O109" i="13"/>
  <c r="M109" i="13"/>
  <c r="H109" i="13"/>
  <c r="G109" i="13"/>
  <c r="F109" i="13"/>
  <c r="D109" i="13"/>
  <c r="Q108" i="13"/>
  <c r="P108" i="13"/>
  <c r="O108" i="13"/>
  <c r="M108" i="13"/>
  <c r="H108" i="13"/>
  <c r="G108" i="13"/>
  <c r="F108" i="13"/>
  <c r="D108" i="13"/>
  <c r="Q107" i="13"/>
  <c r="P107" i="13"/>
  <c r="O107" i="13"/>
  <c r="M107" i="13"/>
  <c r="H107" i="13"/>
  <c r="G107" i="13"/>
  <c r="F107" i="13"/>
  <c r="D107" i="13"/>
  <c r="Q106" i="13"/>
  <c r="P106" i="13"/>
  <c r="O106" i="13"/>
  <c r="M106" i="13"/>
  <c r="H106" i="13"/>
  <c r="G106" i="13"/>
  <c r="F106" i="13"/>
  <c r="D106" i="13"/>
  <c r="Q105" i="13"/>
  <c r="P105" i="13"/>
  <c r="O105" i="13"/>
  <c r="M105" i="13"/>
  <c r="H105" i="13"/>
  <c r="G105" i="13"/>
  <c r="F105" i="13"/>
  <c r="D105" i="13"/>
  <c r="Q104" i="13"/>
  <c r="P104" i="13"/>
  <c r="O104" i="13"/>
  <c r="M104" i="13"/>
  <c r="H104" i="13"/>
  <c r="G104" i="13"/>
  <c r="F104" i="13"/>
  <c r="D104" i="13"/>
  <c r="Q103" i="13"/>
  <c r="P103" i="13"/>
  <c r="O103" i="13"/>
  <c r="M103" i="13"/>
  <c r="H103" i="13"/>
  <c r="G103" i="13"/>
  <c r="F103" i="13"/>
  <c r="D103" i="13"/>
  <c r="Q102" i="13"/>
  <c r="P102" i="13"/>
  <c r="O102" i="13"/>
  <c r="M102" i="13"/>
  <c r="H102" i="13"/>
  <c r="G102" i="13"/>
  <c r="F102" i="13"/>
  <c r="D102" i="13"/>
  <c r="Q101" i="13"/>
  <c r="P101" i="13"/>
  <c r="O101" i="13"/>
  <c r="M101" i="13"/>
  <c r="H101" i="13"/>
  <c r="G101" i="13"/>
  <c r="F101" i="13"/>
  <c r="D101" i="13"/>
  <c r="Q100" i="13"/>
  <c r="P100" i="13"/>
  <c r="O100" i="13"/>
  <c r="M100" i="13"/>
  <c r="H100" i="13"/>
  <c r="G100" i="13"/>
  <c r="F100" i="13"/>
  <c r="D100" i="13"/>
  <c r="Q99" i="13"/>
  <c r="P99" i="13"/>
  <c r="O99" i="13"/>
  <c r="M99" i="13"/>
  <c r="H99" i="13"/>
  <c r="G99" i="13"/>
  <c r="F99" i="13"/>
  <c r="D99" i="13"/>
  <c r="Q98" i="13"/>
  <c r="P98" i="13"/>
  <c r="O98" i="13"/>
  <c r="M98" i="13"/>
  <c r="H98" i="13"/>
  <c r="G98" i="13"/>
  <c r="F98" i="13"/>
  <c r="D98" i="13"/>
  <c r="Q97" i="13"/>
  <c r="P97" i="13"/>
  <c r="O97" i="13"/>
  <c r="M97" i="13"/>
  <c r="H97" i="13"/>
  <c r="G97" i="13"/>
  <c r="F97" i="13"/>
  <c r="D97" i="13"/>
  <c r="Q96" i="13"/>
  <c r="P96" i="13"/>
  <c r="O96" i="13"/>
  <c r="M96" i="13"/>
  <c r="H96" i="13"/>
  <c r="G96" i="13"/>
  <c r="F96" i="13"/>
  <c r="D96" i="13"/>
  <c r="Q95" i="13"/>
  <c r="P95" i="13"/>
  <c r="O95" i="13"/>
  <c r="M95" i="13"/>
  <c r="H95" i="13"/>
  <c r="G95" i="13"/>
  <c r="F95" i="13"/>
  <c r="D95" i="13"/>
  <c r="Q94" i="13"/>
  <c r="P94" i="13"/>
  <c r="O94" i="13"/>
  <c r="M94" i="13"/>
  <c r="H94" i="13"/>
  <c r="G94" i="13"/>
  <c r="F94" i="13"/>
  <c r="D94" i="13"/>
  <c r="Q93" i="13"/>
  <c r="P93" i="13"/>
  <c r="O93" i="13"/>
  <c r="M93" i="13"/>
  <c r="H93" i="13"/>
  <c r="G93" i="13"/>
  <c r="F93" i="13"/>
  <c r="D93" i="13"/>
  <c r="Q92" i="13"/>
  <c r="P92" i="13"/>
  <c r="O92" i="13"/>
  <c r="M92" i="13"/>
  <c r="H92" i="13"/>
  <c r="G92" i="13"/>
  <c r="F92" i="13"/>
  <c r="D92" i="13"/>
  <c r="Q91" i="13"/>
  <c r="P91" i="13"/>
  <c r="O91" i="13"/>
  <c r="M91" i="13"/>
  <c r="H91" i="13"/>
  <c r="G91" i="13"/>
  <c r="F91" i="13"/>
  <c r="D91" i="13"/>
  <c r="Q90" i="13"/>
  <c r="P90" i="13"/>
  <c r="O90" i="13"/>
  <c r="M90" i="13"/>
  <c r="H90" i="13"/>
  <c r="G90" i="13"/>
  <c r="F90" i="13"/>
  <c r="D90" i="13"/>
  <c r="Q89" i="13"/>
  <c r="P89" i="13"/>
  <c r="O89" i="13"/>
  <c r="M89" i="13"/>
  <c r="H89" i="13"/>
  <c r="G89" i="13"/>
  <c r="F89" i="13"/>
  <c r="D89" i="13"/>
  <c r="Q88" i="13"/>
  <c r="P88" i="13"/>
  <c r="O88" i="13"/>
  <c r="M88" i="13"/>
  <c r="H88" i="13"/>
  <c r="G88" i="13"/>
  <c r="F88" i="13"/>
  <c r="D88" i="13"/>
  <c r="Q87" i="13"/>
  <c r="P87" i="13"/>
  <c r="O87" i="13"/>
  <c r="M87" i="13"/>
  <c r="H87" i="13"/>
  <c r="G87" i="13"/>
  <c r="F87" i="13"/>
  <c r="D87" i="13"/>
  <c r="Q86" i="13"/>
  <c r="P86" i="13"/>
  <c r="O86" i="13"/>
  <c r="M86" i="13"/>
  <c r="H86" i="13"/>
  <c r="G86" i="13"/>
  <c r="F86" i="13"/>
  <c r="D86" i="13"/>
  <c r="Q85" i="13"/>
  <c r="P85" i="13"/>
  <c r="O85" i="13"/>
  <c r="M85" i="13"/>
  <c r="H85" i="13"/>
  <c r="G85" i="13"/>
  <c r="F85" i="13"/>
  <c r="D85" i="13"/>
  <c r="Q84" i="13"/>
  <c r="P84" i="13"/>
  <c r="O84" i="13"/>
  <c r="M84" i="13"/>
  <c r="H84" i="13"/>
  <c r="G84" i="13"/>
  <c r="F84" i="13"/>
  <c r="D84" i="13"/>
  <c r="Q83" i="13"/>
  <c r="P83" i="13"/>
  <c r="O83" i="13"/>
  <c r="M83" i="13"/>
  <c r="H83" i="13"/>
  <c r="G83" i="13"/>
  <c r="F83" i="13"/>
  <c r="D83" i="13"/>
  <c r="Q82" i="13"/>
  <c r="P82" i="13"/>
  <c r="O82" i="13"/>
  <c r="M82" i="13"/>
  <c r="H82" i="13"/>
  <c r="G82" i="13"/>
  <c r="F82" i="13"/>
  <c r="D82" i="13"/>
  <c r="Q81" i="13"/>
  <c r="P81" i="13"/>
  <c r="O81" i="13"/>
  <c r="M81" i="13"/>
  <c r="H81" i="13"/>
  <c r="G81" i="13"/>
  <c r="F81" i="13"/>
  <c r="D81" i="13"/>
  <c r="Q80" i="13"/>
  <c r="P80" i="13"/>
  <c r="O80" i="13"/>
  <c r="M80" i="13"/>
  <c r="H80" i="13"/>
  <c r="G80" i="13"/>
  <c r="F80" i="13"/>
  <c r="D80" i="13"/>
  <c r="Q79" i="13"/>
  <c r="P79" i="13"/>
  <c r="O79" i="13"/>
  <c r="M79" i="13"/>
  <c r="H79" i="13"/>
  <c r="G79" i="13"/>
  <c r="F79" i="13"/>
  <c r="D79" i="13"/>
  <c r="Q78" i="13"/>
  <c r="P78" i="13"/>
  <c r="O78" i="13"/>
  <c r="M78" i="13"/>
  <c r="H78" i="13"/>
  <c r="G78" i="13"/>
  <c r="F78" i="13"/>
  <c r="D78" i="13"/>
  <c r="Q77" i="13"/>
  <c r="P77" i="13"/>
  <c r="O77" i="13"/>
  <c r="M77" i="13"/>
  <c r="H77" i="13"/>
  <c r="G77" i="13"/>
  <c r="F77" i="13"/>
  <c r="D77" i="13"/>
  <c r="Q76" i="13"/>
  <c r="P76" i="13"/>
  <c r="O76" i="13"/>
  <c r="M76" i="13"/>
  <c r="H76" i="13"/>
  <c r="G76" i="13"/>
  <c r="F76" i="13"/>
  <c r="D76" i="13"/>
  <c r="Q75" i="13"/>
  <c r="P75" i="13"/>
  <c r="O75" i="13"/>
  <c r="M75" i="13"/>
  <c r="H75" i="13"/>
  <c r="G75" i="13"/>
  <c r="F75" i="13"/>
  <c r="D75" i="13"/>
  <c r="Q74" i="13"/>
  <c r="P74" i="13"/>
  <c r="O74" i="13"/>
  <c r="M74" i="13"/>
  <c r="H74" i="13"/>
  <c r="G74" i="13"/>
  <c r="F74" i="13"/>
  <c r="D74" i="13"/>
  <c r="Q73" i="13"/>
  <c r="P73" i="13"/>
  <c r="O73" i="13"/>
  <c r="M73" i="13"/>
  <c r="H73" i="13"/>
  <c r="G73" i="13"/>
  <c r="F73" i="13"/>
  <c r="D73" i="13"/>
  <c r="Q72" i="13"/>
  <c r="P72" i="13"/>
  <c r="O72" i="13"/>
  <c r="M72" i="13"/>
  <c r="H72" i="13"/>
  <c r="G72" i="13"/>
  <c r="F72" i="13"/>
  <c r="D72" i="13"/>
  <c r="Q71" i="13"/>
  <c r="P71" i="13"/>
  <c r="O71" i="13"/>
  <c r="M71" i="13"/>
  <c r="H71" i="13"/>
  <c r="G71" i="13"/>
  <c r="F71" i="13"/>
  <c r="D71" i="13"/>
  <c r="Q70" i="13"/>
  <c r="P70" i="13"/>
  <c r="O70" i="13"/>
  <c r="M70" i="13"/>
  <c r="H70" i="13"/>
  <c r="G70" i="13"/>
  <c r="F70" i="13"/>
  <c r="D70" i="13"/>
  <c r="Q69" i="13"/>
  <c r="P69" i="13"/>
  <c r="O69" i="13"/>
  <c r="M69" i="13"/>
  <c r="H69" i="13"/>
  <c r="G69" i="13"/>
  <c r="F69" i="13"/>
  <c r="D69" i="13"/>
  <c r="Q68" i="13"/>
  <c r="P68" i="13"/>
  <c r="O68" i="13"/>
  <c r="M68" i="13"/>
  <c r="H68" i="13"/>
  <c r="G68" i="13"/>
  <c r="F68" i="13"/>
  <c r="D68" i="13"/>
  <c r="Q67" i="13"/>
  <c r="P67" i="13"/>
  <c r="O67" i="13"/>
  <c r="M67" i="13"/>
  <c r="H67" i="13"/>
  <c r="G67" i="13"/>
  <c r="F67" i="13"/>
  <c r="D67" i="13"/>
  <c r="Q66" i="13"/>
  <c r="P66" i="13"/>
  <c r="O66" i="13"/>
  <c r="M66" i="13"/>
  <c r="H66" i="13"/>
  <c r="G66" i="13"/>
  <c r="F66" i="13"/>
  <c r="D66" i="13"/>
  <c r="Q65" i="13"/>
  <c r="P65" i="13"/>
  <c r="O65" i="13"/>
  <c r="M65" i="13"/>
  <c r="H65" i="13"/>
  <c r="G65" i="13"/>
  <c r="F65" i="13"/>
  <c r="D65" i="13"/>
  <c r="Q64" i="13"/>
  <c r="P64" i="13"/>
  <c r="O64" i="13"/>
  <c r="M64" i="13"/>
  <c r="H64" i="13"/>
  <c r="G64" i="13"/>
  <c r="F64" i="13"/>
  <c r="D64" i="13"/>
  <c r="Q63" i="13"/>
  <c r="P63" i="13"/>
  <c r="O63" i="13"/>
  <c r="M63" i="13"/>
  <c r="H63" i="13"/>
  <c r="G63" i="13"/>
  <c r="F63" i="13"/>
  <c r="D63" i="13"/>
  <c r="Q62" i="13"/>
  <c r="P62" i="13"/>
  <c r="O62" i="13"/>
  <c r="M62" i="13"/>
  <c r="Q61" i="13"/>
  <c r="P61" i="13"/>
  <c r="O61" i="13"/>
  <c r="M61" i="13"/>
  <c r="H61" i="13"/>
  <c r="G61" i="13"/>
  <c r="F61" i="13"/>
  <c r="D61" i="13"/>
  <c r="Q60" i="13"/>
  <c r="P60" i="13"/>
  <c r="O60" i="13"/>
  <c r="M60" i="13"/>
  <c r="H60" i="13"/>
  <c r="G60" i="13"/>
  <c r="F60" i="13"/>
  <c r="D60" i="13"/>
  <c r="Q59" i="13"/>
  <c r="P59" i="13"/>
  <c r="O59" i="13"/>
  <c r="M59" i="13"/>
  <c r="H59" i="13"/>
  <c r="G59" i="13"/>
  <c r="F59" i="13"/>
  <c r="D59" i="13"/>
  <c r="Q58" i="13"/>
  <c r="P58" i="13"/>
  <c r="O58" i="13"/>
  <c r="M58" i="13"/>
  <c r="H58" i="13"/>
  <c r="G58" i="13"/>
  <c r="F58" i="13"/>
  <c r="D58" i="13"/>
  <c r="Q57" i="13"/>
  <c r="P57" i="13"/>
  <c r="O57" i="13"/>
  <c r="M57" i="13"/>
  <c r="H57" i="13"/>
  <c r="G57" i="13"/>
  <c r="F57" i="13"/>
  <c r="D57" i="13"/>
  <c r="Q56" i="13"/>
  <c r="P56" i="13"/>
  <c r="O56" i="13"/>
  <c r="M56" i="13"/>
  <c r="H56" i="13"/>
  <c r="G56" i="13"/>
  <c r="F56" i="13"/>
  <c r="D56" i="13"/>
  <c r="Q55" i="13"/>
  <c r="P55" i="13"/>
  <c r="O55" i="13"/>
  <c r="M55" i="13"/>
  <c r="H55" i="13"/>
  <c r="G55" i="13"/>
  <c r="F55" i="13"/>
  <c r="D55" i="13"/>
  <c r="Q54" i="13"/>
  <c r="P54" i="13"/>
  <c r="O54" i="13"/>
  <c r="M54" i="13"/>
  <c r="H54" i="13"/>
  <c r="G54" i="13"/>
  <c r="F54" i="13"/>
  <c r="D54" i="13"/>
  <c r="Q53" i="13"/>
  <c r="P53" i="13"/>
  <c r="O53" i="13"/>
  <c r="M53" i="13"/>
  <c r="H53" i="13"/>
  <c r="G53" i="13"/>
  <c r="F53" i="13"/>
  <c r="D53" i="13"/>
  <c r="Q52" i="13"/>
  <c r="P52" i="13"/>
  <c r="O52" i="13"/>
  <c r="M52" i="13"/>
  <c r="H52" i="13"/>
  <c r="G52" i="13"/>
  <c r="F52" i="13"/>
  <c r="D52" i="13"/>
  <c r="Q51" i="13"/>
  <c r="P51" i="13"/>
  <c r="O51" i="13"/>
  <c r="M51" i="13"/>
  <c r="H51" i="13"/>
  <c r="G51" i="13"/>
  <c r="F51" i="13"/>
  <c r="D51" i="13"/>
  <c r="Q50" i="13"/>
  <c r="P50" i="13"/>
  <c r="O50" i="13"/>
  <c r="M50" i="13"/>
  <c r="H50" i="13"/>
  <c r="G50" i="13"/>
  <c r="F50" i="13"/>
  <c r="D50" i="13"/>
  <c r="Q49" i="13"/>
  <c r="P49" i="13"/>
  <c r="O49" i="13"/>
  <c r="M49" i="13"/>
  <c r="H49" i="13"/>
  <c r="G49" i="13"/>
  <c r="F49" i="13"/>
  <c r="D49" i="13"/>
  <c r="Q48" i="13"/>
  <c r="P48" i="13"/>
  <c r="O48" i="13"/>
  <c r="M48" i="13"/>
  <c r="H48" i="13"/>
  <c r="G48" i="13"/>
  <c r="F48" i="13"/>
  <c r="D48" i="13"/>
  <c r="Q47" i="13"/>
  <c r="P47" i="13"/>
  <c r="O47" i="13"/>
  <c r="M47" i="13"/>
  <c r="H47" i="13"/>
  <c r="G47" i="13"/>
  <c r="F47" i="13"/>
  <c r="D47" i="13"/>
  <c r="Q46" i="13"/>
  <c r="P46" i="13"/>
  <c r="O46" i="13"/>
  <c r="M46" i="13"/>
  <c r="H46" i="13"/>
  <c r="G46" i="13"/>
  <c r="F46" i="13"/>
  <c r="D46" i="13"/>
  <c r="Q45" i="13"/>
  <c r="P45" i="13"/>
  <c r="O45" i="13"/>
  <c r="M45" i="13"/>
  <c r="H45" i="13"/>
  <c r="G45" i="13"/>
  <c r="F45" i="13"/>
  <c r="D45" i="13"/>
  <c r="Q44" i="13"/>
  <c r="P44" i="13"/>
  <c r="O44" i="13"/>
  <c r="M44" i="13"/>
  <c r="H44" i="13"/>
  <c r="G44" i="13"/>
  <c r="F44" i="13"/>
  <c r="D44" i="13"/>
  <c r="Q43" i="13"/>
  <c r="P43" i="13"/>
  <c r="O43" i="13"/>
  <c r="M43" i="13"/>
  <c r="H43" i="13"/>
  <c r="G43" i="13"/>
  <c r="F43" i="13"/>
  <c r="D43" i="13"/>
  <c r="Q42" i="13"/>
  <c r="P42" i="13"/>
  <c r="O42" i="13"/>
  <c r="M42" i="13"/>
  <c r="H42" i="13"/>
  <c r="G42" i="13"/>
  <c r="F42" i="13"/>
  <c r="D42" i="13"/>
  <c r="Q41" i="13"/>
  <c r="P41" i="13"/>
  <c r="O41" i="13"/>
  <c r="M41" i="13"/>
  <c r="H41" i="13"/>
  <c r="G41" i="13"/>
  <c r="F41" i="13"/>
  <c r="D41" i="13"/>
  <c r="Q40" i="13"/>
  <c r="P40" i="13"/>
  <c r="O40" i="13"/>
  <c r="M40" i="13"/>
  <c r="H40" i="13"/>
  <c r="G40" i="13"/>
  <c r="F40" i="13"/>
  <c r="D40" i="13"/>
  <c r="Q39" i="13"/>
  <c r="P39" i="13"/>
  <c r="O39" i="13"/>
  <c r="M39" i="13"/>
  <c r="H39" i="13"/>
  <c r="G39" i="13"/>
  <c r="F39" i="13"/>
  <c r="D39" i="13"/>
  <c r="Q38" i="13"/>
  <c r="P38" i="13"/>
  <c r="O38" i="13"/>
  <c r="M38" i="13"/>
  <c r="H38" i="13"/>
  <c r="G38" i="13"/>
  <c r="F38" i="13"/>
  <c r="D38" i="13"/>
  <c r="Q37" i="13"/>
  <c r="P37" i="13"/>
  <c r="O37" i="13"/>
  <c r="M37" i="13"/>
  <c r="H37" i="13"/>
  <c r="G37" i="13"/>
  <c r="F37" i="13"/>
  <c r="D37" i="13"/>
  <c r="Q36" i="13"/>
  <c r="P36" i="13"/>
  <c r="O36" i="13"/>
  <c r="M36" i="13"/>
  <c r="H36" i="13"/>
  <c r="G36" i="13"/>
  <c r="F36" i="13"/>
  <c r="D36" i="13"/>
  <c r="Q35" i="13"/>
  <c r="P35" i="13"/>
  <c r="O35" i="13"/>
  <c r="M35" i="13"/>
  <c r="H35" i="13"/>
  <c r="G35" i="13"/>
  <c r="F35" i="13"/>
  <c r="D35" i="13"/>
  <c r="Q34" i="13"/>
  <c r="P34" i="13"/>
  <c r="O34" i="13"/>
  <c r="M34" i="13"/>
  <c r="H34" i="13"/>
  <c r="G34" i="13"/>
  <c r="F34" i="13"/>
  <c r="D34" i="13"/>
  <c r="Q33" i="13"/>
  <c r="P33" i="13"/>
  <c r="O33" i="13"/>
  <c r="M33" i="13"/>
  <c r="H33" i="13"/>
  <c r="G33" i="13"/>
  <c r="F33" i="13"/>
  <c r="D33" i="13"/>
  <c r="Q32" i="13"/>
  <c r="P32" i="13"/>
  <c r="O32" i="13"/>
  <c r="M32" i="13"/>
  <c r="H32" i="13"/>
  <c r="G32" i="13"/>
  <c r="F32" i="13"/>
  <c r="D32" i="13"/>
  <c r="Q31" i="13"/>
  <c r="P31" i="13"/>
  <c r="O31" i="13"/>
  <c r="M31" i="13"/>
  <c r="H31" i="13"/>
  <c r="G31" i="13"/>
  <c r="F31" i="13"/>
  <c r="D31" i="13"/>
  <c r="Q30" i="13"/>
  <c r="P30" i="13"/>
  <c r="O30" i="13"/>
  <c r="M30" i="13"/>
  <c r="H30" i="13"/>
  <c r="G30" i="13"/>
  <c r="F30" i="13"/>
  <c r="D30" i="13"/>
  <c r="Q29" i="13"/>
  <c r="P29" i="13"/>
  <c r="O29" i="13"/>
  <c r="M29" i="13"/>
  <c r="H29" i="13"/>
  <c r="G29" i="13"/>
  <c r="F29" i="13"/>
  <c r="D29" i="13"/>
  <c r="Q28" i="13"/>
  <c r="P28" i="13"/>
  <c r="O28" i="13"/>
  <c r="M28" i="13"/>
  <c r="H28" i="13"/>
  <c r="G28" i="13"/>
  <c r="F28" i="13"/>
  <c r="D28" i="13"/>
  <c r="Q27" i="13"/>
  <c r="P27" i="13"/>
  <c r="O27" i="13"/>
  <c r="M27" i="13"/>
  <c r="H27" i="13"/>
  <c r="G27" i="13"/>
  <c r="F27" i="13"/>
  <c r="D27" i="13"/>
  <c r="Q26" i="13"/>
  <c r="P26" i="13"/>
  <c r="O26" i="13"/>
  <c r="M26" i="13"/>
  <c r="H26" i="13"/>
  <c r="G26" i="13"/>
  <c r="F26" i="13"/>
  <c r="D26" i="13"/>
  <c r="Q25" i="13"/>
  <c r="P25" i="13"/>
  <c r="O25" i="13"/>
  <c r="M25" i="13"/>
  <c r="H25" i="13"/>
  <c r="G25" i="13"/>
  <c r="F25" i="13"/>
  <c r="D25" i="13"/>
  <c r="Q24" i="13"/>
  <c r="P24" i="13"/>
  <c r="O24" i="13"/>
  <c r="M24" i="13"/>
  <c r="H24" i="13"/>
  <c r="G24" i="13"/>
  <c r="F24" i="13"/>
  <c r="D24" i="13"/>
  <c r="Q23" i="13"/>
  <c r="P23" i="13"/>
  <c r="O23" i="13"/>
  <c r="M23" i="13"/>
  <c r="H23" i="13"/>
  <c r="G23" i="13"/>
  <c r="F23" i="13"/>
  <c r="D23" i="13"/>
  <c r="Q22" i="13"/>
  <c r="P22" i="13"/>
  <c r="O22" i="13"/>
  <c r="M22" i="13"/>
  <c r="H22" i="13"/>
  <c r="G22" i="13"/>
  <c r="F22" i="13"/>
  <c r="D22" i="13"/>
  <c r="Q21" i="13"/>
  <c r="P21" i="13"/>
  <c r="O21" i="13"/>
  <c r="M21" i="13"/>
  <c r="H21" i="13"/>
  <c r="G21" i="13"/>
  <c r="F21" i="13"/>
  <c r="D21" i="13"/>
  <c r="Q20" i="13"/>
  <c r="P20" i="13"/>
  <c r="O20" i="13"/>
  <c r="M20" i="13"/>
  <c r="H20" i="13"/>
  <c r="G20" i="13"/>
  <c r="F20" i="13"/>
  <c r="D20" i="13"/>
  <c r="Q19" i="13"/>
  <c r="P19" i="13"/>
  <c r="O19" i="13"/>
  <c r="M19" i="13"/>
  <c r="H19" i="13"/>
  <c r="G19" i="13"/>
  <c r="F19" i="13"/>
  <c r="D19" i="13"/>
  <c r="Q18" i="13"/>
  <c r="P18" i="13"/>
  <c r="O18" i="13"/>
  <c r="M18" i="13"/>
  <c r="H18" i="13"/>
  <c r="G18" i="13"/>
  <c r="F18" i="13"/>
  <c r="D18" i="13"/>
  <c r="Q17" i="13"/>
  <c r="P17" i="13"/>
  <c r="O17" i="13"/>
  <c r="M17" i="13"/>
  <c r="H17" i="13"/>
  <c r="G17" i="13"/>
  <c r="F17" i="13"/>
  <c r="D17" i="13"/>
  <c r="Q16" i="13"/>
  <c r="P16" i="13"/>
  <c r="O16" i="13"/>
  <c r="M16" i="13"/>
  <c r="H16" i="13"/>
  <c r="G16" i="13"/>
  <c r="F16" i="13"/>
  <c r="D16" i="13"/>
  <c r="Q15" i="13"/>
  <c r="P15" i="13"/>
  <c r="O15" i="13"/>
  <c r="M15" i="13"/>
  <c r="H15" i="13"/>
  <c r="G15" i="13"/>
  <c r="F15" i="13"/>
  <c r="D15" i="13"/>
  <c r="Q14" i="13"/>
  <c r="P14" i="13"/>
  <c r="O14" i="13"/>
  <c r="M14" i="13"/>
  <c r="H14" i="13"/>
  <c r="G14" i="13"/>
  <c r="F14" i="13"/>
  <c r="D14" i="13"/>
  <c r="Q13" i="13"/>
  <c r="P13" i="13"/>
  <c r="O13" i="13"/>
  <c r="M13" i="13"/>
  <c r="H13" i="13"/>
  <c r="G13" i="13"/>
  <c r="F13" i="13"/>
  <c r="D13" i="13"/>
  <c r="Q12" i="13"/>
  <c r="P12" i="13"/>
  <c r="O12" i="13"/>
  <c r="M12" i="13"/>
  <c r="H12" i="13"/>
  <c r="G12" i="13"/>
  <c r="F12" i="13"/>
  <c r="D12" i="13"/>
  <c r="Q11" i="13"/>
  <c r="P11" i="13"/>
  <c r="O11" i="13"/>
  <c r="M11" i="13"/>
  <c r="H11" i="13"/>
  <c r="G11" i="13"/>
  <c r="F11" i="13"/>
  <c r="D11" i="13"/>
  <c r="Q10" i="13"/>
  <c r="P10" i="13"/>
  <c r="O10" i="13"/>
  <c r="M10" i="13"/>
  <c r="H10" i="13"/>
  <c r="G10" i="13"/>
  <c r="F10" i="13"/>
  <c r="D10" i="13"/>
  <c r="Q9" i="13"/>
  <c r="P9" i="13"/>
  <c r="O9" i="13"/>
  <c r="M9" i="13"/>
  <c r="H9" i="13"/>
  <c r="G9" i="13"/>
  <c r="F9" i="13"/>
  <c r="D9" i="13"/>
  <c r="Q8" i="13"/>
  <c r="P8" i="13"/>
  <c r="O8" i="13"/>
  <c r="M8" i="13"/>
  <c r="H8" i="13"/>
  <c r="G8" i="13"/>
  <c r="F8" i="13"/>
  <c r="D8" i="13"/>
  <c r="Q7" i="13"/>
  <c r="P7" i="13"/>
  <c r="O7" i="13"/>
  <c r="M7" i="13"/>
  <c r="H7" i="13"/>
  <c r="G7" i="13"/>
  <c r="F7" i="13"/>
  <c r="D7" i="13"/>
  <c r="Q6" i="13"/>
  <c r="P6" i="13"/>
  <c r="O6" i="13"/>
  <c r="M6" i="13"/>
  <c r="H6" i="13"/>
  <c r="G6" i="13"/>
  <c r="F6" i="13"/>
  <c r="D6" i="13"/>
  <c r="Q5" i="13"/>
  <c r="P5" i="13"/>
  <c r="O5" i="13"/>
  <c r="M5" i="13"/>
  <c r="H5" i="13"/>
  <c r="G5" i="13"/>
  <c r="F5" i="13"/>
  <c r="D5" i="13"/>
  <c r="Q4" i="13"/>
  <c r="P4" i="13"/>
  <c r="O4" i="13"/>
  <c r="M4" i="13"/>
  <c r="H4" i="13"/>
  <c r="G4" i="13"/>
  <c r="F4" i="13"/>
  <c r="D4" i="13"/>
  <c r="Q3" i="13"/>
  <c r="P3" i="13"/>
  <c r="O3" i="13"/>
  <c r="M3" i="13"/>
  <c r="H3" i="13"/>
  <c r="G3" i="13"/>
  <c r="F3" i="13"/>
  <c r="D3" i="13"/>
  <c r="E63" i="13" l="1"/>
  <c r="C64" i="13" l="1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I231" i="13" s="1"/>
  <c r="C232" i="13"/>
  <c r="C233" i="13"/>
  <c r="C234" i="13"/>
  <c r="C235" i="13"/>
  <c r="C236" i="13"/>
  <c r="C237" i="13"/>
  <c r="C238" i="13"/>
  <c r="C239" i="13"/>
  <c r="C240" i="13"/>
  <c r="C241" i="13"/>
  <c r="C242" i="13"/>
  <c r="I242" i="13" s="1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I266" i="13" s="1"/>
  <c r="C267" i="13"/>
  <c r="I267" i="13" s="1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I302" i="13" s="1"/>
  <c r="C303" i="13"/>
  <c r="I303" i="13" s="1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I338" i="13" s="1"/>
  <c r="C339" i="13"/>
  <c r="I339" i="13" s="1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63" i="13"/>
  <c r="I63" i="13" s="1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3" i="13"/>
  <c r="C23" i="13"/>
  <c r="C24" i="13"/>
  <c r="C25" i="13"/>
  <c r="C26" i="13"/>
  <c r="C27" i="13"/>
  <c r="C35" i="13"/>
  <c r="C36" i="13"/>
  <c r="C37" i="13"/>
  <c r="C38" i="13"/>
  <c r="C39" i="13"/>
  <c r="C47" i="13"/>
  <c r="C48" i="13"/>
  <c r="C49" i="13"/>
  <c r="C50" i="13"/>
  <c r="C51" i="13"/>
  <c r="C59" i="13"/>
  <c r="C60" i="13"/>
  <c r="C61" i="13"/>
  <c r="C3" i="13"/>
  <c r="I3" i="13" s="1"/>
  <c r="C4" i="13"/>
  <c r="I4" i="13" s="1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I17" i="13" s="1"/>
  <c r="C18" i="13"/>
  <c r="C19" i="13"/>
  <c r="C20" i="13"/>
  <c r="C21" i="13"/>
  <c r="C22" i="13"/>
  <c r="C28" i="13"/>
  <c r="C29" i="13"/>
  <c r="C30" i="13"/>
  <c r="C31" i="13"/>
  <c r="C32" i="13"/>
  <c r="C33" i="13"/>
  <c r="C34" i="13"/>
  <c r="C40" i="13"/>
  <c r="I40" i="13" s="1"/>
  <c r="C41" i="13"/>
  <c r="C42" i="13"/>
  <c r="C43" i="13"/>
  <c r="C44" i="13"/>
  <c r="C45" i="13"/>
  <c r="C46" i="13"/>
  <c r="C52" i="13"/>
  <c r="C53" i="13"/>
  <c r="C54" i="13"/>
  <c r="C55" i="13"/>
  <c r="C56" i="13"/>
  <c r="I56" i="13" s="1"/>
  <c r="C57" i="13"/>
  <c r="I57" i="13" s="1"/>
  <c r="C58" i="13"/>
  <c r="E3" i="13"/>
  <c r="E4" i="13"/>
  <c r="E89" i="13"/>
  <c r="E115" i="13"/>
  <c r="E174" i="13"/>
  <c r="E274" i="13"/>
  <c r="E310" i="13"/>
  <c r="E322" i="13"/>
  <c r="E110" i="13"/>
  <c r="E334" i="13"/>
  <c r="E219" i="13"/>
  <c r="E17" i="13"/>
  <c r="E40" i="13"/>
  <c r="E242" i="13"/>
  <c r="E67" i="13"/>
  <c r="E90" i="13"/>
  <c r="E91" i="13"/>
  <c r="E92" i="13"/>
  <c r="E101" i="13"/>
  <c r="E116" i="13"/>
  <c r="E127" i="13"/>
  <c r="E149" i="13"/>
  <c r="E150" i="13"/>
  <c r="E151" i="13"/>
  <c r="E152" i="13"/>
  <c r="E153" i="13"/>
  <c r="E175" i="13"/>
  <c r="E176" i="13"/>
  <c r="E177" i="13"/>
  <c r="E185" i="13"/>
  <c r="E186" i="13"/>
  <c r="E200" i="13"/>
  <c r="E201" i="13"/>
  <c r="E208" i="13"/>
  <c r="E209" i="13"/>
  <c r="E210" i="13"/>
  <c r="E223" i="13"/>
  <c r="E224" i="13"/>
  <c r="E225" i="13"/>
  <c r="E231" i="13"/>
  <c r="E232" i="13"/>
  <c r="E233" i="13"/>
  <c r="E245" i="13"/>
  <c r="E246" i="13"/>
  <c r="E247" i="13"/>
  <c r="E248" i="13"/>
  <c r="E249" i="13"/>
  <c r="E254" i="13"/>
  <c r="E261" i="13"/>
  <c r="E266" i="13"/>
  <c r="E267" i="13"/>
  <c r="E268" i="13"/>
  <c r="E269" i="13"/>
  <c r="E270" i="13"/>
  <c r="E281" i="13"/>
  <c r="E283" i="13"/>
  <c r="E284" i="13"/>
  <c r="E285" i="13"/>
  <c r="E290" i="13"/>
  <c r="E297" i="13"/>
  <c r="E302" i="13"/>
  <c r="E303" i="13"/>
  <c r="E305" i="13"/>
  <c r="E306" i="13"/>
  <c r="E317" i="13"/>
  <c r="E318" i="13"/>
  <c r="E319" i="13"/>
  <c r="E320" i="13"/>
  <c r="E321" i="13"/>
  <c r="E326" i="13"/>
  <c r="E333" i="13"/>
  <c r="E338" i="13"/>
  <c r="E339" i="13"/>
  <c r="E340" i="13"/>
  <c r="E341" i="13"/>
  <c r="E342" i="13"/>
  <c r="E353" i="13"/>
  <c r="E354" i="13"/>
  <c r="E355" i="13"/>
  <c r="E356" i="13"/>
  <c r="E357" i="13"/>
  <c r="E362" i="13"/>
  <c r="E8" i="13"/>
  <c r="E9" i="13"/>
  <c r="E10" i="13"/>
  <c r="E11" i="13"/>
  <c r="E12" i="13"/>
  <c r="E23" i="13"/>
  <c r="E24" i="13"/>
  <c r="E25" i="13"/>
  <c r="E26" i="13"/>
  <c r="E27" i="13"/>
  <c r="E29" i="13"/>
  <c r="E38" i="13"/>
  <c r="E39" i="13"/>
  <c r="E41" i="13"/>
  <c r="E44" i="13"/>
  <c r="E45" i="13"/>
  <c r="E46" i="13"/>
  <c r="E53" i="13"/>
  <c r="E56" i="13"/>
  <c r="E57" i="13"/>
  <c r="E58" i="13"/>
  <c r="E59" i="13"/>
  <c r="E60" i="13"/>
  <c r="E93" i="13"/>
  <c r="E117" i="13"/>
  <c r="E125" i="13"/>
  <c r="E126" i="13"/>
  <c r="E282" i="13"/>
  <c r="E304" i="13"/>
  <c r="I254" i="13" l="1"/>
  <c r="I53" i="13"/>
  <c r="I110" i="13"/>
  <c r="I290" i="13"/>
  <c r="I326" i="13"/>
  <c r="I334" i="13"/>
  <c r="I322" i="13"/>
  <c r="I310" i="13"/>
  <c r="I274" i="13"/>
  <c r="I219" i="13"/>
  <c r="I357" i="13"/>
  <c r="I333" i="13"/>
  <c r="I321" i="13"/>
  <c r="I297" i="13"/>
  <c r="I285" i="13"/>
  <c r="I261" i="13"/>
  <c r="I249" i="13"/>
  <c r="I225" i="13"/>
  <c r="I201" i="13"/>
  <c r="I177" i="13"/>
  <c r="I153" i="13"/>
  <c r="I117" i="13"/>
  <c r="I93" i="13"/>
  <c r="I356" i="13"/>
  <c r="I320" i="13"/>
  <c r="I284" i="13"/>
  <c r="I248" i="13"/>
  <c r="I224" i="13"/>
  <c r="I200" i="13"/>
  <c r="I176" i="13"/>
  <c r="I152" i="13"/>
  <c r="I116" i="13"/>
  <c r="I92" i="13"/>
  <c r="I362" i="13"/>
  <c r="I355" i="13"/>
  <c r="I319" i="13"/>
  <c r="I283" i="13"/>
  <c r="I247" i="13"/>
  <c r="I223" i="13"/>
  <c r="I175" i="13"/>
  <c r="I151" i="13"/>
  <c r="I127" i="13"/>
  <c r="I115" i="13"/>
  <c r="I91" i="13"/>
  <c r="I67" i="13"/>
  <c r="I354" i="13"/>
  <c r="I342" i="13"/>
  <c r="I318" i="13"/>
  <c r="I306" i="13"/>
  <c r="I282" i="13"/>
  <c r="I270" i="13"/>
  <c r="I246" i="13"/>
  <c r="I210" i="13"/>
  <c r="I186" i="13"/>
  <c r="I174" i="13"/>
  <c r="I150" i="13"/>
  <c r="I126" i="13"/>
  <c r="I90" i="13"/>
  <c r="I206" i="13"/>
  <c r="I353" i="13"/>
  <c r="I341" i="13"/>
  <c r="I317" i="13"/>
  <c r="I305" i="13"/>
  <c r="I281" i="13"/>
  <c r="I269" i="13"/>
  <c r="I245" i="13"/>
  <c r="I233" i="13"/>
  <c r="I209" i="13"/>
  <c r="I185" i="13"/>
  <c r="I149" i="13"/>
  <c r="I125" i="13"/>
  <c r="I101" i="13"/>
  <c r="I89" i="13"/>
  <c r="I340" i="13"/>
  <c r="I304" i="13"/>
  <c r="I268" i="13"/>
  <c r="I232" i="13"/>
  <c r="I208" i="13"/>
  <c r="I44" i="13"/>
  <c r="I10" i="13"/>
  <c r="I27" i="13"/>
  <c r="I26" i="13"/>
  <c r="I46" i="13"/>
  <c r="I29" i="13"/>
  <c r="I12" i="13"/>
  <c r="I59" i="13"/>
  <c r="I45" i="13"/>
  <c r="I11" i="13"/>
  <c r="I25" i="13"/>
  <c r="I24" i="13"/>
  <c r="I39" i="13"/>
  <c r="I60" i="13"/>
  <c r="I9" i="13"/>
  <c r="I49" i="13"/>
  <c r="I23" i="13"/>
  <c r="I8" i="13"/>
  <c r="I38" i="13"/>
  <c r="I58" i="13"/>
  <c r="I41" i="13"/>
  <c r="E206" i="13"/>
  <c r="E141" i="13"/>
  <c r="I141" i="13" s="1"/>
  <c r="E52" i="13"/>
  <c r="I52" i="13" s="1"/>
  <c r="E37" i="13"/>
  <c r="I37" i="13" s="1"/>
  <c r="E22" i="13"/>
  <c r="I22" i="13" s="1"/>
  <c r="E368" i="13"/>
  <c r="I368" i="13" s="1"/>
  <c r="E352" i="13"/>
  <c r="I352" i="13" s="1"/>
  <c r="E332" i="13"/>
  <c r="I332" i="13" s="1"/>
  <c r="E316" i="13"/>
  <c r="I316" i="13" s="1"/>
  <c r="E296" i="13"/>
  <c r="I296" i="13" s="1"/>
  <c r="E280" i="13"/>
  <c r="I280" i="13" s="1"/>
  <c r="E260" i="13"/>
  <c r="I260" i="13" s="1"/>
  <c r="E244" i="13"/>
  <c r="I244" i="13" s="1"/>
  <c r="E222" i="13"/>
  <c r="I222" i="13" s="1"/>
  <c r="E198" i="13"/>
  <c r="I198" i="13" s="1"/>
  <c r="E173" i="13"/>
  <c r="I173" i="13" s="1"/>
  <c r="E140" i="13"/>
  <c r="I140" i="13" s="1"/>
  <c r="E114" i="13"/>
  <c r="I114" i="13" s="1"/>
  <c r="E81" i="13"/>
  <c r="I81" i="13" s="1"/>
  <c r="E28" i="13"/>
  <c r="I28" i="13" s="1"/>
  <c r="E72" i="13"/>
  <c r="I72" i="13" s="1"/>
  <c r="E70" i="13"/>
  <c r="I70" i="13" s="1"/>
  <c r="E51" i="13"/>
  <c r="I51" i="13" s="1"/>
  <c r="E36" i="13"/>
  <c r="I36" i="13" s="1"/>
  <c r="E21" i="13"/>
  <c r="I21" i="13" s="1"/>
  <c r="E367" i="13"/>
  <c r="I367" i="13" s="1"/>
  <c r="E351" i="13"/>
  <c r="I351" i="13" s="1"/>
  <c r="E331" i="13"/>
  <c r="I331" i="13" s="1"/>
  <c r="E315" i="13"/>
  <c r="I315" i="13" s="1"/>
  <c r="E295" i="13"/>
  <c r="I295" i="13" s="1"/>
  <c r="E279" i="13"/>
  <c r="I279" i="13" s="1"/>
  <c r="E259" i="13"/>
  <c r="I259" i="13" s="1"/>
  <c r="E243" i="13"/>
  <c r="I243" i="13" s="1"/>
  <c r="E221" i="13"/>
  <c r="I221" i="13" s="1"/>
  <c r="E197" i="13"/>
  <c r="I197" i="13" s="1"/>
  <c r="E165" i="13"/>
  <c r="I165" i="13" s="1"/>
  <c r="E139" i="13"/>
  <c r="I139" i="13" s="1"/>
  <c r="E113" i="13"/>
  <c r="I113" i="13" s="1"/>
  <c r="E80" i="13"/>
  <c r="I80" i="13" s="1"/>
  <c r="E170" i="13"/>
  <c r="I170" i="13" s="1"/>
  <c r="E199" i="13"/>
  <c r="I199" i="13" s="1"/>
  <c r="E50" i="13"/>
  <c r="I50" i="13" s="1"/>
  <c r="E20" i="13"/>
  <c r="I20" i="13" s="1"/>
  <c r="E366" i="13"/>
  <c r="I366" i="13" s="1"/>
  <c r="E350" i="13"/>
  <c r="I350" i="13" s="1"/>
  <c r="E330" i="13"/>
  <c r="I330" i="13" s="1"/>
  <c r="E314" i="13"/>
  <c r="I314" i="13" s="1"/>
  <c r="E294" i="13"/>
  <c r="I294" i="13" s="1"/>
  <c r="E278" i="13"/>
  <c r="I278" i="13" s="1"/>
  <c r="E258" i="13"/>
  <c r="I258" i="13" s="1"/>
  <c r="E237" i="13"/>
  <c r="I237" i="13" s="1"/>
  <c r="E220" i="13"/>
  <c r="I220" i="13" s="1"/>
  <c r="E196" i="13"/>
  <c r="I196" i="13" s="1"/>
  <c r="E164" i="13"/>
  <c r="I164" i="13" s="1"/>
  <c r="E138" i="13"/>
  <c r="I138" i="13" s="1"/>
  <c r="E105" i="13"/>
  <c r="I105" i="13" s="1"/>
  <c r="E79" i="13"/>
  <c r="I79" i="13" s="1"/>
  <c r="E5" i="13"/>
  <c r="I5" i="13" s="1"/>
  <c r="E35" i="13"/>
  <c r="I35" i="13" s="1"/>
  <c r="E49" i="13"/>
  <c r="E34" i="13"/>
  <c r="I34" i="13" s="1"/>
  <c r="E15" i="13"/>
  <c r="I15" i="13" s="1"/>
  <c r="E365" i="13"/>
  <c r="I365" i="13" s="1"/>
  <c r="E345" i="13"/>
  <c r="I345" i="13" s="1"/>
  <c r="E329" i="13"/>
  <c r="I329" i="13" s="1"/>
  <c r="E309" i="13"/>
  <c r="I309" i="13" s="1"/>
  <c r="E293" i="13"/>
  <c r="I293" i="13" s="1"/>
  <c r="E273" i="13"/>
  <c r="I273" i="13" s="1"/>
  <c r="E257" i="13"/>
  <c r="I257" i="13" s="1"/>
  <c r="E236" i="13"/>
  <c r="I236" i="13" s="1"/>
  <c r="E213" i="13"/>
  <c r="I213" i="13" s="1"/>
  <c r="E189" i="13"/>
  <c r="I189" i="13" s="1"/>
  <c r="E163" i="13"/>
  <c r="I163" i="13" s="1"/>
  <c r="E137" i="13"/>
  <c r="I137" i="13" s="1"/>
  <c r="E104" i="13"/>
  <c r="I104" i="13" s="1"/>
  <c r="E78" i="13"/>
  <c r="I78" i="13" s="1"/>
  <c r="E194" i="13"/>
  <c r="I194" i="13" s="1"/>
  <c r="E48" i="13"/>
  <c r="I48" i="13" s="1"/>
  <c r="E33" i="13"/>
  <c r="I33" i="13" s="1"/>
  <c r="E364" i="13"/>
  <c r="I364" i="13" s="1"/>
  <c r="E344" i="13"/>
  <c r="I344" i="13" s="1"/>
  <c r="E328" i="13"/>
  <c r="I328" i="13" s="1"/>
  <c r="E308" i="13"/>
  <c r="I308" i="13" s="1"/>
  <c r="E292" i="13"/>
  <c r="I292" i="13" s="1"/>
  <c r="E272" i="13"/>
  <c r="I272" i="13" s="1"/>
  <c r="E256" i="13"/>
  <c r="I256" i="13" s="1"/>
  <c r="E235" i="13"/>
  <c r="I235" i="13" s="1"/>
  <c r="E212" i="13"/>
  <c r="I212" i="13" s="1"/>
  <c r="E188" i="13"/>
  <c r="I188" i="13" s="1"/>
  <c r="E162" i="13"/>
  <c r="I162" i="13" s="1"/>
  <c r="E129" i="13"/>
  <c r="I129" i="13" s="1"/>
  <c r="E103" i="13"/>
  <c r="I103" i="13" s="1"/>
  <c r="E77" i="13"/>
  <c r="I77" i="13" s="1"/>
  <c r="E16" i="13"/>
  <c r="I16" i="13" s="1"/>
  <c r="E14" i="13"/>
  <c r="I14" i="13" s="1"/>
  <c r="E61" i="13"/>
  <c r="I61" i="13" s="1"/>
  <c r="E47" i="13"/>
  <c r="I47" i="13" s="1"/>
  <c r="E32" i="13"/>
  <c r="I32" i="13" s="1"/>
  <c r="E13" i="13"/>
  <c r="I13" i="13" s="1"/>
  <c r="E363" i="13"/>
  <c r="I363" i="13" s="1"/>
  <c r="E343" i="13"/>
  <c r="I343" i="13" s="1"/>
  <c r="E327" i="13"/>
  <c r="I327" i="13" s="1"/>
  <c r="E307" i="13"/>
  <c r="I307" i="13" s="1"/>
  <c r="E291" i="13"/>
  <c r="I291" i="13" s="1"/>
  <c r="E271" i="13"/>
  <c r="I271" i="13" s="1"/>
  <c r="E255" i="13"/>
  <c r="I255" i="13" s="1"/>
  <c r="E234" i="13"/>
  <c r="I234" i="13" s="1"/>
  <c r="E211" i="13"/>
  <c r="I211" i="13" s="1"/>
  <c r="E187" i="13"/>
  <c r="I187" i="13" s="1"/>
  <c r="E161" i="13"/>
  <c r="I161" i="13" s="1"/>
  <c r="E128" i="13"/>
  <c r="I128" i="13" s="1"/>
  <c r="E102" i="13"/>
  <c r="I102" i="13" s="1"/>
  <c r="E65" i="13"/>
  <c r="I65" i="13" s="1"/>
  <c r="E69" i="13"/>
  <c r="I69" i="13" s="1"/>
  <c r="E68" i="13"/>
  <c r="I68" i="13" s="1"/>
  <c r="E66" i="13"/>
  <c r="I66" i="13" s="1"/>
  <c r="E184" i="13"/>
  <c r="I184" i="13" s="1"/>
  <c r="E172" i="13"/>
  <c r="I172" i="13" s="1"/>
  <c r="E160" i="13"/>
  <c r="I160" i="13" s="1"/>
  <c r="E148" i="13"/>
  <c r="I148" i="13" s="1"/>
  <c r="E136" i="13"/>
  <c r="I136" i="13" s="1"/>
  <c r="E124" i="13"/>
  <c r="I124" i="13" s="1"/>
  <c r="E112" i="13"/>
  <c r="I112" i="13" s="1"/>
  <c r="E100" i="13"/>
  <c r="I100" i="13" s="1"/>
  <c r="E88" i="13"/>
  <c r="I88" i="13" s="1"/>
  <c r="E76" i="13"/>
  <c r="I76" i="13" s="1"/>
  <c r="E64" i="13"/>
  <c r="I64" i="13" s="1"/>
  <c r="E207" i="13"/>
  <c r="I207" i="13" s="1"/>
  <c r="E195" i="13"/>
  <c r="I195" i="13" s="1"/>
  <c r="E183" i="13"/>
  <c r="I183" i="13" s="1"/>
  <c r="E171" i="13"/>
  <c r="I171" i="13" s="1"/>
  <c r="E159" i="13"/>
  <c r="I159" i="13" s="1"/>
  <c r="E147" i="13"/>
  <c r="I147" i="13" s="1"/>
  <c r="E135" i="13"/>
  <c r="I135" i="13" s="1"/>
  <c r="E123" i="13"/>
  <c r="I123" i="13" s="1"/>
  <c r="E111" i="13"/>
  <c r="I111" i="13" s="1"/>
  <c r="E99" i="13"/>
  <c r="I99" i="13" s="1"/>
  <c r="E87" i="13"/>
  <c r="I87" i="13" s="1"/>
  <c r="E75" i="13"/>
  <c r="I75" i="13" s="1"/>
  <c r="E182" i="13"/>
  <c r="I182" i="13" s="1"/>
  <c r="E146" i="13"/>
  <c r="I146" i="13" s="1"/>
  <c r="E134" i="13"/>
  <c r="I134" i="13" s="1"/>
  <c r="E122" i="13"/>
  <c r="I122" i="13" s="1"/>
  <c r="E98" i="13"/>
  <c r="I98" i="13" s="1"/>
  <c r="E86" i="13"/>
  <c r="I86" i="13" s="1"/>
  <c r="E74" i="13"/>
  <c r="I74" i="13" s="1"/>
  <c r="E218" i="13"/>
  <c r="I218" i="13" s="1"/>
  <c r="E158" i="13"/>
  <c r="I158" i="13" s="1"/>
  <c r="E55" i="13"/>
  <c r="I55" i="13" s="1"/>
  <c r="E43" i="13"/>
  <c r="I43" i="13" s="1"/>
  <c r="E31" i="13"/>
  <c r="I31" i="13" s="1"/>
  <c r="E19" i="13"/>
  <c r="I19" i="13" s="1"/>
  <c r="E7" i="13"/>
  <c r="I7" i="13" s="1"/>
  <c r="E361" i="13"/>
  <c r="I361" i="13" s="1"/>
  <c r="E349" i="13"/>
  <c r="I349" i="13" s="1"/>
  <c r="E337" i="13"/>
  <c r="I337" i="13" s="1"/>
  <c r="E325" i="13"/>
  <c r="I325" i="13" s="1"/>
  <c r="E313" i="13"/>
  <c r="I313" i="13" s="1"/>
  <c r="E301" i="13"/>
  <c r="I301" i="13" s="1"/>
  <c r="E289" i="13"/>
  <c r="I289" i="13" s="1"/>
  <c r="E277" i="13"/>
  <c r="I277" i="13" s="1"/>
  <c r="E265" i="13"/>
  <c r="I265" i="13" s="1"/>
  <c r="E253" i="13"/>
  <c r="I253" i="13" s="1"/>
  <c r="E241" i="13"/>
  <c r="I241" i="13" s="1"/>
  <c r="E229" i="13"/>
  <c r="I229" i="13" s="1"/>
  <c r="E217" i="13"/>
  <c r="I217" i="13" s="1"/>
  <c r="E205" i="13"/>
  <c r="I205" i="13" s="1"/>
  <c r="E193" i="13"/>
  <c r="I193" i="13" s="1"/>
  <c r="E181" i="13"/>
  <c r="I181" i="13" s="1"/>
  <c r="E169" i="13"/>
  <c r="I169" i="13" s="1"/>
  <c r="E157" i="13"/>
  <c r="I157" i="13" s="1"/>
  <c r="E145" i="13"/>
  <c r="I145" i="13" s="1"/>
  <c r="E133" i="13"/>
  <c r="I133" i="13" s="1"/>
  <c r="E121" i="13"/>
  <c r="I121" i="13" s="1"/>
  <c r="E109" i="13"/>
  <c r="I109" i="13" s="1"/>
  <c r="E97" i="13"/>
  <c r="I97" i="13" s="1"/>
  <c r="E85" i="13"/>
  <c r="I85" i="13" s="1"/>
  <c r="E73" i="13"/>
  <c r="I73" i="13" s="1"/>
  <c r="E230" i="13"/>
  <c r="I230" i="13" s="1"/>
  <c r="E54" i="13"/>
  <c r="I54" i="13" s="1"/>
  <c r="E42" i="13"/>
  <c r="I42" i="13" s="1"/>
  <c r="E30" i="13"/>
  <c r="I30" i="13" s="1"/>
  <c r="E18" i="13"/>
  <c r="I18" i="13" s="1"/>
  <c r="E6" i="13"/>
  <c r="I6" i="13" s="1"/>
  <c r="E360" i="13"/>
  <c r="I360" i="13" s="1"/>
  <c r="E348" i="13"/>
  <c r="I348" i="13" s="1"/>
  <c r="E336" i="13"/>
  <c r="I336" i="13" s="1"/>
  <c r="E324" i="13"/>
  <c r="I324" i="13" s="1"/>
  <c r="E312" i="13"/>
  <c r="I312" i="13" s="1"/>
  <c r="E300" i="13"/>
  <c r="I300" i="13" s="1"/>
  <c r="E288" i="13"/>
  <c r="I288" i="13" s="1"/>
  <c r="E276" i="13"/>
  <c r="I276" i="13" s="1"/>
  <c r="E264" i="13"/>
  <c r="I264" i="13" s="1"/>
  <c r="E252" i="13"/>
  <c r="I252" i="13" s="1"/>
  <c r="E240" i="13"/>
  <c r="I240" i="13" s="1"/>
  <c r="E228" i="13"/>
  <c r="I228" i="13" s="1"/>
  <c r="E216" i="13"/>
  <c r="I216" i="13" s="1"/>
  <c r="E204" i="13"/>
  <c r="I204" i="13" s="1"/>
  <c r="E192" i="13"/>
  <c r="I192" i="13" s="1"/>
  <c r="E180" i="13"/>
  <c r="I180" i="13" s="1"/>
  <c r="E168" i="13"/>
  <c r="I168" i="13" s="1"/>
  <c r="E156" i="13"/>
  <c r="I156" i="13" s="1"/>
  <c r="E144" i="13"/>
  <c r="I144" i="13" s="1"/>
  <c r="E132" i="13"/>
  <c r="I132" i="13" s="1"/>
  <c r="E120" i="13"/>
  <c r="I120" i="13" s="1"/>
  <c r="E108" i="13"/>
  <c r="I108" i="13" s="1"/>
  <c r="E96" i="13"/>
  <c r="I96" i="13" s="1"/>
  <c r="E84" i="13"/>
  <c r="I84" i="13" s="1"/>
  <c r="E359" i="13"/>
  <c r="I359" i="13" s="1"/>
  <c r="E347" i="13"/>
  <c r="I347" i="13" s="1"/>
  <c r="E335" i="13"/>
  <c r="I335" i="13" s="1"/>
  <c r="E323" i="13"/>
  <c r="I323" i="13" s="1"/>
  <c r="E311" i="13"/>
  <c r="I311" i="13" s="1"/>
  <c r="E299" i="13"/>
  <c r="I299" i="13" s="1"/>
  <c r="E287" i="13"/>
  <c r="I287" i="13" s="1"/>
  <c r="E275" i="13"/>
  <c r="I275" i="13" s="1"/>
  <c r="E263" i="13"/>
  <c r="I263" i="13" s="1"/>
  <c r="E251" i="13"/>
  <c r="I251" i="13" s="1"/>
  <c r="E239" i="13"/>
  <c r="I239" i="13" s="1"/>
  <c r="E227" i="13"/>
  <c r="I227" i="13" s="1"/>
  <c r="E215" i="13"/>
  <c r="I215" i="13" s="1"/>
  <c r="E203" i="13"/>
  <c r="I203" i="13" s="1"/>
  <c r="E191" i="13"/>
  <c r="I191" i="13" s="1"/>
  <c r="E179" i="13"/>
  <c r="I179" i="13" s="1"/>
  <c r="E167" i="13"/>
  <c r="I167" i="13" s="1"/>
  <c r="E155" i="13"/>
  <c r="I155" i="13" s="1"/>
  <c r="E143" i="13"/>
  <c r="I143" i="13" s="1"/>
  <c r="E131" i="13"/>
  <c r="I131" i="13" s="1"/>
  <c r="E119" i="13"/>
  <c r="I119" i="13" s="1"/>
  <c r="E107" i="13"/>
  <c r="I107" i="13" s="1"/>
  <c r="E95" i="13"/>
  <c r="I95" i="13" s="1"/>
  <c r="E83" i="13"/>
  <c r="I83" i="13" s="1"/>
  <c r="E71" i="13"/>
  <c r="I71" i="13" s="1"/>
  <c r="E358" i="13"/>
  <c r="I358" i="13" s="1"/>
  <c r="E346" i="13"/>
  <c r="I346" i="13" s="1"/>
  <c r="E298" i="13"/>
  <c r="I298" i="13" s="1"/>
  <c r="E286" i="13"/>
  <c r="I286" i="13" s="1"/>
  <c r="E262" i="13"/>
  <c r="I262" i="13" s="1"/>
  <c r="E250" i="13"/>
  <c r="I250" i="13" s="1"/>
  <c r="E238" i="13"/>
  <c r="I238" i="13" s="1"/>
  <c r="E226" i="13"/>
  <c r="I226" i="13" s="1"/>
  <c r="E214" i="13"/>
  <c r="I214" i="13" s="1"/>
  <c r="E202" i="13"/>
  <c r="I202" i="13" s="1"/>
  <c r="E190" i="13"/>
  <c r="I190" i="13" s="1"/>
  <c r="E178" i="13"/>
  <c r="I178" i="13" s="1"/>
  <c r="E166" i="13"/>
  <c r="I166" i="13" s="1"/>
  <c r="E154" i="13"/>
  <c r="I154" i="13" s="1"/>
  <c r="E142" i="13"/>
  <c r="I142" i="13" s="1"/>
  <c r="E130" i="13"/>
  <c r="I130" i="13" s="1"/>
  <c r="E118" i="13"/>
  <c r="I118" i="13" s="1"/>
  <c r="E106" i="13"/>
  <c r="I106" i="13" s="1"/>
  <c r="E94" i="13"/>
  <c r="I94" i="13" s="1"/>
  <c r="E82" i="13"/>
  <c r="I82" i="13" s="1"/>
  <c r="U148" i="9" l="1"/>
  <c r="V148" i="9" s="1"/>
  <c r="U149" i="9"/>
  <c r="V149" i="9" s="1"/>
  <c r="U150" i="9"/>
  <c r="V150" i="9" s="1"/>
  <c r="U151" i="9"/>
  <c r="V151" i="9" s="1"/>
  <c r="U152" i="9"/>
  <c r="V152" i="9" s="1"/>
  <c r="U153" i="9"/>
  <c r="V153" i="9" s="1"/>
  <c r="N148" i="13" l="1"/>
  <c r="R148" i="13" s="1"/>
  <c r="N149" i="13"/>
  <c r="R149" i="13" s="1"/>
  <c r="N150" i="13"/>
  <c r="R150" i="13" s="1"/>
  <c r="N151" i="13"/>
  <c r="R151" i="13" s="1"/>
  <c r="N152" i="13"/>
  <c r="R152" i="13" s="1"/>
  <c r="N153" i="13"/>
  <c r="R153" i="13" s="1"/>
  <c r="N154" i="13"/>
  <c r="R154" i="13" s="1"/>
  <c r="N146" i="13" l="1"/>
  <c r="R146" i="13" s="1"/>
  <c r="U146" i="9"/>
  <c r="V146" i="9" s="1"/>
  <c r="N138" i="13"/>
  <c r="R138" i="13" s="1"/>
  <c r="U138" i="9"/>
  <c r="V138" i="9" s="1"/>
  <c r="N130" i="13"/>
  <c r="R130" i="13" s="1"/>
  <c r="U130" i="9"/>
  <c r="V130" i="9" s="1"/>
  <c r="N128" i="13"/>
  <c r="R128" i="13" s="1"/>
  <c r="U128" i="9"/>
  <c r="V128" i="9" s="1"/>
  <c r="N139" i="13"/>
  <c r="R139" i="13" s="1"/>
  <c r="U139" i="9"/>
  <c r="V139" i="9" s="1"/>
  <c r="N143" i="13"/>
  <c r="R143" i="13" s="1"/>
  <c r="U143" i="9"/>
  <c r="V143" i="9" s="1"/>
  <c r="N135" i="13"/>
  <c r="R135" i="13" s="1"/>
  <c r="U135" i="9"/>
  <c r="V135" i="9" s="1"/>
  <c r="N127" i="13"/>
  <c r="R127" i="13" s="1"/>
  <c r="U127" i="9"/>
  <c r="V127" i="9" s="1"/>
  <c r="N131" i="13"/>
  <c r="R131" i="13" s="1"/>
  <c r="U131" i="9"/>
  <c r="V131" i="9" s="1"/>
  <c r="N137" i="13"/>
  <c r="R137" i="13" s="1"/>
  <c r="U137" i="9"/>
  <c r="V137" i="9" s="1"/>
  <c r="N142" i="13"/>
  <c r="R142" i="13" s="1"/>
  <c r="U142" i="9"/>
  <c r="V142" i="9" s="1"/>
  <c r="N134" i="13"/>
  <c r="R134" i="13" s="1"/>
  <c r="U134" i="9"/>
  <c r="V134" i="9" s="1"/>
  <c r="N126" i="13"/>
  <c r="R126" i="13" s="1"/>
  <c r="U126" i="9"/>
  <c r="V126" i="9" s="1"/>
  <c r="N147" i="13"/>
  <c r="R147" i="13" s="1"/>
  <c r="U147" i="9"/>
  <c r="V147" i="9" s="1"/>
  <c r="N145" i="13"/>
  <c r="R145" i="13" s="1"/>
  <c r="U145" i="9"/>
  <c r="V145" i="9" s="1"/>
  <c r="N144" i="13"/>
  <c r="R144" i="13" s="1"/>
  <c r="U144" i="9"/>
  <c r="V144" i="9" s="1"/>
  <c r="N136" i="13"/>
  <c r="R136" i="13" s="1"/>
  <c r="U136" i="9"/>
  <c r="V136" i="9" s="1"/>
  <c r="N141" i="13"/>
  <c r="R141" i="13" s="1"/>
  <c r="U141" i="9"/>
  <c r="V141" i="9" s="1"/>
  <c r="N133" i="13"/>
  <c r="R133" i="13" s="1"/>
  <c r="U133" i="9"/>
  <c r="V133" i="9" s="1"/>
  <c r="N125" i="13"/>
  <c r="R125" i="13" s="1"/>
  <c r="U125" i="9"/>
  <c r="V125" i="9" s="1"/>
  <c r="N129" i="13"/>
  <c r="R129" i="13" s="1"/>
  <c r="U129" i="9"/>
  <c r="V129" i="9" s="1"/>
  <c r="N140" i="13"/>
  <c r="R140" i="13" s="1"/>
  <c r="U140" i="9"/>
  <c r="V140" i="9" s="1"/>
  <c r="N132" i="13"/>
  <c r="R132" i="13" s="1"/>
  <c r="U132" i="9"/>
  <c r="V132" i="9" s="1"/>
  <c r="N124" i="13"/>
  <c r="R124" i="13" s="1"/>
  <c r="U124" i="9"/>
  <c r="V124" i="9" s="1"/>
  <c r="D3" i="15" l="1"/>
  <c r="D10" i="15"/>
  <c r="D5" i="15"/>
  <c r="D4" i="15"/>
  <c r="D7" i="15"/>
  <c r="D9" i="15"/>
  <c r="D8" i="15"/>
  <c r="D6" i="15"/>
  <c r="U63" i="9"/>
  <c r="V63" i="9" s="1"/>
  <c r="U64" i="9"/>
  <c r="V64" i="9" s="1"/>
  <c r="U65" i="9"/>
  <c r="V65" i="9" s="1"/>
  <c r="U66" i="9"/>
  <c r="V66" i="9" s="1"/>
  <c r="U67" i="9"/>
  <c r="V67" i="9" s="1"/>
  <c r="U68" i="9"/>
  <c r="V68" i="9" s="1"/>
  <c r="U69" i="9"/>
  <c r="V69" i="9" s="1"/>
  <c r="U70" i="9"/>
  <c r="V70" i="9" s="1"/>
  <c r="U71" i="9"/>
  <c r="V71" i="9" s="1"/>
  <c r="U72" i="9"/>
  <c r="V72" i="9" s="1"/>
  <c r="U73" i="9"/>
  <c r="V73" i="9" s="1"/>
  <c r="U74" i="9"/>
  <c r="V74" i="9" s="1"/>
  <c r="U75" i="9"/>
  <c r="V75" i="9" s="1"/>
  <c r="U76" i="9"/>
  <c r="V76" i="9" s="1"/>
  <c r="U77" i="9"/>
  <c r="V77" i="9" s="1"/>
  <c r="U78" i="9"/>
  <c r="V78" i="9" s="1"/>
  <c r="U79" i="9"/>
  <c r="V79" i="9" s="1"/>
  <c r="U80" i="9"/>
  <c r="V80" i="9" s="1"/>
  <c r="U81" i="9"/>
  <c r="V81" i="9" s="1"/>
  <c r="U82" i="9"/>
  <c r="V82" i="9" s="1"/>
  <c r="U83" i="9"/>
  <c r="V83" i="9" s="1"/>
  <c r="U84" i="9"/>
  <c r="V84" i="9" s="1"/>
  <c r="U85" i="9"/>
  <c r="V85" i="9" s="1"/>
  <c r="U86" i="9"/>
  <c r="V86" i="9" s="1"/>
  <c r="U87" i="9"/>
  <c r="V87" i="9" s="1"/>
  <c r="U88" i="9"/>
  <c r="V88" i="9" s="1"/>
  <c r="U89" i="9"/>
  <c r="V89" i="9" s="1"/>
  <c r="U90" i="9"/>
  <c r="V90" i="9" s="1"/>
  <c r="U91" i="9"/>
  <c r="V91" i="9" s="1"/>
  <c r="U92" i="9"/>
  <c r="V92" i="9" s="1"/>
  <c r="U93" i="9"/>
  <c r="V93" i="9" s="1"/>
  <c r="U94" i="9"/>
  <c r="V94" i="9" s="1"/>
  <c r="U95" i="9"/>
  <c r="V95" i="9" s="1"/>
  <c r="U96" i="9"/>
  <c r="V96" i="9" s="1"/>
  <c r="U97" i="9"/>
  <c r="V97" i="9" s="1"/>
  <c r="U98" i="9"/>
  <c r="V98" i="9" s="1"/>
  <c r="U99" i="9"/>
  <c r="V99" i="9" s="1"/>
  <c r="U100" i="9"/>
  <c r="V100" i="9" s="1"/>
  <c r="U101" i="9"/>
  <c r="V101" i="9" s="1"/>
  <c r="U102" i="9"/>
  <c r="V102" i="9" s="1"/>
  <c r="U103" i="9"/>
  <c r="V103" i="9" s="1"/>
  <c r="U104" i="9"/>
  <c r="V104" i="9" s="1"/>
  <c r="U105" i="9"/>
  <c r="V105" i="9" s="1"/>
  <c r="U106" i="9"/>
  <c r="V106" i="9" s="1"/>
  <c r="U107" i="9"/>
  <c r="V107" i="9" s="1"/>
  <c r="U108" i="9"/>
  <c r="V108" i="9" s="1"/>
  <c r="U109" i="9"/>
  <c r="V109" i="9" s="1"/>
  <c r="U110" i="9"/>
  <c r="V110" i="9" s="1"/>
  <c r="U111" i="9"/>
  <c r="V111" i="9" s="1"/>
  <c r="U112" i="9"/>
  <c r="V112" i="9" s="1"/>
  <c r="U113" i="9"/>
  <c r="V113" i="9" s="1"/>
  <c r="U114" i="9"/>
  <c r="V114" i="9" s="1"/>
  <c r="U115" i="9"/>
  <c r="V115" i="9" s="1"/>
  <c r="U116" i="9"/>
  <c r="V116" i="9" s="1"/>
  <c r="U117" i="9"/>
  <c r="V117" i="9" s="1"/>
  <c r="U118" i="9"/>
  <c r="V118" i="9" s="1"/>
  <c r="U119" i="9"/>
  <c r="V119" i="9" s="1"/>
  <c r="U120" i="9"/>
  <c r="V120" i="9" s="1"/>
  <c r="U121" i="9"/>
  <c r="V121" i="9" s="1"/>
  <c r="U122" i="9"/>
  <c r="V122" i="9" s="1"/>
  <c r="N123" i="13" l="1"/>
  <c r="R123" i="13" s="1"/>
  <c r="U123" i="9"/>
  <c r="V123" i="9" s="1"/>
  <c r="N62" i="13"/>
  <c r="R62" i="13" s="1"/>
  <c r="U62" i="9"/>
  <c r="V62" i="9" s="1"/>
  <c r="C123" i="9"/>
  <c r="D123" i="9"/>
  <c r="E123" i="9"/>
  <c r="F123" i="9"/>
  <c r="G123" i="9"/>
  <c r="H123" i="9"/>
  <c r="I123" i="9"/>
  <c r="J123" i="9"/>
  <c r="K123" i="9" l="1"/>
  <c r="U4" i="9" l="1"/>
  <c r="V4" i="9" s="1"/>
  <c r="U5" i="9"/>
  <c r="V5" i="9" s="1"/>
  <c r="U6" i="9"/>
  <c r="V6" i="9" s="1"/>
  <c r="U7" i="9"/>
  <c r="V7" i="9" s="1"/>
  <c r="U8" i="9"/>
  <c r="V8" i="9" s="1"/>
  <c r="U9" i="9"/>
  <c r="V9" i="9" s="1"/>
  <c r="U10" i="9"/>
  <c r="V10" i="9" s="1"/>
  <c r="U11" i="9"/>
  <c r="V11" i="9" s="1"/>
  <c r="U12" i="9"/>
  <c r="V12" i="9" s="1"/>
  <c r="U13" i="9"/>
  <c r="V13" i="9" s="1"/>
  <c r="U14" i="9"/>
  <c r="V14" i="9" s="1"/>
  <c r="U15" i="9"/>
  <c r="V15" i="9" s="1"/>
  <c r="U16" i="9"/>
  <c r="V16" i="9" s="1"/>
  <c r="U17" i="9"/>
  <c r="V17" i="9" s="1"/>
  <c r="U18" i="9"/>
  <c r="V18" i="9" s="1"/>
  <c r="U19" i="9"/>
  <c r="V19" i="9" s="1"/>
  <c r="U20" i="9"/>
  <c r="V20" i="9" s="1"/>
  <c r="U21" i="9"/>
  <c r="V21" i="9" s="1"/>
  <c r="U22" i="9"/>
  <c r="V22" i="9" s="1"/>
  <c r="U23" i="9"/>
  <c r="V23" i="9" s="1"/>
  <c r="U24" i="9"/>
  <c r="V24" i="9" s="1"/>
  <c r="U25" i="9"/>
  <c r="V25" i="9" s="1"/>
  <c r="U26" i="9"/>
  <c r="V26" i="9" s="1"/>
  <c r="U27" i="9"/>
  <c r="V27" i="9" s="1"/>
  <c r="U28" i="9"/>
  <c r="V28" i="9" s="1"/>
  <c r="U29" i="9"/>
  <c r="V29" i="9" s="1"/>
  <c r="U30" i="9"/>
  <c r="V30" i="9" s="1"/>
  <c r="U31" i="9"/>
  <c r="V31" i="9" s="1"/>
  <c r="U32" i="9"/>
  <c r="V32" i="9" s="1"/>
  <c r="U33" i="9"/>
  <c r="V33" i="9" s="1"/>
  <c r="U34" i="9"/>
  <c r="V34" i="9" s="1"/>
  <c r="U35" i="9"/>
  <c r="V35" i="9" s="1"/>
  <c r="U36" i="9"/>
  <c r="V36" i="9" s="1"/>
  <c r="U37" i="9"/>
  <c r="V37" i="9" s="1"/>
  <c r="U38" i="9"/>
  <c r="V38" i="9" s="1"/>
  <c r="U39" i="9"/>
  <c r="V39" i="9" s="1"/>
  <c r="U40" i="9"/>
  <c r="V40" i="9" s="1"/>
  <c r="U41" i="9"/>
  <c r="V41" i="9" s="1"/>
  <c r="U42" i="9"/>
  <c r="V42" i="9" s="1"/>
  <c r="U43" i="9"/>
  <c r="V43" i="9" s="1"/>
  <c r="U44" i="9"/>
  <c r="V44" i="9" s="1"/>
  <c r="U45" i="9"/>
  <c r="V45" i="9" s="1"/>
  <c r="U46" i="9"/>
  <c r="V46" i="9" s="1"/>
  <c r="U47" i="9"/>
  <c r="V47" i="9" s="1"/>
  <c r="U48" i="9"/>
  <c r="V48" i="9" s="1"/>
  <c r="U49" i="9"/>
  <c r="V49" i="9" s="1"/>
  <c r="U50" i="9"/>
  <c r="V50" i="9" s="1"/>
  <c r="U51" i="9"/>
  <c r="V51" i="9" s="1"/>
  <c r="U52" i="9"/>
  <c r="V52" i="9" s="1"/>
  <c r="U53" i="9"/>
  <c r="V53" i="9" s="1"/>
  <c r="U54" i="9"/>
  <c r="V54" i="9" s="1"/>
  <c r="U55" i="9"/>
  <c r="V55" i="9" s="1"/>
  <c r="U56" i="9"/>
  <c r="V56" i="9" s="1"/>
  <c r="U57" i="9"/>
  <c r="V57" i="9" s="1"/>
  <c r="U58" i="9"/>
  <c r="V58" i="9" s="1"/>
  <c r="U59" i="9"/>
  <c r="V59" i="9" s="1"/>
  <c r="U60" i="9"/>
  <c r="V60" i="9" s="1"/>
  <c r="U61" i="9"/>
  <c r="V61" i="9" s="1"/>
  <c r="N7" i="13" l="1"/>
  <c r="R7" i="13" s="1"/>
  <c r="N8" i="13"/>
  <c r="R8" i="13" s="1"/>
  <c r="N14" i="13"/>
  <c r="R14" i="13" s="1"/>
  <c r="N15" i="13"/>
  <c r="R15" i="13" s="1"/>
  <c r="N19" i="13"/>
  <c r="R19" i="13" s="1"/>
  <c r="N20" i="13"/>
  <c r="R20" i="13" s="1"/>
  <c r="N26" i="13"/>
  <c r="R26" i="13" s="1"/>
  <c r="N27" i="13"/>
  <c r="R27" i="13" s="1"/>
  <c r="N31" i="13"/>
  <c r="R31" i="13" s="1"/>
  <c r="N39" i="13"/>
  <c r="R39" i="13" s="1"/>
  <c r="N43" i="13"/>
  <c r="R43" i="13" s="1"/>
  <c r="N44" i="13"/>
  <c r="R44" i="13" s="1"/>
  <c r="N51" i="13"/>
  <c r="R51" i="13" s="1"/>
  <c r="N55" i="13"/>
  <c r="R55" i="13" s="1"/>
  <c r="N56" i="13"/>
  <c r="R56" i="13" s="1"/>
  <c r="N63" i="13"/>
  <c r="R63" i="13" s="1"/>
  <c r="N65" i="13"/>
  <c r="R65" i="13" s="1"/>
  <c r="N66" i="13"/>
  <c r="R66" i="13" s="1"/>
  <c r="N67" i="13"/>
  <c r="R67" i="13" s="1"/>
  <c r="N68" i="13"/>
  <c r="R68" i="13" s="1"/>
  <c r="N75" i="13"/>
  <c r="R75" i="13" s="1"/>
  <c r="N76" i="13"/>
  <c r="R76" i="13" s="1"/>
  <c r="N79" i="13"/>
  <c r="R79" i="13" s="1"/>
  <c r="N86" i="13"/>
  <c r="R86" i="13" s="1"/>
  <c r="N87" i="13"/>
  <c r="R87" i="13" s="1"/>
  <c r="N89" i="13"/>
  <c r="R89" i="13" s="1"/>
  <c r="N90" i="13"/>
  <c r="R90" i="13" s="1"/>
  <c r="N91" i="13"/>
  <c r="R91" i="13" s="1"/>
  <c r="N92" i="13"/>
  <c r="R92" i="13" s="1"/>
  <c r="N99" i="13"/>
  <c r="R99" i="13" s="1"/>
  <c r="N100" i="13"/>
  <c r="R100" i="13" s="1"/>
  <c r="N101" i="13"/>
  <c r="R101" i="13" s="1"/>
  <c r="N102" i="13"/>
  <c r="R102" i="13" s="1"/>
  <c r="N103" i="13"/>
  <c r="R103" i="13" s="1"/>
  <c r="N104" i="13"/>
  <c r="R104" i="13" s="1"/>
  <c r="N110" i="13"/>
  <c r="R110" i="13" s="1"/>
  <c r="N111" i="13"/>
  <c r="R111" i="13" s="1"/>
  <c r="N112" i="13"/>
  <c r="R112" i="13" s="1"/>
  <c r="N113" i="13"/>
  <c r="R113" i="13" s="1"/>
  <c r="N114" i="13"/>
  <c r="R114" i="13" s="1"/>
  <c r="N115" i="13"/>
  <c r="R115" i="13" s="1"/>
  <c r="N116" i="13"/>
  <c r="R116" i="13" s="1"/>
  <c r="N122" i="13"/>
  <c r="R122" i="13" s="1"/>
  <c r="N109" i="13"/>
  <c r="R109" i="13" s="1"/>
  <c r="N107" i="13"/>
  <c r="R107" i="13" s="1"/>
  <c r="N97" i="13"/>
  <c r="R97" i="13" s="1"/>
  <c r="N95" i="13"/>
  <c r="R95" i="13" s="1"/>
  <c r="N88" i="13"/>
  <c r="R88" i="13" s="1"/>
  <c r="N85" i="13"/>
  <c r="R85" i="13" s="1"/>
  <c r="N83" i="13"/>
  <c r="R83" i="13" s="1"/>
  <c r="N73" i="13"/>
  <c r="R73" i="13" s="1"/>
  <c r="N71" i="13"/>
  <c r="R71" i="13" s="1"/>
  <c r="N64" i="13"/>
  <c r="R64" i="13" s="1"/>
  <c r="N59" i="13"/>
  <c r="R59" i="13" s="1"/>
  <c r="N52" i="13"/>
  <c r="R52" i="13" s="1"/>
  <c r="N40" i="13"/>
  <c r="R40" i="13" s="1"/>
  <c r="N28" i="13"/>
  <c r="R28" i="13" s="1"/>
  <c r="N16" i="13"/>
  <c r="R16" i="13" s="1"/>
  <c r="N4" i="13"/>
  <c r="R4" i="13" s="1"/>
  <c r="N121" i="13"/>
  <c r="R121" i="13" s="1"/>
  <c r="N120" i="13"/>
  <c r="R120" i="13" s="1"/>
  <c r="N119" i="13"/>
  <c r="R119" i="13" s="1"/>
  <c r="N118" i="13"/>
  <c r="R118" i="13" s="1"/>
  <c r="N117" i="13"/>
  <c r="R117" i="13" s="1"/>
  <c r="N108" i="13"/>
  <c r="R108" i="13" s="1"/>
  <c r="N106" i="13"/>
  <c r="R106" i="13" s="1"/>
  <c r="N105" i="13"/>
  <c r="R105" i="13" s="1"/>
  <c r="N98" i="13"/>
  <c r="R98" i="13" s="1"/>
  <c r="N96" i="13"/>
  <c r="R96" i="13" s="1"/>
  <c r="N94" i="13"/>
  <c r="R94" i="13" s="1"/>
  <c r="N93" i="13"/>
  <c r="R93" i="13" s="1"/>
  <c r="N84" i="13"/>
  <c r="R84" i="13" s="1"/>
  <c r="N82" i="13"/>
  <c r="R82" i="13" s="1"/>
  <c r="N81" i="13"/>
  <c r="R81" i="13" s="1"/>
  <c r="N80" i="13"/>
  <c r="R80" i="13" s="1"/>
  <c r="N78" i="13"/>
  <c r="R78" i="13" s="1"/>
  <c r="N77" i="13"/>
  <c r="R77" i="13" s="1"/>
  <c r="N74" i="13"/>
  <c r="R74" i="13" s="1"/>
  <c r="N72" i="13"/>
  <c r="R72" i="13" s="1"/>
  <c r="N70" i="13"/>
  <c r="R70" i="13" s="1"/>
  <c r="N69" i="13"/>
  <c r="R69" i="13" s="1"/>
  <c r="N61" i="13"/>
  <c r="R61" i="13" s="1"/>
  <c r="N60" i="13"/>
  <c r="R60" i="13" s="1"/>
  <c r="N58" i="13"/>
  <c r="R58" i="13" s="1"/>
  <c r="N57" i="13"/>
  <c r="R57" i="13" s="1"/>
  <c r="N54" i="13"/>
  <c r="R54" i="13" s="1"/>
  <c r="N53" i="13"/>
  <c r="R53" i="13" s="1"/>
  <c r="N50" i="13"/>
  <c r="R50" i="13" s="1"/>
  <c r="N49" i="13"/>
  <c r="R49" i="13" s="1"/>
  <c r="N48" i="13"/>
  <c r="R48" i="13" s="1"/>
  <c r="N47" i="13"/>
  <c r="R47" i="13" s="1"/>
  <c r="N46" i="13"/>
  <c r="R46" i="13" s="1"/>
  <c r="N45" i="13"/>
  <c r="R45" i="13" s="1"/>
  <c r="N42" i="13"/>
  <c r="R42" i="13" s="1"/>
  <c r="N41" i="13"/>
  <c r="R41" i="13" s="1"/>
  <c r="N38" i="13"/>
  <c r="R38" i="13" s="1"/>
  <c r="N37" i="13"/>
  <c r="R37" i="13" s="1"/>
  <c r="N36" i="13"/>
  <c r="R36" i="13" s="1"/>
  <c r="N35" i="13"/>
  <c r="R35" i="13" s="1"/>
  <c r="N34" i="13"/>
  <c r="R34" i="13" s="1"/>
  <c r="N33" i="13"/>
  <c r="R33" i="13" s="1"/>
  <c r="N32" i="13"/>
  <c r="R32" i="13" s="1"/>
  <c r="N30" i="13"/>
  <c r="R30" i="13" s="1"/>
  <c r="N29" i="13"/>
  <c r="R29" i="13" s="1"/>
  <c r="N25" i="13"/>
  <c r="R25" i="13" s="1"/>
  <c r="N24" i="13"/>
  <c r="R24" i="13" s="1"/>
  <c r="N23" i="13"/>
  <c r="R23" i="13" s="1"/>
  <c r="N22" i="13"/>
  <c r="R22" i="13" s="1"/>
  <c r="N21" i="13"/>
  <c r="R21" i="13" s="1"/>
  <c r="N18" i="13"/>
  <c r="R18" i="13" s="1"/>
  <c r="N17" i="13"/>
  <c r="R17" i="13" s="1"/>
  <c r="N13" i="13"/>
  <c r="R13" i="13" s="1"/>
  <c r="N12" i="13"/>
  <c r="R12" i="13" s="1"/>
  <c r="N11" i="13"/>
  <c r="R11" i="13" s="1"/>
  <c r="N10" i="13"/>
  <c r="R10" i="13" s="1"/>
  <c r="N9" i="13"/>
  <c r="R9" i="13" s="1"/>
  <c r="N6" i="13"/>
  <c r="R6" i="13" s="1"/>
  <c r="N5" i="13"/>
  <c r="R5" i="13" s="1"/>
  <c r="C64" i="9" l="1"/>
  <c r="D64" i="9"/>
  <c r="E64" i="9"/>
  <c r="F64" i="9"/>
  <c r="G64" i="9"/>
  <c r="H64" i="9"/>
  <c r="I64" i="9"/>
  <c r="J64" i="9"/>
  <c r="C65" i="9"/>
  <c r="D65" i="9"/>
  <c r="E65" i="9"/>
  <c r="F65" i="9"/>
  <c r="G65" i="9"/>
  <c r="H65" i="9"/>
  <c r="I65" i="9"/>
  <c r="J65" i="9"/>
  <c r="C66" i="9"/>
  <c r="D66" i="9"/>
  <c r="E66" i="9"/>
  <c r="F66" i="9"/>
  <c r="G66" i="9"/>
  <c r="H66" i="9"/>
  <c r="I66" i="9"/>
  <c r="J66" i="9"/>
  <c r="C67" i="9"/>
  <c r="D67" i="9"/>
  <c r="E67" i="9"/>
  <c r="F67" i="9"/>
  <c r="G67" i="9"/>
  <c r="H67" i="9"/>
  <c r="I67" i="9"/>
  <c r="J67" i="9"/>
  <c r="C68" i="9"/>
  <c r="D68" i="9"/>
  <c r="E68" i="9"/>
  <c r="F68" i="9"/>
  <c r="G68" i="9"/>
  <c r="H68" i="9"/>
  <c r="I68" i="9"/>
  <c r="J68" i="9"/>
  <c r="C69" i="9"/>
  <c r="D69" i="9"/>
  <c r="E69" i="9"/>
  <c r="F69" i="9"/>
  <c r="G69" i="9"/>
  <c r="H69" i="9"/>
  <c r="I69" i="9"/>
  <c r="J69" i="9"/>
  <c r="C70" i="9"/>
  <c r="D70" i="9"/>
  <c r="E70" i="9"/>
  <c r="F70" i="9"/>
  <c r="G70" i="9"/>
  <c r="H70" i="9"/>
  <c r="I70" i="9"/>
  <c r="J70" i="9"/>
  <c r="C71" i="9"/>
  <c r="D71" i="9"/>
  <c r="E71" i="9"/>
  <c r="F71" i="9"/>
  <c r="G71" i="9"/>
  <c r="H71" i="9"/>
  <c r="I71" i="9"/>
  <c r="J71" i="9"/>
  <c r="C72" i="9"/>
  <c r="D72" i="9"/>
  <c r="E72" i="9"/>
  <c r="F72" i="9"/>
  <c r="G72" i="9"/>
  <c r="H72" i="9"/>
  <c r="I72" i="9"/>
  <c r="J72" i="9"/>
  <c r="C73" i="9"/>
  <c r="D73" i="9"/>
  <c r="E73" i="9"/>
  <c r="F73" i="9"/>
  <c r="G73" i="9"/>
  <c r="H73" i="9"/>
  <c r="I73" i="9"/>
  <c r="J73" i="9"/>
  <c r="C74" i="9"/>
  <c r="D74" i="9"/>
  <c r="E74" i="9"/>
  <c r="F74" i="9"/>
  <c r="G74" i="9"/>
  <c r="H74" i="9"/>
  <c r="I74" i="9"/>
  <c r="J74" i="9"/>
  <c r="C75" i="9"/>
  <c r="D75" i="9"/>
  <c r="E75" i="9"/>
  <c r="F75" i="9"/>
  <c r="G75" i="9"/>
  <c r="H75" i="9"/>
  <c r="I75" i="9"/>
  <c r="J75" i="9"/>
  <c r="C76" i="9"/>
  <c r="D76" i="9"/>
  <c r="E76" i="9"/>
  <c r="F76" i="9"/>
  <c r="G76" i="9"/>
  <c r="H76" i="9"/>
  <c r="I76" i="9"/>
  <c r="J76" i="9"/>
  <c r="C77" i="9"/>
  <c r="D77" i="9"/>
  <c r="E77" i="9"/>
  <c r="F77" i="9"/>
  <c r="G77" i="9"/>
  <c r="H77" i="9"/>
  <c r="I77" i="9"/>
  <c r="J77" i="9"/>
  <c r="C78" i="9"/>
  <c r="D78" i="9"/>
  <c r="E78" i="9"/>
  <c r="F78" i="9"/>
  <c r="G78" i="9"/>
  <c r="H78" i="9"/>
  <c r="I78" i="9"/>
  <c r="J78" i="9"/>
  <c r="C79" i="9"/>
  <c r="D79" i="9"/>
  <c r="E79" i="9"/>
  <c r="F79" i="9"/>
  <c r="G79" i="9"/>
  <c r="H79" i="9"/>
  <c r="I79" i="9"/>
  <c r="J79" i="9"/>
  <c r="C80" i="9"/>
  <c r="D80" i="9"/>
  <c r="E80" i="9"/>
  <c r="F80" i="9"/>
  <c r="G80" i="9"/>
  <c r="H80" i="9"/>
  <c r="I80" i="9"/>
  <c r="J80" i="9"/>
  <c r="C81" i="9"/>
  <c r="D81" i="9"/>
  <c r="E81" i="9"/>
  <c r="F81" i="9"/>
  <c r="G81" i="9"/>
  <c r="H81" i="9"/>
  <c r="I81" i="9"/>
  <c r="J81" i="9"/>
  <c r="C82" i="9"/>
  <c r="D82" i="9"/>
  <c r="E82" i="9"/>
  <c r="F82" i="9"/>
  <c r="G82" i="9"/>
  <c r="H82" i="9"/>
  <c r="I82" i="9"/>
  <c r="J82" i="9"/>
  <c r="C83" i="9"/>
  <c r="D83" i="9"/>
  <c r="E83" i="9"/>
  <c r="F83" i="9"/>
  <c r="G83" i="9"/>
  <c r="H83" i="9"/>
  <c r="I83" i="9"/>
  <c r="J83" i="9"/>
  <c r="C84" i="9"/>
  <c r="D84" i="9"/>
  <c r="E84" i="9"/>
  <c r="F84" i="9"/>
  <c r="G84" i="9"/>
  <c r="H84" i="9"/>
  <c r="I84" i="9"/>
  <c r="J84" i="9"/>
  <c r="C85" i="9"/>
  <c r="D85" i="9"/>
  <c r="E85" i="9"/>
  <c r="F85" i="9"/>
  <c r="G85" i="9"/>
  <c r="H85" i="9"/>
  <c r="I85" i="9"/>
  <c r="J85" i="9"/>
  <c r="C86" i="9"/>
  <c r="D86" i="9"/>
  <c r="E86" i="9"/>
  <c r="F86" i="9"/>
  <c r="G86" i="9"/>
  <c r="H86" i="9"/>
  <c r="I86" i="9"/>
  <c r="J86" i="9"/>
  <c r="C87" i="9"/>
  <c r="D87" i="9"/>
  <c r="E87" i="9"/>
  <c r="F87" i="9"/>
  <c r="G87" i="9"/>
  <c r="H87" i="9"/>
  <c r="I87" i="9"/>
  <c r="J87" i="9"/>
  <c r="C88" i="9"/>
  <c r="D88" i="9"/>
  <c r="E88" i="9"/>
  <c r="F88" i="9"/>
  <c r="G88" i="9"/>
  <c r="H88" i="9"/>
  <c r="I88" i="9"/>
  <c r="J88" i="9"/>
  <c r="C89" i="9"/>
  <c r="D89" i="9"/>
  <c r="E89" i="9"/>
  <c r="F89" i="9"/>
  <c r="G89" i="9"/>
  <c r="H89" i="9"/>
  <c r="I89" i="9"/>
  <c r="J89" i="9"/>
  <c r="C90" i="9"/>
  <c r="D90" i="9"/>
  <c r="E90" i="9"/>
  <c r="F90" i="9"/>
  <c r="G90" i="9"/>
  <c r="H90" i="9"/>
  <c r="I90" i="9"/>
  <c r="J90" i="9"/>
  <c r="C91" i="9"/>
  <c r="D91" i="9"/>
  <c r="E91" i="9"/>
  <c r="F91" i="9"/>
  <c r="G91" i="9"/>
  <c r="H91" i="9"/>
  <c r="I91" i="9"/>
  <c r="J91" i="9"/>
  <c r="C92" i="9"/>
  <c r="D92" i="9"/>
  <c r="E92" i="9"/>
  <c r="F92" i="9"/>
  <c r="G92" i="9"/>
  <c r="H92" i="9"/>
  <c r="I92" i="9"/>
  <c r="J92" i="9"/>
  <c r="C93" i="9"/>
  <c r="D93" i="9"/>
  <c r="E93" i="9"/>
  <c r="F93" i="9"/>
  <c r="G93" i="9"/>
  <c r="H93" i="9"/>
  <c r="I93" i="9"/>
  <c r="J93" i="9"/>
  <c r="C94" i="9"/>
  <c r="D94" i="9"/>
  <c r="E94" i="9"/>
  <c r="F94" i="9"/>
  <c r="G94" i="9"/>
  <c r="H94" i="9"/>
  <c r="I94" i="9"/>
  <c r="J94" i="9"/>
  <c r="C95" i="9"/>
  <c r="D95" i="9"/>
  <c r="E95" i="9"/>
  <c r="F95" i="9"/>
  <c r="G95" i="9"/>
  <c r="H95" i="9"/>
  <c r="I95" i="9"/>
  <c r="J95" i="9"/>
  <c r="C96" i="9"/>
  <c r="D96" i="9"/>
  <c r="E96" i="9"/>
  <c r="F96" i="9"/>
  <c r="G96" i="9"/>
  <c r="H96" i="9"/>
  <c r="I96" i="9"/>
  <c r="J96" i="9"/>
  <c r="C97" i="9"/>
  <c r="D97" i="9"/>
  <c r="E97" i="9"/>
  <c r="F97" i="9"/>
  <c r="G97" i="9"/>
  <c r="H97" i="9"/>
  <c r="I97" i="9"/>
  <c r="J97" i="9"/>
  <c r="C98" i="9"/>
  <c r="D98" i="9"/>
  <c r="E98" i="9"/>
  <c r="F98" i="9"/>
  <c r="G98" i="9"/>
  <c r="H98" i="9"/>
  <c r="I98" i="9"/>
  <c r="J98" i="9"/>
  <c r="C99" i="9"/>
  <c r="D99" i="9"/>
  <c r="E99" i="9"/>
  <c r="F99" i="9"/>
  <c r="G99" i="9"/>
  <c r="H99" i="9"/>
  <c r="I99" i="9"/>
  <c r="J99" i="9"/>
  <c r="C100" i="9"/>
  <c r="D100" i="9"/>
  <c r="E100" i="9"/>
  <c r="F100" i="9"/>
  <c r="G100" i="9"/>
  <c r="H100" i="9"/>
  <c r="I100" i="9"/>
  <c r="J100" i="9"/>
  <c r="C101" i="9"/>
  <c r="D101" i="9"/>
  <c r="E101" i="9"/>
  <c r="F101" i="9"/>
  <c r="G101" i="9"/>
  <c r="H101" i="9"/>
  <c r="I101" i="9"/>
  <c r="J101" i="9"/>
  <c r="C102" i="9"/>
  <c r="D102" i="9"/>
  <c r="E102" i="9"/>
  <c r="F102" i="9"/>
  <c r="G102" i="9"/>
  <c r="H102" i="9"/>
  <c r="I102" i="9"/>
  <c r="J102" i="9"/>
  <c r="C103" i="9"/>
  <c r="D103" i="9"/>
  <c r="E103" i="9"/>
  <c r="F103" i="9"/>
  <c r="G103" i="9"/>
  <c r="H103" i="9"/>
  <c r="I103" i="9"/>
  <c r="J103" i="9"/>
  <c r="C104" i="9"/>
  <c r="D104" i="9"/>
  <c r="E104" i="9"/>
  <c r="F104" i="9"/>
  <c r="G104" i="9"/>
  <c r="H104" i="9"/>
  <c r="I104" i="9"/>
  <c r="J104" i="9"/>
  <c r="C105" i="9"/>
  <c r="D105" i="9"/>
  <c r="E105" i="9"/>
  <c r="F105" i="9"/>
  <c r="G105" i="9"/>
  <c r="H105" i="9"/>
  <c r="I105" i="9"/>
  <c r="J105" i="9"/>
  <c r="C106" i="9"/>
  <c r="D106" i="9"/>
  <c r="E106" i="9"/>
  <c r="F106" i="9"/>
  <c r="G106" i="9"/>
  <c r="H106" i="9"/>
  <c r="I106" i="9"/>
  <c r="J106" i="9"/>
  <c r="C107" i="9"/>
  <c r="D107" i="9"/>
  <c r="E107" i="9"/>
  <c r="F107" i="9"/>
  <c r="G107" i="9"/>
  <c r="H107" i="9"/>
  <c r="I107" i="9"/>
  <c r="J107" i="9"/>
  <c r="C108" i="9"/>
  <c r="D108" i="9"/>
  <c r="E108" i="9"/>
  <c r="F108" i="9"/>
  <c r="G108" i="9"/>
  <c r="H108" i="9"/>
  <c r="I108" i="9"/>
  <c r="J108" i="9"/>
  <c r="C109" i="9"/>
  <c r="D109" i="9"/>
  <c r="E109" i="9"/>
  <c r="F109" i="9"/>
  <c r="G109" i="9"/>
  <c r="H109" i="9"/>
  <c r="I109" i="9"/>
  <c r="J109" i="9"/>
  <c r="C110" i="9"/>
  <c r="D110" i="9"/>
  <c r="E110" i="9"/>
  <c r="F110" i="9"/>
  <c r="G110" i="9"/>
  <c r="H110" i="9"/>
  <c r="I110" i="9"/>
  <c r="J110" i="9"/>
  <c r="C111" i="9"/>
  <c r="D111" i="9"/>
  <c r="E111" i="9"/>
  <c r="F111" i="9"/>
  <c r="G111" i="9"/>
  <c r="H111" i="9"/>
  <c r="I111" i="9"/>
  <c r="J111" i="9"/>
  <c r="C112" i="9"/>
  <c r="D112" i="9"/>
  <c r="E112" i="9"/>
  <c r="F112" i="9"/>
  <c r="G112" i="9"/>
  <c r="H112" i="9"/>
  <c r="I112" i="9"/>
  <c r="J112" i="9"/>
  <c r="C113" i="9"/>
  <c r="D113" i="9"/>
  <c r="E113" i="9"/>
  <c r="F113" i="9"/>
  <c r="G113" i="9"/>
  <c r="H113" i="9"/>
  <c r="I113" i="9"/>
  <c r="J113" i="9"/>
  <c r="C114" i="9"/>
  <c r="D114" i="9"/>
  <c r="E114" i="9"/>
  <c r="F114" i="9"/>
  <c r="G114" i="9"/>
  <c r="H114" i="9"/>
  <c r="I114" i="9"/>
  <c r="J114" i="9"/>
  <c r="C115" i="9"/>
  <c r="D115" i="9"/>
  <c r="E115" i="9"/>
  <c r="F115" i="9"/>
  <c r="G115" i="9"/>
  <c r="H115" i="9"/>
  <c r="I115" i="9"/>
  <c r="J115" i="9"/>
  <c r="C116" i="9"/>
  <c r="D116" i="9"/>
  <c r="E116" i="9"/>
  <c r="F116" i="9"/>
  <c r="G116" i="9"/>
  <c r="H116" i="9"/>
  <c r="I116" i="9"/>
  <c r="J116" i="9"/>
  <c r="C117" i="9"/>
  <c r="D117" i="9"/>
  <c r="E117" i="9"/>
  <c r="F117" i="9"/>
  <c r="G117" i="9"/>
  <c r="H117" i="9"/>
  <c r="I117" i="9"/>
  <c r="J117" i="9"/>
  <c r="C118" i="9"/>
  <c r="D118" i="9"/>
  <c r="E118" i="9"/>
  <c r="F118" i="9"/>
  <c r="G118" i="9"/>
  <c r="H118" i="9"/>
  <c r="I118" i="9"/>
  <c r="J118" i="9"/>
  <c r="C119" i="9"/>
  <c r="D119" i="9"/>
  <c r="E119" i="9"/>
  <c r="F119" i="9"/>
  <c r="G119" i="9"/>
  <c r="H119" i="9"/>
  <c r="I119" i="9"/>
  <c r="J119" i="9"/>
  <c r="C120" i="9"/>
  <c r="D120" i="9"/>
  <c r="E120" i="9"/>
  <c r="F120" i="9"/>
  <c r="G120" i="9"/>
  <c r="H120" i="9"/>
  <c r="I120" i="9"/>
  <c r="J120" i="9"/>
  <c r="C121" i="9"/>
  <c r="D121" i="9"/>
  <c r="E121" i="9"/>
  <c r="F121" i="9"/>
  <c r="G121" i="9"/>
  <c r="H121" i="9"/>
  <c r="I121" i="9"/>
  <c r="J121" i="9"/>
  <c r="C122" i="9"/>
  <c r="D122" i="9"/>
  <c r="E122" i="9"/>
  <c r="F122" i="9"/>
  <c r="G122" i="9"/>
  <c r="H122" i="9"/>
  <c r="I122" i="9"/>
  <c r="J122" i="9"/>
  <c r="C124" i="9"/>
  <c r="D124" i="9"/>
  <c r="E124" i="9"/>
  <c r="F124" i="9"/>
  <c r="G124" i="9"/>
  <c r="H124" i="9"/>
  <c r="I124" i="9"/>
  <c r="J124" i="9"/>
  <c r="C125" i="9"/>
  <c r="D125" i="9"/>
  <c r="E125" i="9"/>
  <c r="F125" i="9"/>
  <c r="G125" i="9"/>
  <c r="H125" i="9"/>
  <c r="I125" i="9"/>
  <c r="J125" i="9"/>
  <c r="C126" i="9"/>
  <c r="D126" i="9"/>
  <c r="E126" i="9"/>
  <c r="F126" i="9"/>
  <c r="G126" i="9"/>
  <c r="H126" i="9"/>
  <c r="I126" i="9"/>
  <c r="J126" i="9"/>
  <c r="C127" i="9"/>
  <c r="D127" i="9"/>
  <c r="E127" i="9"/>
  <c r="F127" i="9"/>
  <c r="G127" i="9"/>
  <c r="H127" i="9"/>
  <c r="I127" i="9"/>
  <c r="J127" i="9"/>
  <c r="C128" i="9"/>
  <c r="D128" i="9"/>
  <c r="E128" i="9"/>
  <c r="F128" i="9"/>
  <c r="G128" i="9"/>
  <c r="H128" i="9"/>
  <c r="I128" i="9"/>
  <c r="J128" i="9"/>
  <c r="C129" i="9"/>
  <c r="D129" i="9"/>
  <c r="E129" i="9"/>
  <c r="F129" i="9"/>
  <c r="G129" i="9"/>
  <c r="H129" i="9"/>
  <c r="I129" i="9"/>
  <c r="J129" i="9"/>
  <c r="C130" i="9"/>
  <c r="D130" i="9"/>
  <c r="E130" i="9"/>
  <c r="F130" i="9"/>
  <c r="G130" i="9"/>
  <c r="H130" i="9"/>
  <c r="I130" i="9"/>
  <c r="J130" i="9"/>
  <c r="C131" i="9"/>
  <c r="D131" i="9"/>
  <c r="E131" i="9"/>
  <c r="F131" i="9"/>
  <c r="G131" i="9"/>
  <c r="H131" i="9"/>
  <c r="I131" i="9"/>
  <c r="J131" i="9"/>
  <c r="C132" i="9"/>
  <c r="D132" i="9"/>
  <c r="E132" i="9"/>
  <c r="F132" i="9"/>
  <c r="G132" i="9"/>
  <c r="H132" i="9"/>
  <c r="I132" i="9"/>
  <c r="J132" i="9"/>
  <c r="C133" i="9"/>
  <c r="D133" i="9"/>
  <c r="E133" i="9"/>
  <c r="F133" i="9"/>
  <c r="G133" i="9"/>
  <c r="H133" i="9"/>
  <c r="I133" i="9"/>
  <c r="J133" i="9"/>
  <c r="C134" i="9"/>
  <c r="D134" i="9"/>
  <c r="E134" i="9"/>
  <c r="F134" i="9"/>
  <c r="G134" i="9"/>
  <c r="H134" i="9"/>
  <c r="I134" i="9"/>
  <c r="J134" i="9"/>
  <c r="C135" i="9"/>
  <c r="D135" i="9"/>
  <c r="E135" i="9"/>
  <c r="F135" i="9"/>
  <c r="G135" i="9"/>
  <c r="H135" i="9"/>
  <c r="I135" i="9"/>
  <c r="J135" i="9"/>
  <c r="C136" i="9"/>
  <c r="D136" i="9"/>
  <c r="E136" i="9"/>
  <c r="F136" i="9"/>
  <c r="G136" i="9"/>
  <c r="H136" i="9"/>
  <c r="I136" i="9"/>
  <c r="J136" i="9"/>
  <c r="C137" i="9"/>
  <c r="D137" i="9"/>
  <c r="E137" i="9"/>
  <c r="F137" i="9"/>
  <c r="G137" i="9"/>
  <c r="H137" i="9"/>
  <c r="I137" i="9"/>
  <c r="J137" i="9"/>
  <c r="C138" i="9"/>
  <c r="D138" i="9"/>
  <c r="E138" i="9"/>
  <c r="F138" i="9"/>
  <c r="G138" i="9"/>
  <c r="H138" i="9"/>
  <c r="I138" i="9"/>
  <c r="J138" i="9"/>
  <c r="C139" i="9"/>
  <c r="D139" i="9"/>
  <c r="E139" i="9"/>
  <c r="F139" i="9"/>
  <c r="G139" i="9"/>
  <c r="H139" i="9"/>
  <c r="I139" i="9"/>
  <c r="J139" i="9"/>
  <c r="C140" i="9"/>
  <c r="D140" i="9"/>
  <c r="E140" i="9"/>
  <c r="F140" i="9"/>
  <c r="G140" i="9"/>
  <c r="H140" i="9"/>
  <c r="I140" i="9"/>
  <c r="J140" i="9"/>
  <c r="C141" i="9"/>
  <c r="D141" i="9"/>
  <c r="E141" i="9"/>
  <c r="F141" i="9"/>
  <c r="G141" i="9"/>
  <c r="H141" i="9"/>
  <c r="I141" i="9"/>
  <c r="J141" i="9"/>
  <c r="C142" i="9"/>
  <c r="D142" i="9"/>
  <c r="E142" i="9"/>
  <c r="F142" i="9"/>
  <c r="G142" i="9"/>
  <c r="H142" i="9"/>
  <c r="I142" i="9"/>
  <c r="J142" i="9"/>
  <c r="C143" i="9"/>
  <c r="D143" i="9"/>
  <c r="E143" i="9"/>
  <c r="F143" i="9"/>
  <c r="G143" i="9"/>
  <c r="H143" i="9"/>
  <c r="I143" i="9"/>
  <c r="J143" i="9"/>
  <c r="C144" i="9"/>
  <c r="D144" i="9"/>
  <c r="E144" i="9"/>
  <c r="F144" i="9"/>
  <c r="G144" i="9"/>
  <c r="H144" i="9"/>
  <c r="I144" i="9"/>
  <c r="J144" i="9"/>
  <c r="C145" i="9"/>
  <c r="D145" i="9"/>
  <c r="E145" i="9"/>
  <c r="F145" i="9"/>
  <c r="G145" i="9"/>
  <c r="H145" i="9"/>
  <c r="I145" i="9"/>
  <c r="J145" i="9"/>
  <c r="C146" i="9"/>
  <c r="D146" i="9"/>
  <c r="E146" i="9"/>
  <c r="F146" i="9"/>
  <c r="G146" i="9"/>
  <c r="H146" i="9"/>
  <c r="I146" i="9"/>
  <c r="J146" i="9"/>
  <c r="C147" i="9"/>
  <c r="D147" i="9"/>
  <c r="E147" i="9"/>
  <c r="F147" i="9"/>
  <c r="G147" i="9"/>
  <c r="H147" i="9"/>
  <c r="I147" i="9"/>
  <c r="J147" i="9"/>
  <c r="C148" i="9"/>
  <c r="D148" i="9"/>
  <c r="E148" i="9"/>
  <c r="F148" i="9"/>
  <c r="G148" i="9"/>
  <c r="H148" i="9"/>
  <c r="I148" i="9"/>
  <c r="J148" i="9"/>
  <c r="C149" i="9"/>
  <c r="D149" i="9"/>
  <c r="E149" i="9"/>
  <c r="F149" i="9"/>
  <c r="G149" i="9"/>
  <c r="H149" i="9"/>
  <c r="I149" i="9"/>
  <c r="J149" i="9"/>
  <c r="C150" i="9"/>
  <c r="D150" i="9"/>
  <c r="E150" i="9"/>
  <c r="F150" i="9"/>
  <c r="G150" i="9"/>
  <c r="H150" i="9"/>
  <c r="I150" i="9"/>
  <c r="J150" i="9"/>
  <c r="C151" i="9"/>
  <c r="D151" i="9"/>
  <c r="E151" i="9"/>
  <c r="F151" i="9"/>
  <c r="G151" i="9"/>
  <c r="H151" i="9"/>
  <c r="I151" i="9"/>
  <c r="J151" i="9"/>
  <c r="C152" i="9"/>
  <c r="D152" i="9"/>
  <c r="E152" i="9"/>
  <c r="F152" i="9"/>
  <c r="G152" i="9"/>
  <c r="H152" i="9"/>
  <c r="I152" i="9"/>
  <c r="J152" i="9"/>
  <c r="C153" i="9"/>
  <c r="D153" i="9"/>
  <c r="E153" i="9"/>
  <c r="F153" i="9"/>
  <c r="G153" i="9"/>
  <c r="H153" i="9"/>
  <c r="I153" i="9"/>
  <c r="J153" i="9"/>
  <c r="C154" i="9"/>
  <c r="D154" i="9"/>
  <c r="E154" i="9"/>
  <c r="F154" i="9"/>
  <c r="G154" i="9"/>
  <c r="H154" i="9"/>
  <c r="I154" i="9"/>
  <c r="J154" i="9"/>
  <c r="C155" i="9"/>
  <c r="D155" i="9"/>
  <c r="E155" i="9"/>
  <c r="F155" i="9"/>
  <c r="G155" i="9"/>
  <c r="H155" i="9"/>
  <c r="I155" i="9"/>
  <c r="J155" i="9"/>
  <c r="C156" i="9"/>
  <c r="D156" i="9"/>
  <c r="E156" i="9"/>
  <c r="F156" i="9"/>
  <c r="G156" i="9"/>
  <c r="H156" i="9"/>
  <c r="I156" i="9"/>
  <c r="J156" i="9"/>
  <c r="C157" i="9"/>
  <c r="D157" i="9"/>
  <c r="E157" i="9"/>
  <c r="F157" i="9"/>
  <c r="G157" i="9"/>
  <c r="H157" i="9"/>
  <c r="I157" i="9"/>
  <c r="J157" i="9"/>
  <c r="C158" i="9"/>
  <c r="D158" i="9"/>
  <c r="E158" i="9"/>
  <c r="F158" i="9"/>
  <c r="G158" i="9"/>
  <c r="H158" i="9"/>
  <c r="I158" i="9"/>
  <c r="J158" i="9"/>
  <c r="C159" i="9"/>
  <c r="D159" i="9"/>
  <c r="E159" i="9"/>
  <c r="F159" i="9"/>
  <c r="G159" i="9"/>
  <c r="H159" i="9"/>
  <c r="I159" i="9"/>
  <c r="J159" i="9"/>
  <c r="C160" i="9"/>
  <c r="D160" i="9"/>
  <c r="E160" i="9"/>
  <c r="F160" i="9"/>
  <c r="G160" i="9"/>
  <c r="H160" i="9"/>
  <c r="I160" i="9"/>
  <c r="J160" i="9"/>
  <c r="C161" i="9"/>
  <c r="D161" i="9"/>
  <c r="E161" i="9"/>
  <c r="F161" i="9"/>
  <c r="G161" i="9"/>
  <c r="H161" i="9"/>
  <c r="I161" i="9"/>
  <c r="J161" i="9"/>
  <c r="C162" i="9"/>
  <c r="D162" i="9"/>
  <c r="E162" i="9"/>
  <c r="F162" i="9"/>
  <c r="G162" i="9"/>
  <c r="H162" i="9"/>
  <c r="I162" i="9"/>
  <c r="J162" i="9"/>
  <c r="C163" i="9"/>
  <c r="D163" i="9"/>
  <c r="E163" i="9"/>
  <c r="F163" i="9"/>
  <c r="G163" i="9"/>
  <c r="H163" i="9"/>
  <c r="I163" i="9"/>
  <c r="J163" i="9"/>
  <c r="C164" i="9"/>
  <c r="D164" i="9"/>
  <c r="E164" i="9"/>
  <c r="F164" i="9"/>
  <c r="G164" i="9"/>
  <c r="H164" i="9"/>
  <c r="I164" i="9"/>
  <c r="J164" i="9"/>
  <c r="C165" i="9"/>
  <c r="D165" i="9"/>
  <c r="E165" i="9"/>
  <c r="F165" i="9"/>
  <c r="G165" i="9"/>
  <c r="H165" i="9"/>
  <c r="I165" i="9"/>
  <c r="J165" i="9"/>
  <c r="C166" i="9"/>
  <c r="D166" i="9"/>
  <c r="E166" i="9"/>
  <c r="F166" i="9"/>
  <c r="G166" i="9"/>
  <c r="H166" i="9"/>
  <c r="I166" i="9"/>
  <c r="J166" i="9"/>
  <c r="C167" i="9"/>
  <c r="D167" i="9"/>
  <c r="E167" i="9"/>
  <c r="F167" i="9"/>
  <c r="G167" i="9"/>
  <c r="H167" i="9"/>
  <c r="I167" i="9"/>
  <c r="J167" i="9"/>
  <c r="C168" i="9"/>
  <c r="D168" i="9"/>
  <c r="E168" i="9"/>
  <c r="F168" i="9"/>
  <c r="G168" i="9"/>
  <c r="H168" i="9"/>
  <c r="I168" i="9"/>
  <c r="J168" i="9"/>
  <c r="C169" i="9"/>
  <c r="D169" i="9"/>
  <c r="E169" i="9"/>
  <c r="F169" i="9"/>
  <c r="G169" i="9"/>
  <c r="H169" i="9"/>
  <c r="I169" i="9"/>
  <c r="J169" i="9"/>
  <c r="C170" i="9"/>
  <c r="D170" i="9"/>
  <c r="E170" i="9"/>
  <c r="F170" i="9"/>
  <c r="G170" i="9"/>
  <c r="H170" i="9"/>
  <c r="I170" i="9"/>
  <c r="J170" i="9"/>
  <c r="C171" i="9"/>
  <c r="D171" i="9"/>
  <c r="E171" i="9"/>
  <c r="F171" i="9"/>
  <c r="G171" i="9"/>
  <c r="H171" i="9"/>
  <c r="I171" i="9"/>
  <c r="J171" i="9"/>
  <c r="C172" i="9"/>
  <c r="D172" i="9"/>
  <c r="E172" i="9"/>
  <c r="F172" i="9"/>
  <c r="G172" i="9"/>
  <c r="H172" i="9"/>
  <c r="I172" i="9"/>
  <c r="J172" i="9"/>
  <c r="C173" i="9"/>
  <c r="D173" i="9"/>
  <c r="E173" i="9"/>
  <c r="F173" i="9"/>
  <c r="G173" i="9"/>
  <c r="H173" i="9"/>
  <c r="I173" i="9"/>
  <c r="J173" i="9"/>
  <c r="C174" i="9"/>
  <c r="D174" i="9"/>
  <c r="E174" i="9"/>
  <c r="F174" i="9"/>
  <c r="G174" i="9"/>
  <c r="H174" i="9"/>
  <c r="I174" i="9"/>
  <c r="J174" i="9"/>
  <c r="C175" i="9"/>
  <c r="D175" i="9"/>
  <c r="E175" i="9"/>
  <c r="F175" i="9"/>
  <c r="G175" i="9"/>
  <c r="H175" i="9"/>
  <c r="I175" i="9"/>
  <c r="J175" i="9"/>
  <c r="C176" i="9"/>
  <c r="D176" i="9"/>
  <c r="E176" i="9"/>
  <c r="F176" i="9"/>
  <c r="G176" i="9"/>
  <c r="H176" i="9"/>
  <c r="I176" i="9"/>
  <c r="J176" i="9"/>
  <c r="C177" i="9"/>
  <c r="D177" i="9"/>
  <c r="E177" i="9"/>
  <c r="F177" i="9"/>
  <c r="G177" i="9"/>
  <c r="H177" i="9"/>
  <c r="I177" i="9"/>
  <c r="J177" i="9"/>
  <c r="C178" i="9"/>
  <c r="D178" i="9"/>
  <c r="E178" i="9"/>
  <c r="F178" i="9"/>
  <c r="G178" i="9"/>
  <c r="H178" i="9"/>
  <c r="I178" i="9"/>
  <c r="J178" i="9"/>
  <c r="C179" i="9"/>
  <c r="D179" i="9"/>
  <c r="E179" i="9"/>
  <c r="F179" i="9"/>
  <c r="G179" i="9"/>
  <c r="H179" i="9"/>
  <c r="I179" i="9"/>
  <c r="J179" i="9"/>
  <c r="C180" i="9"/>
  <c r="D180" i="9"/>
  <c r="E180" i="9"/>
  <c r="F180" i="9"/>
  <c r="G180" i="9"/>
  <c r="H180" i="9"/>
  <c r="I180" i="9"/>
  <c r="J180" i="9"/>
  <c r="C181" i="9"/>
  <c r="D181" i="9"/>
  <c r="E181" i="9"/>
  <c r="F181" i="9"/>
  <c r="G181" i="9"/>
  <c r="H181" i="9"/>
  <c r="I181" i="9"/>
  <c r="J181" i="9"/>
  <c r="C182" i="9"/>
  <c r="D182" i="9"/>
  <c r="E182" i="9"/>
  <c r="F182" i="9"/>
  <c r="G182" i="9"/>
  <c r="H182" i="9"/>
  <c r="I182" i="9"/>
  <c r="J182" i="9"/>
  <c r="C183" i="9"/>
  <c r="D183" i="9"/>
  <c r="E183" i="9"/>
  <c r="F183" i="9"/>
  <c r="G183" i="9"/>
  <c r="H183" i="9"/>
  <c r="I183" i="9"/>
  <c r="J183" i="9"/>
  <c r="C184" i="9"/>
  <c r="D184" i="9"/>
  <c r="E184" i="9"/>
  <c r="F184" i="9"/>
  <c r="G184" i="9"/>
  <c r="H184" i="9"/>
  <c r="I184" i="9"/>
  <c r="J184" i="9"/>
  <c r="C185" i="9"/>
  <c r="D185" i="9"/>
  <c r="E185" i="9"/>
  <c r="F185" i="9"/>
  <c r="G185" i="9"/>
  <c r="H185" i="9"/>
  <c r="I185" i="9"/>
  <c r="J185" i="9"/>
  <c r="C186" i="9"/>
  <c r="D186" i="9"/>
  <c r="E186" i="9"/>
  <c r="F186" i="9"/>
  <c r="G186" i="9"/>
  <c r="H186" i="9"/>
  <c r="I186" i="9"/>
  <c r="J186" i="9"/>
  <c r="C187" i="9"/>
  <c r="D187" i="9"/>
  <c r="E187" i="9"/>
  <c r="F187" i="9"/>
  <c r="G187" i="9"/>
  <c r="H187" i="9"/>
  <c r="I187" i="9"/>
  <c r="J187" i="9"/>
  <c r="C188" i="9"/>
  <c r="D188" i="9"/>
  <c r="E188" i="9"/>
  <c r="F188" i="9"/>
  <c r="G188" i="9"/>
  <c r="H188" i="9"/>
  <c r="I188" i="9"/>
  <c r="J188" i="9"/>
  <c r="C189" i="9"/>
  <c r="D189" i="9"/>
  <c r="E189" i="9"/>
  <c r="F189" i="9"/>
  <c r="G189" i="9"/>
  <c r="H189" i="9"/>
  <c r="I189" i="9"/>
  <c r="J189" i="9"/>
  <c r="C190" i="9"/>
  <c r="D190" i="9"/>
  <c r="E190" i="9"/>
  <c r="F190" i="9"/>
  <c r="G190" i="9"/>
  <c r="H190" i="9"/>
  <c r="I190" i="9"/>
  <c r="J190" i="9"/>
  <c r="C191" i="9"/>
  <c r="D191" i="9"/>
  <c r="E191" i="9"/>
  <c r="F191" i="9"/>
  <c r="G191" i="9"/>
  <c r="H191" i="9"/>
  <c r="I191" i="9"/>
  <c r="J191" i="9"/>
  <c r="C192" i="9"/>
  <c r="D192" i="9"/>
  <c r="E192" i="9"/>
  <c r="F192" i="9"/>
  <c r="G192" i="9"/>
  <c r="H192" i="9"/>
  <c r="I192" i="9"/>
  <c r="J192" i="9"/>
  <c r="C193" i="9"/>
  <c r="D193" i="9"/>
  <c r="E193" i="9"/>
  <c r="F193" i="9"/>
  <c r="G193" i="9"/>
  <c r="H193" i="9"/>
  <c r="I193" i="9"/>
  <c r="J193" i="9"/>
  <c r="C194" i="9"/>
  <c r="D194" i="9"/>
  <c r="E194" i="9"/>
  <c r="F194" i="9"/>
  <c r="G194" i="9"/>
  <c r="H194" i="9"/>
  <c r="I194" i="9"/>
  <c r="J194" i="9"/>
  <c r="C195" i="9"/>
  <c r="D195" i="9"/>
  <c r="E195" i="9"/>
  <c r="F195" i="9"/>
  <c r="G195" i="9"/>
  <c r="H195" i="9"/>
  <c r="I195" i="9"/>
  <c r="J195" i="9"/>
  <c r="C196" i="9"/>
  <c r="D196" i="9"/>
  <c r="E196" i="9"/>
  <c r="F196" i="9"/>
  <c r="G196" i="9"/>
  <c r="H196" i="9"/>
  <c r="I196" i="9"/>
  <c r="J196" i="9"/>
  <c r="C197" i="9"/>
  <c r="D197" i="9"/>
  <c r="E197" i="9"/>
  <c r="F197" i="9"/>
  <c r="G197" i="9"/>
  <c r="H197" i="9"/>
  <c r="I197" i="9"/>
  <c r="J197" i="9"/>
  <c r="C198" i="9"/>
  <c r="D198" i="9"/>
  <c r="E198" i="9"/>
  <c r="F198" i="9"/>
  <c r="G198" i="9"/>
  <c r="H198" i="9"/>
  <c r="I198" i="9"/>
  <c r="J198" i="9"/>
  <c r="C199" i="9"/>
  <c r="D199" i="9"/>
  <c r="E199" i="9"/>
  <c r="F199" i="9"/>
  <c r="G199" i="9"/>
  <c r="H199" i="9"/>
  <c r="I199" i="9"/>
  <c r="J199" i="9"/>
  <c r="C200" i="9"/>
  <c r="D200" i="9"/>
  <c r="E200" i="9"/>
  <c r="F200" i="9"/>
  <c r="G200" i="9"/>
  <c r="H200" i="9"/>
  <c r="I200" i="9"/>
  <c r="J200" i="9"/>
  <c r="C201" i="9"/>
  <c r="D201" i="9"/>
  <c r="E201" i="9"/>
  <c r="F201" i="9"/>
  <c r="G201" i="9"/>
  <c r="H201" i="9"/>
  <c r="I201" i="9"/>
  <c r="J201" i="9"/>
  <c r="C202" i="9"/>
  <c r="D202" i="9"/>
  <c r="E202" i="9"/>
  <c r="F202" i="9"/>
  <c r="G202" i="9"/>
  <c r="H202" i="9"/>
  <c r="I202" i="9"/>
  <c r="J202" i="9"/>
  <c r="C203" i="9"/>
  <c r="D203" i="9"/>
  <c r="E203" i="9"/>
  <c r="F203" i="9"/>
  <c r="G203" i="9"/>
  <c r="H203" i="9"/>
  <c r="I203" i="9"/>
  <c r="J203" i="9"/>
  <c r="C204" i="9"/>
  <c r="D204" i="9"/>
  <c r="E204" i="9"/>
  <c r="F204" i="9"/>
  <c r="G204" i="9"/>
  <c r="H204" i="9"/>
  <c r="I204" i="9"/>
  <c r="J204" i="9"/>
  <c r="C205" i="9"/>
  <c r="D205" i="9"/>
  <c r="E205" i="9"/>
  <c r="F205" i="9"/>
  <c r="G205" i="9"/>
  <c r="H205" i="9"/>
  <c r="I205" i="9"/>
  <c r="J205" i="9"/>
  <c r="C206" i="9"/>
  <c r="D206" i="9"/>
  <c r="E206" i="9"/>
  <c r="F206" i="9"/>
  <c r="G206" i="9"/>
  <c r="H206" i="9"/>
  <c r="I206" i="9"/>
  <c r="J206" i="9"/>
  <c r="C207" i="9"/>
  <c r="D207" i="9"/>
  <c r="E207" i="9"/>
  <c r="F207" i="9"/>
  <c r="G207" i="9"/>
  <c r="H207" i="9"/>
  <c r="I207" i="9"/>
  <c r="J207" i="9"/>
  <c r="C208" i="9"/>
  <c r="D208" i="9"/>
  <c r="E208" i="9"/>
  <c r="F208" i="9"/>
  <c r="G208" i="9"/>
  <c r="H208" i="9"/>
  <c r="I208" i="9"/>
  <c r="J208" i="9"/>
  <c r="C209" i="9"/>
  <c r="D209" i="9"/>
  <c r="E209" i="9"/>
  <c r="F209" i="9"/>
  <c r="G209" i="9"/>
  <c r="H209" i="9"/>
  <c r="I209" i="9"/>
  <c r="J209" i="9"/>
  <c r="C210" i="9"/>
  <c r="D210" i="9"/>
  <c r="E210" i="9"/>
  <c r="F210" i="9"/>
  <c r="G210" i="9"/>
  <c r="H210" i="9"/>
  <c r="I210" i="9"/>
  <c r="J210" i="9"/>
  <c r="C211" i="9"/>
  <c r="D211" i="9"/>
  <c r="E211" i="9"/>
  <c r="F211" i="9"/>
  <c r="G211" i="9"/>
  <c r="H211" i="9"/>
  <c r="I211" i="9"/>
  <c r="J211" i="9"/>
  <c r="C212" i="9"/>
  <c r="D212" i="9"/>
  <c r="E212" i="9"/>
  <c r="F212" i="9"/>
  <c r="G212" i="9"/>
  <c r="H212" i="9"/>
  <c r="I212" i="9"/>
  <c r="J212" i="9"/>
  <c r="C213" i="9"/>
  <c r="D213" i="9"/>
  <c r="E213" i="9"/>
  <c r="F213" i="9"/>
  <c r="G213" i="9"/>
  <c r="H213" i="9"/>
  <c r="I213" i="9"/>
  <c r="J213" i="9"/>
  <c r="C214" i="9"/>
  <c r="D214" i="9"/>
  <c r="E214" i="9"/>
  <c r="F214" i="9"/>
  <c r="G214" i="9"/>
  <c r="H214" i="9"/>
  <c r="I214" i="9"/>
  <c r="J214" i="9"/>
  <c r="C215" i="9"/>
  <c r="D215" i="9"/>
  <c r="E215" i="9"/>
  <c r="F215" i="9"/>
  <c r="G215" i="9"/>
  <c r="H215" i="9"/>
  <c r="I215" i="9"/>
  <c r="J215" i="9"/>
  <c r="J63" i="9"/>
  <c r="I63" i="9"/>
  <c r="H63" i="9"/>
  <c r="G63" i="9"/>
  <c r="F63" i="9"/>
  <c r="E63" i="9"/>
  <c r="D63" i="9"/>
  <c r="C63" i="9"/>
  <c r="K147" i="9" l="1"/>
  <c r="K190" i="9"/>
  <c r="K142" i="9"/>
  <c r="K100" i="9"/>
  <c r="K127" i="9"/>
  <c r="K115" i="9"/>
  <c r="K67" i="9"/>
  <c r="K131" i="9"/>
  <c r="K83" i="9"/>
  <c r="K99" i="9"/>
  <c r="K179" i="9"/>
  <c r="K176" i="9"/>
  <c r="K103" i="9"/>
  <c r="K215" i="9"/>
  <c r="K167" i="9"/>
  <c r="K155" i="9"/>
  <c r="K110" i="9"/>
  <c r="K91" i="9"/>
  <c r="K174" i="9"/>
  <c r="K159" i="9"/>
  <c r="K143" i="9"/>
  <c r="K116" i="9"/>
  <c r="K79" i="9"/>
  <c r="K119" i="9"/>
  <c r="K207" i="9"/>
  <c r="K195" i="9"/>
  <c r="K126" i="9"/>
  <c r="K107" i="9"/>
  <c r="K183" i="9"/>
  <c r="K171" i="9"/>
  <c r="K95" i="9"/>
  <c r="K68" i="9"/>
  <c r="K175" i="9"/>
  <c r="K135" i="9"/>
  <c r="K74" i="9"/>
  <c r="K71" i="9"/>
  <c r="K211" i="9"/>
  <c r="K208" i="9"/>
  <c r="K196" i="9"/>
  <c r="K187" i="9"/>
  <c r="K163" i="9"/>
  <c r="K111" i="9"/>
  <c r="K214" i="9"/>
  <c r="K203" i="9"/>
  <c r="K199" i="9"/>
  <c r="K191" i="9"/>
  <c r="K151" i="9"/>
  <c r="K87" i="9"/>
  <c r="K63" i="9"/>
  <c r="K206" i="9"/>
  <c r="K158" i="9"/>
  <c r="K139" i="9"/>
  <c r="K94" i="9"/>
  <c r="K75" i="9"/>
  <c r="K212" i="9"/>
  <c r="K180" i="9"/>
  <c r="K164" i="9"/>
  <c r="K148" i="9"/>
  <c r="K132" i="9"/>
  <c r="K84" i="9"/>
  <c r="K209" i="9"/>
  <c r="K193" i="9"/>
  <c r="K177" i="9"/>
  <c r="K161" i="9"/>
  <c r="K145" i="9"/>
  <c r="K129" i="9"/>
  <c r="K113" i="9"/>
  <c r="K97" i="9"/>
  <c r="K81" i="9"/>
  <c r="K65" i="9"/>
  <c r="K210" i="9"/>
  <c r="K200" i="9"/>
  <c r="K194" i="9"/>
  <c r="K184" i="9"/>
  <c r="K178" i="9"/>
  <c r="K168" i="9"/>
  <c r="K162" i="9"/>
  <c r="K146" i="9"/>
  <c r="K130" i="9"/>
  <c r="K114" i="9"/>
  <c r="K104" i="9"/>
  <c r="K98" i="9"/>
  <c r="K88" i="9"/>
  <c r="K82" i="9"/>
  <c r="K78" i="9"/>
  <c r="K72" i="9"/>
  <c r="K152" i="9"/>
  <c r="K136" i="9"/>
  <c r="K120" i="9"/>
  <c r="K213" i="9"/>
  <c r="K197" i="9"/>
  <c r="K181" i="9"/>
  <c r="K165" i="9"/>
  <c r="K149" i="9"/>
  <c r="K133" i="9"/>
  <c r="K117" i="9"/>
  <c r="K101" i="9"/>
  <c r="K85" i="9"/>
  <c r="K69" i="9"/>
  <c r="K204" i="9"/>
  <c r="K198" i="9"/>
  <c r="K182" i="9"/>
  <c r="K172" i="9"/>
  <c r="K166" i="9"/>
  <c r="K150" i="9"/>
  <c r="K140" i="9"/>
  <c r="K134" i="9"/>
  <c r="K124" i="9"/>
  <c r="K118" i="9"/>
  <c r="K108" i="9"/>
  <c r="K102" i="9"/>
  <c r="K92" i="9"/>
  <c r="K86" i="9"/>
  <c r="K76" i="9"/>
  <c r="K66" i="9"/>
  <c r="K188" i="9"/>
  <c r="K156" i="9"/>
  <c r="K201" i="9"/>
  <c r="K185" i="9"/>
  <c r="K169" i="9"/>
  <c r="K153" i="9"/>
  <c r="K137" i="9"/>
  <c r="K121" i="9"/>
  <c r="K105" i="9"/>
  <c r="K89" i="9"/>
  <c r="K73" i="9"/>
  <c r="K202" i="9"/>
  <c r="K186" i="9"/>
  <c r="K170" i="9"/>
  <c r="K154" i="9"/>
  <c r="K144" i="9"/>
  <c r="K138" i="9"/>
  <c r="K128" i="9"/>
  <c r="K122" i="9"/>
  <c r="K112" i="9"/>
  <c r="K106" i="9"/>
  <c r="K96" i="9"/>
  <c r="K90" i="9"/>
  <c r="K80" i="9"/>
  <c r="K70" i="9"/>
  <c r="K64" i="9"/>
  <c r="K192" i="9"/>
  <c r="K160" i="9"/>
  <c r="K205" i="9"/>
  <c r="K189" i="9"/>
  <c r="K173" i="9"/>
  <c r="K157" i="9"/>
  <c r="K141" i="9"/>
  <c r="K125" i="9"/>
  <c r="K109" i="9"/>
  <c r="K93" i="9"/>
  <c r="K77" i="9"/>
  <c r="O3" i="9" l="1"/>
  <c r="P3" i="9"/>
  <c r="Q3" i="9"/>
  <c r="R3" i="9"/>
  <c r="S3" i="9"/>
  <c r="T3" i="9"/>
  <c r="C4" i="9"/>
  <c r="D4" i="9"/>
  <c r="E4" i="9"/>
  <c r="F4" i="9"/>
  <c r="G4" i="9"/>
  <c r="H4" i="9"/>
  <c r="I4" i="9"/>
  <c r="J4" i="9"/>
  <c r="C5" i="9"/>
  <c r="D5" i="9"/>
  <c r="E5" i="9"/>
  <c r="F5" i="9"/>
  <c r="G5" i="9"/>
  <c r="H5" i="9"/>
  <c r="I5" i="9"/>
  <c r="J5" i="9"/>
  <c r="C6" i="9"/>
  <c r="D6" i="9"/>
  <c r="E6" i="9"/>
  <c r="F6" i="9"/>
  <c r="G6" i="9"/>
  <c r="H6" i="9"/>
  <c r="I6" i="9"/>
  <c r="J6" i="9"/>
  <c r="C7" i="9"/>
  <c r="D7" i="9"/>
  <c r="E7" i="9"/>
  <c r="F7" i="9"/>
  <c r="G7" i="9"/>
  <c r="H7" i="9"/>
  <c r="I7" i="9"/>
  <c r="J7" i="9"/>
  <c r="C8" i="9"/>
  <c r="D8" i="9"/>
  <c r="E8" i="9"/>
  <c r="F8" i="9"/>
  <c r="G8" i="9"/>
  <c r="H8" i="9"/>
  <c r="I8" i="9"/>
  <c r="J8" i="9"/>
  <c r="C9" i="9"/>
  <c r="D9" i="9"/>
  <c r="E9" i="9"/>
  <c r="F9" i="9"/>
  <c r="G9" i="9"/>
  <c r="H9" i="9"/>
  <c r="I9" i="9"/>
  <c r="J9" i="9"/>
  <c r="C10" i="9"/>
  <c r="D10" i="9"/>
  <c r="E10" i="9"/>
  <c r="F10" i="9"/>
  <c r="G10" i="9"/>
  <c r="H10" i="9"/>
  <c r="I10" i="9"/>
  <c r="J10" i="9"/>
  <c r="C11" i="9"/>
  <c r="D11" i="9"/>
  <c r="E11" i="9"/>
  <c r="F11" i="9"/>
  <c r="G11" i="9"/>
  <c r="H11" i="9"/>
  <c r="I11" i="9"/>
  <c r="J11" i="9"/>
  <c r="C12" i="9"/>
  <c r="D12" i="9"/>
  <c r="E12" i="9"/>
  <c r="F12" i="9"/>
  <c r="G12" i="9"/>
  <c r="H12" i="9"/>
  <c r="I12" i="9"/>
  <c r="J12" i="9"/>
  <c r="C13" i="9"/>
  <c r="D13" i="9"/>
  <c r="E13" i="9"/>
  <c r="F13" i="9"/>
  <c r="G13" i="9"/>
  <c r="H13" i="9"/>
  <c r="I13" i="9"/>
  <c r="J13" i="9"/>
  <c r="C14" i="9"/>
  <c r="D14" i="9"/>
  <c r="E14" i="9"/>
  <c r="F14" i="9"/>
  <c r="G14" i="9"/>
  <c r="H14" i="9"/>
  <c r="I14" i="9"/>
  <c r="J14" i="9"/>
  <c r="C15" i="9"/>
  <c r="D15" i="9"/>
  <c r="E15" i="9"/>
  <c r="F15" i="9"/>
  <c r="G15" i="9"/>
  <c r="H15" i="9"/>
  <c r="I15" i="9"/>
  <c r="J15" i="9"/>
  <c r="C16" i="9"/>
  <c r="D16" i="9"/>
  <c r="E16" i="9"/>
  <c r="F16" i="9"/>
  <c r="G16" i="9"/>
  <c r="H16" i="9"/>
  <c r="I16" i="9"/>
  <c r="J16" i="9"/>
  <c r="C17" i="9"/>
  <c r="D17" i="9"/>
  <c r="E17" i="9"/>
  <c r="F17" i="9"/>
  <c r="G17" i="9"/>
  <c r="H17" i="9"/>
  <c r="I17" i="9"/>
  <c r="J17" i="9"/>
  <c r="C18" i="9"/>
  <c r="D18" i="9"/>
  <c r="E18" i="9"/>
  <c r="F18" i="9"/>
  <c r="G18" i="9"/>
  <c r="H18" i="9"/>
  <c r="I18" i="9"/>
  <c r="J18" i="9"/>
  <c r="C19" i="9"/>
  <c r="D19" i="9"/>
  <c r="E19" i="9"/>
  <c r="F19" i="9"/>
  <c r="G19" i="9"/>
  <c r="H19" i="9"/>
  <c r="I19" i="9"/>
  <c r="J19" i="9"/>
  <c r="C20" i="9"/>
  <c r="D20" i="9"/>
  <c r="E20" i="9"/>
  <c r="F20" i="9"/>
  <c r="G20" i="9"/>
  <c r="H20" i="9"/>
  <c r="I20" i="9"/>
  <c r="J20" i="9"/>
  <c r="C21" i="9"/>
  <c r="D21" i="9"/>
  <c r="E21" i="9"/>
  <c r="F21" i="9"/>
  <c r="G21" i="9"/>
  <c r="H21" i="9"/>
  <c r="I21" i="9"/>
  <c r="J21" i="9"/>
  <c r="C22" i="9"/>
  <c r="D22" i="9"/>
  <c r="E22" i="9"/>
  <c r="F22" i="9"/>
  <c r="G22" i="9"/>
  <c r="H22" i="9"/>
  <c r="I22" i="9"/>
  <c r="J22" i="9"/>
  <c r="C23" i="9"/>
  <c r="D23" i="9"/>
  <c r="E23" i="9"/>
  <c r="F23" i="9"/>
  <c r="G23" i="9"/>
  <c r="H23" i="9"/>
  <c r="I23" i="9"/>
  <c r="J23" i="9"/>
  <c r="C24" i="9"/>
  <c r="D24" i="9"/>
  <c r="E24" i="9"/>
  <c r="F24" i="9"/>
  <c r="G24" i="9"/>
  <c r="H24" i="9"/>
  <c r="I24" i="9"/>
  <c r="J24" i="9"/>
  <c r="C25" i="9"/>
  <c r="D25" i="9"/>
  <c r="E25" i="9"/>
  <c r="F25" i="9"/>
  <c r="G25" i="9"/>
  <c r="H25" i="9"/>
  <c r="I25" i="9"/>
  <c r="J25" i="9"/>
  <c r="C26" i="9"/>
  <c r="D26" i="9"/>
  <c r="E26" i="9"/>
  <c r="F26" i="9"/>
  <c r="G26" i="9"/>
  <c r="H26" i="9"/>
  <c r="I26" i="9"/>
  <c r="J26" i="9"/>
  <c r="C27" i="9"/>
  <c r="D27" i="9"/>
  <c r="E27" i="9"/>
  <c r="F27" i="9"/>
  <c r="G27" i="9"/>
  <c r="H27" i="9"/>
  <c r="I27" i="9"/>
  <c r="J27" i="9"/>
  <c r="C28" i="9"/>
  <c r="D28" i="9"/>
  <c r="E28" i="9"/>
  <c r="F28" i="9"/>
  <c r="G28" i="9"/>
  <c r="H28" i="9"/>
  <c r="I28" i="9"/>
  <c r="J28" i="9"/>
  <c r="C29" i="9"/>
  <c r="D29" i="9"/>
  <c r="E29" i="9"/>
  <c r="F29" i="9"/>
  <c r="G29" i="9"/>
  <c r="H29" i="9"/>
  <c r="I29" i="9"/>
  <c r="J29" i="9"/>
  <c r="C30" i="9"/>
  <c r="D30" i="9"/>
  <c r="E30" i="9"/>
  <c r="F30" i="9"/>
  <c r="G30" i="9"/>
  <c r="H30" i="9"/>
  <c r="I30" i="9"/>
  <c r="J30" i="9"/>
  <c r="C31" i="9"/>
  <c r="D31" i="9"/>
  <c r="E31" i="9"/>
  <c r="F31" i="9"/>
  <c r="G31" i="9"/>
  <c r="H31" i="9"/>
  <c r="I31" i="9"/>
  <c r="J31" i="9"/>
  <c r="C32" i="9"/>
  <c r="D32" i="9"/>
  <c r="E32" i="9"/>
  <c r="F32" i="9"/>
  <c r="G32" i="9"/>
  <c r="H32" i="9"/>
  <c r="I32" i="9"/>
  <c r="J32" i="9"/>
  <c r="C33" i="9"/>
  <c r="D33" i="9"/>
  <c r="E33" i="9"/>
  <c r="F33" i="9"/>
  <c r="G33" i="9"/>
  <c r="H33" i="9"/>
  <c r="I33" i="9"/>
  <c r="J33" i="9"/>
  <c r="C34" i="9"/>
  <c r="D34" i="9"/>
  <c r="E34" i="9"/>
  <c r="F34" i="9"/>
  <c r="G34" i="9"/>
  <c r="H34" i="9"/>
  <c r="I34" i="9"/>
  <c r="J34" i="9"/>
  <c r="C35" i="9"/>
  <c r="D35" i="9"/>
  <c r="E35" i="9"/>
  <c r="F35" i="9"/>
  <c r="G35" i="9"/>
  <c r="H35" i="9"/>
  <c r="I35" i="9"/>
  <c r="J35" i="9"/>
  <c r="C36" i="9"/>
  <c r="D36" i="9"/>
  <c r="E36" i="9"/>
  <c r="F36" i="9"/>
  <c r="G36" i="9"/>
  <c r="H36" i="9"/>
  <c r="I36" i="9"/>
  <c r="J36" i="9"/>
  <c r="C37" i="9"/>
  <c r="D37" i="9"/>
  <c r="E37" i="9"/>
  <c r="F37" i="9"/>
  <c r="G37" i="9"/>
  <c r="H37" i="9"/>
  <c r="I37" i="9"/>
  <c r="J37" i="9"/>
  <c r="C38" i="9"/>
  <c r="D38" i="9"/>
  <c r="E38" i="9"/>
  <c r="F38" i="9"/>
  <c r="G38" i="9"/>
  <c r="H38" i="9"/>
  <c r="I38" i="9"/>
  <c r="J38" i="9"/>
  <c r="C39" i="9"/>
  <c r="D39" i="9"/>
  <c r="E39" i="9"/>
  <c r="F39" i="9"/>
  <c r="G39" i="9"/>
  <c r="H39" i="9"/>
  <c r="I39" i="9"/>
  <c r="J39" i="9"/>
  <c r="C40" i="9"/>
  <c r="D40" i="9"/>
  <c r="E40" i="9"/>
  <c r="F40" i="9"/>
  <c r="G40" i="9"/>
  <c r="H40" i="9"/>
  <c r="I40" i="9"/>
  <c r="J40" i="9"/>
  <c r="C41" i="9"/>
  <c r="D41" i="9"/>
  <c r="E41" i="9"/>
  <c r="F41" i="9"/>
  <c r="G41" i="9"/>
  <c r="H41" i="9"/>
  <c r="I41" i="9"/>
  <c r="J41" i="9"/>
  <c r="C42" i="9"/>
  <c r="D42" i="9"/>
  <c r="E42" i="9"/>
  <c r="F42" i="9"/>
  <c r="G42" i="9"/>
  <c r="H42" i="9"/>
  <c r="I42" i="9"/>
  <c r="J42" i="9"/>
  <c r="C43" i="9"/>
  <c r="D43" i="9"/>
  <c r="E43" i="9"/>
  <c r="F43" i="9"/>
  <c r="G43" i="9"/>
  <c r="H43" i="9"/>
  <c r="I43" i="9"/>
  <c r="J43" i="9"/>
  <c r="C44" i="9"/>
  <c r="D44" i="9"/>
  <c r="E44" i="9"/>
  <c r="F44" i="9"/>
  <c r="G44" i="9"/>
  <c r="H44" i="9"/>
  <c r="I44" i="9"/>
  <c r="J44" i="9"/>
  <c r="C45" i="9"/>
  <c r="D45" i="9"/>
  <c r="E45" i="9"/>
  <c r="F45" i="9"/>
  <c r="G45" i="9"/>
  <c r="H45" i="9"/>
  <c r="I45" i="9"/>
  <c r="J45" i="9"/>
  <c r="C46" i="9"/>
  <c r="D46" i="9"/>
  <c r="E46" i="9"/>
  <c r="F46" i="9"/>
  <c r="G46" i="9"/>
  <c r="H46" i="9"/>
  <c r="I46" i="9"/>
  <c r="J46" i="9"/>
  <c r="C47" i="9"/>
  <c r="D47" i="9"/>
  <c r="E47" i="9"/>
  <c r="F47" i="9"/>
  <c r="G47" i="9"/>
  <c r="H47" i="9"/>
  <c r="I47" i="9"/>
  <c r="J47" i="9"/>
  <c r="C48" i="9"/>
  <c r="D48" i="9"/>
  <c r="E48" i="9"/>
  <c r="F48" i="9"/>
  <c r="G48" i="9"/>
  <c r="H48" i="9"/>
  <c r="I48" i="9"/>
  <c r="J48" i="9"/>
  <c r="C49" i="9"/>
  <c r="D49" i="9"/>
  <c r="E49" i="9"/>
  <c r="F49" i="9"/>
  <c r="G49" i="9"/>
  <c r="H49" i="9"/>
  <c r="I49" i="9"/>
  <c r="J49" i="9"/>
  <c r="C50" i="9"/>
  <c r="D50" i="9"/>
  <c r="E50" i="9"/>
  <c r="F50" i="9"/>
  <c r="G50" i="9"/>
  <c r="H50" i="9"/>
  <c r="I50" i="9"/>
  <c r="J50" i="9"/>
  <c r="C51" i="9"/>
  <c r="D51" i="9"/>
  <c r="E51" i="9"/>
  <c r="F51" i="9"/>
  <c r="G51" i="9"/>
  <c r="H51" i="9"/>
  <c r="I51" i="9"/>
  <c r="J51" i="9"/>
  <c r="C52" i="9"/>
  <c r="D52" i="9"/>
  <c r="E52" i="9"/>
  <c r="F52" i="9"/>
  <c r="G52" i="9"/>
  <c r="H52" i="9"/>
  <c r="I52" i="9"/>
  <c r="J52" i="9"/>
  <c r="C53" i="9"/>
  <c r="D53" i="9"/>
  <c r="E53" i="9"/>
  <c r="F53" i="9"/>
  <c r="G53" i="9"/>
  <c r="H53" i="9"/>
  <c r="I53" i="9"/>
  <c r="J53" i="9"/>
  <c r="C54" i="9"/>
  <c r="D54" i="9"/>
  <c r="E54" i="9"/>
  <c r="F54" i="9"/>
  <c r="G54" i="9"/>
  <c r="H54" i="9"/>
  <c r="I54" i="9"/>
  <c r="J54" i="9"/>
  <c r="C55" i="9"/>
  <c r="D55" i="9"/>
  <c r="E55" i="9"/>
  <c r="F55" i="9"/>
  <c r="G55" i="9"/>
  <c r="H55" i="9"/>
  <c r="I55" i="9"/>
  <c r="J55" i="9"/>
  <c r="C56" i="9"/>
  <c r="D56" i="9"/>
  <c r="E56" i="9"/>
  <c r="F56" i="9"/>
  <c r="G56" i="9"/>
  <c r="H56" i="9"/>
  <c r="I56" i="9"/>
  <c r="J56" i="9"/>
  <c r="C57" i="9"/>
  <c r="D57" i="9"/>
  <c r="E57" i="9"/>
  <c r="F57" i="9"/>
  <c r="G57" i="9"/>
  <c r="H57" i="9"/>
  <c r="I57" i="9"/>
  <c r="J57" i="9"/>
  <c r="C58" i="9"/>
  <c r="D58" i="9"/>
  <c r="E58" i="9"/>
  <c r="F58" i="9"/>
  <c r="G58" i="9"/>
  <c r="H58" i="9"/>
  <c r="I58" i="9"/>
  <c r="J58" i="9"/>
  <c r="C59" i="9"/>
  <c r="D59" i="9"/>
  <c r="E59" i="9"/>
  <c r="F59" i="9"/>
  <c r="G59" i="9"/>
  <c r="H59" i="9"/>
  <c r="I59" i="9"/>
  <c r="J59" i="9"/>
  <c r="C60" i="9"/>
  <c r="D60" i="9"/>
  <c r="E60" i="9"/>
  <c r="F60" i="9"/>
  <c r="G60" i="9"/>
  <c r="H60" i="9"/>
  <c r="I60" i="9"/>
  <c r="J60" i="9"/>
  <c r="C61" i="9"/>
  <c r="D61" i="9"/>
  <c r="E61" i="9"/>
  <c r="F61" i="9"/>
  <c r="G61" i="9"/>
  <c r="H61" i="9"/>
  <c r="I61" i="9"/>
  <c r="J61" i="9"/>
  <c r="D3" i="9"/>
  <c r="E3" i="9"/>
  <c r="F3" i="9"/>
  <c r="G3" i="9"/>
  <c r="H3" i="9"/>
  <c r="I3" i="9"/>
  <c r="K46" i="9" l="1"/>
  <c r="K40" i="9"/>
  <c r="K37" i="9"/>
  <c r="K31" i="9"/>
  <c r="K28" i="9"/>
  <c r="K25" i="9"/>
  <c r="K22" i="9"/>
  <c r="K19" i="9"/>
  <c r="K16" i="9"/>
  <c r="K13" i="9"/>
  <c r="K10" i="9"/>
  <c r="K7" i="9"/>
  <c r="K4" i="9"/>
  <c r="K58" i="9"/>
  <c r="K52" i="9"/>
  <c r="K34" i="9"/>
  <c r="K61" i="9"/>
  <c r="K55" i="9"/>
  <c r="K49" i="9"/>
  <c r="K43" i="9"/>
  <c r="K59" i="9"/>
  <c r="K56" i="9"/>
  <c r="K53" i="9"/>
  <c r="K50" i="9"/>
  <c r="K47" i="9"/>
  <c r="K44" i="9"/>
  <c r="K41" i="9"/>
  <c r="K38" i="9"/>
  <c r="K35" i="9"/>
  <c r="K32" i="9"/>
  <c r="K29" i="9"/>
  <c r="K26" i="9"/>
  <c r="K23" i="9"/>
  <c r="K20" i="9"/>
  <c r="K17" i="9"/>
  <c r="K14" i="9"/>
  <c r="K11" i="9"/>
  <c r="K8" i="9"/>
  <c r="K5" i="9"/>
  <c r="K60" i="9"/>
  <c r="K57" i="9"/>
  <c r="K54" i="9"/>
  <c r="K51" i="9"/>
  <c r="K48" i="9"/>
  <c r="K45" i="9"/>
  <c r="K42" i="9"/>
  <c r="K39" i="9"/>
  <c r="K36" i="9"/>
  <c r="K33" i="9"/>
  <c r="K30" i="9"/>
  <c r="K27" i="9"/>
  <c r="K24" i="9"/>
  <c r="K21" i="9"/>
  <c r="K18" i="9"/>
  <c r="K15" i="9"/>
  <c r="K12" i="9"/>
  <c r="K9" i="9"/>
  <c r="K6" i="9"/>
  <c r="N3" i="9" l="1"/>
  <c r="C3" i="9"/>
  <c r="N3" i="13" l="1"/>
  <c r="R3" i="13" s="1"/>
  <c r="U3" i="9"/>
  <c r="V3" i="9" s="1"/>
  <c r="J3" i="9"/>
  <c r="K3" i="9" s="1"/>
  <c r="Z216" i="9" l="1"/>
  <c r="I334" i="9"/>
  <c r="J362" i="9"/>
  <c r="F358" i="9"/>
  <c r="F355" i="9"/>
  <c r="J353" i="9"/>
  <c r="F352" i="9"/>
  <c r="J350" i="9"/>
  <c r="F349" i="9"/>
  <c r="J347" i="9"/>
  <c r="F346" i="9"/>
  <c r="J344" i="9"/>
  <c r="I342" i="9"/>
  <c r="D339" i="9"/>
  <c r="H334" i="9"/>
  <c r="D330" i="9"/>
  <c r="H325" i="9"/>
  <c r="D321" i="9"/>
  <c r="H316" i="9"/>
  <c r="E364" i="9"/>
  <c r="I353" i="9"/>
  <c r="E349" i="9"/>
  <c r="I347" i="9"/>
  <c r="E346" i="9"/>
  <c r="I344" i="9"/>
  <c r="H342" i="9"/>
  <c r="D338" i="9"/>
  <c r="H333" i="9"/>
  <c r="D329" i="9"/>
  <c r="H324" i="9"/>
  <c r="D320" i="9"/>
  <c r="H315" i="9"/>
  <c r="I356" i="9"/>
  <c r="H362" i="9"/>
  <c r="D358" i="9"/>
  <c r="H356" i="9"/>
  <c r="D355" i="9"/>
  <c r="H353" i="9"/>
  <c r="D352" i="9"/>
  <c r="H350" i="9"/>
  <c r="D349" i="9"/>
  <c r="H347" i="9"/>
  <c r="D346" i="9"/>
  <c r="H344" i="9"/>
  <c r="F342" i="9"/>
  <c r="J337" i="9"/>
  <c r="F333" i="9"/>
  <c r="J328" i="9"/>
  <c r="F324" i="9"/>
  <c r="J319" i="9"/>
  <c r="F315" i="9"/>
  <c r="G367" i="9"/>
  <c r="G355" i="9"/>
  <c r="G343" i="9"/>
  <c r="J359" i="9"/>
  <c r="E367" i="9"/>
  <c r="I362" i="9"/>
  <c r="H359" i="9"/>
  <c r="G368" i="9"/>
  <c r="G365" i="9"/>
  <c r="G362" i="9"/>
  <c r="G359" i="9"/>
  <c r="G356" i="9"/>
  <c r="G353" i="9"/>
  <c r="G350" i="9"/>
  <c r="G347" i="9"/>
  <c r="G344" i="9"/>
  <c r="E342" i="9"/>
  <c r="I337" i="9"/>
  <c r="E333" i="9"/>
  <c r="I328" i="9"/>
  <c r="E324" i="9"/>
  <c r="I319" i="9"/>
  <c r="E315" i="9"/>
  <c r="G361" i="9"/>
  <c r="J365" i="9"/>
  <c r="J356" i="9"/>
  <c r="I365" i="9"/>
  <c r="H368" i="9"/>
  <c r="D361" i="9"/>
  <c r="F368" i="9"/>
  <c r="J366" i="9"/>
  <c r="F365" i="9"/>
  <c r="J363" i="9"/>
  <c r="F362" i="9"/>
  <c r="J360" i="9"/>
  <c r="F359" i="9"/>
  <c r="J357" i="9"/>
  <c r="F356" i="9"/>
  <c r="J354" i="9"/>
  <c r="F353" i="9"/>
  <c r="J351" i="9"/>
  <c r="F350" i="9"/>
  <c r="J348" i="9"/>
  <c r="F347" i="9"/>
  <c r="J345" i="9"/>
  <c r="F344" i="9"/>
  <c r="D342" i="9"/>
  <c r="H337" i="9"/>
  <c r="D333" i="9"/>
  <c r="H328" i="9"/>
  <c r="D324" i="9"/>
  <c r="H319" i="9"/>
  <c r="D315" i="9"/>
  <c r="G349" i="9"/>
  <c r="F367" i="9"/>
  <c r="E358" i="9"/>
  <c r="D364" i="9"/>
  <c r="E365" i="9"/>
  <c r="I360" i="9"/>
  <c r="I354" i="9"/>
  <c r="E350" i="9"/>
  <c r="I348" i="9"/>
  <c r="E347" i="9"/>
  <c r="I345" i="9"/>
  <c r="E344" i="9"/>
  <c r="D341" i="9"/>
  <c r="H336" i="9"/>
  <c r="D332" i="9"/>
  <c r="H327" i="9"/>
  <c r="D323" i="9"/>
  <c r="H318" i="9"/>
  <c r="E330" i="9"/>
  <c r="J368" i="9"/>
  <c r="E355" i="9"/>
  <c r="E368" i="9"/>
  <c r="E353" i="9"/>
  <c r="H363" i="9"/>
  <c r="D356" i="9"/>
  <c r="H354" i="9"/>
  <c r="H351" i="9"/>
  <c r="H345" i="9"/>
  <c r="D344" i="9"/>
  <c r="J340" i="9"/>
  <c r="F336" i="9"/>
  <c r="J331" i="9"/>
  <c r="F327" i="9"/>
  <c r="J322" i="9"/>
  <c r="F318" i="9"/>
  <c r="G346" i="9"/>
  <c r="E321" i="9"/>
  <c r="I350" i="9"/>
  <c r="E362" i="9"/>
  <c r="I351" i="9"/>
  <c r="D365" i="9"/>
  <c r="H360" i="9"/>
  <c r="D353" i="9"/>
  <c r="G366" i="9"/>
  <c r="G363" i="9"/>
  <c r="G360" i="9"/>
  <c r="G357" i="9"/>
  <c r="G354" i="9"/>
  <c r="G351" i="9"/>
  <c r="G348" i="9"/>
  <c r="G345" i="9"/>
  <c r="I340" i="9"/>
  <c r="E336" i="9"/>
  <c r="I331" i="9"/>
  <c r="E327" i="9"/>
  <c r="I322" i="9"/>
  <c r="E318" i="9"/>
  <c r="G364" i="9"/>
  <c r="I316" i="9"/>
  <c r="E352" i="9"/>
  <c r="I357" i="9"/>
  <c r="D362" i="9"/>
  <c r="H348" i="9"/>
  <c r="J367" i="9"/>
  <c r="F366" i="9"/>
  <c r="J364" i="9"/>
  <c r="F363" i="9"/>
  <c r="J361" i="9"/>
  <c r="F360" i="9"/>
  <c r="J358" i="9"/>
  <c r="F357" i="9"/>
  <c r="J355" i="9"/>
  <c r="F354" i="9"/>
  <c r="J352" i="9"/>
  <c r="F351" i="9"/>
  <c r="J349" i="9"/>
  <c r="F348" i="9"/>
  <c r="J346" i="9"/>
  <c r="F345" i="9"/>
  <c r="J343" i="9"/>
  <c r="H340" i="9"/>
  <c r="D336" i="9"/>
  <c r="H331" i="9"/>
  <c r="D327" i="9"/>
  <c r="H322" i="9"/>
  <c r="D318" i="9"/>
  <c r="G352" i="9"/>
  <c r="I325" i="9"/>
  <c r="F364" i="9"/>
  <c r="I368" i="9"/>
  <c r="I359" i="9"/>
  <c r="H365" i="9"/>
  <c r="I363" i="9"/>
  <c r="E356" i="9"/>
  <c r="H366" i="9"/>
  <c r="H357" i="9"/>
  <c r="D347" i="9"/>
  <c r="I367" i="9"/>
  <c r="E366" i="9"/>
  <c r="I364" i="9"/>
  <c r="E363" i="9"/>
  <c r="I361" i="9"/>
  <c r="E360" i="9"/>
  <c r="I358" i="9"/>
  <c r="E357" i="9"/>
  <c r="I355" i="9"/>
  <c r="E354" i="9"/>
  <c r="I352" i="9"/>
  <c r="E351" i="9"/>
  <c r="I349" i="9"/>
  <c r="E348" i="9"/>
  <c r="I346" i="9"/>
  <c r="E345" i="9"/>
  <c r="I343" i="9"/>
  <c r="H339" i="9"/>
  <c r="D335" i="9"/>
  <c r="H330" i="9"/>
  <c r="D326" i="9"/>
  <c r="H321" i="9"/>
  <c r="D317" i="9"/>
  <c r="G358" i="9"/>
  <c r="E339" i="9"/>
  <c r="F361" i="9"/>
  <c r="E361" i="9"/>
  <c r="D367" i="9"/>
  <c r="I366" i="9"/>
  <c r="E359" i="9"/>
  <c r="D368" i="9"/>
  <c r="D359" i="9"/>
  <c r="D350" i="9"/>
  <c r="H367" i="9"/>
  <c r="D366" i="9"/>
  <c r="H364" i="9"/>
  <c r="D363" i="9"/>
  <c r="H361" i="9"/>
  <c r="D360" i="9"/>
  <c r="H358" i="9"/>
  <c r="D357" i="9"/>
  <c r="H355" i="9"/>
  <c r="D354" i="9"/>
  <c r="H352" i="9"/>
  <c r="D351" i="9"/>
  <c r="H349" i="9"/>
  <c r="D348" i="9"/>
  <c r="H346" i="9"/>
  <c r="D345" i="9"/>
  <c r="H343" i="9"/>
  <c r="F339" i="9"/>
  <c r="J334" i="9"/>
  <c r="F330" i="9"/>
  <c r="J325" i="9"/>
  <c r="F321" i="9"/>
  <c r="J316" i="9"/>
  <c r="G340" i="9"/>
  <c r="G337" i="9"/>
  <c r="G334" i="9"/>
  <c r="G331" i="9"/>
  <c r="G328" i="9"/>
  <c r="G325" i="9"/>
  <c r="G322" i="9"/>
  <c r="G319" i="9"/>
  <c r="G316" i="9"/>
  <c r="F343" i="9"/>
  <c r="J341" i="9"/>
  <c r="F340" i="9"/>
  <c r="J338" i="9"/>
  <c r="F337" i="9"/>
  <c r="J335" i="9"/>
  <c r="F334" i="9"/>
  <c r="J332" i="9"/>
  <c r="F331" i="9"/>
  <c r="J329" i="9"/>
  <c r="F328" i="9"/>
  <c r="J326" i="9"/>
  <c r="F325" i="9"/>
  <c r="J323" i="9"/>
  <c r="F322" i="9"/>
  <c r="J320" i="9"/>
  <c r="F319" i="9"/>
  <c r="J317" i="9"/>
  <c r="F316" i="9"/>
  <c r="E343" i="9"/>
  <c r="I341" i="9"/>
  <c r="E340" i="9"/>
  <c r="I338" i="9"/>
  <c r="E337" i="9"/>
  <c r="I335" i="9"/>
  <c r="E334" i="9"/>
  <c r="I332" i="9"/>
  <c r="E331" i="9"/>
  <c r="I329" i="9"/>
  <c r="E328" i="9"/>
  <c r="I326" i="9"/>
  <c r="E325" i="9"/>
  <c r="I323" i="9"/>
  <c r="E322" i="9"/>
  <c r="I320" i="9"/>
  <c r="E319" i="9"/>
  <c r="I317" i="9"/>
  <c r="E316" i="9"/>
  <c r="D343" i="9"/>
  <c r="H341" i="9"/>
  <c r="D340" i="9"/>
  <c r="H338" i="9"/>
  <c r="D337" i="9"/>
  <c r="H335" i="9"/>
  <c r="D334" i="9"/>
  <c r="H332" i="9"/>
  <c r="D331" i="9"/>
  <c r="H329" i="9"/>
  <c r="D328" i="9"/>
  <c r="H326" i="9"/>
  <c r="D325" i="9"/>
  <c r="H323" i="9"/>
  <c r="D322" i="9"/>
  <c r="H320" i="9"/>
  <c r="D319" i="9"/>
  <c r="H317" i="9"/>
  <c r="D316" i="9"/>
  <c r="G341" i="9"/>
  <c r="G338" i="9"/>
  <c r="G335" i="9"/>
  <c r="G332" i="9"/>
  <c r="G329" i="9"/>
  <c r="G326" i="9"/>
  <c r="G323" i="9"/>
  <c r="G320" i="9"/>
  <c r="G317" i="9"/>
  <c r="J342" i="9"/>
  <c r="F341" i="9"/>
  <c r="J339" i="9"/>
  <c r="F338" i="9"/>
  <c r="J336" i="9"/>
  <c r="F335" i="9"/>
  <c r="J333" i="9"/>
  <c r="F332" i="9"/>
  <c r="J330" i="9"/>
  <c r="F329" i="9"/>
  <c r="J327" i="9"/>
  <c r="F326" i="9"/>
  <c r="J324" i="9"/>
  <c r="F323" i="9"/>
  <c r="J321" i="9"/>
  <c r="F320" i="9"/>
  <c r="J318" i="9"/>
  <c r="F317" i="9"/>
  <c r="J315" i="9"/>
  <c r="E341" i="9"/>
  <c r="I339" i="9"/>
  <c r="E338" i="9"/>
  <c r="I336" i="9"/>
  <c r="E335" i="9"/>
  <c r="I333" i="9"/>
  <c r="E332" i="9"/>
  <c r="I330" i="9"/>
  <c r="E329" i="9"/>
  <c r="I327" i="9"/>
  <c r="E326" i="9"/>
  <c r="I324" i="9"/>
  <c r="E323" i="9"/>
  <c r="I321" i="9"/>
  <c r="E320" i="9"/>
  <c r="I318" i="9"/>
  <c r="E317" i="9"/>
  <c r="I315" i="9"/>
  <c r="G342" i="9"/>
  <c r="G339" i="9"/>
  <c r="G336" i="9"/>
  <c r="G333" i="9"/>
  <c r="G330" i="9"/>
  <c r="G327" i="9"/>
  <c r="G324" i="9"/>
  <c r="G321" i="9"/>
  <c r="G318" i="9"/>
  <c r="G315" i="9"/>
  <c r="F310" i="9"/>
  <c r="E310" i="9"/>
  <c r="E314" i="9"/>
  <c r="I312" i="9"/>
  <c r="E311" i="9"/>
  <c r="J312" i="9"/>
  <c r="D310" i="9"/>
  <c r="D314" i="9"/>
  <c r="H312" i="9"/>
  <c r="D311" i="9"/>
  <c r="G311" i="9"/>
  <c r="I308" i="9"/>
  <c r="G312" i="9"/>
  <c r="F314" i="9"/>
  <c r="H308" i="9"/>
  <c r="J309" i="9"/>
  <c r="J313" i="9"/>
  <c r="F312" i="9"/>
  <c r="I309" i="9"/>
  <c r="I313" i="9"/>
  <c r="E312" i="9"/>
  <c r="G310" i="9"/>
  <c r="F311" i="9"/>
  <c r="D308" i="9"/>
  <c r="H313" i="9"/>
  <c r="D312" i="9"/>
  <c r="G314" i="9"/>
  <c r="H309" i="9"/>
  <c r="G308" i="9"/>
  <c r="G309" i="9"/>
  <c r="G313" i="9"/>
  <c r="J308" i="9"/>
  <c r="F308" i="9"/>
  <c r="J310" i="9"/>
  <c r="F309" i="9"/>
  <c r="J314" i="9"/>
  <c r="F313" i="9"/>
  <c r="J311" i="9"/>
  <c r="E308" i="9"/>
  <c r="I310" i="9"/>
  <c r="E309" i="9"/>
  <c r="I314" i="9"/>
  <c r="E313" i="9"/>
  <c r="I311" i="9"/>
  <c r="H310" i="9"/>
  <c r="D309" i="9"/>
  <c r="H314" i="9"/>
  <c r="D313" i="9"/>
  <c r="H311" i="9"/>
  <c r="I261" i="9" l="1"/>
  <c r="J222" i="9"/>
  <c r="I292" i="9"/>
  <c r="J299" i="9"/>
  <c r="J292" i="9"/>
  <c r="J257" i="9"/>
  <c r="I258" i="9"/>
  <c r="I269" i="9"/>
  <c r="I300" i="9"/>
  <c r="I223" i="9"/>
  <c r="I244" i="9"/>
  <c r="I265" i="9"/>
  <c r="I286" i="9"/>
  <c r="I307" i="9"/>
  <c r="I230" i="9"/>
  <c r="I251" i="9"/>
  <c r="I272" i="9"/>
  <c r="I293" i="9"/>
  <c r="I255" i="9"/>
  <c r="I276" i="9"/>
  <c r="I297" i="9"/>
  <c r="I220" i="9"/>
  <c r="I241" i="9"/>
  <c r="I262" i="9"/>
  <c r="I283" i="9"/>
  <c r="I304" i="9"/>
  <c r="I227" i="9"/>
  <c r="I248" i="9"/>
  <c r="I290" i="9"/>
  <c r="I228" i="9"/>
  <c r="I249" i="9"/>
  <c r="I270" i="9"/>
  <c r="I291" i="9"/>
  <c r="I235" i="9"/>
  <c r="I256" i="9"/>
  <c r="I277" i="9"/>
  <c r="I298" i="9"/>
  <c r="I221" i="9"/>
  <c r="I242" i="9"/>
  <c r="I263" i="9"/>
  <c r="I284" i="9"/>
  <c r="I305" i="9"/>
  <c r="I231" i="9"/>
  <c r="I252" i="9"/>
  <c r="I273" i="9"/>
  <c r="I294" i="9"/>
  <c r="I217" i="9"/>
  <c r="I238" i="9"/>
  <c r="I259" i="9"/>
  <c r="I280" i="9"/>
  <c r="I301" i="9"/>
  <c r="I224" i="9"/>
  <c r="I245" i="9"/>
  <c r="I266" i="9"/>
  <c r="I287" i="9"/>
  <c r="I243" i="9"/>
  <c r="I264" i="9"/>
  <c r="I285" i="9"/>
  <c r="I306" i="9"/>
  <c r="I229" i="9"/>
  <c r="I250" i="9"/>
  <c r="I271" i="9"/>
  <c r="I257" i="9"/>
  <c r="I278" i="9"/>
  <c r="I225" i="9"/>
  <c r="I246" i="9"/>
  <c r="I267" i="9"/>
  <c r="I288" i="9"/>
  <c r="I232" i="9"/>
  <c r="I253" i="9"/>
  <c r="I274" i="9"/>
  <c r="I295" i="9"/>
  <c r="I218" i="9"/>
  <c r="I239" i="9"/>
  <c r="I260" i="9"/>
  <c r="I281" i="9"/>
  <c r="I302" i="9"/>
  <c r="J243" i="9"/>
  <c r="G237" i="9"/>
  <c r="G251" i="9"/>
  <c r="G279" i="9"/>
  <c r="G293" i="9"/>
  <c r="G230" i="9"/>
  <c r="G244" i="9"/>
  <c r="G258" i="9"/>
  <c r="G272" i="9"/>
  <c r="G286" i="9"/>
  <c r="G300" i="9"/>
  <c r="G265" i="9"/>
  <c r="G307" i="9"/>
  <c r="G223" i="9"/>
  <c r="G231" i="9"/>
  <c r="G245" i="9"/>
  <c r="G259" i="9"/>
  <c r="G301" i="9"/>
  <c r="G217" i="9"/>
  <c r="G224" i="9"/>
  <c r="G238" i="9"/>
  <c r="G252" i="9"/>
  <c r="G266" i="9"/>
  <c r="G280" i="9"/>
  <c r="G294" i="9"/>
  <c r="G273" i="9"/>
  <c r="G287" i="9"/>
  <c r="C363" i="9"/>
  <c r="K363" i="9" s="1"/>
  <c r="C337" i="9"/>
  <c r="K337" i="9" s="1"/>
  <c r="C323" i="9"/>
  <c r="K323" i="9" s="1"/>
  <c r="C339" i="9"/>
  <c r="K339" i="9" s="1"/>
  <c r="C318" i="9"/>
  <c r="K318" i="9" s="1"/>
  <c r="C325" i="9"/>
  <c r="K325" i="9" s="1"/>
  <c r="C310" i="9"/>
  <c r="K310" i="9" s="1"/>
  <c r="C322" i="9"/>
  <c r="K322" i="9" s="1"/>
  <c r="C330" i="9"/>
  <c r="K330" i="9" s="1"/>
  <c r="C338" i="9"/>
  <c r="K338" i="9" s="1"/>
  <c r="C356" i="9"/>
  <c r="K356" i="9" s="1"/>
  <c r="C345" i="9"/>
  <c r="K345" i="9" s="1"/>
  <c r="C346" i="9"/>
  <c r="K346" i="9" s="1"/>
  <c r="C336" i="9"/>
  <c r="K336" i="9" s="1"/>
  <c r="C321" i="9"/>
  <c r="K321" i="9" s="1"/>
  <c r="C368" i="9"/>
  <c r="K368" i="9" s="1"/>
  <c r="C360" i="9"/>
  <c r="K360" i="9" s="1"/>
  <c r="C367" i="9"/>
  <c r="K367" i="9" s="1"/>
  <c r="C326" i="9"/>
  <c r="K326" i="9" s="1"/>
  <c r="C349" i="9"/>
  <c r="K349" i="9" s="1"/>
  <c r="C357" i="9"/>
  <c r="K357" i="9" s="1"/>
  <c r="C362" i="9"/>
  <c r="K362" i="9" s="1"/>
  <c r="C353" i="9"/>
  <c r="K353" i="9" s="1"/>
  <c r="C354" i="9"/>
  <c r="K354" i="9" s="1"/>
  <c r="C317" i="9"/>
  <c r="K317" i="9" s="1"/>
  <c r="C340" i="9"/>
  <c r="K340" i="9" s="1"/>
  <c r="C328" i="9"/>
  <c r="K328" i="9" s="1"/>
  <c r="C308" i="9"/>
  <c r="K308" i="9" s="1"/>
  <c r="C351" i="9"/>
  <c r="K351" i="9" s="1"/>
  <c r="C333" i="9"/>
  <c r="K333" i="9" s="1"/>
  <c r="C331" i="9"/>
  <c r="K331" i="9" s="1"/>
  <c r="C324" i="9"/>
  <c r="K324" i="9" s="1"/>
  <c r="C311" i="9"/>
  <c r="K311" i="9" s="1"/>
  <c r="C313" i="9"/>
  <c r="K313" i="9" s="1"/>
  <c r="C364" i="9"/>
  <c r="K364" i="9" s="1"/>
  <c r="C361" i="9"/>
  <c r="K361" i="9" s="1"/>
  <c r="C315" i="9"/>
  <c r="K315" i="9" s="1"/>
  <c r="C316" i="9"/>
  <c r="K316" i="9" s="1"/>
  <c r="C348" i="9"/>
  <c r="K348" i="9" s="1"/>
  <c r="C365" i="9"/>
  <c r="K365" i="9" s="1"/>
  <c r="C352" i="9"/>
  <c r="K352" i="9" s="1"/>
  <c r="C334" i="9"/>
  <c r="K334" i="9" s="1"/>
  <c r="C329" i="9"/>
  <c r="K329" i="9" s="1"/>
  <c r="C366" i="9"/>
  <c r="K366" i="9" s="1"/>
  <c r="C335" i="9"/>
  <c r="K335" i="9" s="1"/>
  <c r="C319" i="9"/>
  <c r="K319" i="9" s="1"/>
  <c r="C359" i="9"/>
  <c r="K359" i="9" s="1"/>
  <c r="C309" i="9"/>
  <c r="K309" i="9" s="1"/>
  <c r="C355" i="9"/>
  <c r="K355" i="9" s="1"/>
  <c r="C358" i="9"/>
  <c r="K358" i="9" s="1"/>
  <c r="C332" i="9"/>
  <c r="K332" i="9" s="1"/>
  <c r="C347" i="9"/>
  <c r="K347" i="9" s="1"/>
  <c r="C350" i="9"/>
  <c r="K350" i="9" s="1"/>
  <c r="C327" i="9"/>
  <c r="K327" i="9" s="1"/>
  <c r="C312" i="9"/>
  <c r="K312" i="9" s="1"/>
  <c r="C314" i="9"/>
  <c r="K314" i="9" s="1"/>
  <c r="C342" i="9"/>
  <c r="K342" i="9" s="1"/>
  <c r="C320" i="9"/>
  <c r="K320" i="9" s="1"/>
  <c r="C344" i="9"/>
  <c r="K344" i="9" s="1"/>
  <c r="C343" i="9"/>
  <c r="K343" i="9" s="1"/>
  <c r="C341" i="9"/>
  <c r="K341" i="9" s="1"/>
  <c r="J271" i="9" l="1"/>
  <c r="J278" i="9"/>
  <c r="J236" i="9"/>
  <c r="I299" i="9"/>
  <c r="I222" i="9"/>
  <c r="J306" i="9"/>
  <c r="I240" i="9"/>
  <c r="J229" i="9"/>
  <c r="F218" i="9"/>
  <c r="F234" i="9"/>
  <c r="I219" i="9"/>
  <c r="J250" i="9"/>
  <c r="J264" i="9"/>
  <c r="I236" i="9"/>
  <c r="J285" i="9"/>
  <c r="E264" i="9"/>
  <c r="E229" i="9"/>
  <c r="E292" i="9"/>
  <c r="E257" i="9"/>
  <c r="E222" i="9"/>
  <c r="E285" i="9"/>
  <c r="E250" i="9"/>
  <c r="E216" i="9"/>
  <c r="E279" i="9"/>
  <c r="E307" i="9"/>
  <c r="E244" i="9"/>
  <c r="E293" i="9"/>
  <c r="E237" i="9"/>
  <c r="E286" i="9"/>
  <c r="E255" i="9"/>
  <c r="E220" i="9"/>
  <c r="E304" i="9"/>
  <c r="E234" i="9"/>
  <c r="E283" i="9"/>
  <c r="E269" i="9"/>
  <c r="E248" i="9"/>
  <c r="E297" i="9"/>
  <c r="E277" i="9"/>
  <c r="E242" i="9"/>
  <c r="E284" i="9"/>
  <c r="E291" i="9"/>
  <c r="E256" i="9"/>
  <c r="E221" i="9"/>
  <c r="E305" i="9"/>
  <c r="E217" i="9"/>
  <c r="E301" i="9"/>
  <c r="E266" i="9"/>
  <c r="E231" i="9"/>
  <c r="E280" i="9"/>
  <c r="E245" i="9"/>
  <c r="E288" i="9"/>
  <c r="E253" i="9"/>
  <c r="E218" i="9"/>
  <c r="E302" i="9"/>
  <c r="E267" i="9"/>
  <c r="E246" i="9"/>
  <c r="E232" i="9"/>
  <c r="E260" i="9"/>
  <c r="E282" i="9"/>
  <c r="E289" i="9"/>
  <c r="E254" i="9"/>
  <c r="E219" i="9"/>
  <c r="E296" i="9"/>
  <c r="E278" i="9"/>
  <c r="E243" i="9"/>
  <c r="E306" i="9"/>
  <c r="E299" i="9"/>
  <c r="E271" i="9"/>
  <c r="E236" i="9"/>
  <c r="E300" i="9"/>
  <c r="E265" i="9"/>
  <c r="E230" i="9"/>
  <c r="E251" i="9"/>
  <c r="E258" i="9"/>
  <c r="E223" i="9"/>
  <c r="E272" i="9"/>
  <c r="E276" i="9"/>
  <c r="E241" i="9"/>
  <c r="E290" i="9"/>
  <c r="E227" i="9"/>
  <c r="E262" i="9"/>
  <c r="E228" i="9"/>
  <c r="E263" i="9"/>
  <c r="E270" i="9"/>
  <c r="E235" i="9"/>
  <c r="E249" i="9"/>
  <c r="E298" i="9"/>
  <c r="E252" i="9"/>
  <c r="E294" i="9"/>
  <c r="E287" i="9"/>
  <c r="E259" i="9"/>
  <c r="E224" i="9"/>
  <c r="E273" i="9"/>
  <c r="E238" i="9"/>
  <c r="E281" i="9"/>
  <c r="E239" i="9"/>
  <c r="E295" i="9"/>
  <c r="E225" i="9"/>
  <c r="E274" i="9"/>
  <c r="E240" i="9"/>
  <c r="E303" i="9"/>
  <c r="E268" i="9"/>
  <c r="E233" i="9"/>
  <c r="E247" i="9"/>
  <c r="E261" i="9"/>
  <c r="E275" i="9"/>
  <c r="E226" i="9"/>
  <c r="J228" i="9"/>
  <c r="J242" i="9"/>
  <c r="J305" i="9"/>
  <c r="J284" i="9"/>
  <c r="J263" i="9"/>
  <c r="J249" i="9"/>
  <c r="J288" i="9"/>
  <c r="J253" i="9"/>
  <c r="J302" i="9"/>
  <c r="J267" i="9"/>
  <c r="J295" i="9"/>
  <c r="J232" i="9"/>
  <c r="J281" i="9"/>
  <c r="J246" i="9"/>
  <c r="J239" i="9"/>
  <c r="J276" i="9"/>
  <c r="J248" i="9"/>
  <c r="J220" i="9"/>
  <c r="J304" i="9"/>
  <c r="J234" i="9"/>
  <c r="J283" i="9"/>
  <c r="J269" i="9"/>
  <c r="J227" i="9"/>
  <c r="J217" i="9"/>
  <c r="J266" i="9"/>
  <c r="J294" i="9"/>
  <c r="J231" i="9"/>
  <c r="J280" i="9"/>
  <c r="J245" i="9"/>
  <c r="J224" i="9"/>
  <c r="J273" i="9"/>
  <c r="J219" i="9"/>
  <c r="J282" i="9"/>
  <c r="J233" i="9"/>
  <c r="J275" i="9"/>
  <c r="J296" i="9"/>
  <c r="J251" i="9"/>
  <c r="J230" i="9"/>
  <c r="J279" i="9"/>
  <c r="J244" i="9"/>
  <c r="J223" i="9"/>
  <c r="J293" i="9"/>
  <c r="J237" i="9"/>
  <c r="J286" i="9"/>
  <c r="J307" i="9"/>
  <c r="J272" i="9"/>
  <c r="J221" i="9"/>
  <c r="J270" i="9"/>
  <c r="J255" i="9"/>
  <c r="J301" i="9"/>
  <c r="J254" i="9"/>
  <c r="J291" i="9"/>
  <c r="J235" i="9"/>
  <c r="J240" i="9"/>
  <c r="J303" i="9"/>
  <c r="J247" i="9"/>
  <c r="J265" i="9"/>
  <c r="J258" i="9"/>
  <c r="J277" i="9"/>
  <c r="J256" i="9"/>
  <c r="J298" i="9"/>
  <c r="J218" i="9"/>
  <c r="J260" i="9"/>
  <c r="J225" i="9"/>
  <c r="J274" i="9"/>
  <c r="J241" i="9"/>
  <c r="J238" i="9"/>
  <c r="J252" i="9"/>
  <c r="I234" i="9"/>
  <c r="I279" i="9"/>
  <c r="I237" i="9"/>
  <c r="I296" i="9"/>
  <c r="I275" i="9"/>
  <c r="I254" i="9"/>
  <c r="I289" i="9"/>
  <c r="I233" i="9"/>
  <c r="I247" i="9"/>
  <c r="I268" i="9"/>
  <c r="I303" i="9"/>
  <c r="I226" i="9"/>
  <c r="I282" i="9"/>
  <c r="J289" i="9"/>
  <c r="J261" i="9"/>
  <c r="J268" i="9"/>
  <c r="F219" i="9"/>
  <c r="F240" i="9"/>
  <c r="F261" i="9"/>
  <c r="F282" i="9"/>
  <c r="F303" i="9"/>
  <c r="F226" i="9"/>
  <c r="F247" i="9"/>
  <c r="F268" i="9"/>
  <c r="F289" i="9"/>
  <c r="F233" i="9"/>
  <c r="F254" i="9"/>
  <c r="F275" i="9"/>
  <c r="F296" i="9"/>
  <c r="D219" i="9"/>
  <c r="D240" i="9"/>
  <c r="D261" i="9"/>
  <c r="D282" i="9"/>
  <c r="D303" i="9"/>
  <c r="D226" i="9"/>
  <c r="D247" i="9"/>
  <c r="D268" i="9"/>
  <c r="D289" i="9"/>
  <c r="D233" i="9"/>
  <c r="D254" i="9"/>
  <c r="D275" i="9"/>
  <c r="D296" i="9"/>
  <c r="G216" i="9"/>
  <c r="D234" i="9"/>
  <c r="D255" i="9"/>
  <c r="D276" i="9"/>
  <c r="D297" i="9"/>
  <c r="D220" i="9"/>
  <c r="D241" i="9"/>
  <c r="D262" i="9"/>
  <c r="D283" i="9"/>
  <c r="D304" i="9"/>
  <c r="D227" i="9"/>
  <c r="D248" i="9"/>
  <c r="D269" i="9"/>
  <c r="D290" i="9"/>
  <c r="F222" i="9"/>
  <c r="F243" i="9"/>
  <c r="F264" i="9"/>
  <c r="F285" i="9"/>
  <c r="F306" i="9"/>
  <c r="F229" i="9"/>
  <c r="F250" i="9"/>
  <c r="F271" i="9"/>
  <c r="F292" i="9"/>
  <c r="F236" i="9"/>
  <c r="F257" i="9"/>
  <c r="F278" i="9"/>
  <c r="F299" i="9"/>
  <c r="D225" i="9"/>
  <c r="D246" i="9"/>
  <c r="D267" i="9"/>
  <c r="D288" i="9"/>
  <c r="D232" i="9"/>
  <c r="D253" i="9"/>
  <c r="D274" i="9"/>
  <c r="D295" i="9"/>
  <c r="D218" i="9"/>
  <c r="D239" i="9"/>
  <c r="D260" i="9"/>
  <c r="D281" i="9"/>
  <c r="D302" i="9"/>
  <c r="F231" i="9"/>
  <c r="F252" i="9"/>
  <c r="F273" i="9"/>
  <c r="F294" i="9"/>
  <c r="F217" i="9"/>
  <c r="F238" i="9"/>
  <c r="F259" i="9"/>
  <c r="F280" i="9"/>
  <c r="F301" i="9"/>
  <c r="F224" i="9"/>
  <c r="F245" i="9"/>
  <c r="F266" i="9"/>
  <c r="F287" i="9"/>
  <c r="D222" i="9"/>
  <c r="D243" i="9"/>
  <c r="D264" i="9"/>
  <c r="D285" i="9"/>
  <c r="D306" i="9"/>
  <c r="D229" i="9"/>
  <c r="D250" i="9"/>
  <c r="D271" i="9"/>
  <c r="D292" i="9"/>
  <c r="D236" i="9"/>
  <c r="D257" i="9"/>
  <c r="D278" i="9"/>
  <c r="D299" i="9"/>
  <c r="F237" i="9"/>
  <c r="F258" i="9"/>
  <c r="F279" i="9"/>
  <c r="F300" i="9"/>
  <c r="F223" i="9"/>
  <c r="F244" i="9"/>
  <c r="F265" i="9"/>
  <c r="F286" i="9"/>
  <c r="F307" i="9"/>
  <c r="F230" i="9"/>
  <c r="F251" i="9"/>
  <c r="F272" i="9"/>
  <c r="F293" i="9"/>
  <c r="F216" i="9"/>
  <c r="H222" i="9"/>
  <c r="H243" i="9"/>
  <c r="H264" i="9"/>
  <c r="H285" i="9"/>
  <c r="H306" i="9"/>
  <c r="H229" i="9"/>
  <c r="H250" i="9"/>
  <c r="H271" i="9"/>
  <c r="H292" i="9"/>
  <c r="H236" i="9"/>
  <c r="H257" i="9"/>
  <c r="H278" i="9"/>
  <c r="H299" i="9"/>
  <c r="F228" i="9"/>
  <c r="F249" i="9"/>
  <c r="F270" i="9"/>
  <c r="F291" i="9"/>
  <c r="F235" i="9"/>
  <c r="F256" i="9"/>
  <c r="F277" i="9"/>
  <c r="F298" i="9"/>
  <c r="F221" i="9"/>
  <c r="F242" i="9"/>
  <c r="F263" i="9"/>
  <c r="F284" i="9"/>
  <c r="F305" i="9"/>
  <c r="H234" i="9"/>
  <c r="H255" i="9"/>
  <c r="H276" i="9"/>
  <c r="H297" i="9"/>
  <c r="H220" i="9"/>
  <c r="H241" i="9"/>
  <c r="H262" i="9"/>
  <c r="H283" i="9"/>
  <c r="H304" i="9"/>
  <c r="H227" i="9"/>
  <c r="H248" i="9"/>
  <c r="H269" i="9"/>
  <c r="H290" i="9"/>
  <c r="J216" i="9"/>
  <c r="H219" i="9"/>
  <c r="H240" i="9"/>
  <c r="H261" i="9"/>
  <c r="H282" i="9"/>
  <c r="H303" i="9"/>
  <c r="H226" i="9"/>
  <c r="H247" i="9"/>
  <c r="H268" i="9"/>
  <c r="H289" i="9"/>
  <c r="H233" i="9"/>
  <c r="H254" i="9"/>
  <c r="H275" i="9"/>
  <c r="H296" i="9"/>
  <c r="I216" i="9"/>
  <c r="H228" i="9"/>
  <c r="H249" i="9"/>
  <c r="H270" i="9"/>
  <c r="H291" i="9"/>
  <c r="H235" i="9"/>
  <c r="H256" i="9"/>
  <c r="H277" i="9"/>
  <c r="H298" i="9"/>
  <c r="H221" i="9"/>
  <c r="H242" i="9"/>
  <c r="H263" i="9"/>
  <c r="H284" i="9"/>
  <c r="H305" i="9"/>
  <c r="H231" i="9"/>
  <c r="H252" i="9"/>
  <c r="H273" i="9"/>
  <c r="H294" i="9"/>
  <c r="H217" i="9"/>
  <c r="H238" i="9"/>
  <c r="H259" i="9"/>
  <c r="H280" i="9"/>
  <c r="H301" i="9"/>
  <c r="H224" i="9"/>
  <c r="H245" i="9"/>
  <c r="H266" i="9"/>
  <c r="H287" i="9"/>
  <c r="J259" i="9"/>
  <c r="J262" i="9"/>
  <c r="F269" i="9"/>
  <c r="D228" i="9"/>
  <c r="D249" i="9"/>
  <c r="D270" i="9"/>
  <c r="D291" i="9"/>
  <c r="D235" i="9"/>
  <c r="D256" i="9"/>
  <c r="D277" i="9"/>
  <c r="D298" i="9"/>
  <c r="D221" i="9"/>
  <c r="D242" i="9"/>
  <c r="D263" i="9"/>
  <c r="D284" i="9"/>
  <c r="D305" i="9"/>
  <c r="H225" i="9"/>
  <c r="H246" i="9"/>
  <c r="H267" i="9"/>
  <c r="H288" i="9"/>
  <c r="H232" i="9"/>
  <c r="H253" i="9"/>
  <c r="H274" i="9"/>
  <c r="H295" i="9"/>
  <c r="H218" i="9"/>
  <c r="H239" i="9"/>
  <c r="H260" i="9"/>
  <c r="H281" i="9"/>
  <c r="H302" i="9"/>
  <c r="J300" i="9"/>
  <c r="F274" i="9"/>
  <c r="F295" i="9"/>
  <c r="D237" i="9"/>
  <c r="D258" i="9"/>
  <c r="D279" i="9"/>
  <c r="D300" i="9"/>
  <c r="D223" i="9"/>
  <c r="D244" i="9"/>
  <c r="D265" i="9"/>
  <c r="D286" i="9"/>
  <c r="D307" i="9"/>
  <c r="D230" i="9"/>
  <c r="D251" i="9"/>
  <c r="D272" i="9"/>
  <c r="D293" i="9"/>
  <c r="H237" i="9"/>
  <c r="H258" i="9"/>
  <c r="H279" i="9"/>
  <c r="H300" i="9"/>
  <c r="H223" i="9"/>
  <c r="H244" i="9"/>
  <c r="H265" i="9"/>
  <c r="H286" i="9"/>
  <c r="H307" i="9"/>
  <c r="H230" i="9"/>
  <c r="H251" i="9"/>
  <c r="H272" i="9"/>
  <c r="H293" i="9"/>
  <c r="H216" i="9"/>
  <c r="J290" i="9"/>
  <c r="D231" i="9"/>
  <c r="D252" i="9"/>
  <c r="D273" i="9"/>
  <c r="D294" i="9"/>
  <c r="D217" i="9"/>
  <c r="D238" i="9"/>
  <c r="D259" i="9"/>
  <c r="D280" i="9"/>
  <c r="D301" i="9"/>
  <c r="D224" i="9"/>
  <c r="D245" i="9"/>
  <c r="D266" i="9"/>
  <c r="D287" i="9"/>
  <c r="J287" i="9"/>
  <c r="J226" i="9"/>
  <c r="J297" i="9"/>
  <c r="G219" i="9"/>
  <c r="G233" i="9"/>
  <c r="G247" i="9"/>
  <c r="G261" i="9"/>
  <c r="G275" i="9"/>
  <c r="G289" i="9"/>
  <c r="G226" i="9"/>
  <c r="G240" i="9"/>
  <c r="G254" i="9"/>
  <c r="G268" i="9"/>
  <c r="G282" i="9"/>
  <c r="G296" i="9"/>
  <c r="G303" i="9"/>
  <c r="G229" i="9"/>
  <c r="G243" i="9"/>
  <c r="G257" i="9"/>
  <c r="G271" i="9"/>
  <c r="G285" i="9"/>
  <c r="G236" i="9"/>
  <c r="G250" i="9"/>
  <c r="G264" i="9"/>
  <c r="G278" i="9"/>
  <c r="G292" i="9"/>
  <c r="G306" i="9"/>
  <c r="G299" i="9"/>
  <c r="G222" i="9"/>
  <c r="G249" i="9"/>
  <c r="G263" i="9"/>
  <c r="G305" i="9"/>
  <c r="G242" i="9"/>
  <c r="G256" i="9"/>
  <c r="G270" i="9"/>
  <c r="G284" i="9"/>
  <c r="G298" i="9"/>
  <c r="G277" i="9"/>
  <c r="G291" i="9"/>
  <c r="G228" i="9"/>
  <c r="G235" i="9"/>
  <c r="G221" i="9"/>
  <c r="G241" i="9"/>
  <c r="G255" i="9"/>
  <c r="G283" i="9"/>
  <c r="G297" i="9"/>
  <c r="G234" i="9"/>
  <c r="G248" i="9"/>
  <c r="G262" i="9"/>
  <c r="G276" i="9"/>
  <c r="G290" i="9"/>
  <c r="G304" i="9"/>
  <c r="G269" i="9"/>
  <c r="G220" i="9"/>
  <c r="G227" i="9"/>
  <c r="G225" i="9"/>
  <c r="G239" i="9"/>
  <c r="G253" i="9"/>
  <c r="G267" i="9"/>
  <c r="G232" i="9"/>
  <c r="G246" i="9"/>
  <c r="G260" i="9"/>
  <c r="G274" i="9"/>
  <c r="G288" i="9"/>
  <c r="G302" i="9"/>
  <c r="G281" i="9"/>
  <c r="G295" i="9"/>
  <c r="G218" i="9"/>
  <c r="F253" i="9" l="1"/>
  <c r="F227" i="9"/>
  <c r="F288" i="9"/>
  <c r="F283" i="9"/>
  <c r="F262" i="9"/>
  <c r="F304" i="9"/>
  <c r="F246" i="9"/>
  <c r="F241" i="9"/>
  <c r="F302" i="9"/>
  <c r="F225" i="9"/>
  <c r="F220" i="9"/>
  <c r="F232" i="9"/>
  <c r="F281" i="9"/>
  <c r="F297" i="9"/>
  <c r="F260" i="9"/>
  <c r="F276" i="9"/>
  <c r="F267" i="9"/>
  <c r="F239" i="9"/>
  <c r="F255" i="9"/>
  <c r="F248" i="9"/>
  <c r="F290" i="9"/>
  <c r="D216" i="9"/>
  <c r="C222" i="9" l="1"/>
  <c r="K222" i="9" s="1"/>
  <c r="C243" i="9"/>
  <c r="K243" i="9" s="1"/>
  <c r="C264" i="9"/>
  <c r="K264" i="9" s="1"/>
  <c r="C285" i="9"/>
  <c r="K285" i="9" s="1"/>
  <c r="C306" i="9"/>
  <c r="K306" i="9" s="1"/>
  <c r="C257" i="9"/>
  <c r="K257" i="9" s="1"/>
  <c r="C250" i="9"/>
  <c r="K250" i="9" s="1"/>
  <c r="C292" i="9"/>
  <c r="K292" i="9" s="1"/>
  <c r="C299" i="9"/>
  <c r="K299" i="9" s="1"/>
  <c r="C236" i="9"/>
  <c r="K236" i="9" s="1"/>
  <c r="C278" i="9"/>
  <c r="K278" i="9" s="1"/>
  <c r="C271" i="9"/>
  <c r="K271" i="9" s="1"/>
  <c r="C229" i="9"/>
  <c r="K229" i="9" s="1"/>
  <c r="C225" i="9"/>
  <c r="K225" i="9" s="1"/>
  <c r="C246" i="9"/>
  <c r="K246" i="9" s="1"/>
  <c r="C267" i="9"/>
  <c r="K267" i="9" s="1"/>
  <c r="C288" i="9"/>
  <c r="K288" i="9" s="1"/>
  <c r="C281" i="9"/>
  <c r="K281" i="9" s="1"/>
  <c r="C218" i="9"/>
  <c r="K218" i="9" s="1"/>
  <c r="C239" i="9"/>
  <c r="K239" i="9" s="1"/>
  <c r="C260" i="9"/>
  <c r="K260" i="9" s="1"/>
  <c r="C302" i="9"/>
  <c r="K302" i="9" s="1"/>
  <c r="C274" i="9"/>
  <c r="K274" i="9" s="1"/>
  <c r="C295" i="9"/>
  <c r="K295" i="9" s="1"/>
  <c r="C232" i="9"/>
  <c r="K232" i="9" s="1"/>
  <c r="C253" i="9"/>
  <c r="K253" i="9" s="1"/>
  <c r="C237" i="9"/>
  <c r="K237" i="9" s="1"/>
  <c r="C258" i="9"/>
  <c r="K258" i="9" s="1"/>
  <c r="C279" i="9"/>
  <c r="K279" i="9" s="1"/>
  <c r="C300" i="9"/>
  <c r="K300" i="9" s="1"/>
  <c r="C293" i="9"/>
  <c r="K293" i="9" s="1"/>
  <c r="C230" i="9"/>
  <c r="K230" i="9" s="1"/>
  <c r="C251" i="9"/>
  <c r="K251" i="9" s="1"/>
  <c r="C272" i="9"/>
  <c r="K272" i="9" s="1"/>
  <c r="C244" i="9"/>
  <c r="K244" i="9" s="1"/>
  <c r="C265" i="9"/>
  <c r="K265" i="9" s="1"/>
  <c r="C286" i="9"/>
  <c r="K286" i="9" s="1"/>
  <c r="C307" i="9"/>
  <c r="K307" i="9" s="1"/>
  <c r="C223" i="9"/>
  <c r="K223" i="9" s="1"/>
  <c r="C234" i="9"/>
  <c r="K234" i="9" s="1"/>
  <c r="C255" i="9"/>
  <c r="K255" i="9" s="1"/>
  <c r="C276" i="9"/>
  <c r="K276" i="9" s="1"/>
  <c r="C297" i="9"/>
  <c r="K297" i="9" s="1"/>
  <c r="C262" i="9"/>
  <c r="K262" i="9" s="1"/>
  <c r="C290" i="9"/>
  <c r="K290" i="9" s="1"/>
  <c r="C227" i="9"/>
  <c r="K227" i="9" s="1"/>
  <c r="C248" i="9"/>
  <c r="K248" i="9" s="1"/>
  <c r="C269" i="9"/>
  <c r="K269" i="9" s="1"/>
  <c r="C241" i="9"/>
  <c r="K241" i="9" s="1"/>
  <c r="C304" i="9"/>
  <c r="K304" i="9" s="1"/>
  <c r="C220" i="9"/>
  <c r="K220" i="9" s="1"/>
  <c r="C283" i="9"/>
  <c r="K283" i="9" s="1"/>
  <c r="C228" i="9"/>
  <c r="K228" i="9" s="1"/>
  <c r="C249" i="9"/>
  <c r="K249" i="9" s="1"/>
  <c r="C270" i="9"/>
  <c r="K270" i="9" s="1"/>
  <c r="C291" i="9"/>
  <c r="K291" i="9" s="1"/>
  <c r="C242" i="9"/>
  <c r="K242" i="9" s="1"/>
  <c r="C305" i="9"/>
  <c r="K305" i="9" s="1"/>
  <c r="C221" i="9"/>
  <c r="K221" i="9" s="1"/>
  <c r="C263" i="9"/>
  <c r="K263" i="9" s="1"/>
  <c r="C284" i="9"/>
  <c r="K284" i="9" s="1"/>
  <c r="C235" i="9"/>
  <c r="K235" i="9" s="1"/>
  <c r="C256" i="9"/>
  <c r="K256" i="9" s="1"/>
  <c r="C277" i="9"/>
  <c r="K277" i="9" s="1"/>
  <c r="C298" i="9"/>
  <c r="K298" i="9" s="1"/>
  <c r="C219" i="9"/>
  <c r="K219" i="9" s="1"/>
  <c r="C240" i="9"/>
  <c r="K240" i="9" s="1"/>
  <c r="C261" i="9"/>
  <c r="K261" i="9" s="1"/>
  <c r="C282" i="9"/>
  <c r="K282" i="9" s="1"/>
  <c r="C303" i="9"/>
  <c r="K303" i="9" s="1"/>
  <c r="C296" i="9"/>
  <c r="K296" i="9" s="1"/>
  <c r="C275" i="9"/>
  <c r="K275" i="9" s="1"/>
  <c r="C247" i="9"/>
  <c r="K247" i="9" s="1"/>
  <c r="C289" i="9"/>
  <c r="K289" i="9" s="1"/>
  <c r="C233" i="9"/>
  <c r="K233" i="9" s="1"/>
  <c r="C254" i="9"/>
  <c r="K254" i="9" s="1"/>
  <c r="C226" i="9"/>
  <c r="K226" i="9" s="1"/>
  <c r="C268" i="9"/>
  <c r="K268" i="9" s="1"/>
  <c r="C231" i="9"/>
  <c r="K231" i="9" s="1"/>
  <c r="C252" i="9"/>
  <c r="K252" i="9" s="1"/>
  <c r="C273" i="9"/>
  <c r="K273" i="9" s="1"/>
  <c r="C294" i="9"/>
  <c r="K294" i="9" s="1"/>
  <c r="C245" i="9"/>
  <c r="K245" i="9" s="1"/>
  <c r="C287" i="9"/>
  <c r="K287" i="9" s="1"/>
  <c r="C280" i="9"/>
  <c r="K280" i="9" s="1"/>
  <c r="C224" i="9"/>
  <c r="K224" i="9" s="1"/>
  <c r="C266" i="9"/>
  <c r="K266" i="9" s="1"/>
  <c r="C301" i="9"/>
  <c r="K301" i="9" s="1"/>
  <c r="C217" i="9"/>
  <c r="K217" i="9" s="1"/>
  <c r="C238" i="9"/>
  <c r="K238" i="9" s="1"/>
  <c r="C259" i="9"/>
  <c r="K259" i="9" s="1"/>
  <c r="C216" i="9" l="1"/>
  <c r="K216" i="9" s="1"/>
</calcChain>
</file>

<file path=xl/sharedStrings.xml><?xml version="1.0" encoding="utf-8"?>
<sst xmlns="http://schemas.openxmlformats.org/spreadsheetml/2006/main" count="249" uniqueCount="33">
  <si>
    <t>Brazil</t>
  </si>
  <si>
    <t>EU</t>
  </si>
  <si>
    <t>Germany</t>
  </si>
  <si>
    <t>Spain</t>
  </si>
  <si>
    <t>France</t>
  </si>
  <si>
    <t>Italy</t>
  </si>
  <si>
    <t>India</t>
  </si>
  <si>
    <t>China</t>
  </si>
  <si>
    <t>Japan</t>
  </si>
  <si>
    <t>Power</t>
  </si>
  <si>
    <t>Ground Transport</t>
  </si>
  <si>
    <t>Residential</t>
  </si>
  <si>
    <t>Domestic Aviation</t>
  </si>
  <si>
    <t>World</t>
  </si>
  <si>
    <t>Russia</t>
  </si>
  <si>
    <t>US</t>
  </si>
  <si>
    <t>Date</t>
  </si>
  <si>
    <t>ROW</t>
  </si>
  <si>
    <t>International Aviation</t>
  </si>
  <si>
    <t>Industry</t>
  </si>
  <si>
    <t>International Shipping</t>
  </si>
  <si>
    <t>Aviation</t>
  </si>
  <si>
    <t>UK</t>
  </si>
  <si>
    <t>Globe</t>
  </si>
  <si>
    <t>All Aviation</t>
  </si>
  <si>
    <t>2019H1</t>
  </si>
  <si>
    <t>2020H1</t>
  </si>
  <si>
    <t>Industry (with Process)</t>
  </si>
  <si>
    <t>Sum</t>
  </si>
  <si>
    <t>Decline (%)</t>
  </si>
  <si>
    <t>U.S.</t>
  </si>
  <si>
    <t>EU27 &amp; UK</t>
  </si>
  <si>
    <t>Mt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</si>
</sst>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rgb="FF000000"/>
      <name val="Arial"/>
      <family val="2"/>
    </font>
    <font>
      <sz val="11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1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0" fontId="3" fillId="0" borderId="0" xfId="0" applyFont="1"/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0" xfId="0" applyFont="1"/>
    <xf numFmtId="0" fontId="1" fillId="0" borderId="7" xfId="0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0" fontId="0" fillId="0" borderId="0" xfId="0" applyNumberFormat="1"/>
    <xf numFmtId="165" fontId="0" fillId="0" borderId="0" xfId="0" applyNumberFormat="1"/>
    <xf numFmtId="14" fontId="4" fillId="0" borderId="1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2" fontId="0" fillId="7" borderId="2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2" fontId="0" fillId="3" borderId="0" xfId="0" applyNumberFormat="1" applyFill="1" applyBorder="1"/>
    <xf numFmtId="2" fontId="0" fillId="3" borderId="2" xfId="0" applyNumberFormat="1" applyFill="1" applyBorder="1"/>
    <xf numFmtId="2" fontId="0" fillId="3" borderId="4" xfId="0" applyNumberFormat="1" applyFill="1" applyBorder="1"/>
    <xf numFmtId="2" fontId="0" fillId="3" borderId="5" xfId="0" applyNumberFormat="1" applyFill="1" applyBorder="1"/>
    <xf numFmtId="2" fontId="3" fillId="2" borderId="5" xfId="0" applyNumberFormat="1" applyFont="1" applyFill="1" applyBorder="1" applyAlignment="1">
      <alignment horizontal="center"/>
    </xf>
    <xf numFmtId="2" fontId="0" fillId="5" borderId="2" xfId="0" applyNumberFormat="1" applyFill="1" applyBorder="1"/>
    <xf numFmtId="2" fontId="0" fillId="5" borderId="5" xfId="0" applyNumberFormat="1" applyFill="1" applyBorder="1"/>
    <xf numFmtId="0" fontId="7" fillId="0" borderId="0" xfId="0" applyFont="1"/>
    <xf numFmtId="0" fontId="8" fillId="0" borderId="0" xfId="0" applyFont="1"/>
    <xf numFmtId="165" fontId="8" fillId="0" borderId="0" xfId="0" applyNumberFormat="1" applyFont="1"/>
    <xf numFmtId="164" fontId="8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Globe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2019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'Summary_By Countries'!$B$3:$B$368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60">
                  <c:v>43525</c:v>
                </c:pt>
                <c:pt idx="61">
                  <c:v>43526</c:v>
                </c:pt>
                <c:pt idx="62">
                  <c:v>43527</c:v>
                </c:pt>
                <c:pt idx="63">
                  <c:v>43528</c:v>
                </c:pt>
                <c:pt idx="64">
                  <c:v>43529</c:v>
                </c:pt>
                <c:pt idx="65">
                  <c:v>43530</c:v>
                </c:pt>
                <c:pt idx="66">
                  <c:v>43531</c:v>
                </c:pt>
                <c:pt idx="67">
                  <c:v>43532</c:v>
                </c:pt>
                <c:pt idx="68">
                  <c:v>43533</c:v>
                </c:pt>
                <c:pt idx="69">
                  <c:v>43534</c:v>
                </c:pt>
                <c:pt idx="70">
                  <c:v>43535</c:v>
                </c:pt>
                <c:pt idx="71">
                  <c:v>43536</c:v>
                </c:pt>
                <c:pt idx="72">
                  <c:v>43537</c:v>
                </c:pt>
                <c:pt idx="73">
                  <c:v>43538</c:v>
                </c:pt>
                <c:pt idx="74">
                  <c:v>43539</c:v>
                </c:pt>
                <c:pt idx="75">
                  <c:v>43540</c:v>
                </c:pt>
                <c:pt idx="76">
                  <c:v>43541</c:v>
                </c:pt>
                <c:pt idx="77">
                  <c:v>43542</c:v>
                </c:pt>
                <c:pt idx="78">
                  <c:v>43543</c:v>
                </c:pt>
                <c:pt idx="79">
                  <c:v>43544</c:v>
                </c:pt>
                <c:pt idx="80">
                  <c:v>43545</c:v>
                </c:pt>
                <c:pt idx="81">
                  <c:v>43546</c:v>
                </c:pt>
                <c:pt idx="82">
                  <c:v>43547</c:v>
                </c:pt>
                <c:pt idx="83">
                  <c:v>43548</c:v>
                </c:pt>
                <c:pt idx="84">
                  <c:v>43549</c:v>
                </c:pt>
                <c:pt idx="85">
                  <c:v>43550</c:v>
                </c:pt>
                <c:pt idx="86">
                  <c:v>43551</c:v>
                </c:pt>
                <c:pt idx="87">
                  <c:v>43552</c:v>
                </c:pt>
                <c:pt idx="88">
                  <c:v>43553</c:v>
                </c:pt>
                <c:pt idx="89">
                  <c:v>43554</c:v>
                </c:pt>
                <c:pt idx="90">
                  <c:v>43555</c:v>
                </c:pt>
                <c:pt idx="91">
                  <c:v>43556</c:v>
                </c:pt>
                <c:pt idx="92">
                  <c:v>43557</c:v>
                </c:pt>
                <c:pt idx="93">
                  <c:v>43558</c:v>
                </c:pt>
                <c:pt idx="94">
                  <c:v>43559</c:v>
                </c:pt>
                <c:pt idx="95">
                  <c:v>43560</c:v>
                </c:pt>
                <c:pt idx="96">
                  <c:v>43561</c:v>
                </c:pt>
                <c:pt idx="97">
                  <c:v>43562</c:v>
                </c:pt>
                <c:pt idx="98">
                  <c:v>43563</c:v>
                </c:pt>
                <c:pt idx="99">
                  <c:v>43564</c:v>
                </c:pt>
                <c:pt idx="100">
                  <c:v>43565</c:v>
                </c:pt>
                <c:pt idx="101">
                  <c:v>43566</c:v>
                </c:pt>
                <c:pt idx="102">
                  <c:v>43567</c:v>
                </c:pt>
                <c:pt idx="103">
                  <c:v>43568</c:v>
                </c:pt>
                <c:pt idx="104">
                  <c:v>43569</c:v>
                </c:pt>
                <c:pt idx="105">
                  <c:v>43570</c:v>
                </c:pt>
                <c:pt idx="106">
                  <c:v>43571</c:v>
                </c:pt>
                <c:pt idx="107">
                  <c:v>43572</c:v>
                </c:pt>
                <c:pt idx="108">
                  <c:v>43573</c:v>
                </c:pt>
                <c:pt idx="109">
                  <c:v>43574</c:v>
                </c:pt>
                <c:pt idx="110">
                  <c:v>43575</c:v>
                </c:pt>
                <c:pt idx="111">
                  <c:v>43576</c:v>
                </c:pt>
                <c:pt idx="112">
                  <c:v>43577</c:v>
                </c:pt>
                <c:pt idx="113">
                  <c:v>43578</c:v>
                </c:pt>
                <c:pt idx="114">
                  <c:v>43579</c:v>
                </c:pt>
                <c:pt idx="115">
                  <c:v>43580</c:v>
                </c:pt>
                <c:pt idx="116">
                  <c:v>43581</c:v>
                </c:pt>
                <c:pt idx="117">
                  <c:v>43582</c:v>
                </c:pt>
                <c:pt idx="118">
                  <c:v>43583</c:v>
                </c:pt>
                <c:pt idx="119">
                  <c:v>43584</c:v>
                </c:pt>
                <c:pt idx="120">
                  <c:v>43585</c:v>
                </c:pt>
                <c:pt idx="121">
                  <c:v>43586</c:v>
                </c:pt>
                <c:pt idx="122">
                  <c:v>43587</c:v>
                </c:pt>
                <c:pt idx="123">
                  <c:v>43588</c:v>
                </c:pt>
                <c:pt idx="124">
                  <c:v>43589</c:v>
                </c:pt>
                <c:pt idx="125">
                  <c:v>43590</c:v>
                </c:pt>
                <c:pt idx="126">
                  <c:v>43591</c:v>
                </c:pt>
                <c:pt idx="127">
                  <c:v>43592</c:v>
                </c:pt>
                <c:pt idx="128">
                  <c:v>43593</c:v>
                </c:pt>
                <c:pt idx="129">
                  <c:v>43594</c:v>
                </c:pt>
                <c:pt idx="130">
                  <c:v>43595</c:v>
                </c:pt>
                <c:pt idx="131">
                  <c:v>43596</c:v>
                </c:pt>
                <c:pt idx="132">
                  <c:v>43597</c:v>
                </c:pt>
                <c:pt idx="133">
                  <c:v>43598</c:v>
                </c:pt>
                <c:pt idx="134">
                  <c:v>43599</c:v>
                </c:pt>
                <c:pt idx="135">
                  <c:v>43600</c:v>
                </c:pt>
                <c:pt idx="136">
                  <c:v>43601</c:v>
                </c:pt>
                <c:pt idx="137">
                  <c:v>43602</c:v>
                </c:pt>
                <c:pt idx="138">
                  <c:v>43603</c:v>
                </c:pt>
                <c:pt idx="139">
                  <c:v>43604</c:v>
                </c:pt>
                <c:pt idx="140">
                  <c:v>43605</c:v>
                </c:pt>
                <c:pt idx="141">
                  <c:v>43606</c:v>
                </c:pt>
                <c:pt idx="142">
                  <c:v>43607</c:v>
                </c:pt>
                <c:pt idx="143">
                  <c:v>43608</c:v>
                </c:pt>
                <c:pt idx="144">
                  <c:v>43609</c:v>
                </c:pt>
                <c:pt idx="145">
                  <c:v>43610</c:v>
                </c:pt>
                <c:pt idx="146">
                  <c:v>43611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43617</c:v>
                </c:pt>
                <c:pt idx="153">
                  <c:v>43618</c:v>
                </c:pt>
                <c:pt idx="154">
                  <c:v>43619</c:v>
                </c:pt>
                <c:pt idx="155">
                  <c:v>43620</c:v>
                </c:pt>
                <c:pt idx="156">
                  <c:v>43621</c:v>
                </c:pt>
                <c:pt idx="157">
                  <c:v>43622</c:v>
                </c:pt>
                <c:pt idx="158">
                  <c:v>43623</c:v>
                </c:pt>
                <c:pt idx="159">
                  <c:v>43624</c:v>
                </c:pt>
                <c:pt idx="160">
                  <c:v>43625</c:v>
                </c:pt>
                <c:pt idx="161">
                  <c:v>43626</c:v>
                </c:pt>
                <c:pt idx="162">
                  <c:v>43627</c:v>
                </c:pt>
                <c:pt idx="163">
                  <c:v>43628</c:v>
                </c:pt>
                <c:pt idx="164">
                  <c:v>43629</c:v>
                </c:pt>
                <c:pt idx="165">
                  <c:v>43630</c:v>
                </c:pt>
                <c:pt idx="166">
                  <c:v>43631</c:v>
                </c:pt>
                <c:pt idx="167">
                  <c:v>43632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43638</c:v>
                </c:pt>
                <c:pt idx="174">
                  <c:v>43639</c:v>
                </c:pt>
                <c:pt idx="175">
                  <c:v>43640</c:v>
                </c:pt>
                <c:pt idx="176">
                  <c:v>43641</c:v>
                </c:pt>
                <c:pt idx="177">
                  <c:v>43642</c:v>
                </c:pt>
                <c:pt idx="178">
                  <c:v>43643</c:v>
                </c:pt>
                <c:pt idx="179">
                  <c:v>43644</c:v>
                </c:pt>
                <c:pt idx="180">
                  <c:v>43645</c:v>
                </c:pt>
                <c:pt idx="181">
                  <c:v>43646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43652</c:v>
                </c:pt>
                <c:pt idx="188">
                  <c:v>43653</c:v>
                </c:pt>
                <c:pt idx="189">
                  <c:v>43654</c:v>
                </c:pt>
                <c:pt idx="190">
                  <c:v>43655</c:v>
                </c:pt>
                <c:pt idx="191">
                  <c:v>43656</c:v>
                </c:pt>
                <c:pt idx="192">
                  <c:v>43657</c:v>
                </c:pt>
                <c:pt idx="193">
                  <c:v>43658</c:v>
                </c:pt>
                <c:pt idx="194">
                  <c:v>43659</c:v>
                </c:pt>
                <c:pt idx="195">
                  <c:v>43660</c:v>
                </c:pt>
                <c:pt idx="196">
                  <c:v>43661</c:v>
                </c:pt>
                <c:pt idx="197">
                  <c:v>43662</c:v>
                </c:pt>
                <c:pt idx="198">
                  <c:v>43663</c:v>
                </c:pt>
                <c:pt idx="199">
                  <c:v>43664</c:v>
                </c:pt>
                <c:pt idx="200">
                  <c:v>43665</c:v>
                </c:pt>
                <c:pt idx="201">
                  <c:v>43666</c:v>
                </c:pt>
                <c:pt idx="202">
                  <c:v>43667</c:v>
                </c:pt>
                <c:pt idx="203">
                  <c:v>43668</c:v>
                </c:pt>
                <c:pt idx="204">
                  <c:v>43669</c:v>
                </c:pt>
                <c:pt idx="205">
                  <c:v>43670</c:v>
                </c:pt>
                <c:pt idx="206">
                  <c:v>43671</c:v>
                </c:pt>
                <c:pt idx="207">
                  <c:v>43672</c:v>
                </c:pt>
                <c:pt idx="208">
                  <c:v>43673</c:v>
                </c:pt>
                <c:pt idx="209">
                  <c:v>43674</c:v>
                </c:pt>
                <c:pt idx="210">
                  <c:v>43675</c:v>
                </c:pt>
                <c:pt idx="211">
                  <c:v>43676</c:v>
                </c:pt>
                <c:pt idx="212">
                  <c:v>43677</c:v>
                </c:pt>
                <c:pt idx="213">
                  <c:v>43678</c:v>
                </c:pt>
                <c:pt idx="214">
                  <c:v>43679</c:v>
                </c:pt>
                <c:pt idx="215">
                  <c:v>43680</c:v>
                </c:pt>
                <c:pt idx="216">
                  <c:v>43681</c:v>
                </c:pt>
                <c:pt idx="217">
                  <c:v>43682</c:v>
                </c:pt>
                <c:pt idx="218">
                  <c:v>43683</c:v>
                </c:pt>
                <c:pt idx="219">
                  <c:v>43684</c:v>
                </c:pt>
                <c:pt idx="220">
                  <c:v>43685</c:v>
                </c:pt>
                <c:pt idx="221">
                  <c:v>43686</c:v>
                </c:pt>
                <c:pt idx="222">
                  <c:v>43687</c:v>
                </c:pt>
                <c:pt idx="223">
                  <c:v>43688</c:v>
                </c:pt>
                <c:pt idx="224">
                  <c:v>43689</c:v>
                </c:pt>
                <c:pt idx="225">
                  <c:v>43690</c:v>
                </c:pt>
                <c:pt idx="226">
                  <c:v>43691</c:v>
                </c:pt>
                <c:pt idx="227">
                  <c:v>43692</c:v>
                </c:pt>
                <c:pt idx="228">
                  <c:v>43693</c:v>
                </c:pt>
                <c:pt idx="229">
                  <c:v>43694</c:v>
                </c:pt>
                <c:pt idx="230">
                  <c:v>43695</c:v>
                </c:pt>
                <c:pt idx="231">
                  <c:v>43696</c:v>
                </c:pt>
                <c:pt idx="232">
                  <c:v>43697</c:v>
                </c:pt>
                <c:pt idx="233">
                  <c:v>43698</c:v>
                </c:pt>
                <c:pt idx="234">
                  <c:v>43699</c:v>
                </c:pt>
                <c:pt idx="235">
                  <c:v>43700</c:v>
                </c:pt>
                <c:pt idx="236">
                  <c:v>43701</c:v>
                </c:pt>
                <c:pt idx="237">
                  <c:v>43702</c:v>
                </c:pt>
                <c:pt idx="238">
                  <c:v>43703</c:v>
                </c:pt>
                <c:pt idx="239">
                  <c:v>43704</c:v>
                </c:pt>
                <c:pt idx="240">
                  <c:v>43705</c:v>
                </c:pt>
                <c:pt idx="241">
                  <c:v>43706</c:v>
                </c:pt>
                <c:pt idx="242">
                  <c:v>43707</c:v>
                </c:pt>
                <c:pt idx="243">
                  <c:v>43708</c:v>
                </c:pt>
                <c:pt idx="244">
                  <c:v>43709</c:v>
                </c:pt>
                <c:pt idx="245">
                  <c:v>43710</c:v>
                </c:pt>
                <c:pt idx="246">
                  <c:v>43711</c:v>
                </c:pt>
                <c:pt idx="247">
                  <c:v>43712</c:v>
                </c:pt>
                <c:pt idx="248">
                  <c:v>43713</c:v>
                </c:pt>
                <c:pt idx="249">
                  <c:v>43714</c:v>
                </c:pt>
                <c:pt idx="250">
                  <c:v>43715</c:v>
                </c:pt>
                <c:pt idx="251">
                  <c:v>43716</c:v>
                </c:pt>
                <c:pt idx="252">
                  <c:v>43717</c:v>
                </c:pt>
                <c:pt idx="253">
                  <c:v>43718</c:v>
                </c:pt>
                <c:pt idx="254">
                  <c:v>43719</c:v>
                </c:pt>
                <c:pt idx="255">
                  <c:v>43720</c:v>
                </c:pt>
                <c:pt idx="256">
                  <c:v>43721</c:v>
                </c:pt>
                <c:pt idx="257">
                  <c:v>43722</c:v>
                </c:pt>
                <c:pt idx="258">
                  <c:v>43723</c:v>
                </c:pt>
                <c:pt idx="259">
                  <c:v>43724</c:v>
                </c:pt>
                <c:pt idx="260">
                  <c:v>43725</c:v>
                </c:pt>
                <c:pt idx="261">
                  <c:v>43726</c:v>
                </c:pt>
                <c:pt idx="262">
                  <c:v>43727</c:v>
                </c:pt>
                <c:pt idx="263">
                  <c:v>43728</c:v>
                </c:pt>
                <c:pt idx="264">
                  <c:v>43729</c:v>
                </c:pt>
                <c:pt idx="265">
                  <c:v>43730</c:v>
                </c:pt>
                <c:pt idx="266">
                  <c:v>43731</c:v>
                </c:pt>
                <c:pt idx="267">
                  <c:v>43732</c:v>
                </c:pt>
                <c:pt idx="268">
                  <c:v>43733</c:v>
                </c:pt>
                <c:pt idx="269">
                  <c:v>43734</c:v>
                </c:pt>
                <c:pt idx="270">
                  <c:v>43735</c:v>
                </c:pt>
                <c:pt idx="271">
                  <c:v>43736</c:v>
                </c:pt>
                <c:pt idx="272">
                  <c:v>43737</c:v>
                </c:pt>
                <c:pt idx="273">
                  <c:v>43738</c:v>
                </c:pt>
                <c:pt idx="274">
                  <c:v>43739</c:v>
                </c:pt>
                <c:pt idx="275">
                  <c:v>43740</c:v>
                </c:pt>
                <c:pt idx="276">
                  <c:v>43741</c:v>
                </c:pt>
                <c:pt idx="277">
                  <c:v>43742</c:v>
                </c:pt>
                <c:pt idx="278">
                  <c:v>43743</c:v>
                </c:pt>
                <c:pt idx="279">
                  <c:v>43744</c:v>
                </c:pt>
                <c:pt idx="280">
                  <c:v>43745</c:v>
                </c:pt>
                <c:pt idx="281">
                  <c:v>43746</c:v>
                </c:pt>
                <c:pt idx="282">
                  <c:v>43747</c:v>
                </c:pt>
                <c:pt idx="283">
                  <c:v>43748</c:v>
                </c:pt>
                <c:pt idx="284">
                  <c:v>43749</c:v>
                </c:pt>
                <c:pt idx="285">
                  <c:v>43750</c:v>
                </c:pt>
                <c:pt idx="286">
                  <c:v>43751</c:v>
                </c:pt>
                <c:pt idx="287">
                  <c:v>43752</c:v>
                </c:pt>
                <c:pt idx="288">
                  <c:v>43753</c:v>
                </c:pt>
                <c:pt idx="289">
                  <c:v>43754</c:v>
                </c:pt>
                <c:pt idx="290">
                  <c:v>43755</c:v>
                </c:pt>
                <c:pt idx="291">
                  <c:v>43756</c:v>
                </c:pt>
                <c:pt idx="292">
                  <c:v>43757</c:v>
                </c:pt>
                <c:pt idx="293">
                  <c:v>43758</c:v>
                </c:pt>
                <c:pt idx="294">
                  <c:v>43759</c:v>
                </c:pt>
                <c:pt idx="295">
                  <c:v>43760</c:v>
                </c:pt>
                <c:pt idx="296">
                  <c:v>43761</c:v>
                </c:pt>
                <c:pt idx="297">
                  <c:v>43762</c:v>
                </c:pt>
                <c:pt idx="298">
                  <c:v>43763</c:v>
                </c:pt>
                <c:pt idx="299">
                  <c:v>43764</c:v>
                </c:pt>
                <c:pt idx="300">
                  <c:v>43765</c:v>
                </c:pt>
                <c:pt idx="301">
                  <c:v>43766</c:v>
                </c:pt>
                <c:pt idx="302">
                  <c:v>43767</c:v>
                </c:pt>
                <c:pt idx="303">
                  <c:v>43768</c:v>
                </c:pt>
                <c:pt idx="304">
                  <c:v>43769</c:v>
                </c:pt>
                <c:pt idx="305">
                  <c:v>43770</c:v>
                </c:pt>
                <c:pt idx="306">
                  <c:v>43771</c:v>
                </c:pt>
                <c:pt idx="307">
                  <c:v>43772</c:v>
                </c:pt>
                <c:pt idx="308">
                  <c:v>43773</c:v>
                </c:pt>
                <c:pt idx="309">
                  <c:v>43774</c:v>
                </c:pt>
                <c:pt idx="310">
                  <c:v>43775</c:v>
                </c:pt>
                <c:pt idx="311">
                  <c:v>43776</c:v>
                </c:pt>
                <c:pt idx="312">
                  <c:v>43777</c:v>
                </c:pt>
                <c:pt idx="313">
                  <c:v>43778</c:v>
                </c:pt>
                <c:pt idx="314">
                  <c:v>43779</c:v>
                </c:pt>
                <c:pt idx="315">
                  <c:v>43780</c:v>
                </c:pt>
                <c:pt idx="316">
                  <c:v>43781</c:v>
                </c:pt>
                <c:pt idx="317">
                  <c:v>43782</c:v>
                </c:pt>
                <c:pt idx="318">
                  <c:v>43783</c:v>
                </c:pt>
                <c:pt idx="319">
                  <c:v>43784</c:v>
                </c:pt>
                <c:pt idx="320">
                  <c:v>43785</c:v>
                </c:pt>
                <c:pt idx="321">
                  <c:v>43786</c:v>
                </c:pt>
                <c:pt idx="322">
                  <c:v>43787</c:v>
                </c:pt>
                <c:pt idx="323">
                  <c:v>43788</c:v>
                </c:pt>
                <c:pt idx="324">
                  <c:v>43789</c:v>
                </c:pt>
                <c:pt idx="325">
                  <c:v>43790</c:v>
                </c:pt>
                <c:pt idx="326">
                  <c:v>43791</c:v>
                </c:pt>
                <c:pt idx="327">
                  <c:v>43792</c:v>
                </c:pt>
                <c:pt idx="328">
                  <c:v>43793</c:v>
                </c:pt>
                <c:pt idx="329">
                  <c:v>43794</c:v>
                </c:pt>
                <c:pt idx="330">
                  <c:v>43795</c:v>
                </c:pt>
                <c:pt idx="331">
                  <c:v>43796</c:v>
                </c:pt>
                <c:pt idx="332">
                  <c:v>43797</c:v>
                </c:pt>
                <c:pt idx="333">
                  <c:v>43798</c:v>
                </c:pt>
                <c:pt idx="334">
                  <c:v>43799</c:v>
                </c:pt>
                <c:pt idx="335">
                  <c:v>43800</c:v>
                </c:pt>
                <c:pt idx="336">
                  <c:v>43801</c:v>
                </c:pt>
                <c:pt idx="337">
                  <c:v>43802</c:v>
                </c:pt>
                <c:pt idx="338">
                  <c:v>43803</c:v>
                </c:pt>
                <c:pt idx="339">
                  <c:v>43804</c:v>
                </c:pt>
                <c:pt idx="340">
                  <c:v>43805</c:v>
                </c:pt>
                <c:pt idx="341">
                  <c:v>43806</c:v>
                </c:pt>
                <c:pt idx="342">
                  <c:v>43807</c:v>
                </c:pt>
                <c:pt idx="343">
                  <c:v>43808</c:v>
                </c:pt>
                <c:pt idx="344">
                  <c:v>43809</c:v>
                </c:pt>
                <c:pt idx="345">
                  <c:v>43810</c:v>
                </c:pt>
                <c:pt idx="346">
                  <c:v>43811</c:v>
                </c:pt>
                <c:pt idx="347">
                  <c:v>43812</c:v>
                </c:pt>
                <c:pt idx="348">
                  <c:v>43813</c:v>
                </c:pt>
                <c:pt idx="349">
                  <c:v>43814</c:v>
                </c:pt>
                <c:pt idx="350">
                  <c:v>43815</c:v>
                </c:pt>
                <c:pt idx="351">
                  <c:v>43816</c:v>
                </c:pt>
                <c:pt idx="352">
                  <c:v>43817</c:v>
                </c:pt>
                <c:pt idx="353">
                  <c:v>43818</c:v>
                </c:pt>
                <c:pt idx="354">
                  <c:v>43819</c:v>
                </c:pt>
                <c:pt idx="355">
                  <c:v>43820</c:v>
                </c:pt>
                <c:pt idx="356">
                  <c:v>43821</c:v>
                </c:pt>
                <c:pt idx="357">
                  <c:v>43822</c:v>
                </c:pt>
                <c:pt idx="358">
                  <c:v>43823</c:v>
                </c:pt>
                <c:pt idx="359">
                  <c:v>43824</c:v>
                </c:pt>
                <c:pt idx="360">
                  <c:v>43825</c:v>
                </c:pt>
                <c:pt idx="361">
                  <c:v>43826</c:v>
                </c:pt>
                <c:pt idx="362">
                  <c:v>43827</c:v>
                </c:pt>
                <c:pt idx="363">
                  <c:v>43828</c:v>
                </c:pt>
                <c:pt idx="364">
                  <c:v>43829</c:v>
                </c:pt>
                <c:pt idx="365">
                  <c:v>43830</c:v>
                </c:pt>
              </c:numCache>
            </c:numRef>
          </c:cat>
          <c:val>
            <c:numRef>
              <c:f>'Summary_By Countries'!$K$3:$K$368</c:f>
              <c:numCache>
                <c:formatCode>0.00</c:formatCode>
                <c:ptCount val="366"/>
                <c:pt idx="0">
                  <c:v>97.447289479074698</c:v>
                </c:pt>
                <c:pt idx="1">
                  <c:v>104.63022065301195</c:v>
                </c:pt>
                <c:pt idx="2">
                  <c:v>108.90845630641493</c:v>
                </c:pt>
                <c:pt idx="3">
                  <c:v>108.54054663218842</c:v>
                </c:pt>
                <c:pt idx="4">
                  <c:v>104.42099645167917</c:v>
                </c:pt>
                <c:pt idx="5">
                  <c:v>98.569771601250054</c:v>
                </c:pt>
                <c:pt idx="6">
                  <c:v>105.80476382365627</c:v>
                </c:pt>
                <c:pt idx="7">
                  <c:v>106.39791409812123</c:v>
                </c:pt>
                <c:pt idx="8">
                  <c:v>110.67525815324807</c:v>
                </c:pt>
                <c:pt idx="9">
                  <c:v>113.77548925655768</c:v>
                </c:pt>
                <c:pt idx="10">
                  <c:v>112.63599428920384</c:v>
                </c:pt>
                <c:pt idx="11">
                  <c:v>105.63287181187333</c:v>
                </c:pt>
                <c:pt idx="12">
                  <c:v>98.782267474100038</c:v>
                </c:pt>
                <c:pt idx="13">
                  <c:v>107.24213202384497</c:v>
                </c:pt>
                <c:pt idx="14">
                  <c:v>109.73616792282003</c:v>
                </c:pt>
                <c:pt idx="15">
                  <c:v>110.58443075034629</c:v>
                </c:pt>
                <c:pt idx="16">
                  <c:v>110.21647469725501</c:v>
                </c:pt>
                <c:pt idx="17">
                  <c:v>109.53138222071028</c:v>
                </c:pt>
                <c:pt idx="18">
                  <c:v>104.79511343494067</c:v>
                </c:pt>
                <c:pt idx="19">
                  <c:v>101.94933299281473</c:v>
                </c:pt>
                <c:pt idx="20">
                  <c:v>107.77045509719558</c:v>
                </c:pt>
                <c:pt idx="21">
                  <c:v>109.71021092957041</c:v>
                </c:pt>
                <c:pt idx="22">
                  <c:v>108.55385001078935</c:v>
                </c:pt>
                <c:pt idx="23">
                  <c:v>107.99604383852386</c:v>
                </c:pt>
                <c:pt idx="24">
                  <c:v>107.46105625430302</c:v>
                </c:pt>
                <c:pt idx="25">
                  <c:v>101.74796163411844</c:v>
                </c:pt>
                <c:pt idx="26">
                  <c:v>94.049679519532617</c:v>
                </c:pt>
                <c:pt idx="27">
                  <c:v>101.12372641406313</c:v>
                </c:pt>
                <c:pt idx="28">
                  <c:v>104.03124474009738</c:v>
                </c:pt>
                <c:pt idx="29">
                  <c:v>105.81246873620836</c:v>
                </c:pt>
                <c:pt idx="30">
                  <c:v>105.61691946514038</c:v>
                </c:pt>
                <c:pt idx="31">
                  <c:v>102.40775372760224</c:v>
                </c:pt>
                <c:pt idx="32">
                  <c:v>94.257563984550956</c:v>
                </c:pt>
                <c:pt idx="33">
                  <c:v>88.873256157215366</c:v>
                </c:pt>
                <c:pt idx="34">
                  <c:v>94.295424231011737</c:v>
                </c:pt>
                <c:pt idx="35">
                  <c:v>95.970764066385186</c:v>
                </c:pt>
                <c:pt idx="36">
                  <c:v>96.816206095824768</c:v>
                </c:pt>
                <c:pt idx="37">
                  <c:v>96.890203140841706</c:v>
                </c:pt>
                <c:pt idx="38">
                  <c:v>98.102414992338154</c:v>
                </c:pt>
                <c:pt idx="39">
                  <c:v>96.849519572629049</c:v>
                </c:pt>
                <c:pt idx="40">
                  <c:v>94.884328133578336</c:v>
                </c:pt>
                <c:pt idx="41">
                  <c:v>101.15542612339227</c:v>
                </c:pt>
                <c:pt idx="42">
                  <c:v>103.42434522076985</c:v>
                </c:pt>
                <c:pt idx="43">
                  <c:v>102.75850958843462</c:v>
                </c:pt>
                <c:pt idx="44">
                  <c:v>103.57451883575166</c:v>
                </c:pt>
                <c:pt idx="45">
                  <c:v>102.87596873303131</c:v>
                </c:pt>
                <c:pt idx="46">
                  <c:v>98.209707420493245</c:v>
                </c:pt>
                <c:pt idx="47">
                  <c:v>95.739019272719432</c:v>
                </c:pt>
                <c:pt idx="48">
                  <c:v>103.65209426930737</c:v>
                </c:pt>
                <c:pt idx="49">
                  <c:v>107.18685709979901</c:v>
                </c:pt>
                <c:pt idx="50">
                  <c:v>106.6333502476418</c:v>
                </c:pt>
                <c:pt idx="51">
                  <c:v>106.10137068447627</c:v>
                </c:pt>
                <c:pt idx="52">
                  <c:v>105.25555989093685</c:v>
                </c:pt>
                <c:pt idx="53">
                  <c:v>98.491398347614862</c:v>
                </c:pt>
                <c:pt idx="54">
                  <c:v>94.39029694584741</c:v>
                </c:pt>
                <c:pt idx="55">
                  <c:v>102.15925171720086</c:v>
                </c:pt>
                <c:pt idx="56">
                  <c:v>104.92592881900232</c:v>
                </c:pt>
                <c:pt idx="57">
                  <c:v>104.78487952456985</c:v>
                </c:pt>
                <c:pt idx="58">
                  <c:v>103.00284077428245</c:v>
                </c:pt>
                <c:pt idx="60">
                  <c:v>108.59120587517727</c:v>
                </c:pt>
                <c:pt idx="61">
                  <c:v>103.11844332330507</c:v>
                </c:pt>
                <c:pt idx="62">
                  <c:v>97.341167580415046</c:v>
                </c:pt>
                <c:pt idx="63">
                  <c:v>103.50618242682224</c:v>
                </c:pt>
                <c:pt idx="64">
                  <c:v>105.94400690630617</c:v>
                </c:pt>
                <c:pt idx="65">
                  <c:v>104.90020010923239</c:v>
                </c:pt>
                <c:pt idx="66">
                  <c:v>103.69718544537254</c:v>
                </c:pt>
                <c:pt idx="67">
                  <c:v>103.59456261152059</c:v>
                </c:pt>
                <c:pt idx="68">
                  <c:v>97.257709097249261</c:v>
                </c:pt>
                <c:pt idx="69">
                  <c:v>92.329832588482475</c:v>
                </c:pt>
                <c:pt idx="70">
                  <c:v>98.268655228124558</c:v>
                </c:pt>
                <c:pt idx="71">
                  <c:v>98.953891493928609</c:v>
                </c:pt>
                <c:pt idx="72">
                  <c:v>99.225235772609793</c:v>
                </c:pt>
                <c:pt idx="73">
                  <c:v>99.358922985802195</c:v>
                </c:pt>
                <c:pt idx="74">
                  <c:v>98.168892714289342</c:v>
                </c:pt>
                <c:pt idx="75">
                  <c:v>93.998085666964528</c:v>
                </c:pt>
                <c:pt idx="76">
                  <c:v>90.92410085054523</c:v>
                </c:pt>
                <c:pt idx="77">
                  <c:v>99.019390197896428</c:v>
                </c:pt>
                <c:pt idx="78">
                  <c:v>99.737800293528807</c:v>
                </c:pt>
                <c:pt idx="79">
                  <c:v>99.158130496356364</c:v>
                </c:pt>
                <c:pt idx="80">
                  <c:v>99.111806377476526</c:v>
                </c:pt>
                <c:pt idx="81">
                  <c:v>98.751780704256049</c:v>
                </c:pt>
                <c:pt idx="82">
                  <c:v>94.342703419579493</c:v>
                </c:pt>
                <c:pt idx="83">
                  <c:v>89.67468940065109</c:v>
                </c:pt>
                <c:pt idx="84">
                  <c:v>97.196758310936843</c:v>
                </c:pt>
                <c:pt idx="85">
                  <c:v>98.720338859197824</c:v>
                </c:pt>
                <c:pt idx="86">
                  <c:v>98.387462942266438</c:v>
                </c:pt>
                <c:pt idx="87">
                  <c:v>99.249050587261152</c:v>
                </c:pt>
                <c:pt idx="88">
                  <c:v>97.598781103326928</c:v>
                </c:pt>
                <c:pt idx="89">
                  <c:v>91.923614013619797</c:v>
                </c:pt>
                <c:pt idx="90">
                  <c:v>89.97518639211782</c:v>
                </c:pt>
                <c:pt idx="91">
                  <c:v>100.61609707135513</c:v>
                </c:pt>
                <c:pt idx="92">
                  <c:v>102.25210267666412</c:v>
                </c:pt>
                <c:pt idx="93">
                  <c:v>101.95923537330582</c:v>
                </c:pt>
                <c:pt idx="94">
                  <c:v>99.920871375815153</c:v>
                </c:pt>
                <c:pt idx="95">
                  <c:v>95.928441401774478</c:v>
                </c:pt>
                <c:pt idx="96">
                  <c:v>92.101266025464071</c:v>
                </c:pt>
                <c:pt idx="97">
                  <c:v>89.192426777216752</c:v>
                </c:pt>
                <c:pt idx="98">
                  <c:v>96.78349032669783</c:v>
                </c:pt>
                <c:pt idx="99">
                  <c:v>100.29380758447441</c:v>
                </c:pt>
                <c:pt idx="100">
                  <c:v>102.21950801687385</c:v>
                </c:pt>
                <c:pt idx="101">
                  <c:v>101.03852917867304</c:v>
                </c:pt>
                <c:pt idx="102">
                  <c:v>99.442407785962246</c:v>
                </c:pt>
                <c:pt idx="103">
                  <c:v>95.208812145436625</c:v>
                </c:pt>
                <c:pt idx="104">
                  <c:v>89.615022342823607</c:v>
                </c:pt>
                <c:pt idx="105">
                  <c:v>94.13711377225232</c:v>
                </c:pt>
                <c:pt idx="106">
                  <c:v>95.656679815017995</c:v>
                </c:pt>
                <c:pt idx="107">
                  <c:v>92.893343317663707</c:v>
                </c:pt>
                <c:pt idx="108">
                  <c:v>93.195287365986857</c:v>
                </c:pt>
                <c:pt idx="109">
                  <c:v>92.051488183931781</c:v>
                </c:pt>
                <c:pt idx="110">
                  <c:v>88.876118153597716</c:v>
                </c:pt>
                <c:pt idx="111">
                  <c:v>84.020210092416264</c:v>
                </c:pt>
                <c:pt idx="112">
                  <c:v>88.424109221706473</c:v>
                </c:pt>
                <c:pt idx="113">
                  <c:v>93.9828611377812</c:v>
                </c:pt>
                <c:pt idx="114">
                  <c:v>95.381675675038025</c:v>
                </c:pt>
                <c:pt idx="115">
                  <c:v>94.962856987056512</c:v>
                </c:pt>
                <c:pt idx="116">
                  <c:v>94.848418419074861</c:v>
                </c:pt>
                <c:pt idx="117">
                  <c:v>90.102338122342175</c:v>
                </c:pt>
                <c:pt idx="118">
                  <c:v>88.325543313103736</c:v>
                </c:pt>
                <c:pt idx="119">
                  <c:v>93.688385292810409</c:v>
                </c:pt>
                <c:pt idx="120">
                  <c:v>94.686327409904209</c:v>
                </c:pt>
                <c:pt idx="121">
                  <c:v>87.730539117425423</c:v>
                </c:pt>
                <c:pt idx="122">
                  <c:v>88.92664555166219</c:v>
                </c:pt>
                <c:pt idx="123">
                  <c:v>91.552275371901686</c:v>
                </c:pt>
                <c:pt idx="124">
                  <c:v>88.367494874887029</c:v>
                </c:pt>
                <c:pt idx="125">
                  <c:v>83.930697356199971</c:v>
                </c:pt>
                <c:pt idx="126">
                  <c:v>91.45173959722139</c:v>
                </c:pt>
                <c:pt idx="127">
                  <c:v>95.721164806234384</c:v>
                </c:pt>
                <c:pt idx="128">
                  <c:v>93.859982491478462</c:v>
                </c:pt>
                <c:pt idx="129">
                  <c:v>95.368664424766976</c:v>
                </c:pt>
                <c:pt idx="130">
                  <c:v>95.113639325588295</c:v>
                </c:pt>
                <c:pt idx="131">
                  <c:v>89.593053771193567</c:v>
                </c:pt>
                <c:pt idx="132">
                  <c:v>84.060021560330227</c:v>
                </c:pt>
                <c:pt idx="133">
                  <c:v>92.516866843228954</c:v>
                </c:pt>
                <c:pt idx="134">
                  <c:v>95.360947920250254</c:v>
                </c:pt>
                <c:pt idx="135">
                  <c:v>95.391100504960548</c:v>
                </c:pt>
                <c:pt idx="136">
                  <c:v>95.1606176625464</c:v>
                </c:pt>
                <c:pt idx="137">
                  <c:v>95.317511092326839</c:v>
                </c:pt>
                <c:pt idx="138">
                  <c:v>90.728663833407253</c:v>
                </c:pt>
                <c:pt idx="139">
                  <c:v>85.602637306195831</c:v>
                </c:pt>
                <c:pt idx="140">
                  <c:v>91.825099907318403</c:v>
                </c:pt>
                <c:pt idx="141">
                  <c:v>93.404638417302692</c:v>
                </c:pt>
                <c:pt idx="142">
                  <c:v>94.474395168838214</c:v>
                </c:pt>
                <c:pt idx="143">
                  <c:v>96.314824507396949</c:v>
                </c:pt>
                <c:pt idx="144">
                  <c:v>94.998555138158679</c:v>
                </c:pt>
                <c:pt idx="145">
                  <c:v>90.491834047952011</c:v>
                </c:pt>
                <c:pt idx="146">
                  <c:v>85.788622639860435</c:v>
                </c:pt>
                <c:pt idx="147">
                  <c:v>89.735805747146202</c:v>
                </c:pt>
                <c:pt idx="148">
                  <c:v>94.995382220311498</c:v>
                </c:pt>
                <c:pt idx="149">
                  <c:v>95.855801546231362</c:v>
                </c:pt>
                <c:pt idx="150">
                  <c:v>93.993859519055079</c:v>
                </c:pt>
                <c:pt idx="151">
                  <c:v>94.563240207434575</c:v>
                </c:pt>
                <c:pt idx="152">
                  <c:v>88.007740425226672</c:v>
                </c:pt>
                <c:pt idx="153">
                  <c:v>82.860219364977283</c:v>
                </c:pt>
                <c:pt idx="154">
                  <c:v>92.020267335221178</c:v>
                </c:pt>
                <c:pt idx="155">
                  <c:v>94.945406846647685</c:v>
                </c:pt>
                <c:pt idx="156">
                  <c:v>96.50300055720075</c:v>
                </c:pt>
                <c:pt idx="157">
                  <c:v>95.931239727172354</c:v>
                </c:pt>
                <c:pt idx="158">
                  <c:v>91.164409493228192</c:v>
                </c:pt>
                <c:pt idx="159">
                  <c:v>86.824776608751719</c:v>
                </c:pt>
                <c:pt idx="160">
                  <c:v>87.241589210682619</c:v>
                </c:pt>
                <c:pt idx="161">
                  <c:v>95.141967804346336</c:v>
                </c:pt>
                <c:pt idx="162">
                  <c:v>96.490584703275374</c:v>
                </c:pt>
                <c:pt idx="163">
                  <c:v>96.761567280393791</c:v>
                </c:pt>
                <c:pt idx="164">
                  <c:v>94.968683838660226</c:v>
                </c:pt>
                <c:pt idx="165">
                  <c:v>93.42437441503246</c:v>
                </c:pt>
                <c:pt idx="166">
                  <c:v>91.258301695041766</c:v>
                </c:pt>
                <c:pt idx="167">
                  <c:v>86.509737412808875</c:v>
                </c:pt>
                <c:pt idx="168">
                  <c:v>93.962023948474965</c:v>
                </c:pt>
                <c:pt idx="169">
                  <c:v>97.625757892099301</c:v>
                </c:pt>
                <c:pt idx="170">
                  <c:v>99.639628844720619</c:v>
                </c:pt>
                <c:pt idx="171">
                  <c:v>98.721456855271242</c:v>
                </c:pt>
                <c:pt idx="172">
                  <c:v>98.158067772387682</c:v>
                </c:pt>
                <c:pt idx="173">
                  <c:v>93.501601659017595</c:v>
                </c:pt>
                <c:pt idx="174">
                  <c:v>86.823362284511717</c:v>
                </c:pt>
                <c:pt idx="175">
                  <c:v>94.154645030427119</c:v>
                </c:pt>
                <c:pt idx="176">
                  <c:v>95.884435235172688</c:v>
                </c:pt>
                <c:pt idx="177">
                  <c:v>97.970386379347801</c:v>
                </c:pt>
                <c:pt idx="178">
                  <c:v>99.481123001402693</c:v>
                </c:pt>
                <c:pt idx="179">
                  <c:v>99.084814957340086</c:v>
                </c:pt>
                <c:pt idx="180">
                  <c:v>95.373183669307707</c:v>
                </c:pt>
                <c:pt idx="181">
                  <c:v>89.087442664555581</c:v>
                </c:pt>
                <c:pt idx="182">
                  <c:v>92.938063463397754</c:v>
                </c:pt>
                <c:pt idx="183">
                  <c:v>96.197220611214419</c:v>
                </c:pt>
                <c:pt idx="184">
                  <c:v>97.739449849220094</c:v>
                </c:pt>
                <c:pt idx="185">
                  <c:v>95.986717818816985</c:v>
                </c:pt>
                <c:pt idx="186">
                  <c:v>94.317224520914181</c:v>
                </c:pt>
                <c:pt idx="187">
                  <c:v>89.801734129963464</c:v>
                </c:pt>
                <c:pt idx="188">
                  <c:v>85.073267169091039</c:v>
                </c:pt>
                <c:pt idx="189">
                  <c:v>92.884145900543572</c:v>
                </c:pt>
                <c:pt idx="190">
                  <c:v>94.73470203375463</c:v>
                </c:pt>
                <c:pt idx="191">
                  <c:v>95.075773762371739</c:v>
                </c:pt>
                <c:pt idx="192">
                  <c:v>96.507143729750226</c:v>
                </c:pt>
                <c:pt idx="193">
                  <c:v>95.185925716142449</c:v>
                </c:pt>
                <c:pt idx="194">
                  <c:v>91.499148171635824</c:v>
                </c:pt>
                <c:pt idx="195">
                  <c:v>87.256699234923744</c:v>
                </c:pt>
                <c:pt idx="196">
                  <c:v>95.127383107947381</c:v>
                </c:pt>
                <c:pt idx="197">
                  <c:v>97.800046781355221</c:v>
                </c:pt>
                <c:pt idx="198">
                  <c:v>98.822694391664115</c:v>
                </c:pt>
                <c:pt idx="199">
                  <c:v>100.62447769368191</c:v>
                </c:pt>
                <c:pt idx="200">
                  <c:v>100.81656479979571</c:v>
                </c:pt>
                <c:pt idx="201">
                  <c:v>96.00646102103039</c:v>
                </c:pt>
                <c:pt idx="202">
                  <c:v>91.223709476095109</c:v>
                </c:pt>
                <c:pt idx="203">
                  <c:v>98.560889063010222</c:v>
                </c:pt>
                <c:pt idx="204">
                  <c:v>100.97338540407394</c:v>
                </c:pt>
                <c:pt idx="205">
                  <c:v>103.65315428010098</c:v>
                </c:pt>
                <c:pt idx="206">
                  <c:v>103.34660248050362</c:v>
                </c:pt>
                <c:pt idx="207">
                  <c:v>101.99926914251301</c:v>
                </c:pt>
                <c:pt idx="208">
                  <c:v>97.083103859399785</c:v>
                </c:pt>
                <c:pt idx="209">
                  <c:v>92.419755376177378</c:v>
                </c:pt>
                <c:pt idx="210">
                  <c:v>100.51891245256994</c:v>
                </c:pt>
                <c:pt idx="211">
                  <c:v>102.51322479316192</c:v>
                </c:pt>
                <c:pt idx="212">
                  <c:v>102.5921561029875</c:v>
                </c:pt>
                <c:pt idx="213">
                  <c:v>101.78856238544991</c:v>
                </c:pt>
                <c:pt idx="214">
                  <c:v>98.668434573542342</c:v>
                </c:pt>
                <c:pt idx="215">
                  <c:v>94.547734503400704</c:v>
                </c:pt>
                <c:pt idx="216">
                  <c:v>89.889346832865755</c:v>
                </c:pt>
                <c:pt idx="217">
                  <c:v>97.443283681664326</c:v>
                </c:pt>
                <c:pt idx="218">
                  <c:v>101.26325816659481</c:v>
                </c:pt>
                <c:pt idx="219">
                  <c:v>100.68376942834007</c:v>
                </c:pt>
                <c:pt idx="220">
                  <c:v>100.10050322327801</c:v>
                </c:pt>
                <c:pt idx="221">
                  <c:v>98.704797727052579</c:v>
                </c:pt>
                <c:pt idx="222">
                  <c:v>91.31649385387847</c:v>
                </c:pt>
                <c:pt idx="223">
                  <c:v>84.747780897830296</c:v>
                </c:pt>
                <c:pt idx="224">
                  <c:v>94.075402967845591</c:v>
                </c:pt>
                <c:pt idx="225">
                  <c:v>99.022009307016958</c:v>
                </c:pt>
                <c:pt idx="226">
                  <c:v>100.24155532908718</c:v>
                </c:pt>
                <c:pt idx="227">
                  <c:v>96.658442153505746</c:v>
                </c:pt>
                <c:pt idx="228">
                  <c:v>94.682705130233032</c:v>
                </c:pt>
                <c:pt idx="229">
                  <c:v>91.836367286790122</c:v>
                </c:pt>
                <c:pt idx="230">
                  <c:v>88.386251401285563</c:v>
                </c:pt>
                <c:pt idx="231">
                  <c:v>97.370953821844424</c:v>
                </c:pt>
                <c:pt idx="232">
                  <c:v>100.18696812385679</c:v>
                </c:pt>
                <c:pt idx="233">
                  <c:v>101.24872938727293</c:v>
                </c:pt>
                <c:pt idx="234">
                  <c:v>100.84371397294264</c:v>
                </c:pt>
                <c:pt idx="235">
                  <c:v>99.846933128154021</c:v>
                </c:pt>
                <c:pt idx="236">
                  <c:v>94.917496395841638</c:v>
                </c:pt>
                <c:pt idx="237">
                  <c:v>88.178529919000226</c:v>
                </c:pt>
                <c:pt idx="238">
                  <c:v>96.635788220259585</c:v>
                </c:pt>
                <c:pt idx="239">
                  <c:v>100.36892071987695</c:v>
                </c:pt>
                <c:pt idx="240">
                  <c:v>100.39216333279208</c:v>
                </c:pt>
                <c:pt idx="241">
                  <c:v>98.547396838181953</c:v>
                </c:pt>
                <c:pt idx="242">
                  <c:v>97.735803554328214</c:v>
                </c:pt>
                <c:pt idx="243">
                  <c:v>91.924595026073945</c:v>
                </c:pt>
                <c:pt idx="244">
                  <c:v>88.961859215852513</c:v>
                </c:pt>
                <c:pt idx="245">
                  <c:v>95.587766151066475</c:v>
                </c:pt>
                <c:pt idx="246">
                  <c:v>98.375323581506919</c:v>
                </c:pt>
                <c:pt idx="247">
                  <c:v>99.033006600988287</c:v>
                </c:pt>
                <c:pt idx="248">
                  <c:v>99.497256443238001</c:v>
                </c:pt>
                <c:pt idx="249">
                  <c:v>99.485523390285934</c:v>
                </c:pt>
                <c:pt idx="250">
                  <c:v>95.923764538310508</c:v>
                </c:pt>
                <c:pt idx="251">
                  <c:v>92.803134344923095</c:v>
                </c:pt>
                <c:pt idx="252">
                  <c:v>100.15791770160521</c:v>
                </c:pt>
                <c:pt idx="253">
                  <c:v>101.3563170650614</c:v>
                </c:pt>
                <c:pt idx="254">
                  <c:v>100.41000594810953</c:v>
                </c:pt>
                <c:pt idx="255">
                  <c:v>100.83070384674478</c:v>
                </c:pt>
                <c:pt idx="256">
                  <c:v>94.464591304249808</c:v>
                </c:pt>
                <c:pt idx="257">
                  <c:v>92.336982045024229</c:v>
                </c:pt>
                <c:pt idx="258">
                  <c:v>89.312511468510209</c:v>
                </c:pt>
                <c:pt idx="259">
                  <c:v>96.786088125193828</c:v>
                </c:pt>
                <c:pt idx="260">
                  <c:v>97.264678773280579</c:v>
                </c:pt>
                <c:pt idx="261">
                  <c:v>97.118538064593764</c:v>
                </c:pt>
                <c:pt idx="262">
                  <c:v>97.912551603511432</c:v>
                </c:pt>
                <c:pt idx="263">
                  <c:v>96.310286865524347</c:v>
                </c:pt>
                <c:pt idx="264">
                  <c:v>91.044078421867809</c:v>
                </c:pt>
                <c:pt idx="265">
                  <c:v>87.255129617222153</c:v>
                </c:pt>
                <c:pt idx="266">
                  <c:v>95.300246478868431</c:v>
                </c:pt>
                <c:pt idx="267">
                  <c:v>97.121995517835629</c:v>
                </c:pt>
                <c:pt idx="268">
                  <c:v>96.994219513469972</c:v>
                </c:pt>
                <c:pt idx="269">
                  <c:v>95.84889036490145</c:v>
                </c:pt>
                <c:pt idx="270">
                  <c:v>94.277989117716444</c:v>
                </c:pt>
                <c:pt idx="271">
                  <c:v>89.651536680803744</c:v>
                </c:pt>
                <c:pt idx="272">
                  <c:v>85.330730438438536</c:v>
                </c:pt>
                <c:pt idx="273">
                  <c:v>88.91463034515256</c:v>
                </c:pt>
                <c:pt idx="274">
                  <c:v>89.245341560003851</c:v>
                </c:pt>
                <c:pt idx="275">
                  <c:v>92.254380005870047</c:v>
                </c:pt>
                <c:pt idx="276">
                  <c:v>93.826952561508207</c:v>
                </c:pt>
                <c:pt idx="277">
                  <c:v>94.433021099162531</c:v>
                </c:pt>
                <c:pt idx="278">
                  <c:v>91.730724274780371</c:v>
                </c:pt>
                <c:pt idx="279">
                  <c:v>88.493976944093859</c:v>
                </c:pt>
                <c:pt idx="280">
                  <c:v>94.367547659268624</c:v>
                </c:pt>
                <c:pt idx="281">
                  <c:v>94.488288094734045</c:v>
                </c:pt>
                <c:pt idx="282">
                  <c:v>93.513180678862582</c:v>
                </c:pt>
                <c:pt idx="283">
                  <c:v>95.434046573942993</c:v>
                </c:pt>
                <c:pt idx="284">
                  <c:v>95.53188774114723</c:v>
                </c:pt>
                <c:pt idx="285">
                  <c:v>91.037762657568706</c:v>
                </c:pt>
                <c:pt idx="286">
                  <c:v>86.381324727356528</c:v>
                </c:pt>
                <c:pt idx="287">
                  <c:v>92.795920609273793</c:v>
                </c:pt>
                <c:pt idx="288">
                  <c:v>96.463784219887614</c:v>
                </c:pt>
                <c:pt idx="289">
                  <c:v>98.573747853727866</c:v>
                </c:pt>
                <c:pt idx="290">
                  <c:v>97.994928592664138</c:v>
                </c:pt>
                <c:pt idx="291">
                  <c:v>95.511328912169631</c:v>
                </c:pt>
                <c:pt idx="292">
                  <c:v>91.622640961808926</c:v>
                </c:pt>
                <c:pt idx="293">
                  <c:v>86.506156788101691</c:v>
                </c:pt>
                <c:pt idx="294">
                  <c:v>94.830715971216719</c:v>
                </c:pt>
                <c:pt idx="295">
                  <c:v>98.045467941305716</c:v>
                </c:pt>
                <c:pt idx="296">
                  <c:v>97.879466424695153</c:v>
                </c:pt>
                <c:pt idx="297">
                  <c:v>97.831666164357898</c:v>
                </c:pt>
                <c:pt idx="298">
                  <c:v>97.667544434807482</c:v>
                </c:pt>
                <c:pt idx="299">
                  <c:v>91.350075754822313</c:v>
                </c:pt>
                <c:pt idx="300">
                  <c:v>86.476122328289762</c:v>
                </c:pt>
                <c:pt idx="301">
                  <c:v>94.96700344079504</c:v>
                </c:pt>
                <c:pt idx="302">
                  <c:v>98.49019186762942</c:v>
                </c:pt>
                <c:pt idx="303">
                  <c:v>97.857732737863657</c:v>
                </c:pt>
                <c:pt idx="304">
                  <c:v>99.67492918180389</c:v>
                </c:pt>
                <c:pt idx="305">
                  <c:v>95.790141310905824</c:v>
                </c:pt>
                <c:pt idx="306">
                  <c:v>93.215392773700373</c:v>
                </c:pt>
                <c:pt idx="307">
                  <c:v>89.37437317426928</c:v>
                </c:pt>
                <c:pt idx="308">
                  <c:v>96.040485864822969</c:v>
                </c:pt>
                <c:pt idx="309">
                  <c:v>99.810303049135598</c:v>
                </c:pt>
                <c:pt idx="310">
                  <c:v>102.16802138656337</c:v>
                </c:pt>
                <c:pt idx="311">
                  <c:v>102.96566097457439</c:v>
                </c:pt>
                <c:pt idx="312">
                  <c:v>104.02720160602509</c:v>
                </c:pt>
                <c:pt idx="313">
                  <c:v>98.806667683723873</c:v>
                </c:pt>
                <c:pt idx="314">
                  <c:v>93.281553531413067</c:v>
                </c:pt>
                <c:pt idx="315">
                  <c:v>99.642023335512192</c:v>
                </c:pt>
                <c:pt idx="316">
                  <c:v>104.95809695282995</c:v>
                </c:pt>
                <c:pt idx="317">
                  <c:v>107.20734582088731</c:v>
                </c:pt>
                <c:pt idx="318">
                  <c:v>107.96012171203338</c:v>
                </c:pt>
                <c:pt idx="319">
                  <c:v>107.49548687404675</c:v>
                </c:pt>
                <c:pt idx="320">
                  <c:v>102.56285520061171</c:v>
                </c:pt>
                <c:pt idx="321">
                  <c:v>99.22980491879359</c:v>
                </c:pt>
                <c:pt idx="322">
                  <c:v>107.4015821493109</c:v>
                </c:pt>
                <c:pt idx="323">
                  <c:v>108.97255698152544</c:v>
                </c:pt>
                <c:pt idx="324">
                  <c:v>110.96427686908581</c:v>
                </c:pt>
                <c:pt idx="325">
                  <c:v>110.35205874542893</c:v>
                </c:pt>
                <c:pt idx="326">
                  <c:v>108.08458962321706</c:v>
                </c:pt>
                <c:pt idx="327">
                  <c:v>102.97323307137856</c:v>
                </c:pt>
                <c:pt idx="328">
                  <c:v>98.968976189840348</c:v>
                </c:pt>
                <c:pt idx="329">
                  <c:v>108.31994399860898</c:v>
                </c:pt>
                <c:pt idx="330">
                  <c:v>110.17783333518696</c:v>
                </c:pt>
                <c:pt idx="331">
                  <c:v>110.11074568176937</c:v>
                </c:pt>
                <c:pt idx="332">
                  <c:v>107.30726874373396</c:v>
                </c:pt>
                <c:pt idx="333">
                  <c:v>109.68630153287212</c:v>
                </c:pt>
                <c:pt idx="334">
                  <c:v>106.42299464556832</c:v>
                </c:pt>
                <c:pt idx="335">
                  <c:v>100.02718053489076</c:v>
                </c:pt>
                <c:pt idx="336">
                  <c:v>108.70874953436478</c:v>
                </c:pt>
                <c:pt idx="337">
                  <c:v>110.62558704761577</c:v>
                </c:pt>
                <c:pt idx="338">
                  <c:v>111.57656710443381</c:v>
                </c:pt>
                <c:pt idx="339">
                  <c:v>111.90329675527886</c:v>
                </c:pt>
                <c:pt idx="340">
                  <c:v>110.70585297627754</c:v>
                </c:pt>
                <c:pt idx="341">
                  <c:v>105.7327375501514</c:v>
                </c:pt>
                <c:pt idx="342">
                  <c:v>98.943268658979747</c:v>
                </c:pt>
                <c:pt idx="343">
                  <c:v>106.46996428387618</c:v>
                </c:pt>
                <c:pt idx="344">
                  <c:v>109.90428327895677</c:v>
                </c:pt>
                <c:pt idx="345">
                  <c:v>112.45928928758141</c:v>
                </c:pt>
                <c:pt idx="346">
                  <c:v>113.63713478667206</c:v>
                </c:pt>
                <c:pt idx="347">
                  <c:v>110.57088995046502</c:v>
                </c:pt>
                <c:pt idx="348">
                  <c:v>103.7948850880007</c:v>
                </c:pt>
                <c:pt idx="349">
                  <c:v>101.61145430507176</c:v>
                </c:pt>
                <c:pt idx="350">
                  <c:v>108.47305011577231</c:v>
                </c:pt>
                <c:pt idx="351">
                  <c:v>112.50631619608271</c:v>
                </c:pt>
                <c:pt idx="352">
                  <c:v>115.10558009353835</c:v>
                </c:pt>
                <c:pt idx="353">
                  <c:v>115.0604613519088</c:v>
                </c:pt>
                <c:pt idx="354">
                  <c:v>111.88003895053666</c:v>
                </c:pt>
                <c:pt idx="355">
                  <c:v>108.62600434069681</c:v>
                </c:pt>
                <c:pt idx="356">
                  <c:v>105.28858965305164</c:v>
                </c:pt>
                <c:pt idx="357">
                  <c:v>108.7225459619293</c:v>
                </c:pt>
                <c:pt idx="358">
                  <c:v>106.13868647430834</c:v>
                </c:pt>
                <c:pt idx="359">
                  <c:v>100.18928217102395</c:v>
                </c:pt>
                <c:pt idx="360">
                  <c:v>105.19913506605218</c:v>
                </c:pt>
                <c:pt idx="361">
                  <c:v>108.97067942211382</c:v>
                </c:pt>
                <c:pt idx="362">
                  <c:v>106.31278256079338</c:v>
                </c:pt>
                <c:pt idx="363">
                  <c:v>102.28818532829943</c:v>
                </c:pt>
                <c:pt idx="364">
                  <c:v>106.85507061733756</c:v>
                </c:pt>
                <c:pt idx="365">
                  <c:v>108.73766206537317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8-8343-81AE-6564FD1CF5BA}"/>
            </c:ext>
          </c:extLst>
        </c:ser>
        <c:ser>
          <c:idx val="1"/>
          <c:order val="1"/>
          <c:tx>
            <c:v>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'Summary_By Countries'!$B$3:$B$368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60">
                  <c:v>43525</c:v>
                </c:pt>
                <c:pt idx="61">
                  <c:v>43526</c:v>
                </c:pt>
                <c:pt idx="62">
                  <c:v>43527</c:v>
                </c:pt>
                <c:pt idx="63">
                  <c:v>43528</c:v>
                </c:pt>
                <c:pt idx="64">
                  <c:v>43529</c:v>
                </c:pt>
                <c:pt idx="65">
                  <c:v>43530</c:v>
                </c:pt>
                <c:pt idx="66">
                  <c:v>43531</c:v>
                </c:pt>
                <c:pt idx="67">
                  <c:v>43532</c:v>
                </c:pt>
                <c:pt idx="68">
                  <c:v>43533</c:v>
                </c:pt>
                <c:pt idx="69">
                  <c:v>43534</c:v>
                </c:pt>
                <c:pt idx="70">
                  <c:v>43535</c:v>
                </c:pt>
                <c:pt idx="71">
                  <c:v>43536</c:v>
                </c:pt>
                <c:pt idx="72">
                  <c:v>43537</c:v>
                </c:pt>
                <c:pt idx="73">
                  <c:v>43538</c:v>
                </c:pt>
                <c:pt idx="74">
                  <c:v>43539</c:v>
                </c:pt>
                <c:pt idx="75">
                  <c:v>43540</c:v>
                </c:pt>
                <c:pt idx="76">
                  <c:v>43541</c:v>
                </c:pt>
                <c:pt idx="77">
                  <c:v>43542</c:v>
                </c:pt>
                <c:pt idx="78">
                  <c:v>43543</c:v>
                </c:pt>
                <c:pt idx="79">
                  <c:v>43544</c:v>
                </c:pt>
                <c:pt idx="80">
                  <c:v>43545</c:v>
                </c:pt>
                <c:pt idx="81">
                  <c:v>43546</c:v>
                </c:pt>
                <c:pt idx="82">
                  <c:v>43547</c:v>
                </c:pt>
                <c:pt idx="83">
                  <c:v>43548</c:v>
                </c:pt>
                <c:pt idx="84">
                  <c:v>43549</c:v>
                </c:pt>
                <c:pt idx="85">
                  <c:v>43550</c:v>
                </c:pt>
                <c:pt idx="86">
                  <c:v>43551</c:v>
                </c:pt>
                <c:pt idx="87">
                  <c:v>43552</c:v>
                </c:pt>
                <c:pt idx="88">
                  <c:v>43553</c:v>
                </c:pt>
                <c:pt idx="89">
                  <c:v>43554</c:v>
                </c:pt>
                <c:pt idx="90">
                  <c:v>43555</c:v>
                </c:pt>
                <c:pt idx="91">
                  <c:v>43556</c:v>
                </c:pt>
                <c:pt idx="92">
                  <c:v>43557</c:v>
                </c:pt>
                <c:pt idx="93">
                  <c:v>43558</c:v>
                </c:pt>
                <c:pt idx="94">
                  <c:v>43559</c:v>
                </c:pt>
                <c:pt idx="95">
                  <c:v>43560</c:v>
                </c:pt>
                <c:pt idx="96">
                  <c:v>43561</c:v>
                </c:pt>
                <c:pt idx="97">
                  <c:v>43562</c:v>
                </c:pt>
                <c:pt idx="98">
                  <c:v>43563</c:v>
                </c:pt>
                <c:pt idx="99">
                  <c:v>43564</c:v>
                </c:pt>
                <c:pt idx="100">
                  <c:v>43565</c:v>
                </c:pt>
                <c:pt idx="101">
                  <c:v>43566</c:v>
                </c:pt>
                <c:pt idx="102">
                  <c:v>43567</c:v>
                </c:pt>
                <c:pt idx="103">
                  <c:v>43568</c:v>
                </c:pt>
                <c:pt idx="104">
                  <c:v>43569</c:v>
                </c:pt>
                <c:pt idx="105">
                  <c:v>43570</c:v>
                </c:pt>
                <c:pt idx="106">
                  <c:v>43571</c:v>
                </c:pt>
                <c:pt idx="107">
                  <c:v>43572</c:v>
                </c:pt>
                <c:pt idx="108">
                  <c:v>43573</c:v>
                </c:pt>
                <c:pt idx="109">
                  <c:v>43574</c:v>
                </c:pt>
                <c:pt idx="110">
                  <c:v>43575</c:v>
                </c:pt>
                <c:pt idx="111">
                  <c:v>43576</c:v>
                </c:pt>
                <c:pt idx="112">
                  <c:v>43577</c:v>
                </c:pt>
                <c:pt idx="113">
                  <c:v>43578</c:v>
                </c:pt>
                <c:pt idx="114">
                  <c:v>43579</c:v>
                </c:pt>
                <c:pt idx="115">
                  <c:v>43580</c:v>
                </c:pt>
                <c:pt idx="116">
                  <c:v>43581</c:v>
                </c:pt>
                <c:pt idx="117">
                  <c:v>43582</c:v>
                </c:pt>
                <c:pt idx="118">
                  <c:v>43583</c:v>
                </c:pt>
                <c:pt idx="119">
                  <c:v>43584</c:v>
                </c:pt>
                <c:pt idx="120">
                  <c:v>43585</c:v>
                </c:pt>
                <c:pt idx="121">
                  <c:v>43586</c:v>
                </c:pt>
                <c:pt idx="122">
                  <c:v>43587</c:v>
                </c:pt>
                <c:pt idx="123">
                  <c:v>43588</c:v>
                </c:pt>
                <c:pt idx="124">
                  <c:v>43589</c:v>
                </c:pt>
                <c:pt idx="125">
                  <c:v>43590</c:v>
                </c:pt>
                <c:pt idx="126">
                  <c:v>43591</c:v>
                </c:pt>
                <c:pt idx="127">
                  <c:v>43592</c:v>
                </c:pt>
                <c:pt idx="128">
                  <c:v>43593</c:v>
                </c:pt>
                <c:pt idx="129">
                  <c:v>43594</c:v>
                </c:pt>
                <c:pt idx="130">
                  <c:v>43595</c:v>
                </c:pt>
                <c:pt idx="131">
                  <c:v>43596</c:v>
                </c:pt>
                <c:pt idx="132">
                  <c:v>43597</c:v>
                </c:pt>
                <c:pt idx="133">
                  <c:v>43598</c:v>
                </c:pt>
                <c:pt idx="134">
                  <c:v>43599</c:v>
                </c:pt>
                <c:pt idx="135">
                  <c:v>43600</c:v>
                </c:pt>
                <c:pt idx="136">
                  <c:v>43601</c:v>
                </c:pt>
                <c:pt idx="137">
                  <c:v>43602</c:v>
                </c:pt>
                <c:pt idx="138">
                  <c:v>43603</c:v>
                </c:pt>
                <c:pt idx="139">
                  <c:v>43604</c:v>
                </c:pt>
                <c:pt idx="140">
                  <c:v>43605</c:v>
                </c:pt>
                <c:pt idx="141">
                  <c:v>43606</c:v>
                </c:pt>
                <c:pt idx="142">
                  <c:v>43607</c:v>
                </c:pt>
                <c:pt idx="143">
                  <c:v>43608</c:v>
                </c:pt>
                <c:pt idx="144">
                  <c:v>43609</c:v>
                </c:pt>
                <c:pt idx="145">
                  <c:v>43610</c:v>
                </c:pt>
                <c:pt idx="146">
                  <c:v>43611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43617</c:v>
                </c:pt>
                <c:pt idx="153">
                  <c:v>43618</c:v>
                </c:pt>
                <c:pt idx="154">
                  <c:v>43619</c:v>
                </c:pt>
                <c:pt idx="155">
                  <c:v>43620</c:v>
                </c:pt>
                <c:pt idx="156">
                  <c:v>43621</c:v>
                </c:pt>
                <c:pt idx="157">
                  <c:v>43622</c:v>
                </c:pt>
                <c:pt idx="158">
                  <c:v>43623</c:v>
                </c:pt>
                <c:pt idx="159">
                  <c:v>43624</c:v>
                </c:pt>
                <c:pt idx="160">
                  <c:v>43625</c:v>
                </c:pt>
                <c:pt idx="161">
                  <c:v>43626</c:v>
                </c:pt>
                <c:pt idx="162">
                  <c:v>43627</c:v>
                </c:pt>
                <c:pt idx="163">
                  <c:v>43628</c:v>
                </c:pt>
                <c:pt idx="164">
                  <c:v>43629</c:v>
                </c:pt>
                <c:pt idx="165">
                  <c:v>43630</c:v>
                </c:pt>
                <c:pt idx="166">
                  <c:v>43631</c:v>
                </c:pt>
                <c:pt idx="167">
                  <c:v>43632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43638</c:v>
                </c:pt>
                <c:pt idx="174">
                  <c:v>43639</c:v>
                </c:pt>
                <c:pt idx="175">
                  <c:v>43640</c:v>
                </c:pt>
                <c:pt idx="176">
                  <c:v>43641</c:v>
                </c:pt>
                <c:pt idx="177">
                  <c:v>43642</c:v>
                </c:pt>
                <c:pt idx="178">
                  <c:v>43643</c:v>
                </c:pt>
                <c:pt idx="179">
                  <c:v>43644</c:v>
                </c:pt>
                <c:pt idx="180">
                  <c:v>43645</c:v>
                </c:pt>
                <c:pt idx="181">
                  <c:v>43646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43652</c:v>
                </c:pt>
                <c:pt idx="188">
                  <c:v>43653</c:v>
                </c:pt>
                <c:pt idx="189">
                  <c:v>43654</c:v>
                </c:pt>
                <c:pt idx="190">
                  <c:v>43655</c:v>
                </c:pt>
                <c:pt idx="191">
                  <c:v>43656</c:v>
                </c:pt>
                <c:pt idx="192">
                  <c:v>43657</c:v>
                </c:pt>
                <c:pt idx="193">
                  <c:v>43658</c:v>
                </c:pt>
                <c:pt idx="194">
                  <c:v>43659</c:v>
                </c:pt>
                <c:pt idx="195">
                  <c:v>43660</c:v>
                </c:pt>
                <c:pt idx="196">
                  <c:v>43661</c:v>
                </c:pt>
                <c:pt idx="197">
                  <c:v>43662</c:v>
                </c:pt>
                <c:pt idx="198">
                  <c:v>43663</c:v>
                </c:pt>
                <c:pt idx="199">
                  <c:v>43664</c:v>
                </c:pt>
                <c:pt idx="200">
                  <c:v>43665</c:v>
                </c:pt>
                <c:pt idx="201">
                  <c:v>43666</c:v>
                </c:pt>
                <c:pt idx="202">
                  <c:v>43667</c:v>
                </c:pt>
                <c:pt idx="203">
                  <c:v>43668</c:v>
                </c:pt>
                <c:pt idx="204">
                  <c:v>43669</c:v>
                </c:pt>
                <c:pt idx="205">
                  <c:v>43670</c:v>
                </c:pt>
                <c:pt idx="206">
                  <c:v>43671</c:v>
                </c:pt>
                <c:pt idx="207">
                  <c:v>43672</c:v>
                </c:pt>
                <c:pt idx="208">
                  <c:v>43673</c:v>
                </c:pt>
                <c:pt idx="209">
                  <c:v>43674</c:v>
                </c:pt>
                <c:pt idx="210">
                  <c:v>43675</c:v>
                </c:pt>
                <c:pt idx="211">
                  <c:v>43676</c:v>
                </c:pt>
                <c:pt idx="212">
                  <c:v>43677</c:v>
                </c:pt>
                <c:pt idx="213">
                  <c:v>43678</c:v>
                </c:pt>
                <c:pt idx="214">
                  <c:v>43679</c:v>
                </c:pt>
                <c:pt idx="215">
                  <c:v>43680</c:v>
                </c:pt>
                <c:pt idx="216">
                  <c:v>43681</c:v>
                </c:pt>
                <c:pt idx="217">
                  <c:v>43682</c:v>
                </c:pt>
                <c:pt idx="218">
                  <c:v>43683</c:v>
                </c:pt>
                <c:pt idx="219">
                  <c:v>43684</c:v>
                </c:pt>
                <c:pt idx="220">
                  <c:v>43685</c:v>
                </c:pt>
                <c:pt idx="221">
                  <c:v>43686</c:v>
                </c:pt>
                <c:pt idx="222">
                  <c:v>43687</c:v>
                </c:pt>
                <c:pt idx="223">
                  <c:v>43688</c:v>
                </c:pt>
                <c:pt idx="224">
                  <c:v>43689</c:v>
                </c:pt>
                <c:pt idx="225">
                  <c:v>43690</c:v>
                </c:pt>
                <c:pt idx="226">
                  <c:v>43691</c:v>
                </c:pt>
                <c:pt idx="227">
                  <c:v>43692</c:v>
                </c:pt>
                <c:pt idx="228">
                  <c:v>43693</c:v>
                </c:pt>
                <c:pt idx="229">
                  <c:v>43694</c:v>
                </c:pt>
                <c:pt idx="230">
                  <c:v>43695</c:v>
                </c:pt>
                <c:pt idx="231">
                  <c:v>43696</c:v>
                </c:pt>
                <c:pt idx="232">
                  <c:v>43697</c:v>
                </c:pt>
                <c:pt idx="233">
                  <c:v>43698</c:v>
                </c:pt>
                <c:pt idx="234">
                  <c:v>43699</c:v>
                </c:pt>
                <c:pt idx="235">
                  <c:v>43700</c:v>
                </c:pt>
                <c:pt idx="236">
                  <c:v>43701</c:v>
                </c:pt>
                <c:pt idx="237">
                  <c:v>43702</c:v>
                </c:pt>
                <c:pt idx="238">
                  <c:v>43703</c:v>
                </c:pt>
                <c:pt idx="239">
                  <c:v>43704</c:v>
                </c:pt>
                <c:pt idx="240">
                  <c:v>43705</c:v>
                </c:pt>
                <c:pt idx="241">
                  <c:v>43706</c:v>
                </c:pt>
                <c:pt idx="242">
                  <c:v>43707</c:v>
                </c:pt>
                <c:pt idx="243">
                  <c:v>43708</c:v>
                </c:pt>
                <c:pt idx="244">
                  <c:v>43709</c:v>
                </c:pt>
                <c:pt idx="245">
                  <c:v>43710</c:v>
                </c:pt>
                <c:pt idx="246">
                  <c:v>43711</c:v>
                </c:pt>
                <c:pt idx="247">
                  <c:v>43712</c:v>
                </c:pt>
                <c:pt idx="248">
                  <c:v>43713</c:v>
                </c:pt>
                <c:pt idx="249">
                  <c:v>43714</c:v>
                </c:pt>
                <c:pt idx="250">
                  <c:v>43715</c:v>
                </c:pt>
                <c:pt idx="251">
                  <c:v>43716</c:v>
                </c:pt>
                <c:pt idx="252">
                  <c:v>43717</c:v>
                </c:pt>
                <c:pt idx="253">
                  <c:v>43718</c:v>
                </c:pt>
                <c:pt idx="254">
                  <c:v>43719</c:v>
                </c:pt>
                <c:pt idx="255">
                  <c:v>43720</c:v>
                </c:pt>
                <c:pt idx="256">
                  <c:v>43721</c:v>
                </c:pt>
                <c:pt idx="257">
                  <c:v>43722</c:v>
                </c:pt>
                <c:pt idx="258">
                  <c:v>43723</c:v>
                </c:pt>
                <c:pt idx="259">
                  <c:v>43724</c:v>
                </c:pt>
                <c:pt idx="260">
                  <c:v>43725</c:v>
                </c:pt>
                <c:pt idx="261">
                  <c:v>43726</c:v>
                </c:pt>
                <c:pt idx="262">
                  <c:v>43727</c:v>
                </c:pt>
                <c:pt idx="263">
                  <c:v>43728</c:v>
                </c:pt>
                <c:pt idx="264">
                  <c:v>43729</c:v>
                </c:pt>
                <c:pt idx="265">
                  <c:v>43730</c:v>
                </c:pt>
                <c:pt idx="266">
                  <c:v>43731</c:v>
                </c:pt>
                <c:pt idx="267">
                  <c:v>43732</c:v>
                </c:pt>
                <c:pt idx="268">
                  <c:v>43733</c:v>
                </c:pt>
                <c:pt idx="269">
                  <c:v>43734</c:v>
                </c:pt>
                <c:pt idx="270">
                  <c:v>43735</c:v>
                </c:pt>
                <c:pt idx="271">
                  <c:v>43736</c:v>
                </c:pt>
                <c:pt idx="272">
                  <c:v>43737</c:v>
                </c:pt>
                <c:pt idx="273">
                  <c:v>43738</c:v>
                </c:pt>
                <c:pt idx="274">
                  <c:v>43739</c:v>
                </c:pt>
                <c:pt idx="275">
                  <c:v>43740</c:v>
                </c:pt>
                <c:pt idx="276">
                  <c:v>43741</c:v>
                </c:pt>
                <c:pt idx="277">
                  <c:v>43742</c:v>
                </c:pt>
                <c:pt idx="278">
                  <c:v>43743</c:v>
                </c:pt>
                <c:pt idx="279">
                  <c:v>43744</c:v>
                </c:pt>
                <c:pt idx="280">
                  <c:v>43745</c:v>
                </c:pt>
                <c:pt idx="281">
                  <c:v>43746</c:v>
                </c:pt>
                <c:pt idx="282">
                  <c:v>43747</c:v>
                </c:pt>
                <c:pt idx="283">
                  <c:v>43748</c:v>
                </c:pt>
                <c:pt idx="284">
                  <c:v>43749</c:v>
                </c:pt>
                <c:pt idx="285">
                  <c:v>43750</c:v>
                </c:pt>
                <c:pt idx="286">
                  <c:v>43751</c:v>
                </c:pt>
                <c:pt idx="287">
                  <c:v>43752</c:v>
                </c:pt>
                <c:pt idx="288">
                  <c:v>43753</c:v>
                </c:pt>
                <c:pt idx="289">
                  <c:v>43754</c:v>
                </c:pt>
                <c:pt idx="290">
                  <c:v>43755</c:v>
                </c:pt>
                <c:pt idx="291">
                  <c:v>43756</c:v>
                </c:pt>
                <c:pt idx="292">
                  <c:v>43757</c:v>
                </c:pt>
                <c:pt idx="293">
                  <c:v>43758</c:v>
                </c:pt>
                <c:pt idx="294">
                  <c:v>43759</c:v>
                </c:pt>
                <c:pt idx="295">
                  <c:v>43760</c:v>
                </c:pt>
                <c:pt idx="296">
                  <c:v>43761</c:v>
                </c:pt>
                <c:pt idx="297">
                  <c:v>43762</c:v>
                </c:pt>
                <c:pt idx="298">
                  <c:v>43763</c:v>
                </c:pt>
                <c:pt idx="299">
                  <c:v>43764</c:v>
                </c:pt>
                <c:pt idx="300">
                  <c:v>43765</c:v>
                </c:pt>
                <c:pt idx="301">
                  <c:v>43766</c:v>
                </c:pt>
                <c:pt idx="302">
                  <c:v>43767</c:v>
                </c:pt>
                <c:pt idx="303">
                  <c:v>43768</c:v>
                </c:pt>
                <c:pt idx="304">
                  <c:v>43769</c:v>
                </c:pt>
                <c:pt idx="305">
                  <c:v>43770</c:v>
                </c:pt>
                <c:pt idx="306">
                  <c:v>43771</c:v>
                </c:pt>
                <c:pt idx="307">
                  <c:v>43772</c:v>
                </c:pt>
                <c:pt idx="308">
                  <c:v>43773</c:v>
                </c:pt>
                <c:pt idx="309">
                  <c:v>43774</c:v>
                </c:pt>
                <c:pt idx="310">
                  <c:v>43775</c:v>
                </c:pt>
                <c:pt idx="311">
                  <c:v>43776</c:v>
                </c:pt>
                <c:pt idx="312">
                  <c:v>43777</c:v>
                </c:pt>
                <c:pt idx="313">
                  <c:v>43778</c:v>
                </c:pt>
                <c:pt idx="314">
                  <c:v>43779</c:v>
                </c:pt>
                <c:pt idx="315">
                  <c:v>43780</c:v>
                </c:pt>
                <c:pt idx="316">
                  <c:v>43781</c:v>
                </c:pt>
                <c:pt idx="317">
                  <c:v>43782</c:v>
                </c:pt>
                <c:pt idx="318">
                  <c:v>43783</c:v>
                </c:pt>
                <c:pt idx="319">
                  <c:v>43784</c:v>
                </c:pt>
                <c:pt idx="320">
                  <c:v>43785</c:v>
                </c:pt>
                <c:pt idx="321">
                  <c:v>43786</c:v>
                </c:pt>
                <c:pt idx="322">
                  <c:v>43787</c:v>
                </c:pt>
                <c:pt idx="323">
                  <c:v>43788</c:v>
                </c:pt>
                <c:pt idx="324">
                  <c:v>43789</c:v>
                </c:pt>
                <c:pt idx="325">
                  <c:v>43790</c:v>
                </c:pt>
                <c:pt idx="326">
                  <c:v>43791</c:v>
                </c:pt>
                <c:pt idx="327">
                  <c:v>43792</c:v>
                </c:pt>
                <c:pt idx="328">
                  <c:v>43793</c:v>
                </c:pt>
                <c:pt idx="329">
                  <c:v>43794</c:v>
                </c:pt>
                <c:pt idx="330">
                  <c:v>43795</c:v>
                </c:pt>
                <c:pt idx="331">
                  <c:v>43796</c:v>
                </c:pt>
                <c:pt idx="332">
                  <c:v>43797</c:v>
                </c:pt>
                <c:pt idx="333">
                  <c:v>43798</c:v>
                </c:pt>
                <c:pt idx="334">
                  <c:v>43799</c:v>
                </c:pt>
                <c:pt idx="335">
                  <c:v>43800</c:v>
                </c:pt>
                <c:pt idx="336">
                  <c:v>43801</c:v>
                </c:pt>
                <c:pt idx="337">
                  <c:v>43802</c:v>
                </c:pt>
                <c:pt idx="338">
                  <c:v>43803</c:v>
                </c:pt>
                <c:pt idx="339">
                  <c:v>43804</c:v>
                </c:pt>
                <c:pt idx="340">
                  <c:v>43805</c:v>
                </c:pt>
                <c:pt idx="341">
                  <c:v>43806</c:v>
                </c:pt>
                <c:pt idx="342">
                  <c:v>43807</c:v>
                </c:pt>
                <c:pt idx="343">
                  <c:v>43808</c:v>
                </c:pt>
                <c:pt idx="344">
                  <c:v>43809</c:v>
                </c:pt>
                <c:pt idx="345">
                  <c:v>43810</c:v>
                </c:pt>
                <c:pt idx="346">
                  <c:v>43811</c:v>
                </c:pt>
                <c:pt idx="347">
                  <c:v>43812</c:v>
                </c:pt>
                <c:pt idx="348">
                  <c:v>43813</c:v>
                </c:pt>
                <c:pt idx="349">
                  <c:v>43814</c:v>
                </c:pt>
                <c:pt idx="350">
                  <c:v>43815</c:v>
                </c:pt>
                <c:pt idx="351">
                  <c:v>43816</c:v>
                </c:pt>
                <c:pt idx="352">
                  <c:v>43817</c:v>
                </c:pt>
                <c:pt idx="353">
                  <c:v>43818</c:v>
                </c:pt>
                <c:pt idx="354">
                  <c:v>43819</c:v>
                </c:pt>
                <c:pt idx="355">
                  <c:v>43820</c:v>
                </c:pt>
                <c:pt idx="356">
                  <c:v>43821</c:v>
                </c:pt>
                <c:pt idx="357">
                  <c:v>43822</c:v>
                </c:pt>
                <c:pt idx="358">
                  <c:v>43823</c:v>
                </c:pt>
                <c:pt idx="359">
                  <c:v>43824</c:v>
                </c:pt>
                <c:pt idx="360">
                  <c:v>43825</c:v>
                </c:pt>
                <c:pt idx="361">
                  <c:v>43826</c:v>
                </c:pt>
                <c:pt idx="362">
                  <c:v>43827</c:v>
                </c:pt>
                <c:pt idx="363">
                  <c:v>43828</c:v>
                </c:pt>
                <c:pt idx="364">
                  <c:v>43829</c:v>
                </c:pt>
                <c:pt idx="365">
                  <c:v>43830</c:v>
                </c:pt>
              </c:numCache>
            </c:numRef>
          </c:cat>
          <c:val>
            <c:numRef>
              <c:f>'Summary_By Countries'!$V$3:$V$368</c:f>
              <c:numCache>
                <c:formatCode>0.00</c:formatCode>
                <c:ptCount val="366"/>
                <c:pt idx="0">
                  <c:v>96.690822532237618</c:v>
                </c:pt>
                <c:pt idx="1">
                  <c:v>103.92932307264896</c:v>
                </c:pt>
                <c:pt idx="2">
                  <c:v>104.78183281033476</c:v>
                </c:pt>
                <c:pt idx="3">
                  <c:v>102.71169820674886</c:v>
                </c:pt>
                <c:pt idx="4">
                  <c:v>99.802590798242917</c:v>
                </c:pt>
                <c:pt idx="5">
                  <c:v>105.02960454126762</c:v>
                </c:pt>
                <c:pt idx="6">
                  <c:v>107.63153112413505</c:v>
                </c:pt>
                <c:pt idx="7">
                  <c:v>107.65847795749227</c:v>
                </c:pt>
                <c:pt idx="8">
                  <c:v>109.98556676913215</c:v>
                </c:pt>
                <c:pt idx="9">
                  <c:v>109.27109045734423</c:v>
                </c:pt>
                <c:pt idx="10">
                  <c:v>105.81164569577994</c:v>
                </c:pt>
                <c:pt idx="11">
                  <c:v>101.31235636640601</c:v>
                </c:pt>
                <c:pt idx="12">
                  <c:v>107.17165538242482</c:v>
                </c:pt>
                <c:pt idx="13">
                  <c:v>107.8830962284445</c:v>
                </c:pt>
                <c:pt idx="14">
                  <c:v>107.55474635768728</c:v>
                </c:pt>
                <c:pt idx="15">
                  <c:v>108.64691277865926</c:v>
                </c:pt>
                <c:pt idx="16">
                  <c:v>108.09113657657224</c:v>
                </c:pt>
                <c:pt idx="17">
                  <c:v>103.50469767899475</c:v>
                </c:pt>
                <c:pt idx="18">
                  <c:v>99.579987542133495</c:v>
                </c:pt>
                <c:pt idx="19">
                  <c:v>104.85482146025828</c:v>
                </c:pt>
                <c:pt idx="20">
                  <c:v>106.63948205685574</c:v>
                </c:pt>
                <c:pt idx="21">
                  <c:v>105.61771285366353</c:v>
                </c:pt>
                <c:pt idx="22">
                  <c:v>103.79782051679206</c:v>
                </c:pt>
                <c:pt idx="23">
                  <c:v>101.86344664547239</c:v>
                </c:pt>
                <c:pt idx="24">
                  <c:v>97.208574507142373</c:v>
                </c:pt>
                <c:pt idx="25">
                  <c:v>92.765179858797794</c:v>
                </c:pt>
                <c:pt idx="26">
                  <c:v>96.355395404083282</c:v>
                </c:pt>
                <c:pt idx="27">
                  <c:v>97.459343283667053</c:v>
                </c:pt>
                <c:pt idx="28">
                  <c:v>97.029052143499726</c:v>
                </c:pt>
                <c:pt idx="29">
                  <c:v>97.439328683224716</c:v>
                </c:pt>
                <c:pt idx="30">
                  <c:v>95.003317490212908</c:v>
                </c:pt>
                <c:pt idx="31">
                  <c:v>90.888245933658112</c:v>
                </c:pt>
                <c:pt idx="32">
                  <c:v>86.162599333168231</c:v>
                </c:pt>
                <c:pt idx="33">
                  <c:v>89.768035846367724</c:v>
                </c:pt>
                <c:pt idx="34">
                  <c:v>92.118689699301399</c:v>
                </c:pt>
                <c:pt idx="35">
                  <c:v>95.765488756010413</c:v>
                </c:pt>
                <c:pt idx="36">
                  <c:v>98.127164587003762</c:v>
                </c:pt>
                <c:pt idx="37">
                  <c:v>96.404662048711472</c:v>
                </c:pt>
                <c:pt idx="38">
                  <c:v>91.493345460720292</c:v>
                </c:pt>
                <c:pt idx="39">
                  <c:v>85.787096339974042</c:v>
                </c:pt>
                <c:pt idx="40">
                  <c:v>91.701978609319013</c:v>
                </c:pt>
                <c:pt idx="41">
                  <c:v>92.92480547462641</c:v>
                </c:pt>
                <c:pt idx="42">
                  <c:v>93.805323373838988</c:v>
                </c:pt>
                <c:pt idx="43">
                  <c:v>93.894349297865489</c:v>
                </c:pt>
                <c:pt idx="44">
                  <c:v>95.552229519642111</c:v>
                </c:pt>
                <c:pt idx="45">
                  <c:v>90.468979318345973</c:v>
                </c:pt>
                <c:pt idx="46">
                  <c:v>85.592525694739948</c:v>
                </c:pt>
                <c:pt idx="47">
                  <c:v>89.90254455385957</c:v>
                </c:pt>
                <c:pt idx="48">
                  <c:v>93.750898632812209</c:v>
                </c:pt>
                <c:pt idx="49">
                  <c:v>96.20360812341184</c:v>
                </c:pt>
                <c:pt idx="50">
                  <c:v>95.695210470051634</c:v>
                </c:pt>
                <c:pt idx="51">
                  <c:v>94.33693912081246</c:v>
                </c:pt>
                <c:pt idx="52">
                  <c:v>88.657496821897197</c:v>
                </c:pt>
                <c:pt idx="53">
                  <c:v>82.169577956813569</c:v>
                </c:pt>
                <c:pt idx="54">
                  <c:v>88.633883279453443</c:v>
                </c:pt>
                <c:pt idx="55">
                  <c:v>91.444893542791021</c:v>
                </c:pt>
                <c:pt idx="56">
                  <c:v>95.267333067819436</c:v>
                </c:pt>
                <c:pt idx="57">
                  <c:v>97.309781515940159</c:v>
                </c:pt>
                <c:pt idx="58">
                  <c:v>96.337880510684045</c:v>
                </c:pt>
                <c:pt idx="59">
                  <c:v>91.880169775168241</c:v>
                </c:pt>
                <c:pt idx="60">
                  <c:v>88.028754467157597</c:v>
                </c:pt>
                <c:pt idx="61">
                  <c:v>95.913244025951471</c:v>
                </c:pt>
                <c:pt idx="62">
                  <c:v>97.555468289358885</c:v>
                </c:pt>
                <c:pt idx="63">
                  <c:v>99.193847682270047</c:v>
                </c:pt>
                <c:pt idx="64">
                  <c:v>97.406614023122202</c:v>
                </c:pt>
                <c:pt idx="65">
                  <c:v>97.457682997541752</c:v>
                </c:pt>
                <c:pt idx="66">
                  <c:v>91.541415321271771</c:v>
                </c:pt>
                <c:pt idx="67">
                  <c:v>85.513304651012945</c:v>
                </c:pt>
                <c:pt idx="68">
                  <c:v>92.985146393430611</c:v>
                </c:pt>
                <c:pt idx="69">
                  <c:v>93.068243035330894</c:v>
                </c:pt>
                <c:pt idx="70">
                  <c:v>91.606003500808512</c:v>
                </c:pt>
                <c:pt idx="71">
                  <c:v>90.688111886422305</c:v>
                </c:pt>
                <c:pt idx="72">
                  <c:v>92.029695385827267</c:v>
                </c:pt>
                <c:pt idx="73">
                  <c:v>88.304612305136118</c:v>
                </c:pt>
                <c:pt idx="74">
                  <c:v>83.937158378108634</c:v>
                </c:pt>
                <c:pt idx="75">
                  <c:v>90.856654234911034</c:v>
                </c:pt>
                <c:pt idx="76">
                  <c:v>90.979777656779746</c:v>
                </c:pt>
                <c:pt idx="77">
                  <c:v>87.704739738836267</c:v>
                </c:pt>
                <c:pt idx="78">
                  <c:v>88.35696051908684</c:v>
                </c:pt>
                <c:pt idx="79">
                  <c:v>87.512889934300915</c:v>
                </c:pt>
                <c:pt idx="80">
                  <c:v>83.122141083467909</c:v>
                </c:pt>
                <c:pt idx="81">
                  <c:v>78.499086668101413</c:v>
                </c:pt>
                <c:pt idx="82">
                  <c:v>84.928868293078807</c:v>
                </c:pt>
                <c:pt idx="83">
                  <c:v>85.062512486488046</c:v>
                </c:pt>
                <c:pt idx="84">
                  <c:v>83.967891553868611</c:v>
                </c:pt>
                <c:pt idx="85">
                  <c:v>83.974906701651264</c:v>
                </c:pt>
                <c:pt idx="86">
                  <c:v>82.601685102748192</c:v>
                </c:pt>
                <c:pt idx="87">
                  <c:v>77.394577688521693</c:v>
                </c:pt>
                <c:pt idx="88">
                  <c:v>74.55324024226671</c:v>
                </c:pt>
                <c:pt idx="89">
                  <c:v>81.148342024171356</c:v>
                </c:pt>
                <c:pt idx="90">
                  <c:v>84.377450215248047</c:v>
                </c:pt>
                <c:pt idx="91">
                  <c:v>85.260749843556709</c:v>
                </c:pt>
                <c:pt idx="92">
                  <c:v>84.179151118789932</c:v>
                </c:pt>
                <c:pt idx="93">
                  <c:v>83.618138832275292</c:v>
                </c:pt>
                <c:pt idx="94">
                  <c:v>75.094165277277952</c:v>
                </c:pt>
                <c:pt idx="95">
                  <c:v>73.02599085900998</c:v>
                </c:pt>
                <c:pt idx="96">
                  <c:v>77.761873895166644</c:v>
                </c:pt>
                <c:pt idx="97">
                  <c:v>81.81247152391731</c:v>
                </c:pt>
                <c:pt idx="98">
                  <c:v>82.773131820121009</c:v>
                </c:pt>
                <c:pt idx="99">
                  <c:v>82.557761019287682</c:v>
                </c:pt>
                <c:pt idx="100">
                  <c:v>80.893753201256885</c:v>
                </c:pt>
                <c:pt idx="101">
                  <c:v>77.038682774020742</c:v>
                </c:pt>
                <c:pt idx="102">
                  <c:v>72.363106145311221</c:v>
                </c:pt>
                <c:pt idx="103">
                  <c:v>78.112042521682554</c:v>
                </c:pt>
                <c:pt idx="104">
                  <c:v>82.008262471733616</c:v>
                </c:pt>
                <c:pt idx="105">
                  <c:v>80.999590839489571</c:v>
                </c:pt>
                <c:pt idx="106">
                  <c:v>79.230483695132023</c:v>
                </c:pt>
                <c:pt idx="107">
                  <c:v>80.0274672759233</c:v>
                </c:pt>
                <c:pt idx="108">
                  <c:v>75.917996775976945</c:v>
                </c:pt>
                <c:pt idx="109">
                  <c:v>69.883042819092267</c:v>
                </c:pt>
                <c:pt idx="110">
                  <c:v>76.630267165783891</c:v>
                </c:pt>
                <c:pt idx="111">
                  <c:v>78.761572174781037</c:v>
                </c:pt>
                <c:pt idx="112">
                  <c:v>79.550152154715335</c:v>
                </c:pt>
                <c:pt idx="113">
                  <c:v>80.529886808224688</c:v>
                </c:pt>
                <c:pt idx="114">
                  <c:v>79.119961943360792</c:v>
                </c:pt>
                <c:pt idx="115">
                  <c:v>75.115654387991796</c:v>
                </c:pt>
                <c:pt idx="116">
                  <c:v>72.57991792462775</c:v>
                </c:pt>
                <c:pt idx="117">
                  <c:v>78.587623885837374</c:v>
                </c:pt>
                <c:pt idx="118">
                  <c:v>79.423551596758173</c:v>
                </c:pt>
                <c:pt idx="119">
                  <c:v>79.958971086306207</c:v>
                </c:pt>
                <c:pt idx="120">
                  <c:v>78.566524485554552</c:v>
                </c:pt>
                <c:pt idx="121">
                  <c:v>72.651378046536436</c:v>
                </c:pt>
                <c:pt idx="122">
                  <c:v>72.523629540879298</c:v>
                </c:pt>
                <c:pt idx="123">
                  <c:v>71.903300113245365</c:v>
                </c:pt>
                <c:pt idx="124">
                  <c:v>78.512016661721816</c:v>
                </c:pt>
                <c:pt idx="125">
                  <c:v>80.762494182998267</c:v>
                </c:pt>
                <c:pt idx="126">
                  <c:v>82.974451693583177</c:v>
                </c:pt>
                <c:pt idx="127">
                  <c:v>82.498646641232185</c:v>
                </c:pt>
                <c:pt idx="128">
                  <c:v>82.83409177814616</c:v>
                </c:pt>
                <c:pt idx="129">
                  <c:v>81.313633237594573</c:v>
                </c:pt>
                <c:pt idx="130">
                  <c:v>73.665500957115299</c:v>
                </c:pt>
                <c:pt idx="131">
                  <c:v>77.685077752436598</c:v>
                </c:pt>
                <c:pt idx="132">
                  <c:v>82.75304624177241</c:v>
                </c:pt>
                <c:pt idx="133">
                  <c:v>83.976801901795994</c:v>
                </c:pt>
                <c:pt idx="134">
                  <c:v>84.806061000491226</c:v>
                </c:pt>
                <c:pt idx="135">
                  <c:v>85.515399185077811</c:v>
                </c:pt>
                <c:pt idx="136">
                  <c:v>81.236280731379779</c:v>
                </c:pt>
                <c:pt idx="137">
                  <c:v>74.895912021871098</c:v>
                </c:pt>
                <c:pt idx="138">
                  <c:v>80.608555667018365</c:v>
                </c:pt>
                <c:pt idx="139">
                  <c:v>84.2301569669701</c:v>
                </c:pt>
                <c:pt idx="140">
                  <c:v>84.565765138134267</c:v>
                </c:pt>
                <c:pt idx="141">
                  <c:v>82.038451302894543</c:v>
                </c:pt>
                <c:pt idx="142">
                  <c:v>83.733885961227557</c:v>
                </c:pt>
                <c:pt idx="143">
                  <c:v>79.645171388997468</c:v>
                </c:pt>
                <c:pt idx="144">
                  <c:v>75.964885839509279</c:v>
                </c:pt>
                <c:pt idx="145">
                  <c:v>81.621040360617187</c:v>
                </c:pt>
                <c:pt idx="146">
                  <c:v>85.252025941709434</c:v>
                </c:pt>
                <c:pt idx="147">
                  <c:v>87.768505640434157</c:v>
                </c:pt>
                <c:pt idx="148">
                  <c:v>86.059692644390921</c:v>
                </c:pt>
                <c:pt idx="149">
                  <c:v>85.607231078301979</c:v>
                </c:pt>
                <c:pt idx="150">
                  <c:v>81.387072623943823</c:v>
                </c:pt>
                <c:pt idx="151">
                  <c:v>76.49191891295844</c:v>
                </c:pt>
                <c:pt idx="152">
                  <c:v>80.571449217813452</c:v>
                </c:pt>
                <c:pt idx="153">
                  <c:v>85.165975719757128</c:v>
                </c:pt>
                <c:pt idx="154">
                  <c:v>87.781379695494053</c:v>
                </c:pt>
                <c:pt idx="155">
                  <c:v>89.254996646367303</c:v>
                </c:pt>
                <c:pt idx="156">
                  <c:v>88.218059882342914</c:v>
                </c:pt>
                <c:pt idx="157">
                  <c:v>83.090746012054481</c:v>
                </c:pt>
                <c:pt idx="158">
                  <c:v>78.300859561226247</c:v>
                </c:pt>
                <c:pt idx="159">
                  <c:v>85.564464131631084</c:v>
                </c:pt>
                <c:pt idx="160">
                  <c:v>88.800211974278355</c:v>
                </c:pt>
                <c:pt idx="161">
                  <c:v>90.651329013547638</c:v>
                </c:pt>
                <c:pt idx="162">
                  <c:v>89.655725395483969</c:v>
                </c:pt>
                <c:pt idx="163">
                  <c:v>89.213593736997325</c:v>
                </c:pt>
                <c:pt idx="164">
                  <c:v>85.380098997637248</c:v>
                </c:pt>
                <c:pt idx="165">
                  <c:v>81.345354763042295</c:v>
                </c:pt>
                <c:pt idx="166">
                  <c:v>87.620014456461206</c:v>
                </c:pt>
                <c:pt idx="167">
                  <c:v>90.142622935174472</c:v>
                </c:pt>
                <c:pt idx="168">
                  <c:v>91.374526165455876</c:v>
                </c:pt>
                <c:pt idx="169">
                  <c:v>92.127726476007354</c:v>
                </c:pt>
                <c:pt idx="170">
                  <c:v>92.455401024719549</c:v>
                </c:pt>
                <c:pt idx="171">
                  <c:v>87.932268462165112</c:v>
                </c:pt>
                <c:pt idx="172">
                  <c:v>82.442040026480356</c:v>
                </c:pt>
                <c:pt idx="173">
                  <c:v>87.888111309376598</c:v>
                </c:pt>
                <c:pt idx="174">
                  <c:v>90.330845676781053</c:v>
                </c:pt>
                <c:pt idx="175">
                  <c:v>91.449047838949497</c:v>
                </c:pt>
                <c:pt idx="176">
                  <c:v>92.174934958430981</c:v>
                </c:pt>
                <c:pt idx="177">
                  <c:v>91.542208593765992</c:v>
                </c:pt>
                <c:pt idx="178">
                  <c:v>86.937628540303677</c:v>
                </c:pt>
                <c:pt idx="179">
                  <c:v>83.257248547623263</c:v>
                </c:pt>
                <c:pt idx="180">
                  <c:v>89.037855530659485</c:v>
                </c:pt>
                <c:pt idx="181">
                  <c:v>90.934117922137546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8-8343-81AE-6564FD1CF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0287"/>
        <c:axId val="2139230591"/>
      </c:lineChart>
      <c:dateAx>
        <c:axId val="213933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30591"/>
        <c:crosses val="autoZero"/>
        <c:auto val="1"/>
        <c:lblOffset val="100"/>
        <c:baseTimeUnit val="days"/>
        <c:majorUnit val="1"/>
        <c:majorTimeUnit val="months"/>
      </c:dateAx>
      <c:valAx>
        <c:axId val="2139230591"/>
        <c:scaling>
          <c:orientation val="minMax"/>
          <c:max val="115"/>
          <c:min val="7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3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347463697133291"/>
          <c:y val="0.79743645400987107"/>
          <c:w val="0.18615965897908826"/>
          <c:h val="9.711173526103571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France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Industry!$B$3:$B$368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60">
                  <c:v>43525</c:v>
                </c:pt>
                <c:pt idx="61">
                  <c:v>43526</c:v>
                </c:pt>
                <c:pt idx="62">
                  <c:v>43527</c:v>
                </c:pt>
                <c:pt idx="63">
                  <c:v>43528</c:v>
                </c:pt>
                <c:pt idx="64">
                  <c:v>43529</c:v>
                </c:pt>
                <c:pt idx="65">
                  <c:v>43530</c:v>
                </c:pt>
                <c:pt idx="66">
                  <c:v>43531</c:v>
                </c:pt>
                <c:pt idx="67">
                  <c:v>43532</c:v>
                </c:pt>
                <c:pt idx="68">
                  <c:v>43533</c:v>
                </c:pt>
                <c:pt idx="69">
                  <c:v>43534</c:v>
                </c:pt>
                <c:pt idx="70">
                  <c:v>43535</c:v>
                </c:pt>
                <c:pt idx="71">
                  <c:v>43536</c:v>
                </c:pt>
                <c:pt idx="72">
                  <c:v>43537</c:v>
                </c:pt>
                <c:pt idx="73">
                  <c:v>43538</c:v>
                </c:pt>
                <c:pt idx="74">
                  <c:v>43539</c:v>
                </c:pt>
                <c:pt idx="75">
                  <c:v>43540</c:v>
                </c:pt>
                <c:pt idx="76">
                  <c:v>43541</c:v>
                </c:pt>
                <c:pt idx="77">
                  <c:v>43542</c:v>
                </c:pt>
                <c:pt idx="78">
                  <c:v>43543</c:v>
                </c:pt>
                <c:pt idx="79">
                  <c:v>43544</c:v>
                </c:pt>
                <c:pt idx="80">
                  <c:v>43545</c:v>
                </c:pt>
                <c:pt idx="81">
                  <c:v>43546</c:v>
                </c:pt>
                <c:pt idx="82">
                  <c:v>43547</c:v>
                </c:pt>
                <c:pt idx="83">
                  <c:v>43548</c:v>
                </c:pt>
                <c:pt idx="84">
                  <c:v>43549</c:v>
                </c:pt>
                <c:pt idx="85">
                  <c:v>43550</c:v>
                </c:pt>
                <c:pt idx="86">
                  <c:v>43551</c:v>
                </c:pt>
                <c:pt idx="87">
                  <c:v>43552</c:v>
                </c:pt>
                <c:pt idx="88">
                  <c:v>43553</c:v>
                </c:pt>
                <c:pt idx="89">
                  <c:v>43554</c:v>
                </c:pt>
                <c:pt idx="90">
                  <c:v>43555</c:v>
                </c:pt>
                <c:pt idx="91">
                  <c:v>43556</c:v>
                </c:pt>
                <c:pt idx="92">
                  <c:v>43557</c:v>
                </c:pt>
                <c:pt idx="93">
                  <c:v>43558</c:v>
                </c:pt>
                <c:pt idx="94">
                  <c:v>43559</c:v>
                </c:pt>
                <c:pt idx="95">
                  <c:v>43560</c:v>
                </c:pt>
                <c:pt idx="96">
                  <c:v>43561</c:v>
                </c:pt>
                <c:pt idx="97">
                  <c:v>43562</c:v>
                </c:pt>
                <c:pt idx="98">
                  <c:v>43563</c:v>
                </c:pt>
                <c:pt idx="99">
                  <c:v>43564</c:v>
                </c:pt>
                <c:pt idx="100">
                  <c:v>43565</c:v>
                </c:pt>
                <c:pt idx="101">
                  <c:v>43566</c:v>
                </c:pt>
                <c:pt idx="102">
                  <c:v>43567</c:v>
                </c:pt>
                <c:pt idx="103">
                  <c:v>43568</c:v>
                </c:pt>
                <c:pt idx="104">
                  <c:v>43569</c:v>
                </c:pt>
                <c:pt idx="105">
                  <c:v>43570</c:v>
                </c:pt>
                <c:pt idx="106">
                  <c:v>43571</c:v>
                </c:pt>
                <c:pt idx="107">
                  <c:v>43572</c:v>
                </c:pt>
                <c:pt idx="108">
                  <c:v>43573</c:v>
                </c:pt>
                <c:pt idx="109">
                  <c:v>43574</c:v>
                </c:pt>
                <c:pt idx="110">
                  <c:v>43575</c:v>
                </c:pt>
                <c:pt idx="111">
                  <c:v>43576</c:v>
                </c:pt>
                <c:pt idx="112">
                  <c:v>43577</c:v>
                </c:pt>
                <c:pt idx="113">
                  <c:v>43578</c:v>
                </c:pt>
                <c:pt idx="114">
                  <c:v>43579</c:v>
                </c:pt>
                <c:pt idx="115">
                  <c:v>43580</c:v>
                </c:pt>
                <c:pt idx="116">
                  <c:v>43581</c:v>
                </c:pt>
                <c:pt idx="117">
                  <c:v>43582</c:v>
                </c:pt>
                <c:pt idx="118">
                  <c:v>43583</c:v>
                </c:pt>
                <c:pt idx="119">
                  <c:v>43584</c:v>
                </c:pt>
                <c:pt idx="120">
                  <c:v>43585</c:v>
                </c:pt>
                <c:pt idx="121">
                  <c:v>43586</c:v>
                </c:pt>
                <c:pt idx="122">
                  <c:v>43587</c:v>
                </c:pt>
                <c:pt idx="123">
                  <c:v>43588</c:v>
                </c:pt>
                <c:pt idx="124">
                  <c:v>43589</c:v>
                </c:pt>
                <c:pt idx="125">
                  <c:v>43590</c:v>
                </c:pt>
                <c:pt idx="126">
                  <c:v>43591</c:v>
                </c:pt>
                <c:pt idx="127">
                  <c:v>43592</c:v>
                </c:pt>
                <c:pt idx="128">
                  <c:v>43593</c:v>
                </c:pt>
                <c:pt idx="129">
                  <c:v>43594</c:v>
                </c:pt>
                <c:pt idx="130">
                  <c:v>43595</c:v>
                </c:pt>
                <c:pt idx="131">
                  <c:v>43596</c:v>
                </c:pt>
                <c:pt idx="132">
                  <c:v>43597</c:v>
                </c:pt>
                <c:pt idx="133">
                  <c:v>43598</c:v>
                </c:pt>
                <c:pt idx="134">
                  <c:v>43599</c:v>
                </c:pt>
                <c:pt idx="135">
                  <c:v>43600</c:v>
                </c:pt>
                <c:pt idx="136">
                  <c:v>43601</c:v>
                </c:pt>
                <c:pt idx="137">
                  <c:v>43602</c:v>
                </c:pt>
                <c:pt idx="138">
                  <c:v>43603</c:v>
                </c:pt>
                <c:pt idx="139">
                  <c:v>43604</c:v>
                </c:pt>
                <c:pt idx="140">
                  <c:v>43605</c:v>
                </c:pt>
                <c:pt idx="141">
                  <c:v>43606</c:v>
                </c:pt>
                <c:pt idx="142">
                  <c:v>43607</c:v>
                </c:pt>
                <c:pt idx="143">
                  <c:v>43608</c:v>
                </c:pt>
                <c:pt idx="144">
                  <c:v>43609</c:v>
                </c:pt>
                <c:pt idx="145">
                  <c:v>43610</c:v>
                </c:pt>
                <c:pt idx="146">
                  <c:v>43611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43617</c:v>
                </c:pt>
                <c:pt idx="153">
                  <c:v>43618</c:v>
                </c:pt>
                <c:pt idx="154">
                  <c:v>43619</c:v>
                </c:pt>
                <c:pt idx="155">
                  <c:v>43620</c:v>
                </c:pt>
                <c:pt idx="156">
                  <c:v>43621</c:v>
                </c:pt>
                <c:pt idx="157">
                  <c:v>43622</c:v>
                </c:pt>
                <c:pt idx="158">
                  <c:v>43623</c:v>
                </c:pt>
                <c:pt idx="159">
                  <c:v>43624</c:v>
                </c:pt>
                <c:pt idx="160">
                  <c:v>43625</c:v>
                </c:pt>
                <c:pt idx="161">
                  <c:v>43626</c:v>
                </c:pt>
                <c:pt idx="162">
                  <c:v>43627</c:v>
                </c:pt>
                <c:pt idx="163">
                  <c:v>43628</c:v>
                </c:pt>
                <c:pt idx="164">
                  <c:v>43629</c:v>
                </c:pt>
                <c:pt idx="165">
                  <c:v>43630</c:v>
                </c:pt>
                <c:pt idx="166">
                  <c:v>43631</c:v>
                </c:pt>
                <c:pt idx="167">
                  <c:v>43632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43638</c:v>
                </c:pt>
                <c:pt idx="174">
                  <c:v>43639</c:v>
                </c:pt>
                <c:pt idx="175">
                  <c:v>43640</c:v>
                </c:pt>
                <c:pt idx="176">
                  <c:v>43641</c:v>
                </c:pt>
                <c:pt idx="177">
                  <c:v>43642</c:v>
                </c:pt>
                <c:pt idx="178">
                  <c:v>43643</c:v>
                </c:pt>
                <c:pt idx="179">
                  <c:v>43644</c:v>
                </c:pt>
                <c:pt idx="180">
                  <c:v>43645</c:v>
                </c:pt>
                <c:pt idx="181">
                  <c:v>43646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43652</c:v>
                </c:pt>
                <c:pt idx="188">
                  <c:v>43653</c:v>
                </c:pt>
                <c:pt idx="189">
                  <c:v>43654</c:v>
                </c:pt>
                <c:pt idx="190">
                  <c:v>43655</c:v>
                </c:pt>
                <c:pt idx="191">
                  <c:v>43656</c:v>
                </c:pt>
                <c:pt idx="192">
                  <c:v>43657</c:v>
                </c:pt>
                <c:pt idx="193">
                  <c:v>43658</c:v>
                </c:pt>
                <c:pt idx="194">
                  <c:v>43659</c:v>
                </c:pt>
                <c:pt idx="195">
                  <c:v>43660</c:v>
                </c:pt>
                <c:pt idx="196">
                  <c:v>43661</c:v>
                </c:pt>
                <c:pt idx="197">
                  <c:v>43662</c:v>
                </c:pt>
                <c:pt idx="198">
                  <c:v>43663</c:v>
                </c:pt>
                <c:pt idx="199">
                  <c:v>43664</c:v>
                </c:pt>
                <c:pt idx="200">
                  <c:v>43665</c:v>
                </c:pt>
                <c:pt idx="201">
                  <c:v>43666</c:v>
                </c:pt>
                <c:pt idx="202">
                  <c:v>43667</c:v>
                </c:pt>
                <c:pt idx="203">
                  <c:v>43668</c:v>
                </c:pt>
                <c:pt idx="204">
                  <c:v>43669</c:v>
                </c:pt>
                <c:pt idx="205">
                  <c:v>43670</c:v>
                </c:pt>
                <c:pt idx="206">
                  <c:v>43671</c:v>
                </c:pt>
                <c:pt idx="207">
                  <c:v>43672</c:v>
                </c:pt>
                <c:pt idx="208">
                  <c:v>43673</c:v>
                </c:pt>
                <c:pt idx="209">
                  <c:v>43674</c:v>
                </c:pt>
                <c:pt idx="210">
                  <c:v>43675</c:v>
                </c:pt>
                <c:pt idx="211">
                  <c:v>43676</c:v>
                </c:pt>
                <c:pt idx="212">
                  <c:v>43677</c:v>
                </c:pt>
                <c:pt idx="213">
                  <c:v>43678</c:v>
                </c:pt>
                <c:pt idx="214">
                  <c:v>43679</c:v>
                </c:pt>
                <c:pt idx="215">
                  <c:v>43680</c:v>
                </c:pt>
                <c:pt idx="216">
                  <c:v>43681</c:v>
                </c:pt>
                <c:pt idx="217">
                  <c:v>43682</c:v>
                </c:pt>
                <c:pt idx="218">
                  <c:v>43683</c:v>
                </c:pt>
                <c:pt idx="219">
                  <c:v>43684</c:v>
                </c:pt>
                <c:pt idx="220">
                  <c:v>43685</c:v>
                </c:pt>
                <c:pt idx="221">
                  <c:v>43686</c:v>
                </c:pt>
                <c:pt idx="222">
                  <c:v>43687</c:v>
                </c:pt>
                <c:pt idx="223">
                  <c:v>43688</c:v>
                </c:pt>
                <c:pt idx="224">
                  <c:v>43689</c:v>
                </c:pt>
                <c:pt idx="225">
                  <c:v>43690</c:v>
                </c:pt>
                <c:pt idx="226">
                  <c:v>43691</c:v>
                </c:pt>
                <c:pt idx="227">
                  <c:v>43692</c:v>
                </c:pt>
                <c:pt idx="228">
                  <c:v>43693</c:v>
                </c:pt>
                <c:pt idx="229">
                  <c:v>43694</c:v>
                </c:pt>
                <c:pt idx="230">
                  <c:v>43695</c:v>
                </c:pt>
                <c:pt idx="231">
                  <c:v>43696</c:v>
                </c:pt>
                <c:pt idx="232">
                  <c:v>43697</c:v>
                </c:pt>
                <c:pt idx="233">
                  <c:v>43698</c:v>
                </c:pt>
                <c:pt idx="234">
                  <c:v>43699</c:v>
                </c:pt>
                <c:pt idx="235">
                  <c:v>43700</c:v>
                </c:pt>
                <c:pt idx="236">
                  <c:v>43701</c:v>
                </c:pt>
                <c:pt idx="237">
                  <c:v>43702</c:v>
                </c:pt>
                <c:pt idx="238">
                  <c:v>43703</c:v>
                </c:pt>
                <c:pt idx="239">
                  <c:v>43704</c:v>
                </c:pt>
                <c:pt idx="240">
                  <c:v>43705</c:v>
                </c:pt>
                <c:pt idx="241">
                  <c:v>43706</c:v>
                </c:pt>
                <c:pt idx="242">
                  <c:v>43707</c:v>
                </c:pt>
                <c:pt idx="243">
                  <c:v>43708</c:v>
                </c:pt>
                <c:pt idx="244">
                  <c:v>43709</c:v>
                </c:pt>
                <c:pt idx="245">
                  <c:v>43710</c:v>
                </c:pt>
                <c:pt idx="246">
                  <c:v>43711</c:v>
                </c:pt>
                <c:pt idx="247">
                  <c:v>43712</c:v>
                </c:pt>
                <c:pt idx="248">
                  <c:v>43713</c:v>
                </c:pt>
                <c:pt idx="249">
                  <c:v>43714</c:v>
                </c:pt>
                <c:pt idx="250">
                  <c:v>43715</c:v>
                </c:pt>
                <c:pt idx="251">
                  <c:v>43716</c:v>
                </c:pt>
                <c:pt idx="252">
                  <c:v>43717</c:v>
                </c:pt>
                <c:pt idx="253">
                  <c:v>43718</c:v>
                </c:pt>
                <c:pt idx="254">
                  <c:v>43719</c:v>
                </c:pt>
                <c:pt idx="255">
                  <c:v>43720</c:v>
                </c:pt>
                <c:pt idx="256">
                  <c:v>43721</c:v>
                </c:pt>
                <c:pt idx="257">
                  <c:v>43722</c:v>
                </c:pt>
                <c:pt idx="258">
                  <c:v>43723</c:v>
                </c:pt>
                <c:pt idx="259">
                  <c:v>43724</c:v>
                </c:pt>
                <c:pt idx="260">
                  <c:v>43725</c:v>
                </c:pt>
                <c:pt idx="261">
                  <c:v>43726</c:v>
                </c:pt>
                <c:pt idx="262">
                  <c:v>43727</c:v>
                </c:pt>
                <c:pt idx="263">
                  <c:v>43728</c:v>
                </c:pt>
                <c:pt idx="264">
                  <c:v>43729</c:v>
                </c:pt>
                <c:pt idx="265">
                  <c:v>43730</c:v>
                </c:pt>
                <c:pt idx="266">
                  <c:v>43731</c:v>
                </c:pt>
                <c:pt idx="267">
                  <c:v>43732</c:v>
                </c:pt>
                <c:pt idx="268">
                  <c:v>43733</c:v>
                </c:pt>
                <c:pt idx="269">
                  <c:v>43734</c:v>
                </c:pt>
                <c:pt idx="270">
                  <c:v>43735</c:v>
                </c:pt>
                <c:pt idx="271">
                  <c:v>43736</c:v>
                </c:pt>
                <c:pt idx="272">
                  <c:v>43737</c:v>
                </c:pt>
                <c:pt idx="273">
                  <c:v>43738</c:v>
                </c:pt>
                <c:pt idx="274">
                  <c:v>43739</c:v>
                </c:pt>
                <c:pt idx="275">
                  <c:v>43740</c:v>
                </c:pt>
                <c:pt idx="276">
                  <c:v>43741</c:v>
                </c:pt>
                <c:pt idx="277">
                  <c:v>43742</c:v>
                </c:pt>
                <c:pt idx="278">
                  <c:v>43743</c:v>
                </c:pt>
                <c:pt idx="279">
                  <c:v>43744</c:v>
                </c:pt>
                <c:pt idx="280">
                  <c:v>43745</c:v>
                </c:pt>
                <c:pt idx="281">
                  <c:v>43746</c:v>
                </c:pt>
                <c:pt idx="282">
                  <c:v>43747</c:v>
                </c:pt>
                <c:pt idx="283">
                  <c:v>43748</c:v>
                </c:pt>
                <c:pt idx="284">
                  <c:v>43749</c:v>
                </c:pt>
                <c:pt idx="285">
                  <c:v>43750</c:v>
                </c:pt>
                <c:pt idx="286">
                  <c:v>43751</c:v>
                </c:pt>
                <c:pt idx="287">
                  <c:v>43752</c:v>
                </c:pt>
                <c:pt idx="288">
                  <c:v>43753</c:v>
                </c:pt>
                <c:pt idx="289">
                  <c:v>43754</c:v>
                </c:pt>
                <c:pt idx="290">
                  <c:v>43755</c:v>
                </c:pt>
                <c:pt idx="291">
                  <c:v>43756</c:v>
                </c:pt>
                <c:pt idx="292">
                  <c:v>43757</c:v>
                </c:pt>
                <c:pt idx="293">
                  <c:v>43758</c:v>
                </c:pt>
                <c:pt idx="294">
                  <c:v>43759</c:v>
                </c:pt>
                <c:pt idx="295">
                  <c:v>43760</c:v>
                </c:pt>
                <c:pt idx="296">
                  <c:v>43761</c:v>
                </c:pt>
                <c:pt idx="297">
                  <c:v>43762</c:v>
                </c:pt>
                <c:pt idx="298">
                  <c:v>43763</c:v>
                </c:pt>
                <c:pt idx="299">
                  <c:v>43764</c:v>
                </c:pt>
                <c:pt idx="300">
                  <c:v>43765</c:v>
                </c:pt>
                <c:pt idx="301">
                  <c:v>43766</c:v>
                </c:pt>
                <c:pt idx="302">
                  <c:v>43767</c:v>
                </c:pt>
                <c:pt idx="303">
                  <c:v>43768</c:v>
                </c:pt>
                <c:pt idx="304">
                  <c:v>43769</c:v>
                </c:pt>
                <c:pt idx="305">
                  <c:v>43770</c:v>
                </c:pt>
                <c:pt idx="306">
                  <c:v>43771</c:v>
                </c:pt>
                <c:pt idx="307">
                  <c:v>43772</c:v>
                </c:pt>
                <c:pt idx="308">
                  <c:v>43773</c:v>
                </c:pt>
                <c:pt idx="309">
                  <c:v>43774</c:v>
                </c:pt>
                <c:pt idx="310">
                  <c:v>43775</c:v>
                </c:pt>
                <c:pt idx="311">
                  <c:v>43776</c:v>
                </c:pt>
                <c:pt idx="312">
                  <c:v>43777</c:v>
                </c:pt>
                <c:pt idx="313">
                  <c:v>43778</c:v>
                </c:pt>
                <c:pt idx="314">
                  <c:v>43779</c:v>
                </c:pt>
                <c:pt idx="315">
                  <c:v>43780</c:v>
                </c:pt>
                <c:pt idx="316">
                  <c:v>43781</c:v>
                </c:pt>
                <c:pt idx="317">
                  <c:v>43782</c:v>
                </c:pt>
                <c:pt idx="318">
                  <c:v>43783</c:v>
                </c:pt>
                <c:pt idx="319">
                  <c:v>43784</c:v>
                </c:pt>
                <c:pt idx="320">
                  <c:v>43785</c:v>
                </c:pt>
                <c:pt idx="321">
                  <c:v>43786</c:v>
                </c:pt>
                <c:pt idx="322">
                  <c:v>43787</c:v>
                </c:pt>
                <c:pt idx="323">
                  <c:v>43788</c:v>
                </c:pt>
                <c:pt idx="324">
                  <c:v>43789</c:v>
                </c:pt>
                <c:pt idx="325">
                  <c:v>43790</c:v>
                </c:pt>
                <c:pt idx="326">
                  <c:v>43791</c:v>
                </c:pt>
                <c:pt idx="327">
                  <c:v>43792</c:v>
                </c:pt>
                <c:pt idx="328">
                  <c:v>43793</c:v>
                </c:pt>
                <c:pt idx="329">
                  <c:v>43794</c:v>
                </c:pt>
                <c:pt idx="330">
                  <c:v>43795</c:v>
                </c:pt>
                <c:pt idx="331">
                  <c:v>43796</c:v>
                </c:pt>
                <c:pt idx="332">
                  <c:v>43797</c:v>
                </c:pt>
                <c:pt idx="333">
                  <c:v>43798</c:v>
                </c:pt>
                <c:pt idx="334">
                  <c:v>43799</c:v>
                </c:pt>
                <c:pt idx="335">
                  <c:v>43800</c:v>
                </c:pt>
                <c:pt idx="336">
                  <c:v>43801</c:v>
                </c:pt>
                <c:pt idx="337">
                  <c:v>43802</c:v>
                </c:pt>
                <c:pt idx="338">
                  <c:v>43803</c:v>
                </c:pt>
                <c:pt idx="339">
                  <c:v>43804</c:v>
                </c:pt>
                <c:pt idx="340">
                  <c:v>43805</c:v>
                </c:pt>
                <c:pt idx="341">
                  <c:v>43806</c:v>
                </c:pt>
                <c:pt idx="342">
                  <c:v>43807</c:v>
                </c:pt>
                <c:pt idx="343">
                  <c:v>43808</c:v>
                </c:pt>
                <c:pt idx="344">
                  <c:v>43809</c:v>
                </c:pt>
                <c:pt idx="345">
                  <c:v>43810</c:v>
                </c:pt>
                <c:pt idx="346">
                  <c:v>43811</c:v>
                </c:pt>
                <c:pt idx="347">
                  <c:v>43812</c:v>
                </c:pt>
                <c:pt idx="348">
                  <c:v>43813</c:v>
                </c:pt>
                <c:pt idx="349">
                  <c:v>43814</c:v>
                </c:pt>
                <c:pt idx="350">
                  <c:v>43815</c:v>
                </c:pt>
                <c:pt idx="351">
                  <c:v>43816</c:v>
                </c:pt>
                <c:pt idx="352">
                  <c:v>43817</c:v>
                </c:pt>
                <c:pt idx="353">
                  <c:v>43818</c:v>
                </c:pt>
                <c:pt idx="354">
                  <c:v>43819</c:v>
                </c:pt>
                <c:pt idx="355">
                  <c:v>43820</c:v>
                </c:pt>
                <c:pt idx="356">
                  <c:v>43821</c:v>
                </c:pt>
                <c:pt idx="357">
                  <c:v>43822</c:v>
                </c:pt>
                <c:pt idx="358">
                  <c:v>43823</c:v>
                </c:pt>
                <c:pt idx="359">
                  <c:v>43824</c:v>
                </c:pt>
                <c:pt idx="360">
                  <c:v>43825</c:v>
                </c:pt>
                <c:pt idx="361">
                  <c:v>43826</c:v>
                </c:pt>
                <c:pt idx="362">
                  <c:v>43827</c:v>
                </c:pt>
                <c:pt idx="363">
                  <c:v>43828</c:v>
                </c:pt>
                <c:pt idx="364">
                  <c:v>43829</c:v>
                </c:pt>
                <c:pt idx="365">
                  <c:v>43830</c:v>
                </c:pt>
              </c:numCache>
            </c:numRef>
          </c:cat>
          <c:val>
            <c:numRef>
              <c:f>Industry!$AA$3:$AA$368</c:f>
              <c:numCache>
                <c:formatCode>0.00</c:formatCode>
                <c:ptCount val="366"/>
                <c:pt idx="0">
                  <c:v>5.7003303399819558E-2</c:v>
                </c:pt>
                <c:pt idx="1">
                  <c:v>0.10203027979569737</c:v>
                </c:pt>
                <c:pt idx="2">
                  <c:v>0.18054975023826592</c:v>
                </c:pt>
                <c:pt idx="3">
                  <c:v>0.15908350457155795</c:v>
                </c:pt>
                <c:pt idx="4">
                  <c:v>0.12680202215404038</c:v>
                </c:pt>
                <c:pt idx="5">
                  <c:v>0.15976837188178603</c:v>
                </c:pt>
                <c:pt idx="6">
                  <c:v>0.1765726086549218</c:v>
                </c:pt>
                <c:pt idx="7">
                  <c:v>9.8593692269031058E-2</c:v>
                </c:pt>
                <c:pt idx="8">
                  <c:v>0.13424921207826165</c:v>
                </c:pt>
                <c:pt idx="9">
                  <c:v>0.20692305129358871</c:v>
                </c:pt>
                <c:pt idx="10">
                  <c:v>0.18530938915265766</c:v>
                </c:pt>
                <c:pt idx="11">
                  <c:v>0.11233421371773623</c:v>
                </c:pt>
                <c:pt idx="12">
                  <c:v>6.130954828164837E-2</c:v>
                </c:pt>
                <c:pt idx="13">
                  <c:v>0.10662364005108121</c:v>
                </c:pt>
                <c:pt idx="14">
                  <c:v>0.13137482019940083</c:v>
                </c:pt>
                <c:pt idx="15">
                  <c:v>0.13898343156766427</c:v>
                </c:pt>
                <c:pt idx="16">
                  <c:v>0.14631269910631853</c:v>
                </c:pt>
                <c:pt idx="17">
                  <c:v>0.20728143280450828</c:v>
                </c:pt>
                <c:pt idx="18">
                  <c:v>0.19613029265426135</c:v>
                </c:pt>
                <c:pt idx="19">
                  <c:v>0.19484852759374785</c:v>
                </c:pt>
                <c:pt idx="20">
                  <c:v>0.22664191387622187</c:v>
                </c:pt>
                <c:pt idx="21">
                  <c:v>0.22264072907879312</c:v>
                </c:pt>
                <c:pt idx="22">
                  <c:v>0.22964005679860958</c:v>
                </c:pt>
                <c:pt idx="23">
                  <c:v>0.2308557637355812</c:v>
                </c:pt>
                <c:pt idx="24">
                  <c:v>0.21762891975407703</c:v>
                </c:pt>
                <c:pt idx="25">
                  <c:v>0.15169422344354405</c:v>
                </c:pt>
                <c:pt idx="26">
                  <c:v>0.11559718279388984</c:v>
                </c:pt>
                <c:pt idx="27">
                  <c:v>0.17923738472346562</c:v>
                </c:pt>
                <c:pt idx="28">
                  <c:v>0.20659008920765867</c:v>
                </c:pt>
                <c:pt idx="29">
                  <c:v>0.20120878074665388</c:v>
                </c:pt>
                <c:pt idx="30">
                  <c:v>0.21684091757940091</c:v>
                </c:pt>
                <c:pt idx="31">
                  <c:v>0.23082010923559174</c:v>
                </c:pt>
                <c:pt idx="32">
                  <c:v>0.21260488204874509</c:v>
                </c:pt>
                <c:pt idx="33">
                  <c:v>0.18791995796677197</c:v>
                </c:pt>
                <c:pt idx="34">
                  <c:v>0.19852686022588903</c:v>
                </c:pt>
                <c:pt idx="35">
                  <c:v>0.23051390036431618</c:v>
                </c:pt>
                <c:pt idx="36">
                  <c:v>0.22975577635295968</c:v>
                </c:pt>
                <c:pt idx="37">
                  <c:v>0.17122499136769989</c:v>
                </c:pt>
                <c:pt idx="38">
                  <c:v>0.13001676323570308</c:v>
                </c:pt>
                <c:pt idx="39">
                  <c:v>6.6402121013522233E-2</c:v>
                </c:pt>
                <c:pt idx="40">
                  <c:v>6.8685458622650936E-2</c:v>
                </c:pt>
                <c:pt idx="41">
                  <c:v>0.12542745464264421</c:v>
                </c:pt>
                <c:pt idx="42">
                  <c:v>0.20903457689238594</c:v>
                </c:pt>
                <c:pt idx="43">
                  <c:v>0.20837670431124461</c:v>
                </c:pt>
                <c:pt idx="44">
                  <c:v>0.22429056869434921</c:v>
                </c:pt>
                <c:pt idx="45">
                  <c:v>0.20877438712666244</c:v>
                </c:pt>
                <c:pt idx="46">
                  <c:v>0.15266825727629971</c:v>
                </c:pt>
                <c:pt idx="47">
                  <c:v>0.15925444395087532</c:v>
                </c:pt>
                <c:pt idx="48">
                  <c:v>0.19316043063375984</c:v>
                </c:pt>
                <c:pt idx="49">
                  <c:v>0.17786816900541805</c:v>
                </c:pt>
                <c:pt idx="50">
                  <c:v>0.19818077648931223</c:v>
                </c:pt>
                <c:pt idx="51">
                  <c:v>0.202576854996116</c:v>
                </c:pt>
                <c:pt idx="52">
                  <c:v>0.21172011145262679</c:v>
                </c:pt>
                <c:pt idx="53">
                  <c:v>0.16527592478933709</c:v>
                </c:pt>
                <c:pt idx="54">
                  <c:v>0.16541937399029499</c:v>
                </c:pt>
                <c:pt idx="55">
                  <c:v>0.19875526295276416</c:v>
                </c:pt>
                <c:pt idx="56">
                  <c:v>0.20254024033992746</c:v>
                </c:pt>
                <c:pt idx="57">
                  <c:v>0.18992341916284319</c:v>
                </c:pt>
                <c:pt idx="58">
                  <c:v>0.16574865511067569</c:v>
                </c:pt>
                <c:pt idx="60">
                  <c:v>0.25156684781007099</c:v>
                </c:pt>
                <c:pt idx="61">
                  <c:v>0.20000259246510255</c:v>
                </c:pt>
                <c:pt idx="62">
                  <c:v>8.506440722511624E-2</c:v>
                </c:pt>
                <c:pt idx="63">
                  <c:v>0.10964180846963124</c:v>
                </c:pt>
                <c:pt idx="64">
                  <c:v>0.15236941183400865</c:v>
                </c:pt>
                <c:pt idx="65">
                  <c:v>0.16767966782272034</c:v>
                </c:pt>
                <c:pt idx="66">
                  <c:v>0.13377431210120794</c:v>
                </c:pt>
                <c:pt idx="67">
                  <c:v>0.13622935141233616</c:v>
                </c:pt>
                <c:pt idx="68">
                  <c:v>8.7784780984578203E-2</c:v>
                </c:pt>
                <c:pt idx="69">
                  <c:v>0.10016547294549333</c:v>
                </c:pt>
                <c:pt idx="70">
                  <c:v>0.14387109810431611</c:v>
                </c:pt>
                <c:pt idx="71">
                  <c:v>0.14607275201999606</c:v>
                </c:pt>
                <c:pt idx="72">
                  <c:v>0.11746246358359093</c:v>
                </c:pt>
                <c:pt idx="73">
                  <c:v>0.12794882144791717</c:v>
                </c:pt>
                <c:pt idx="74">
                  <c:v>0.12175086408445698</c:v>
                </c:pt>
                <c:pt idx="75">
                  <c:v>8.5233576350565846E-2</c:v>
                </c:pt>
                <c:pt idx="76">
                  <c:v>7.736708925293341E-2</c:v>
                </c:pt>
                <c:pt idx="77">
                  <c:v>0.14980560340448595</c:v>
                </c:pt>
                <c:pt idx="78">
                  <c:v>0.2499966931551392</c:v>
                </c:pt>
                <c:pt idx="79">
                  <c:v>0.23799133240337308</c:v>
                </c:pt>
                <c:pt idx="80">
                  <c:v>0.23965012284101456</c:v>
                </c:pt>
                <c:pt idx="81">
                  <c:v>0.24386903878091992</c:v>
                </c:pt>
                <c:pt idx="82">
                  <c:v>0.18770971785861756</c:v>
                </c:pt>
                <c:pt idx="83">
                  <c:v>0.16021748429534399</c:v>
                </c:pt>
                <c:pt idx="84">
                  <c:v>0.16402677688117379</c:v>
                </c:pt>
                <c:pt idx="85">
                  <c:v>0.20698869626207814</c:v>
                </c:pt>
                <c:pt idx="86">
                  <c:v>0.23218965801302624</c:v>
                </c:pt>
                <c:pt idx="87">
                  <c:v>0.23810861317587825</c:v>
                </c:pt>
                <c:pt idx="88">
                  <c:v>0.21007654431920203</c:v>
                </c:pt>
                <c:pt idx="89">
                  <c:v>0.15562569243112986</c:v>
                </c:pt>
                <c:pt idx="90">
                  <c:v>0.13157838718348741</c:v>
                </c:pt>
                <c:pt idx="91">
                  <c:v>0.17260993373280437</c:v>
                </c:pt>
                <c:pt idx="92">
                  <c:v>0.18018913035149137</c:v>
                </c:pt>
                <c:pt idx="93">
                  <c:v>0.23199158650203006</c:v>
                </c:pt>
                <c:pt idx="94">
                  <c:v>0.24286641181372881</c:v>
                </c:pt>
                <c:pt idx="95">
                  <c:v>0.23755565902431305</c:v>
                </c:pt>
                <c:pt idx="96">
                  <c:v>0.17935454264970299</c:v>
                </c:pt>
                <c:pt idx="97">
                  <c:v>0.16308568346532198</c:v>
                </c:pt>
                <c:pt idx="98">
                  <c:v>0.22401398492378302</c:v>
                </c:pt>
                <c:pt idx="99">
                  <c:v>0.22038167815945853</c:v>
                </c:pt>
                <c:pt idx="100">
                  <c:v>0.21917696089372748</c:v>
                </c:pt>
                <c:pt idx="101">
                  <c:v>0.22818684617754675</c:v>
                </c:pt>
                <c:pt idx="102">
                  <c:v>0.22997700319188077</c:v>
                </c:pt>
                <c:pt idx="103">
                  <c:v>0.19198893192473956</c:v>
                </c:pt>
                <c:pt idx="104">
                  <c:v>0.17118859294436492</c:v>
                </c:pt>
                <c:pt idx="105">
                  <c:v>0.1825316618976951</c:v>
                </c:pt>
                <c:pt idx="106">
                  <c:v>0.17763800982122552</c:v>
                </c:pt>
                <c:pt idx="107">
                  <c:v>0.18783870643850528</c:v>
                </c:pt>
                <c:pt idx="108">
                  <c:v>0.14468635820186793</c:v>
                </c:pt>
                <c:pt idx="109">
                  <c:v>0.10507160187975478</c:v>
                </c:pt>
                <c:pt idx="110">
                  <c:v>0.10820568999288656</c:v>
                </c:pt>
                <c:pt idx="111">
                  <c:v>9.3040575554914393E-2</c:v>
                </c:pt>
                <c:pt idx="112">
                  <c:v>6.6405848179947657E-2</c:v>
                </c:pt>
                <c:pt idx="113">
                  <c:v>8.2140410544410986E-2</c:v>
                </c:pt>
                <c:pt idx="114">
                  <c:v>0.10641491493711859</c:v>
                </c:pt>
                <c:pt idx="115">
                  <c:v>0.13136354802424485</c:v>
                </c:pt>
                <c:pt idx="116">
                  <c:v>0.15354551863090743</c:v>
                </c:pt>
                <c:pt idx="117">
                  <c:v>0.12061248550975663</c:v>
                </c:pt>
                <c:pt idx="118">
                  <c:v>0.13788728438357517</c:v>
                </c:pt>
                <c:pt idx="119">
                  <c:v>0.18441676552736697</c:v>
                </c:pt>
                <c:pt idx="120">
                  <c:v>0.18226003268733759</c:v>
                </c:pt>
                <c:pt idx="121">
                  <c:v>0.1138341136062436</c:v>
                </c:pt>
                <c:pt idx="122">
                  <c:v>0.14492692633765539</c:v>
                </c:pt>
                <c:pt idx="123">
                  <c:v>0.16740280734143489</c:v>
                </c:pt>
                <c:pt idx="124">
                  <c:v>0.14319688191531721</c:v>
                </c:pt>
                <c:pt idx="125">
                  <c:v>0.12749600004796854</c:v>
                </c:pt>
                <c:pt idx="126">
                  <c:v>0.19356450223302724</c:v>
                </c:pt>
                <c:pt idx="127">
                  <c:v>0.23033356903478427</c:v>
                </c:pt>
                <c:pt idx="128">
                  <c:v>0.20745113936518406</c:v>
                </c:pt>
                <c:pt idx="129">
                  <c:v>0.20196845669873709</c:v>
                </c:pt>
                <c:pt idx="130">
                  <c:v>0.21659560188607427</c:v>
                </c:pt>
                <c:pt idx="131">
                  <c:v>0.16250538586596819</c:v>
                </c:pt>
                <c:pt idx="132">
                  <c:v>9.8745531217416319E-2</c:v>
                </c:pt>
                <c:pt idx="133">
                  <c:v>0.16352983653835965</c:v>
                </c:pt>
                <c:pt idx="134">
                  <c:v>0.17702892488242705</c:v>
                </c:pt>
                <c:pt idx="135">
                  <c:v>0.19177274880609033</c:v>
                </c:pt>
                <c:pt idx="136">
                  <c:v>0.20272796463164905</c:v>
                </c:pt>
                <c:pt idx="137">
                  <c:v>0.19547943008098473</c:v>
                </c:pt>
                <c:pt idx="138">
                  <c:v>0.16869918361435224</c:v>
                </c:pt>
                <c:pt idx="139">
                  <c:v>0.15138696596245857</c:v>
                </c:pt>
                <c:pt idx="140">
                  <c:v>0.2069001429109677</c:v>
                </c:pt>
                <c:pt idx="141">
                  <c:v>0.19037073646082736</c:v>
                </c:pt>
                <c:pt idx="142">
                  <c:v>0.18546275949773161</c:v>
                </c:pt>
                <c:pt idx="143">
                  <c:v>0.18357706223089959</c:v>
                </c:pt>
                <c:pt idx="144">
                  <c:v>0.1662391054284037</c:v>
                </c:pt>
                <c:pt idx="145">
                  <c:v>0.13210541910329002</c:v>
                </c:pt>
                <c:pt idx="146">
                  <c:v>9.125129739318015E-2</c:v>
                </c:pt>
                <c:pt idx="147">
                  <c:v>0.14452062126001072</c:v>
                </c:pt>
                <c:pt idx="148">
                  <c:v>0.17469023480420787</c:v>
                </c:pt>
                <c:pt idx="149">
                  <c:v>0.16759483602021796</c:v>
                </c:pt>
                <c:pt idx="150">
                  <c:v>9.399856603868742E-2</c:v>
                </c:pt>
                <c:pt idx="151">
                  <c:v>0.12375643436930789</c:v>
                </c:pt>
                <c:pt idx="152">
                  <c:v>0.11712833786909156</c:v>
                </c:pt>
                <c:pt idx="153">
                  <c:v>9.943948625821511E-2</c:v>
                </c:pt>
                <c:pt idx="154">
                  <c:v>0.1806472579570938</c:v>
                </c:pt>
                <c:pt idx="155">
                  <c:v>0.20544042139671184</c:v>
                </c:pt>
                <c:pt idx="156">
                  <c:v>0.18656365467580957</c:v>
                </c:pt>
                <c:pt idx="157">
                  <c:v>0.16872124330680816</c:v>
                </c:pt>
                <c:pt idx="158">
                  <c:v>0.16178529993404012</c:v>
                </c:pt>
                <c:pt idx="159">
                  <c:v>7.3444426826130393E-2</c:v>
                </c:pt>
                <c:pt idx="160">
                  <c:v>8.9355866777219753E-2</c:v>
                </c:pt>
                <c:pt idx="161">
                  <c:v>0.1132195774729884</c:v>
                </c:pt>
                <c:pt idx="162">
                  <c:v>0.20064387496561273</c:v>
                </c:pt>
                <c:pt idx="163">
                  <c:v>0.23267747987879178</c:v>
                </c:pt>
                <c:pt idx="164">
                  <c:v>0.19074826156165095</c:v>
                </c:pt>
                <c:pt idx="165">
                  <c:v>0.20791494560925808</c:v>
                </c:pt>
                <c:pt idx="166">
                  <c:v>0.12964978174622621</c:v>
                </c:pt>
                <c:pt idx="167">
                  <c:v>0.13352257816184002</c:v>
                </c:pt>
                <c:pt idx="168">
                  <c:v>0.22555072505455265</c:v>
                </c:pt>
                <c:pt idx="169">
                  <c:v>0.23537349070263788</c:v>
                </c:pt>
                <c:pt idx="170">
                  <c:v>0.23325409929998803</c:v>
                </c:pt>
                <c:pt idx="171">
                  <c:v>0.19901059516625269</c:v>
                </c:pt>
                <c:pt idx="172">
                  <c:v>0.1936184815390696</c:v>
                </c:pt>
                <c:pt idx="173">
                  <c:v>0.14247843711910124</c:v>
                </c:pt>
                <c:pt idx="174">
                  <c:v>0.10709006427653894</c:v>
                </c:pt>
                <c:pt idx="175">
                  <c:v>0.1623953079100133</c:v>
                </c:pt>
                <c:pt idx="176">
                  <c:v>0.20665349289718263</c:v>
                </c:pt>
                <c:pt idx="177">
                  <c:v>0.20095071854339416</c:v>
                </c:pt>
                <c:pt idx="178">
                  <c:v>0.17183562283974901</c:v>
                </c:pt>
                <c:pt idx="179">
                  <c:v>0.19057212083879341</c:v>
                </c:pt>
                <c:pt idx="180">
                  <c:v>0.13898137691908613</c:v>
                </c:pt>
                <c:pt idx="181">
                  <c:v>9.5472502845105223E-2</c:v>
                </c:pt>
                <c:pt idx="182">
                  <c:v>0.13062994153064586</c:v>
                </c:pt>
                <c:pt idx="183">
                  <c:v>0.13406748800532817</c:v>
                </c:pt>
                <c:pt idx="184">
                  <c:v>0.14315529452369052</c:v>
                </c:pt>
                <c:pt idx="185">
                  <c:v>0.1391426058321229</c:v>
                </c:pt>
                <c:pt idx="186">
                  <c:v>0.14049884365077533</c:v>
                </c:pt>
                <c:pt idx="187">
                  <c:v>9.7276985439160996E-2</c:v>
                </c:pt>
                <c:pt idx="188">
                  <c:v>7.8912733013566938E-2</c:v>
                </c:pt>
                <c:pt idx="189">
                  <c:v>0.1417059089186305</c:v>
                </c:pt>
                <c:pt idx="190">
                  <c:v>0.1516524593964225</c:v>
                </c:pt>
                <c:pt idx="191">
                  <c:v>0.1807225074873946</c:v>
                </c:pt>
                <c:pt idx="192">
                  <c:v>0.20451057708305603</c:v>
                </c:pt>
                <c:pt idx="193">
                  <c:v>0.19977977339530373</c:v>
                </c:pt>
                <c:pt idx="194">
                  <c:v>0.12743683238831408</c:v>
                </c:pt>
                <c:pt idx="195">
                  <c:v>0.11983288825309769</c:v>
                </c:pt>
                <c:pt idx="196">
                  <c:v>0.17207102878993966</c:v>
                </c:pt>
                <c:pt idx="197">
                  <c:v>0.18631016496033967</c:v>
                </c:pt>
                <c:pt idx="198">
                  <c:v>0.19479235965311356</c:v>
                </c:pt>
                <c:pt idx="199">
                  <c:v>0.19699683206243729</c:v>
                </c:pt>
                <c:pt idx="200">
                  <c:v>0.20350432392615755</c:v>
                </c:pt>
                <c:pt idx="201">
                  <c:v>0.14004482379900768</c:v>
                </c:pt>
                <c:pt idx="202">
                  <c:v>0.11702023338122294</c:v>
                </c:pt>
                <c:pt idx="203">
                  <c:v>0.18261956195878537</c:v>
                </c:pt>
                <c:pt idx="204">
                  <c:v>0.21564544230027077</c:v>
                </c:pt>
                <c:pt idx="205">
                  <c:v>0.21766649220161977</c:v>
                </c:pt>
                <c:pt idx="206">
                  <c:v>0.22329974067716529</c:v>
                </c:pt>
                <c:pt idx="207">
                  <c:v>0.18840803154268712</c:v>
                </c:pt>
                <c:pt idx="208">
                  <c:v>0.1178818504054934</c:v>
                </c:pt>
                <c:pt idx="209">
                  <c:v>0.11124053420578167</c:v>
                </c:pt>
                <c:pt idx="210">
                  <c:v>0.18003047689568283</c:v>
                </c:pt>
                <c:pt idx="211">
                  <c:v>0.19252415056851255</c:v>
                </c:pt>
                <c:pt idx="212">
                  <c:v>0.18879203934071007</c:v>
                </c:pt>
                <c:pt idx="213">
                  <c:v>0.20401449306496364</c:v>
                </c:pt>
                <c:pt idx="214">
                  <c:v>0.20556125963846647</c:v>
                </c:pt>
                <c:pt idx="215">
                  <c:v>0.15689386593935753</c:v>
                </c:pt>
                <c:pt idx="216">
                  <c:v>0.12926807297650525</c:v>
                </c:pt>
                <c:pt idx="217">
                  <c:v>0.18821526611014505</c:v>
                </c:pt>
                <c:pt idx="218">
                  <c:v>0.19861365824964156</c:v>
                </c:pt>
                <c:pt idx="219">
                  <c:v>0.19944645469062069</c:v>
                </c:pt>
                <c:pt idx="220">
                  <c:v>0.14471954220290811</c:v>
                </c:pt>
                <c:pt idx="221">
                  <c:v>0.17915666785222753</c:v>
                </c:pt>
                <c:pt idx="222">
                  <c:v>7.4314798707219701E-2</c:v>
                </c:pt>
                <c:pt idx="223">
                  <c:v>7.9700215692217913E-2</c:v>
                </c:pt>
                <c:pt idx="224">
                  <c:v>0.15691052965496011</c:v>
                </c:pt>
                <c:pt idx="225">
                  <c:v>0.15681148177530368</c:v>
                </c:pt>
                <c:pt idx="226">
                  <c:v>0.15052100700316157</c:v>
                </c:pt>
                <c:pt idx="227">
                  <c:v>0.12205603243727714</c:v>
                </c:pt>
                <c:pt idx="228">
                  <c:v>0.13369376895775736</c:v>
                </c:pt>
                <c:pt idx="229">
                  <c:v>8.6338837531926282E-2</c:v>
                </c:pt>
                <c:pt idx="230">
                  <c:v>8.6724750497002734E-2</c:v>
                </c:pt>
                <c:pt idx="231">
                  <c:v>0.13428003584921461</c:v>
                </c:pt>
                <c:pt idx="232">
                  <c:v>0.17653073102388345</c:v>
                </c:pt>
                <c:pt idx="233">
                  <c:v>0.17760071287479459</c:v>
                </c:pt>
                <c:pt idx="234">
                  <c:v>0.16353209843991598</c:v>
                </c:pt>
                <c:pt idx="235">
                  <c:v>0.17240583846960683</c:v>
                </c:pt>
                <c:pt idx="236">
                  <c:v>0.12492297019921889</c:v>
                </c:pt>
                <c:pt idx="237">
                  <c:v>0.12130889060920844</c:v>
                </c:pt>
                <c:pt idx="238">
                  <c:v>0.20080151066686372</c:v>
                </c:pt>
                <c:pt idx="239">
                  <c:v>0.22602749497945515</c:v>
                </c:pt>
                <c:pt idx="240">
                  <c:v>0.2255578740972162</c:v>
                </c:pt>
                <c:pt idx="241">
                  <c:v>0.23395615315742421</c:v>
                </c:pt>
                <c:pt idx="242">
                  <c:v>0.22378513508128994</c:v>
                </c:pt>
                <c:pt idx="243">
                  <c:v>0.14124266572921354</c:v>
                </c:pt>
                <c:pt idx="244">
                  <c:v>0.12838524111603442</c:v>
                </c:pt>
                <c:pt idx="245">
                  <c:v>0.18278537559462349</c:v>
                </c:pt>
                <c:pt idx="246">
                  <c:v>0.17909526828110228</c:v>
                </c:pt>
                <c:pt idx="247">
                  <c:v>0.16792362695506827</c:v>
                </c:pt>
                <c:pt idx="248">
                  <c:v>0.15171260659552058</c:v>
                </c:pt>
                <c:pt idx="249">
                  <c:v>0.15388788338582479</c:v>
                </c:pt>
                <c:pt idx="250">
                  <c:v>0.14656833028491478</c:v>
                </c:pt>
                <c:pt idx="251">
                  <c:v>0.1552757800721884</c:v>
                </c:pt>
                <c:pt idx="252">
                  <c:v>0.205574918910786</c:v>
                </c:pt>
                <c:pt idx="253">
                  <c:v>0.16693612886746545</c:v>
                </c:pt>
                <c:pt idx="254">
                  <c:v>0.16164385794886946</c:v>
                </c:pt>
                <c:pt idx="255">
                  <c:v>0.17799433476594667</c:v>
                </c:pt>
                <c:pt idx="256">
                  <c:v>0.17062054408067964</c:v>
                </c:pt>
                <c:pt idx="257">
                  <c:v>0.15147947443007623</c:v>
                </c:pt>
                <c:pt idx="258">
                  <c:v>0.10264914141792496</c:v>
                </c:pt>
                <c:pt idx="259">
                  <c:v>0.20124428768125319</c:v>
                </c:pt>
                <c:pt idx="260">
                  <c:v>0.15470811504011056</c:v>
                </c:pt>
                <c:pt idx="261">
                  <c:v>0.17462135875526222</c:v>
                </c:pt>
                <c:pt idx="262">
                  <c:v>0.22391478478527382</c:v>
                </c:pt>
                <c:pt idx="263">
                  <c:v>0.22255510465329051</c:v>
                </c:pt>
                <c:pt idx="264">
                  <c:v>0.15747984262690398</c:v>
                </c:pt>
                <c:pt idx="265">
                  <c:v>0.14744214899780808</c:v>
                </c:pt>
                <c:pt idx="266">
                  <c:v>0.21535915144476847</c:v>
                </c:pt>
                <c:pt idx="267">
                  <c:v>0.23472131853445188</c:v>
                </c:pt>
                <c:pt idx="268">
                  <c:v>0.23760753865314149</c:v>
                </c:pt>
                <c:pt idx="269">
                  <c:v>0.22137496962814468</c:v>
                </c:pt>
                <c:pt idx="270">
                  <c:v>0.18476777150022802</c:v>
                </c:pt>
                <c:pt idx="271">
                  <c:v>7.6376520607990286E-2</c:v>
                </c:pt>
                <c:pt idx="272">
                  <c:v>6.3044076689576373E-2</c:v>
                </c:pt>
                <c:pt idx="273">
                  <c:v>0.10523010232870422</c:v>
                </c:pt>
                <c:pt idx="274">
                  <c:v>0.14300642851093681</c:v>
                </c:pt>
                <c:pt idx="275">
                  <c:v>0.14678074336158586</c:v>
                </c:pt>
                <c:pt idx="276">
                  <c:v>0.14428707324833223</c:v>
                </c:pt>
                <c:pt idx="277">
                  <c:v>0.15869123419517675</c:v>
                </c:pt>
                <c:pt idx="278">
                  <c:v>0.1388562214777625</c:v>
                </c:pt>
                <c:pt idx="279">
                  <c:v>0.12688587651419356</c:v>
                </c:pt>
                <c:pt idx="280">
                  <c:v>0.20492583520812702</c:v>
                </c:pt>
                <c:pt idx="281">
                  <c:v>0.16989763155488075</c:v>
                </c:pt>
                <c:pt idx="282">
                  <c:v>0.15615756970345326</c:v>
                </c:pt>
                <c:pt idx="283">
                  <c:v>0.12742710628194007</c:v>
                </c:pt>
                <c:pt idx="284">
                  <c:v>9.7059690816560698E-2</c:v>
                </c:pt>
                <c:pt idx="285">
                  <c:v>8.4925588801628121E-2</c:v>
                </c:pt>
                <c:pt idx="286">
                  <c:v>8.5323677177016097E-2</c:v>
                </c:pt>
                <c:pt idx="287">
                  <c:v>0.1734523209182624</c:v>
                </c:pt>
                <c:pt idx="288">
                  <c:v>0.19781535697955091</c:v>
                </c:pt>
                <c:pt idx="289">
                  <c:v>0.18007317724546831</c:v>
                </c:pt>
                <c:pt idx="290">
                  <c:v>0.19782958178426438</c:v>
                </c:pt>
                <c:pt idx="291">
                  <c:v>0.16048410933998458</c:v>
                </c:pt>
                <c:pt idx="292">
                  <c:v>0.13229150846191345</c:v>
                </c:pt>
                <c:pt idx="293">
                  <c:v>0.1472734576118071</c:v>
                </c:pt>
                <c:pt idx="294">
                  <c:v>0.21136651067562884</c:v>
                </c:pt>
                <c:pt idx="295">
                  <c:v>0.22660876687989293</c:v>
                </c:pt>
                <c:pt idx="296">
                  <c:v>0.22112768162021418</c:v>
                </c:pt>
                <c:pt idx="297">
                  <c:v>0.19436106587552421</c:v>
                </c:pt>
                <c:pt idx="298">
                  <c:v>0.14475113173253643</c:v>
                </c:pt>
                <c:pt idx="299">
                  <c:v>7.6578583345927473E-2</c:v>
                </c:pt>
                <c:pt idx="300">
                  <c:v>9.1276440468467321E-2</c:v>
                </c:pt>
                <c:pt idx="301">
                  <c:v>0.21217938611019885</c:v>
                </c:pt>
                <c:pt idx="302">
                  <c:v>0.24431541896162318</c:v>
                </c:pt>
                <c:pt idx="303">
                  <c:v>0.2348313224740663</c:v>
                </c:pt>
                <c:pt idx="304">
                  <c:v>0.21136582348699534</c:v>
                </c:pt>
                <c:pt idx="305">
                  <c:v>0.10487400563962392</c:v>
                </c:pt>
                <c:pt idx="306">
                  <c:v>7.1375605311881529E-2</c:v>
                </c:pt>
                <c:pt idx="307">
                  <c:v>9.0766112295455989E-2</c:v>
                </c:pt>
                <c:pt idx="308">
                  <c:v>0.15071395221489164</c:v>
                </c:pt>
                <c:pt idx="309">
                  <c:v>0.18216566903088535</c:v>
                </c:pt>
                <c:pt idx="310">
                  <c:v>0.19600844315200799</c:v>
                </c:pt>
                <c:pt idx="311">
                  <c:v>0.18525150230957937</c:v>
                </c:pt>
                <c:pt idx="312">
                  <c:v>0.19647625652612194</c:v>
                </c:pt>
                <c:pt idx="313">
                  <c:v>0.17188440954255699</c:v>
                </c:pt>
                <c:pt idx="314">
                  <c:v>0.16378177353805032</c:v>
                </c:pt>
                <c:pt idx="315">
                  <c:v>0.1694605529389509</c:v>
                </c:pt>
                <c:pt idx="316">
                  <c:v>0.166010919252332</c:v>
                </c:pt>
                <c:pt idx="317">
                  <c:v>0.19244906123173786</c:v>
                </c:pt>
                <c:pt idx="318">
                  <c:v>0.19798425720300317</c:v>
                </c:pt>
                <c:pt idx="319">
                  <c:v>0.16727994084480283</c:v>
                </c:pt>
                <c:pt idx="320">
                  <c:v>0.16027611291702545</c:v>
                </c:pt>
                <c:pt idx="321">
                  <c:v>0.15527945567842955</c:v>
                </c:pt>
                <c:pt idx="322">
                  <c:v>0.18790206049036512</c:v>
                </c:pt>
                <c:pt idx="323">
                  <c:v>0.19503514808934125</c:v>
                </c:pt>
                <c:pt idx="324">
                  <c:v>0.22925633621953603</c:v>
                </c:pt>
                <c:pt idx="325">
                  <c:v>0.22224438092781704</c:v>
                </c:pt>
                <c:pt idx="326">
                  <c:v>0.19794782816746351</c:v>
                </c:pt>
                <c:pt idx="327">
                  <c:v>0.10409279880628644</c:v>
                </c:pt>
                <c:pt idx="328">
                  <c:v>0.1284676278803466</c:v>
                </c:pt>
                <c:pt idx="329">
                  <c:v>0.21190032170179782</c:v>
                </c:pt>
                <c:pt idx="330">
                  <c:v>0.21206407943908931</c:v>
                </c:pt>
                <c:pt idx="331">
                  <c:v>0.16514509560859542</c:v>
                </c:pt>
                <c:pt idx="332">
                  <c:v>0.11953202353314393</c:v>
                </c:pt>
                <c:pt idx="333">
                  <c:v>0.14352175389448207</c:v>
                </c:pt>
                <c:pt idx="334">
                  <c:v>0.16460540405834539</c:v>
                </c:pt>
                <c:pt idx="335">
                  <c:v>0.22236464793745264</c:v>
                </c:pt>
                <c:pt idx="336">
                  <c:v>0.25838468914329948</c:v>
                </c:pt>
                <c:pt idx="337">
                  <c:v>0.27797999304460391</c:v>
                </c:pt>
                <c:pt idx="338">
                  <c:v>0.26628248767641938</c:v>
                </c:pt>
                <c:pt idx="339">
                  <c:v>0.24596237237393243</c:v>
                </c:pt>
                <c:pt idx="340">
                  <c:v>0.14501610474170076</c:v>
                </c:pt>
                <c:pt idx="341">
                  <c:v>0.10069882652633734</c:v>
                </c:pt>
                <c:pt idx="342">
                  <c:v>7.198133031087614E-2</c:v>
                </c:pt>
                <c:pt idx="343">
                  <c:v>0.14300443280970931</c:v>
                </c:pt>
                <c:pt idx="344">
                  <c:v>0.20796613792407198</c:v>
                </c:pt>
                <c:pt idx="345">
                  <c:v>0.23408269758863245</c:v>
                </c:pt>
                <c:pt idx="346">
                  <c:v>0.24030192964910588</c:v>
                </c:pt>
                <c:pt idx="347">
                  <c:v>0.19312376526516037</c:v>
                </c:pt>
                <c:pt idx="348">
                  <c:v>8.9661998007990656E-2</c:v>
                </c:pt>
                <c:pt idx="349">
                  <c:v>8.0684525384751113E-2</c:v>
                </c:pt>
                <c:pt idx="350">
                  <c:v>0.21072680438003374</c:v>
                </c:pt>
                <c:pt idx="351">
                  <c:v>0.20931440387638087</c:v>
                </c:pt>
                <c:pt idx="352">
                  <c:v>0.21188024078511553</c:v>
                </c:pt>
                <c:pt idx="353">
                  <c:v>0.15674105302665425</c:v>
                </c:pt>
                <c:pt idx="354">
                  <c:v>0.1204455213248451</c:v>
                </c:pt>
                <c:pt idx="355">
                  <c:v>0.11341005201340151</c:v>
                </c:pt>
                <c:pt idx="356">
                  <c:v>0.10180753552563546</c:v>
                </c:pt>
                <c:pt idx="357">
                  <c:v>9.8225855841475529E-2</c:v>
                </c:pt>
                <c:pt idx="358">
                  <c:v>9.0934758034604019E-2</c:v>
                </c:pt>
                <c:pt idx="359">
                  <c:v>9.408970794392299E-2</c:v>
                </c:pt>
                <c:pt idx="360">
                  <c:v>0.10790721653709025</c:v>
                </c:pt>
                <c:pt idx="361">
                  <c:v>0.14064115798276097</c:v>
                </c:pt>
                <c:pt idx="362">
                  <c:v>0.13901323203056076</c:v>
                </c:pt>
                <c:pt idx="363">
                  <c:v>0.11094746718378068</c:v>
                </c:pt>
                <c:pt idx="364">
                  <c:v>0.10745789563187043</c:v>
                </c:pt>
                <c:pt idx="365">
                  <c:v>0.11658046699183859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E-1743-ABB6-DF947A8832C0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Industry!$B$3:$B$368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60">
                  <c:v>43525</c:v>
                </c:pt>
                <c:pt idx="61">
                  <c:v>43526</c:v>
                </c:pt>
                <c:pt idx="62">
                  <c:v>43527</c:v>
                </c:pt>
                <c:pt idx="63">
                  <c:v>43528</c:v>
                </c:pt>
                <c:pt idx="64">
                  <c:v>43529</c:v>
                </c:pt>
                <c:pt idx="65">
                  <c:v>43530</c:v>
                </c:pt>
                <c:pt idx="66">
                  <c:v>43531</c:v>
                </c:pt>
                <c:pt idx="67">
                  <c:v>43532</c:v>
                </c:pt>
                <c:pt idx="68">
                  <c:v>43533</c:v>
                </c:pt>
                <c:pt idx="69">
                  <c:v>43534</c:v>
                </c:pt>
                <c:pt idx="70">
                  <c:v>43535</c:v>
                </c:pt>
                <c:pt idx="71">
                  <c:v>43536</c:v>
                </c:pt>
                <c:pt idx="72">
                  <c:v>43537</c:v>
                </c:pt>
                <c:pt idx="73">
                  <c:v>43538</c:v>
                </c:pt>
                <c:pt idx="74">
                  <c:v>43539</c:v>
                </c:pt>
                <c:pt idx="75">
                  <c:v>43540</c:v>
                </c:pt>
                <c:pt idx="76">
                  <c:v>43541</c:v>
                </c:pt>
                <c:pt idx="77">
                  <c:v>43542</c:v>
                </c:pt>
                <c:pt idx="78">
                  <c:v>43543</c:v>
                </c:pt>
                <c:pt idx="79">
                  <c:v>43544</c:v>
                </c:pt>
                <c:pt idx="80">
                  <c:v>43545</c:v>
                </c:pt>
                <c:pt idx="81">
                  <c:v>43546</c:v>
                </c:pt>
                <c:pt idx="82">
                  <c:v>43547</c:v>
                </c:pt>
                <c:pt idx="83">
                  <c:v>43548</c:v>
                </c:pt>
                <c:pt idx="84">
                  <c:v>43549</c:v>
                </c:pt>
                <c:pt idx="85">
                  <c:v>43550</c:v>
                </c:pt>
                <c:pt idx="86">
                  <c:v>43551</c:v>
                </c:pt>
                <c:pt idx="87">
                  <c:v>43552</c:v>
                </c:pt>
                <c:pt idx="88">
                  <c:v>43553</c:v>
                </c:pt>
                <c:pt idx="89">
                  <c:v>43554</c:v>
                </c:pt>
                <c:pt idx="90">
                  <c:v>43555</c:v>
                </c:pt>
                <c:pt idx="91">
                  <c:v>43556</c:v>
                </c:pt>
                <c:pt idx="92">
                  <c:v>43557</c:v>
                </c:pt>
                <c:pt idx="93">
                  <c:v>43558</c:v>
                </c:pt>
                <c:pt idx="94">
                  <c:v>43559</c:v>
                </c:pt>
                <c:pt idx="95">
                  <c:v>43560</c:v>
                </c:pt>
                <c:pt idx="96">
                  <c:v>43561</c:v>
                </c:pt>
                <c:pt idx="97">
                  <c:v>43562</c:v>
                </c:pt>
                <c:pt idx="98">
                  <c:v>43563</c:v>
                </c:pt>
                <c:pt idx="99">
                  <c:v>43564</c:v>
                </c:pt>
                <c:pt idx="100">
                  <c:v>43565</c:v>
                </c:pt>
                <c:pt idx="101">
                  <c:v>43566</c:v>
                </c:pt>
                <c:pt idx="102">
                  <c:v>43567</c:v>
                </c:pt>
                <c:pt idx="103">
                  <c:v>43568</c:v>
                </c:pt>
                <c:pt idx="104">
                  <c:v>43569</c:v>
                </c:pt>
                <c:pt idx="105">
                  <c:v>43570</c:v>
                </c:pt>
                <c:pt idx="106">
                  <c:v>43571</c:v>
                </c:pt>
                <c:pt idx="107">
                  <c:v>43572</c:v>
                </c:pt>
                <c:pt idx="108">
                  <c:v>43573</c:v>
                </c:pt>
                <c:pt idx="109">
                  <c:v>43574</c:v>
                </c:pt>
                <c:pt idx="110">
                  <c:v>43575</c:v>
                </c:pt>
                <c:pt idx="111">
                  <c:v>43576</c:v>
                </c:pt>
                <c:pt idx="112">
                  <c:v>43577</c:v>
                </c:pt>
                <c:pt idx="113">
                  <c:v>43578</c:v>
                </c:pt>
                <c:pt idx="114">
                  <c:v>43579</c:v>
                </c:pt>
                <c:pt idx="115">
                  <c:v>43580</c:v>
                </c:pt>
                <c:pt idx="116">
                  <c:v>43581</c:v>
                </c:pt>
                <c:pt idx="117">
                  <c:v>43582</c:v>
                </c:pt>
                <c:pt idx="118">
                  <c:v>43583</c:v>
                </c:pt>
                <c:pt idx="119">
                  <c:v>43584</c:v>
                </c:pt>
                <c:pt idx="120">
                  <c:v>43585</c:v>
                </c:pt>
                <c:pt idx="121">
                  <c:v>43586</c:v>
                </c:pt>
                <c:pt idx="122">
                  <c:v>43587</c:v>
                </c:pt>
                <c:pt idx="123">
                  <c:v>43588</c:v>
                </c:pt>
                <c:pt idx="124">
                  <c:v>43589</c:v>
                </c:pt>
                <c:pt idx="125">
                  <c:v>43590</c:v>
                </c:pt>
                <c:pt idx="126">
                  <c:v>43591</c:v>
                </c:pt>
                <c:pt idx="127">
                  <c:v>43592</c:v>
                </c:pt>
                <c:pt idx="128">
                  <c:v>43593</c:v>
                </c:pt>
                <c:pt idx="129">
                  <c:v>43594</c:v>
                </c:pt>
                <c:pt idx="130">
                  <c:v>43595</c:v>
                </c:pt>
                <c:pt idx="131">
                  <c:v>43596</c:v>
                </c:pt>
                <c:pt idx="132">
                  <c:v>43597</c:v>
                </c:pt>
                <c:pt idx="133">
                  <c:v>43598</c:v>
                </c:pt>
                <c:pt idx="134">
                  <c:v>43599</c:v>
                </c:pt>
                <c:pt idx="135">
                  <c:v>43600</c:v>
                </c:pt>
                <c:pt idx="136">
                  <c:v>43601</c:v>
                </c:pt>
                <c:pt idx="137">
                  <c:v>43602</c:v>
                </c:pt>
                <c:pt idx="138">
                  <c:v>43603</c:v>
                </c:pt>
                <c:pt idx="139">
                  <c:v>43604</c:v>
                </c:pt>
                <c:pt idx="140">
                  <c:v>43605</c:v>
                </c:pt>
                <c:pt idx="141">
                  <c:v>43606</c:v>
                </c:pt>
                <c:pt idx="142">
                  <c:v>43607</c:v>
                </c:pt>
                <c:pt idx="143">
                  <c:v>43608</c:v>
                </c:pt>
                <c:pt idx="144">
                  <c:v>43609</c:v>
                </c:pt>
                <c:pt idx="145">
                  <c:v>43610</c:v>
                </c:pt>
                <c:pt idx="146">
                  <c:v>43611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43617</c:v>
                </c:pt>
                <c:pt idx="153">
                  <c:v>43618</c:v>
                </c:pt>
                <c:pt idx="154">
                  <c:v>43619</c:v>
                </c:pt>
                <c:pt idx="155">
                  <c:v>43620</c:v>
                </c:pt>
                <c:pt idx="156">
                  <c:v>43621</c:v>
                </c:pt>
                <c:pt idx="157">
                  <c:v>43622</c:v>
                </c:pt>
                <c:pt idx="158">
                  <c:v>43623</c:v>
                </c:pt>
                <c:pt idx="159">
                  <c:v>43624</c:v>
                </c:pt>
                <c:pt idx="160">
                  <c:v>43625</c:v>
                </c:pt>
                <c:pt idx="161">
                  <c:v>43626</c:v>
                </c:pt>
                <c:pt idx="162">
                  <c:v>43627</c:v>
                </c:pt>
                <c:pt idx="163">
                  <c:v>43628</c:v>
                </c:pt>
                <c:pt idx="164">
                  <c:v>43629</c:v>
                </c:pt>
                <c:pt idx="165">
                  <c:v>43630</c:v>
                </c:pt>
                <c:pt idx="166">
                  <c:v>43631</c:v>
                </c:pt>
                <c:pt idx="167">
                  <c:v>43632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43638</c:v>
                </c:pt>
                <c:pt idx="174">
                  <c:v>43639</c:v>
                </c:pt>
                <c:pt idx="175">
                  <c:v>43640</c:v>
                </c:pt>
                <c:pt idx="176">
                  <c:v>43641</c:v>
                </c:pt>
                <c:pt idx="177">
                  <c:v>43642</c:v>
                </c:pt>
                <c:pt idx="178">
                  <c:v>43643</c:v>
                </c:pt>
                <c:pt idx="179">
                  <c:v>43644</c:v>
                </c:pt>
                <c:pt idx="180">
                  <c:v>43645</c:v>
                </c:pt>
                <c:pt idx="181">
                  <c:v>43646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43652</c:v>
                </c:pt>
                <c:pt idx="188">
                  <c:v>43653</c:v>
                </c:pt>
                <c:pt idx="189">
                  <c:v>43654</c:v>
                </c:pt>
                <c:pt idx="190">
                  <c:v>43655</c:v>
                </c:pt>
                <c:pt idx="191">
                  <c:v>43656</c:v>
                </c:pt>
                <c:pt idx="192">
                  <c:v>43657</c:v>
                </c:pt>
                <c:pt idx="193">
                  <c:v>43658</c:v>
                </c:pt>
                <c:pt idx="194">
                  <c:v>43659</c:v>
                </c:pt>
                <c:pt idx="195">
                  <c:v>43660</c:v>
                </c:pt>
                <c:pt idx="196">
                  <c:v>43661</c:v>
                </c:pt>
                <c:pt idx="197">
                  <c:v>43662</c:v>
                </c:pt>
                <c:pt idx="198">
                  <c:v>43663</c:v>
                </c:pt>
                <c:pt idx="199">
                  <c:v>43664</c:v>
                </c:pt>
                <c:pt idx="200">
                  <c:v>43665</c:v>
                </c:pt>
                <c:pt idx="201">
                  <c:v>43666</c:v>
                </c:pt>
                <c:pt idx="202">
                  <c:v>43667</c:v>
                </c:pt>
                <c:pt idx="203">
                  <c:v>43668</c:v>
                </c:pt>
                <c:pt idx="204">
                  <c:v>43669</c:v>
                </c:pt>
                <c:pt idx="205">
                  <c:v>43670</c:v>
                </c:pt>
                <c:pt idx="206">
                  <c:v>43671</c:v>
                </c:pt>
                <c:pt idx="207">
                  <c:v>43672</c:v>
                </c:pt>
                <c:pt idx="208">
                  <c:v>43673</c:v>
                </c:pt>
                <c:pt idx="209">
                  <c:v>43674</c:v>
                </c:pt>
                <c:pt idx="210">
                  <c:v>43675</c:v>
                </c:pt>
                <c:pt idx="211">
                  <c:v>43676</c:v>
                </c:pt>
                <c:pt idx="212">
                  <c:v>43677</c:v>
                </c:pt>
                <c:pt idx="213">
                  <c:v>43678</c:v>
                </c:pt>
                <c:pt idx="214">
                  <c:v>43679</c:v>
                </c:pt>
                <c:pt idx="215">
                  <c:v>43680</c:v>
                </c:pt>
                <c:pt idx="216">
                  <c:v>43681</c:v>
                </c:pt>
                <c:pt idx="217">
                  <c:v>43682</c:v>
                </c:pt>
                <c:pt idx="218">
                  <c:v>43683</c:v>
                </c:pt>
                <c:pt idx="219">
                  <c:v>43684</c:v>
                </c:pt>
                <c:pt idx="220">
                  <c:v>43685</c:v>
                </c:pt>
                <c:pt idx="221">
                  <c:v>43686</c:v>
                </c:pt>
                <c:pt idx="222">
                  <c:v>43687</c:v>
                </c:pt>
                <c:pt idx="223">
                  <c:v>43688</c:v>
                </c:pt>
                <c:pt idx="224">
                  <c:v>43689</c:v>
                </c:pt>
                <c:pt idx="225">
                  <c:v>43690</c:v>
                </c:pt>
                <c:pt idx="226">
                  <c:v>43691</c:v>
                </c:pt>
                <c:pt idx="227">
                  <c:v>43692</c:v>
                </c:pt>
                <c:pt idx="228">
                  <c:v>43693</c:v>
                </c:pt>
                <c:pt idx="229">
                  <c:v>43694</c:v>
                </c:pt>
                <c:pt idx="230">
                  <c:v>43695</c:v>
                </c:pt>
                <c:pt idx="231">
                  <c:v>43696</c:v>
                </c:pt>
                <c:pt idx="232">
                  <c:v>43697</c:v>
                </c:pt>
                <c:pt idx="233">
                  <c:v>43698</c:v>
                </c:pt>
                <c:pt idx="234">
                  <c:v>43699</c:v>
                </c:pt>
                <c:pt idx="235">
                  <c:v>43700</c:v>
                </c:pt>
                <c:pt idx="236">
                  <c:v>43701</c:v>
                </c:pt>
                <c:pt idx="237">
                  <c:v>43702</c:v>
                </c:pt>
                <c:pt idx="238">
                  <c:v>43703</c:v>
                </c:pt>
                <c:pt idx="239">
                  <c:v>43704</c:v>
                </c:pt>
                <c:pt idx="240">
                  <c:v>43705</c:v>
                </c:pt>
                <c:pt idx="241">
                  <c:v>43706</c:v>
                </c:pt>
                <c:pt idx="242">
                  <c:v>43707</c:v>
                </c:pt>
                <c:pt idx="243">
                  <c:v>43708</c:v>
                </c:pt>
                <c:pt idx="244">
                  <c:v>43709</c:v>
                </c:pt>
                <c:pt idx="245">
                  <c:v>43710</c:v>
                </c:pt>
                <c:pt idx="246">
                  <c:v>43711</c:v>
                </c:pt>
                <c:pt idx="247">
                  <c:v>43712</c:v>
                </c:pt>
                <c:pt idx="248">
                  <c:v>43713</c:v>
                </c:pt>
                <c:pt idx="249">
                  <c:v>43714</c:v>
                </c:pt>
                <c:pt idx="250">
                  <c:v>43715</c:v>
                </c:pt>
                <c:pt idx="251">
                  <c:v>43716</c:v>
                </c:pt>
                <c:pt idx="252">
                  <c:v>43717</c:v>
                </c:pt>
                <c:pt idx="253">
                  <c:v>43718</c:v>
                </c:pt>
                <c:pt idx="254">
                  <c:v>43719</c:v>
                </c:pt>
                <c:pt idx="255">
                  <c:v>43720</c:v>
                </c:pt>
                <c:pt idx="256">
                  <c:v>43721</c:v>
                </c:pt>
                <c:pt idx="257">
                  <c:v>43722</c:v>
                </c:pt>
                <c:pt idx="258">
                  <c:v>43723</c:v>
                </c:pt>
                <c:pt idx="259">
                  <c:v>43724</c:v>
                </c:pt>
                <c:pt idx="260">
                  <c:v>43725</c:v>
                </c:pt>
                <c:pt idx="261">
                  <c:v>43726</c:v>
                </c:pt>
                <c:pt idx="262">
                  <c:v>43727</c:v>
                </c:pt>
                <c:pt idx="263">
                  <c:v>43728</c:v>
                </c:pt>
                <c:pt idx="264">
                  <c:v>43729</c:v>
                </c:pt>
                <c:pt idx="265">
                  <c:v>43730</c:v>
                </c:pt>
                <c:pt idx="266">
                  <c:v>43731</c:v>
                </c:pt>
                <c:pt idx="267">
                  <c:v>43732</c:v>
                </c:pt>
                <c:pt idx="268">
                  <c:v>43733</c:v>
                </c:pt>
                <c:pt idx="269">
                  <c:v>43734</c:v>
                </c:pt>
                <c:pt idx="270">
                  <c:v>43735</c:v>
                </c:pt>
                <c:pt idx="271">
                  <c:v>43736</c:v>
                </c:pt>
                <c:pt idx="272">
                  <c:v>43737</c:v>
                </c:pt>
                <c:pt idx="273">
                  <c:v>43738</c:v>
                </c:pt>
                <c:pt idx="274">
                  <c:v>43739</c:v>
                </c:pt>
                <c:pt idx="275">
                  <c:v>43740</c:v>
                </c:pt>
                <c:pt idx="276">
                  <c:v>43741</c:v>
                </c:pt>
                <c:pt idx="277">
                  <c:v>43742</c:v>
                </c:pt>
                <c:pt idx="278">
                  <c:v>43743</c:v>
                </c:pt>
                <c:pt idx="279">
                  <c:v>43744</c:v>
                </c:pt>
                <c:pt idx="280">
                  <c:v>43745</c:v>
                </c:pt>
                <c:pt idx="281">
                  <c:v>43746</c:v>
                </c:pt>
                <c:pt idx="282">
                  <c:v>43747</c:v>
                </c:pt>
                <c:pt idx="283">
                  <c:v>43748</c:v>
                </c:pt>
                <c:pt idx="284">
                  <c:v>43749</c:v>
                </c:pt>
                <c:pt idx="285">
                  <c:v>43750</c:v>
                </c:pt>
                <c:pt idx="286">
                  <c:v>43751</c:v>
                </c:pt>
                <c:pt idx="287">
                  <c:v>43752</c:v>
                </c:pt>
                <c:pt idx="288">
                  <c:v>43753</c:v>
                </c:pt>
                <c:pt idx="289">
                  <c:v>43754</c:v>
                </c:pt>
                <c:pt idx="290">
                  <c:v>43755</c:v>
                </c:pt>
                <c:pt idx="291">
                  <c:v>43756</c:v>
                </c:pt>
                <c:pt idx="292">
                  <c:v>43757</c:v>
                </c:pt>
                <c:pt idx="293">
                  <c:v>43758</c:v>
                </c:pt>
                <c:pt idx="294">
                  <c:v>43759</c:v>
                </c:pt>
                <c:pt idx="295">
                  <c:v>43760</c:v>
                </c:pt>
                <c:pt idx="296">
                  <c:v>43761</c:v>
                </c:pt>
                <c:pt idx="297">
                  <c:v>43762</c:v>
                </c:pt>
                <c:pt idx="298">
                  <c:v>43763</c:v>
                </c:pt>
                <c:pt idx="299">
                  <c:v>43764</c:v>
                </c:pt>
                <c:pt idx="300">
                  <c:v>43765</c:v>
                </c:pt>
                <c:pt idx="301">
                  <c:v>43766</c:v>
                </c:pt>
                <c:pt idx="302">
                  <c:v>43767</c:v>
                </c:pt>
                <c:pt idx="303">
                  <c:v>43768</c:v>
                </c:pt>
                <c:pt idx="304">
                  <c:v>43769</c:v>
                </c:pt>
                <c:pt idx="305">
                  <c:v>43770</c:v>
                </c:pt>
                <c:pt idx="306">
                  <c:v>43771</c:v>
                </c:pt>
                <c:pt idx="307">
                  <c:v>43772</c:v>
                </c:pt>
                <c:pt idx="308">
                  <c:v>43773</c:v>
                </c:pt>
                <c:pt idx="309">
                  <c:v>43774</c:v>
                </c:pt>
                <c:pt idx="310">
                  <c:v>43775</c:v>
                </c:pt>
                <c:pt idx="311">
                  <c:v>43776</c:v>
                </c:pt>
                <c:pt idx="312">
                  <c:v>43777</c:v>
                </c:pt>
                <c:pt idx="313">
                  <c:v>43778</c:v>
                </c:pt>
                <c:pt idx="314">
                  <c:v>43779</c:v>
                </c:pt>
                <c:pt idx="315">
                  <c:v>43780</c:v>
                </c:pt>
                <c:pt idx="316">
                  <c:v>43781</c:v>
                </c:pt>
                <c:pt idx="317">
                  <c:v>43782</c:v>
                </c:pt>
                <c:pt idx="318">
                  <c:v>43783</c:v>
                </c:pt>
                <c:pt idx="319">
                  <c:v>43784</c:v>
                </c:pt>
                <c:pt idx="320">
                  <c:v>43785</c:v>
                </c:pt>
                <c:pt idx="321">
                  <c:v>43786</c:v>
                </c:pt>
                <c:pt idx="322">
                  <c:v>43787</c:v>
                </c:pt>
                <c:pt idx="323">
                  <c:v>43788</c:v>
                </c:pt>
                <c:pt idx="324">
                  <c:v>43789</c:v>
                </c:pt>
                <c:pt idx="325">
                  <c:v>43790</c:v>
                </c:pt>
                <c:pt idx="326">
                  <c:v>43791</c:v>
                </c:pt>
                <c:pt idx="327">
                  <c:v>43792</c:v>
                </c:pt>
                <c:pt idx="328">
                  <c:v>43793</c:v>
                </c:pt>
                <c:pt idx="329">
                  <c:v>43794</c:v>
                </c:pt>
                <c:pt idx="330">
                  <c:v>43795</c:v>
                </c:pt>
                <c:pt idx="331">
                  <c:v>43796</c:v>
                </c:pt>
                <c:pt idx="332">
                  <c:v>43797</c:v>
                </c:pt>
                <c:pt idx="333">
                  <c:v>43798</c:v>
                </c:pt>
                <c:pt idx="334">
                  <c:v>43799</c:v>
                </c:pt>
                <c:pt idx="335">
                  <c:v>43800</c:v>
                </c:pt>
                <c:pt idx="336">
                  <c:v>43801</c:v>
                </c:pt>
                <c:pt idx="337">
                  <c:v>43802</c:v>
                </c:pt>
                <c:pt idx="338">
                  <c:v>43803</c:v>
                </c:pt>
                <c:pt idx="339">
                  <c:v>43804</c:v>
                </c:pt>
                <c:pt idx="340">
                  <c:v>43805</c:v>
                </c:pt>
                <c:pt idx="341">
                  <c:v>43806</c:v>
                </c:pt>
                <c:pt idx="342">
                  <c:v>43807</c:v>
                </c:pt>
                <c:pt idx="343">
                  <c:v>43808</c:v>
                </c:pt>
                <c:pt idx="344">
                  <c:v>43809</c:v>
                </c:pt>
                <c:pt idx="345">
                  <c:v>43810</c:v>
                </c:pt>
                <c:pt idx="346">
                  <c:v>43811</c:v>
                </c:pt>
                <c:pt idx="347">
                  <c:v>43812</c:v>
                </c:pt>
                <c:pt idx="348">
                  <c:v>43813</c:v>
                </c:pt>
                <c:pt idx="349">
                  <c:v>43814</c:v>
                </c:pt>
                <c:pt idx="350">
                  <c:v>43815</c:v>
                </c:pt>
                <c:pt idx="351">
                  <c:v>43816</c:v>
                </c:pt>
                <c:pt idx="352">
                  <c:v>43817</c:v>
                </c:pt>
                <c:pt idx="353">
                  <c:v>43818</c:v>
                </c:pt>
                <c:pt idx="354">
                  <c:v>43819</c:v>
                </c:pt>
                <c:pt idx="355">
                  <c:v>43820</c:v>
                </c:pt>
                <c:pt idx="356">
                  <c:v>43821</c:v>
                </c:pt>
                <c:pt idx="357">
                  <c:v>43822</c:v>
                </c:pt>
                <c:pt idx="358">
                  <c:v>43823</c:v>
                </c:pt>
                <c:pt idx="359">
                  <c:v>43824</c:v>
                </c:pt>
                <c:pt idx="360">
                  <c:v>43825</c:v>
                </c:pt>
                <c:pt idx="361">
                  <c:v>43826</c:v>
                </c:pt>
                <c:pt idx="362">
                  <c:v>43827</c:v>
                </c:pt>
                <c:pt idx="363">
                  <c:v>43828</c:v>
                </c:pt>
                <c:pt idx="364">
                  <c:v>43829</c:v>
                </c:pt>
                <c:pt idx="365">
                  <c:v>43830</c:v>
                </c:pt>
              </c:numCache>
            </c:numRef>
          </c:cat>
          <c:val>
            <c:numRef>
              <c:f>Industry!$AH$3:$AH$368</c:f>
              <c:numCache>
                <c:formatCode>0.00</c:formatCode>
                <c:ptCount val="366"/>
                <c:pt idx="0">
                  <c:v>0.11192164613735547</c:v>
                </c:pt>
                <c:pt idx="1">
                  <c:v>0.12140084578443967</c:v>
                </c:pt>
                <c:pt idx="2">
                  <c:v>9.9869476200668814E-2</c:v>
                </c:pt>
                <c:pt idx="3">
                  <c:v>9.5921700282737957E-2</c:v>
                </c:pt>
                <c:pt idx="4">
                  <c:v>0.12321608953024457</c:v>
                </c:pt>
                <c:pt idx="5">
                  <c:v>0.15771170852992947</c:v>
                </c:pt>
                <c:pt idx="6">
                  <c:v>0.1834833927631333</c:v>
                </c:pt>
                <c:pt idx="7">
                  <c:v>0.18392449619498666</c:v>
                </c:pt>
                <c:pt idx="8">
                  <c:v>0.16657675647574094</c:v>
                </c:pt>
                <c:pt idx="9">
                  <c:v>0.16114666012618226</c:v>
                </c:pt>
                <c:pt idx="10">
                  <c:v>0.13913134086468873</c:v>
                </c:pt>
                <c:pt idx="11">
                  <c:v>9.57425976524892E-2</c:v>
                </c:pt>
                <c:pt idx="12">
                  <c:v>0.17005981030144018</c:v>
                </c:pt>
                <c:pt idx="13">
                  <c:v>0.11434126146309337</c:v>
                </c:pt>
                <c:pt idx="14">
                  <c:v>0.11382531016384409</c:v>
                </c:pt>
                <c:pt idx="15">
                  <c:v>0.16743747368507525</c:v>
                </c:pt>
                <c:pt idx="16">
                  <c:v>0.16276956148563904</c:v>
                </c:pt>
                <c:pt idx="17">
                  <c:v>0.14252524256388974</c:v>
                </c:pt>
                <c:pt idx="18">
                  <c:v>0.15175361869090048</c:v>
                </c:pt>
                <c:pt idx="19">
                  <c:v>0.23755016559806791</c:v>
                </c:pt>
                <c:pt idx="20">
                  <c:v>0.23986778822983401</c:v>
                </c:pt>
                <c:pt idx="21">
                  <c:v>0.26377273338446461</c:v>
                </c:pt>
                <c:pt idx="22">
                  <c:v>0.27611248546054606</c:v>
                </c:pt>
                <c:pt idx="23">
                  <c:v>0.26840145856710446</c:v>
                </c:pt>
                <c:pt idx="24">
                  <c:v>0.2224558456732223</c:v>
                </c:pt>
                <c:pt idx="25">
                  <c:v>0.1629969659396473</c:v>
                </c:pt>
                <c:pt idx="26">
                  <c:v>0.16935324643322261</c:v>
                </c:pt>
                <c:pt idx="27">
                  <c:v>0.11766883131892213</c:v>
                </c:pt>
                <c:pt idx="28">
                  <c:v>0.12073805960221901</c:v>
                </c:pt>
                <c:pt idx="29">
                  <c:v>0.11432728986117946</c:v>
                </c:pt>
                <c:pt idx="30">
                  <c:v>9.4875559956574512E-2</c:v>
                </c:pt>
                <c:pt idx="31">
                  <c:v>9.8789712168786376E-2</c:v>
                </c:pt>
                <c:pt idx="32">
                  <c:v>0.12106767403426832</c:v>
                </c:pt>
                <c:pt idx="33">
                  <c:v>0.17004662029892384</c:v>
                </c:pt>
                <c:pt idx="34">
                  <c:v>0.19608406611244636</c:v>
                </c:pt>
                <c:pt idx="35">
                  <c:v>0.29539299988717926</c:v>
                </c:pt>
                <c:pt idx="36">
                  <c:v>0.35049482034314811</c:v>
                </c:pt>
                <c:pt idx="37">
                  <c:v>0.33107944701161984</c:v>
                </c:pt>
                <c:pt idx="38">
                  <c:v>0.1882728430190895</c:v>
                </c:pt>
                <c:pt idx="39">
                  <c:v>0.10228580431549282</c:v>
                </c:pt>
                <c:pt idx="40">
                  <c:v>0.12772595889493413</c:v>
                </c:pt>
                <c:pt idx="41">
                  <c:v>0.13025038771629704</c:v>
                </c:pt>
                <c:pt idx="42">
                  <c:v>0.14775268238402814</c:v>
                </c:pt>
                <c:pt idx="43">
                  <c:v>0.21661083994819083</c:v>
                </c:pt>
                <c:pt idx="44">
                  <c:v>0.2644752970057439</c:v>
                </c:pt>
                <c:pt idx="45">
                  <c:v>0.11804788117408345</c:v>
                </c:pt>
                <c:pt idx="46">
                  <c:v>9.071467124610981E-2</c:v>
                </c:pt>
                <c:pt idx="47">
                  <c:v>0.14031380774900706</c:v>
                </c:pt>
                <c:pt idx="48">
                  <c:v>0.13547870964743713</c:v>
                </c:pt>
                <c:pt idx="49">
                  <c:v>0.16285313778289781</c:v>
                </c:pt>
                <c:pt idx="50">
                  <c:v>0.16508169016911825</c:v>
                </c:pt>
                <c:pt idx="51">
                  <c:v>0.12980678607757554</c:v>
                </c:pt>
                <c:pt idx="52">
                  <c:v>9.0600815267288304E-2</c:v>
                </c:pt>
                <c:pt idx="53">
                  <c:v>8.8435954064730204E-2</c:v>
                </c:pt>
                <c:pt idx="54">
                  <c:v>0.15297823513326986</c:v>
                </c:pt>
                <c:pt idx="55">
                  <c:v>0.16351220307471254</c:v>
                </c:pt>
                <c:pt idx="56">
                  <c:v>0.22614428116834911</c:v>
                </c:pt>
                <c:pt idx="57">
                  <c:v>0.27672850087809708</c:v>
                </c:pt>
                <c:pt idx="58">
                  <c:v>0.21738961910361254</c:v>
                </c:pt>
                <c:pt idx="59">
                  <c:v>0.10533744276750909</c:v>
                </c:pt>
                <c:pt idx="60">
                  <c:v>7.7965327043279603E-2</c:v>
                </c:pt>
                <c:pt idx="61">
                  <c:v>0.18911787855594595</c:v>
                </c:pt>
                <c:pt idx="62">
                  <c:v>0.22876270055863532</c:v>
                </c:pt>
                <c:pt idx="63">
                  <c:v>0.23837593100224988</c:v>
                </c:pt>
                <c:pt idx="64">
                  <c:v>0.20843568454602832</c:v>
                </c:pt>
                <c:pt idx="65">
                  <c:v>0.16266602751412701</c:v>
                </c:pt>
                <c:pt idx="66">
                  <c:v>0.13564433564639497</c:v>
                </c:pt>
                <c:pt idx="67">
                  <c:v>8.5266052593917563E-2</c:v>
                </c:pt>
                <c:pt idx="68">
                  <c:v>0.17010298519604866</c:v>
                </c:pt>
                <c:pt idx="69">
                  <c:v>0.11362747263684354</c:v>
                </c:pt>
                <c:pt idx="70">
                  <c:v>0.10493255598318381</c:v>
                </c:pt>
                <c:pt idx="71">
                  <c:v>8.9211323146018692E-2</c:v>
                </c:pt>
                <c:pt idx="72">
                  <c:v>9.941638905947657E-2</c:v>
                </c:pt>
                <c:pt idx="73">
                  <c:v>0.10853863022378564</c:v>
                </c:pt>
                <c:pt idx="74">
                  <c:v>7.9306701076182623E-2</c:v>
                </c:pt>
                <c:pt idx="75">
                  <c:v>0.16747417637607218</c:v>
                </c:pt>
                <c:pt idx="76">
                  <c:v>0.17520970760876436</c:v>
                </c:pt>
                <c:pt idx="77">
                  <c:v>0.14853319698965553</c:v>
                </c:pt>
                <c:pt idx="78">
                  <c:v>0.18525041218645605</c:v>
                </c:pt>
                <c:pt idx="79">
                  <c:v>0.15260302904564868</c:v>
                </c:pt>
                <c:pt idx="80">
                  <c:v>6.9502476326600615E-2</c:v>
                </c:pt>
                <c:pt idx="81">
                  <c:v>6.7336078711162192E-2</c:v>
                </c:pt>
                <c:pt idx="82">
                  <c:v>9.1806317071244939E-2</c:v>
                </c:pt>
                <c:pt idx="83">
                  <c:v>0.11472017253224685</c:v>
                </c:pt>
                <c:pt idx="84">
                  <c:v>0.12477972966187893</c:v>
                </c:pt>
                <c:pt idx="85">
                  <c:v>0.11862698986332666</c:v>
                </c:pt>
                <c:pt idx="86">
                  <c:v>0.11666063877125625</c:v>
                </c:pt>
                <c:pt idx="87">
                  <c:v>8.0795603809190444E-2</c:v>
                </c:pt>
                <c:pt idx="88">
                  <c:v>6.615091153719431E-2</c:v>
                </c:pt>
                <c:pt idx="89">
                  <c:v>0.12386747562076242</c:v>
                </c:pt>
                <c:pt idx="90">
                  <c:v>0.14773016805105091</c:v>
                </c:pt>
                <c:pt idx="91">
                  <c:v>0.15179845357783303</c:v>
                </c:pt>
                <c:pt idx="92">
                  <c:v>0.12969433162497296</c:v>
                </c:pt>
                <c:pt idx="93">
                  <c:v>0.12138855057141919</c:v>
                </c:pt>
                <c:pt idx="94">
                  <c:v>0.11067208182111543</c:v>
                </c:pt>
                <c:pt idx="95">
                  <c:v>6.980276122402744E-2</c:v>
                </c:pt>
                <c:pt idx="96">
                  <c:v>9.0925499474894825E-2</c:v>
                </c:pt>
                <c:pt idx="97">
                  <c:v>0.13043705509375519</c:v>
                </c:pt>
                <c:pt idx="98">
                  <c:v>0.13554500836361291</c:v>
                </c:pt>
                <c:pt idx="99">
                  <c:v>0.13759829624488182</c:v>
                </c:pt>
                <c:pt idx="100">
                  <c:v>9.3957640196722578E-2</c:v>
                </c:pt>
                <c:pt idx="101">
                  <c:v>8.6790493702250379E-2</c:v>
                </c:pt>
                <c:pt idx="102">
                  <c:v>7.6335926929324435E-2</c:v>
                </c:pt>
                <c:pt idx="103">
                  <c:v>6.1626644637933742E-2</c:v>
                </c:pt>
                <c:pt idx="104">
                  <c:v>8.7129291686192836E-2</c:v>
                </c:pt>
                <c:pt idx="105">
                  <c:v>8.9975667178777238E-2</c:v>
                </c:pt>
                <c:pt idx="106">
                  <c:v>0.11720706131043966</c:v>
                </c:pt>
                <c:pt idx="107">
                  <c:v>0.12744228675910038</c:v>
                </c:pt>
                <c:pt idx="108">
                  <c:v>9.0289409634524767E-2</c:v>
                </c:pt>
                <c:pt idx="109">
                  <c:v>7.663735252609398E-2</c:v>
                </c:pt>
                <c:pt idx="110">
                  <c:v>7.2052865762800747E-2</c:v>
                </c:pt>
                <c:pt idx="111">
                  <c:v>6.5726471436647588E-2</c:v>
                </c:pt>
                <c:pt idx="112">
                  <c:v>7.1903038765917818E-2</c:v>
                </c:pt>
                <c:pt idx="113">
                  <c:v>0.11806915707685139</c:v>
                </c:pt>
                <c:pt idx="114">
                  <c:v>9.7602333747585757E-2</c:v>
                </c:pt>
                <c:pt idx="115">
                  <c:v>8.2670420012065537E-2</c:v>
                </c:pt>
                <c:pt idx="116">
                  <c:v>9.5995995995531838E-2</c:v>
                </c:pt>
                <c:pt idx="117">
                  <c:v>0.14194513511953807</c:v>
                </c:pt>
                <c:pt idx="118">
                  <c:v>0.1605199708029178</c:v>
                </c:pt>
                <c:pt idx="119">
                  <c:v>0.15219478647837134</c:v>
                </c:pt>
                <c:pt idx="120">
                  <c:v>9.9634109306667037E-2</c:v>
                </c:pt>
                <c:pt idx="121">
                  <c:v>8.0615613405526837E-2</c:v>
                </c:pt>
                <c:pt idx="122">
                  <c:v>7.9671733398462813E-2</c:v>
                </c:pt>
                <c:pt idx="123">
                  <c:v>9.0750284195660655E-2</c:v>
                </c:pt>
                <c:pt idx="124">
                  <c:v>0.15680873408564794</c:v>
                </c:pt>
                <c:pt idx="125">
                  <c:v>0.14840327517658744</c:v>
                </c:pt>
                <c:pt idx="126">
                  <c:v>0.14157274007052253</c:v>
                </c:pt>
                <c:pt idx="127">
                  <c:v>0.15453229035981977</c:v>
                </c:pt>
                <c:pt idx="128">
                  <c:v>0.15869584583054036</c:v>
                </c:pt>
                <c:pt idx="129">
                  <c:v>0.12834568611164085</c:v>
                </c:pt>
                <c:pt idx="130">
                  <c:v>9.3286128225627984E-2</c:v>
                </c:pt>
                <c:pt idx="131">
                  <c:v>9.3629803530397848E-2</c:v>
                </c:pt>
                <c:pt idx="132">
                  <c:v>0.13679721844137582</c:v>
                </c:pt>
                <c:pt idx="133">
                  <c:v>0.18189490130636041</c:v>
                </c:pt>
                <c:pt idx="134">
                  <c:v>0.16766761422186111</c:v>
                </c:pt>
                <c:pt idx="135">
                  <c:v>0.13918053398119065</c:v>
                </c:pt>
                <c:pt idx="136">
                  <c:v>9.8504880792157773E-2</c:v>
                </c:pt>
                <c:pt idx="137">
                  <c:v>8.6778523808793057E-2</c:v>
                </c:pt>
                <c:pt idx="138">
                  <c:v>0.12607530833366026</c:v>
                </c:pt>
                <c:pt idx="139">
                  <c:v>0.15008877518920177</c:v>
                </c:pt>
                <c:pt idx="140">
                  <c:v>0.1794964903543447</c:v>
                </c:pt>
                <c:pt idx="141">
                  <c:v>0.10689061379447722</c:v>
                </c:pt>
                <c:pt idx="142">
                  <c:v>9.7885505842467385E-2</c:v>
                </c:pt>
                <c:pt idx="143">
                  <c:v>7.951327787529891E-2</c:v>
                </c:pt>
                <c:pt idx="144">
                  <c:v>7.283462299015088E-2</c:v>
                </c:pt>
                <c:pt idx="145">
                  <c:v>0.12296611646973132</c:v>
                </c:pt>
                <c:pt idx="146">
                  <c:v>0.180597251516429</c:v>
                </c:pt>
                <c:pt idx="147">
                  <c:v>0.1511786083841713</c:v>
                </c:pt>
                <c:pt idx="148">
                  <c:v>0.13493964925164956</c:v>
                </c:pt>
                <c:pt idx="149">
                  <c:v>0.13546067249730676</c:v>
                </c:pt>
                <c:pt idx="150">
                  <c:v>8.0450953019679125E-2</c:v>
                </c:pt>
                <c:pt idx="151">
                  <c:v>7.5409548394037046E-2</c:v>
                </c:pt>
                <c:pt idx="152">
                  <c:v>6.7021311148485821E-2</c:v>
                </c:pt>
                <c:pt idx="153">
                  <c:v>0.12354018684670527</c:v>
                </c:pt>
                <c:pt idx="154">
                  <c:v>0.13874469618876709</c:v>
                </c:pt>
                <c:pt idx="155">
                  <c:v>0.14433099820490608</c:v>
                </c:pt>
                <c:pt idx="156">
                  <c:v>0.10298315522641525</c:v>
                </c:pt>
                <c:pt idx="157">
                  <c:v>6.0589187679232132E-2</c:v>
                </c:pt>
                <c:pt idx="158">
                  <c:v>7.4143959530670281E-2</c:v>
                </c:pt>
                <c:pt idx="159">
                  <c:v>0.15004222129868316</c:v>
                </c:pt>
                <c:pt idx="160">
                  <c:v>0.18837677068257228</c:v>
                </c:pt>
                <c:pt idx="161">
                  <c:v>0.18032011658559149</c:v>
                </c:pt>
                <c:pt idx="162">
                  <c:v>0.12637472641041494</c:v>
                </c:pt>
                <c:pt idx="163">
                  <c:v>0.10095595092767444</c:v>
                </c:pt>
                <c:pt idx="164">
                  <c:v>7.9464516008000155E-2</c:v>
                </c:pt>
                <c:pt idx="165">
                  <c:v>8.2964850723249675E-2</c:v>
                </c:pt>
                <c:pt idx="166">
                  <c:v>0.17484919361697271</c:v>
                </c:pt>
                <c:pt idx="167">
                  <c:v>0.19689700840949154</c:v>
                </c:pt>
                <c:pt idx="168">
                  <c:v>0.20445874921097651</c:v>
                </c:pt>
                <c:pt idx="169">
                  <c:v>0.19585660905887081</c:v>
                </c:pt>
                <c:pt idx="170">
                  <c:v>0.17745297508564287</c:v>
                </c:pt>
                <c:pt idx="171">
                  <c:v>0.10491231516568503</c:v>
                </c:pt>
                <c:pt idx="172">
                  <c:v>8.9544160007085649E-2</c:v>
                </c:pt>
                <c:pt idx="173">
                  <c:v>0.15261610440631435</c:v>
                </c:pt>
                <c:pt idx="174">
                  <c:v>0.17271702698692501</c:v>
                </c:pt>
                <c:pt idx="175">
                  <c:v>0.18446970693350856</c:v>
                </c:pt>
                <c:pt idx="176">
                  <c:v>0.18307052725042031</c:v>
                </c:pt>
                <c:pt idx="177">
                  <c:v>0.17752112108407467</c:v>
                </c:pt>
                <c:pt idx="178">
                  <c:v>0.12665128625002506</c:v>
                </c:pt>
                <c:pt idx="179">
                  <c:v>9.1779460079334144E-2</c:v>
                </c:pt>
                <c:pt idx="180">
                  <c:v>0.13157354248681202</c:v>
                </c:pt>
                <c:pt idx="181">
                  <c:v>0.11097198139263456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E-1743-ABB6-DF947A883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0287"/>
        <c:axId val="2139230591"/>
      </c:lineChart>
      <c:dateAx>
        <c:axId val="213933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30591"/>
        <c:crosses val="autoZero"/>
        <c:auto val="1"/>
        <c:lblOffset val="100"/>
        <c:baseTimeUnit val="days"/>
        <c:majorUnit val="1"/>
        <c:majorTimeUnit val="months"/>
      </c:dateAx>
      <c:valAx>
        <c:axId val="213923059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3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Italy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Industry!$B$3:$B$368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60">
                  <c:v>43525</c:v>
                </c:pt>
                <c:pt idx="61">
                  <c:v>43526</c:v>
                </c:pt>
                <c:pt idx="62">
                  <c:v>43527</c:v>
                </c:pt>
                <c:pt idx="63">
                  <c:v>43528</c:v>
                </c:pt>
                <c:pt idx="64">
                  <c:v>43529</c:v>
                </c:pt>
                <c:pt idx="65">
                  <c:v>43530</c:v>
                </c:pt>
                <c:pt idx="66">
                  <c:v>43531</c:v>
                </c:pt>
                <c:pt idx="67">
                  <c:v>43532</c:v>
                </c:pt>
                <c:pt idx="68">
                  <c:v>43533</c:v>
                </c:pt>
                <c:pt idx="69">
                  <c:v>43534</c:v>
                </c:pt>
                <c:pt idx="70">
                  <c:v>43535</c:v>
                </c:pt>
                <c:pt idx="71">
                  <c:v>43536</c:v>
                </c:pt>
                <c:pt idx="72">
                  <c:v>43537</c:v>
                </c:pt>
                <c:pt idx="73">
                  <c:v>43538</c:v>
                </c:pt>
                <c:pt idx="74">
                  <c:v>43539</c:v>
                </c:pt>
                <c:pt idx="75">
                  <c:v>43540</c:v>
                </c:pt>
                <c:pt idx="76">
                  <c:v>43541</c:v>
                </c:pt>
                <c:pt idx="77">
                  <c:v>43542</c:v>
                </c:pt>
                <c:pt idx="78">
                  <c:v>43543</c:v>
                </c:pt>
                <c:pt idx="79">
                  <c:v>43544</c:v>
                </c:pt>
                <c:pt idx="80">
                  <c:v>43545</c:v>
                </c:pt>
                <c:pt idx="81">
                  <c:v>43546</c:v>
                </c:pt>
                <c:pt idx="82">
                  <c:v>43547</c:v>
                </c:pt>
                <c:pt idx="83">
                  <c:v>43548</c:v>
                </c:pt>
                <c:pt idx="84">
                  <c:v>43549</c:v>
                </c:pt>
                <c:pt idx="85">
                  <c:v>43550</c:v>
                </c:pt>
                <c:pt idx="86">
                  <c:v>43551</c:v>
                </c:pt>
                <c:pt idx="87">
                  <c:v>43552</c:v>
                </c:pt>
                <c:pt idx="88">
                  <c:v>43553</c:v>
                </c:pt>
                <c:pt idx="89">
                  <c:v>43554</c:v>
                </c:pt>
                <c:pt idx="90">
                  <c:v>43555</c:v>
                </c:pt>
                <c:pt idx="91">
                  <c:v>43556</c:v>
                </c:pt>
                <c:pt idx="92">
                  <c:v>43557</c:v>
                </c:pt>
                <c:pt idx="93">
                  <c:v>43558</c:v>
                </c:pt>
                <c:pt idx="94">
                  <c:v>43559</c:v>
                </c:pt>
                <c:pt idx="95">
                  <c:v>43560</c:v>
                </c:pt>
                <c:pt idx="96">
                  <c:v>43561</c:v>
                </c:pt>
                <c:pt idx="97">
                  <c:v>43562</c:v>
                </c:pt>
                <c:pt idx="98">
                  <c:v>43563</c:v>
                </c:pt>
                <c:pt idx="99">
                  <c:v>43564</c:v>
                </c:pt>
                <c:pt idx="100">
                  <c:v>43565</c:v>
                </c:pt>
                <c:pt idx="101">
                  <c:v>43566</c:v>
                </c:pt>
                <c:pt idx="102">
                  <c:v>43567</c:v>
                </c:pt>
                <c:pt idx="103">
                  <c:v>43568</c:v>
                </c:pt>
                <c:pt idx="104">
                  <c:v>43569</c:v>
                </c:pt>
                <c:pt idx="105">
                  <c:v>43570</c:v>
                </c:pt>
                <c:pt idx="106">
                  <c:v>43571</c:v>
                </c:pt>
                <c:pt idx="107">
                  <c:v>43572</c:v>
                </c:pt>
                <c:pt idx="108">
                  <c:v>43573</c:v>
                </c:pt>
                <c:pt idx="109">
                  <c:v>43574</c:v>
                </c:pt>
                <c:pt idx="110">
                  <c:v>43575</c:v>
                </c:pt>
                <c:pt idx="111">
                  <c:v>43576</c:v>
                </c:pt>
                <c:pt idx="112">
                  <c:v>43577</c:v>
                </c:pt>
                <c:pt idx="113">
                  <c:v>43578</c:v>
                </c:pt>
                <c:pt idx="114">
                  <c:v>43579</c:v>
                </c:pt>
                <c:pt idx="115">
                  <c:v>43580</c:v>
                </c:pt>
                <c:pt idx="116">
                  <c:v>43581</c:v>
                </c:pt>
                <c:pt idx="117">
                  <c:v>43582</c:v>
                </c:pt>
                <c:pt idx="118">
                  <c:v>43583</c:v>
                </c:pt>
                <c:pt idx="119">
                  <c:v>43584</c:v>
                </c:pt>
                <c:pt idx="120">
                  <c:v>43585</c:v>
                </c:pt>
                <c:pt idx="121">
                  <c:v>43586</c:v>
                </c:pt>
                <c:pt idx="122">
                  <c:v>43587</c:v>
                </c:pt>
                <c:pt idx="123">
                  <c:v>43588</c:v>
                </c:pt>
                <c:pt idx="124">
                  <c:v>43589</c:v>
                </c:pt>
                <c:pt idx="125">
                  <c:v>43590</c:v>
                </c:pt>
                <c:pt idx="126">
                  <c:v>43591</c:v>
                </c:pt>
                <c:pt idx="127">
                  <c:v>43592</c:v>
                </c:pt>
                <c:pt idx="128">
                  <c:v>43593</c:v>
                </c:pt>
                <c:pt idx="129">
                  <c:v>43594</c:v>
                </c:pt>
                <c:pt idx="130">
                  <c:v>43595</c:v>
                </c:pt>
                <c:pt idx="131">
                  <c:v>43596</c:v>
                </c:pt>
                <c:pt idx="132">
                  <c:v>43597</c:v>
                </c:pt>
                <c:pt idx="133">
                  <c:v>43598</c:v>
                </c:pt>
                <c:pt idx="134">
                  <c:v>43599</c:v>
                </c:pt>
                <c:pt idx="135">
                  <c:v>43600</c:v>
                </c:pt>
                <c:pt idx="136">
                  <c:v>43601</c:v>
                </c:pt>
                <c:pt idx="137">
                  <c:v>43602</c:v>
                </c:pt>
                <c:pt idx="138">
                  <c:v>43603</c:v>
                </c:pt>
                <c:pt idx="139">
                  <c:v>43604</c:v>
                </c:pt>
                <c:pt idx="140">
                  <c:v>43605</c:v>
                </c:pt>
                <c:pt idx="141">
                  <c:v>43606</c:v>
                </c:pt>
                <c:pt idx="142">
                  <c:v>43607</c:v>
                </c:pt>
                <c:pt idx="143">
                  <c:v>43608</c:v>
                </c:pt>
                <c:pt idx="144">
                  <c:v>43609</c:v>
                </c:pt>
                <c:pt idx="145">
                  <c:v>43610</c:v>
                </c:pt>
                <c:pt idx="146">
                  <c:v>43611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43617</c:v>
                </c:pt>
                <c:pt idx="153">
                  <c:v>43618</c:v>
                </c:pt>
                <c:pt idx="154">
                  <c:v>43619</c:v>
                </c:pt>
                <c:pt idx="155">
                  <c:v>43620</c:v>
                </c:pt>
                <c:pt idx="156">
                  <c:v>43621</c:v>
                </c:pt>
                <c:pt idx="157">
                  <c:v>43622</c:v>
                </c:pt>
                <c:pt idx="158">
                  <c:v>43623</c:v>
                </c:pt>
                <c:pt idx="159">
                  <c:v>43624</c:v>
                </c:pt>
                <c:pt idx="160">
                  <c:v>43625</c:v>
                </c:pt>
                <c:pt idx="161">
                  <c:v>43626</c:v>
                </c:pt>
                <c:pt idx="162">
                  <c:v>43627</c:v>
                </c:pt>
                <c:pt idx="163">
                  <c:v>43628</c:v>
                </c:pt>
                <c:pt idx="164">
                  <c:v>43629</c:v>
                </c:pt>
                <c:pt idx="165">
                  <c:v>43630</c:v>
                </c:pt>
                <c:pt idx="166">
                  <c:v>43631</c:v>
                </c:pt>
                <c:pt idx="167">
                  <c:v>43632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43638</c:v>
                </c:pt>
                <c:pt idx="174">
                  <c:v>43639</c:v>
                </c:pt>
                <c:pt idx="175">
                  <c:v>43640</c:v>
                </c:pt>
                <c:pt idx="176">
                  <c:v>43641</c:v>
                </c:pt>
                <c:pt idx="177">
                  <c:v>43642</c:v>
                </c:pt>
                <c:pt idx="178">
                  <c:v>43643</c:v>
                </c:pt>
                <c:pt idx="179">
                  <c:v>43644</c:v>
                </c:pt>
                <c:pt idx="180">
                  <c:v>43645</c:v>
                </c:pt>
                <c:pt idx="181">
                  <c:v>43646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43652</c:v>
                </c:pt>
                <c:pt idx="188">
                  <c:v>43653</c:v>
                </c:pt>
                <c:pt idx="189">
                  <c:v>43654</c:v>
                </c:pt>
                <c:pt idx="190">
                  <c:v>43655</c:v>
                </c:pt>
                <c:pt idx="191">
                  <c:v>43656</c:v>
                </c:pt>
                <c:pt idx="192">
                  <c:v>43657</c:v>
                </c:pt>
                <c:pt idx="193">
                  <c:v>43658</c:v>
                </c:pt>
                <c:pt idx="194">
                  <c:v>43659</c:v>
                </c:pt>
                <c:pt idx="195">
                  <c:v>43660</c:v>
                </c:pt>
                <c:pt idx="196">
                  <c:v>43661</c:v>
                </c:pt>
                <c:pt idx="197">
                  <c:v>43662</c:v>
                </c:pt>
                <c:pt idx="198">
                  <c:v>43663</c:v>
                </c:pt>
                <c:pt idx="199">
                  <c:v>43664</c:v>
                </c:pt>
                <c:pt idx="200">
                  <c:v>43665</c:v>
                </c:pt>
                <c:pt idx="201">
                  <c:v>43666</c:v>
                </c:pt>
                <c:pt idx="202">
                  <c:v>43667</c:v>
                </c:pt>
                <c:pt idx="203">
                  <c:v>43668</c:v>
                </c:pt>
                <c:pt idx="204">
                  <c:v>43669</c:v>
                </c:pt>
                <c:pt idx="205">
                  <c:v>43670</c:v>
                </c:pt>
                <c:pt idx="206">
                  <c:v>43671</c:v>
                </c:pt>
                <c:pt idx="207">
                  <c:v>43672</c:v>
                </c:pt>
                <c:pt idx="208">
                  <c:v>43673</c:v>
                </c:pt>
                <c:pt idx="209">
                  <c:v>43674</c:v>
                </c:pt>
                <c:pt idx="210">
                  <c:v>43675</c:v>
                </c:pt>
                <c:pt idx="211">
                  <c:v>43676</c:v>
                </c:pt>
                <c:pt idx="212">
                  <c:v>43677</c:v>
                </c:pt>
                <c:pt idx="213">
                  <c:v>43678</c:v>
                </c:pt>
                <c:pt idx="214">
                  <c:v>43679</c:v>
                </c:pt>
                <c:pt idx="215">
                  <c:v>43680</c:v>
                </c:pt>
                <c:pt idx="216">
                  <c:v>43681</c:v>
                </c:pt>
                <c:pt idx="217">
                  <c:v>43682</c:v>
                </c:pt>
                <c:pt idx="218">
                  <c:v>43683</c:v>
                </c:pt>
                <c:pt idx="219">
                  <c:v>43684</c:v>
                </c:pt>
                <c:pt idx="220">
                  <c:v>43685</c:v>
                </c:pt>
                <c:pt idx="221">
                  <c:v>43686</c:v>
                </c:pt>
                <c:pt idx="222">
                  <c:v>43687</c:v>
                </c:pt>
                <c:pt idx="223">
                  <c:v>43688</c:v>
                </c:pt>
                <c:pt idx="224">
                  <c:v>43689</c:v>
                </c:pt>
                <c:pt idx="225">
                  <c:v>43690</c:v>
                </c:pt>
                <c:pt idx="226">
                  <c:v>43691</c:v>
                </c:pt>
                <c:pt idx="227">
                  <c:v>43692</c:v>
                </c:pt>
                <c:pt idx="228">
                  <c:v>43693</c:v>
                </c:pt>
                <c:pt idx="229">
                  <c:v>43694</c:v>
                </c:pt>
                <c:pt idx="230">
                  <c:v>43695</c:v>
                </c:pt>
                <c:pt idx="231">
                  <c:v>43696</c:v>
                </c:pt>
                <c:pt idx="232">
                  <c:v>43697</c:v>
                </c:pt>
                <c:pt idx="233">
                  <c:v>43698</c:v>
                </c:pt>
                <c:pt idx="234">
                  <c:v>43699</c:v>
                </c:pt>
                <c:pt idx="235">
                  <c:v>43700</c:v>
                </c:pt>
                <c:pt idx="236">
                  <c:v>43701</c:v>
                </c:pt>
                <c:pt idx="237">
                  <c:v>43702</c:v>
                </c:pt>
                <c:pt idx="238">
                  <c:v>43703</c:v>
                </c:pt>
                <c:pt idx="239">
                  <c:v>43704</c:v>
                </c:pt>
                <c:pt idx="240">
                  <c:v>43705</c:v>
                </c:pt>
                <c:pt idx="241">
                  <c:v>43706</c:v>
                </c:pt>
                <c:pt idx="242">
                  <c:v>43707</c:v>
                </c:pt>
                <c:pt idx="243">
                  <c:v>43708</c:v>
                </c:pt>
                <c:pt idx="244">
                  <c:v>43709</c:v>
                </c:pt>
                <c:pt idx="245">
                  <c:v>43710</c:v>
                </c:pt>
                <c:pt idx="246">
                  <c:v>43711</c:v>
                </c:pt>
                <c:pt idx="247">
                  <c:v>43712</c:v>
                </c:pt>
                <c:pt idx="248">
                  <c:v>43713</c:v>
                </c:pt>
                <c:pt idx="249">
                  <c:v>43714</c:v>
                </c:pt>
                <c:pt idx="250">
                  <c:v>43715</c:v>
                </c:pt>
                <c:pt idx="251">
                  <c:v>43716</c:v>
                </c:pt>
                <c:pt idx="252">
                  <c:v>43717</c:v>
                </c:pt>
                <c:pt idx="253">
                  <c:v>43718</c:v>
                </c:pt>
                <c:pt idx="254">
                  <c:v>43719</c:v>
                </c:pt>
                <c:pt idx="255">
                  <c:v>43720</c:v>
                </c:pt>
                <c:pt idx="256">
                  <c:v>43721</c:v>
                </c:pt>
                <c:pt idx="257">
                  <c:v>43722</c:v>
                </c:pt>
                <c:pt idx="258">
                  <c:v>43723</c:v>
                </c:pt>
                <c:pt idx="259">
                  <c:v>43724</c:v>
                </c:pt>
                <c:pt idx="260">
                  <c:v>43725</c:v>
                </c:pt>
                <c:pt idx="261">
                  <c:v>43726</c:v>
                </c:pt>
                <c:pt idx="262">
                  <c:v>43727</c:v>
                </c:pt>
                <c:pt idx="263">
                  <c:v>43728</c:v>
                </c:pt>
                <c:pt idx="264">
                  <c:v>43729</c:v>
                </c:pt>
                <c:pt idx="265">
                  <c:v>43730</c:v>
                </c:pt>
                <c:pt idx="266">
                  <c:v>43731</c:v>
                </c:pt>
                <c:pt idx="267">
                  <c:v>43732</c:v>
                </c:pt>
                <c:pt idx="268">
                  <c:v>43733</c:v>
                </c:pt>
                <c:pt idx="269">
                  <c:v>43734</c:v>
                </c:pt>
                <c:pt idx="270">
                  <c:v>43735</c:v>
                </c:pt>
                <c:pt idx="271">
                  <c:v>43736</c:v>
                </c:pt>
                <c:pt idx="272">
                  <c:v>43737</c:v>
                </c:pt>
                <c:pt idx="273">
                  <c:v>43738</c:v>
                </c:pt>
                <c:pt idx="274">
                  <c:v>43739</c:v>
                </c:pt>
                <c:pt idx="275">
                  <c:v>43740</c:v>
                </c:pt>
                <c:pt idx="276">
                  <c:v>43741</c:v>
                </c:pt>
                <c:pt idx="277">
                  <c:v>43742</c:v>
                </c:pt>
                <c:pt idx="278">
                  <c:v>43743</c:v>
                </c:pt>
                <c:pt idx="279">
                  <c:v>43744</c:v>
                </c:pt>
                <c:pt idx="280">
                  <c:v>43745</c:v>
                </c:pt>
                <c:pt idx="281">
                  <c:v>43746</c:v>
                </c:pt>
                <c:pt idx="282">
                  <c:v>43747</c:v>
                </c:pt>
                <c:pt idx="283">
                  <c:v>43748</c:v>
                </c:pt>
                <c:pt idx="284">
                  <c:v>43749</c:v>
                </c:pt>
                <c:pt idx="285">
                  <c:v>43750</c:v>
                </c:pt>
                <c:pt idx="286">
                  <c:v>43751</c:v>
                </c:pt>
                <c:pt idx="287">
                  <c:v>43752</c:v>
                </c:pt>
                <c:pt idx="288">
                  <c:v>43753</c:v>
                </c:pt>
                <c:pt idx="289">
                  <c:v>43754</c:v>
                </c:pt>
                <c:pt idx="290">
                  <c:v>43755</c:v>
                </c:pt>
                <c:pt idx="291">
                  <c:v>43756</c:v>
                </c:pt>
                <c:pt idx="292">
                  <c:v>43757</c:v>
                </c:pt>
                <c:pt idx="293">
                  <c:v>43758</c:v>
                </c:pt>
                <c:pt idx="294">
                  <c:v>43759</c:v>
                </c:pt>
                <c:pt idx="295">
                  <c:v>43760</c:v>
                </c:pt>
                <c:pt idx="296">
                  <c:v>43761</c:v>
                </c:pt>
                <c:pt idx="297">
                  <c:v>43762</c:v>
                </c:pt>
                <c:pt idx="298">
                  <c:v>43763</c:v>
                </c:pt>
                <c:pt idx="299">
                  <c:v>43764</c:v>
                </c:pt>
                <c:pt idx="300">
                  <c:v>43765</c:v>
                </c:pt>
                <c:pt idx="301">
                  <c:v>43766</c:v>
                </c:pt>
                <c:pt idx="302">
                  <c:v>43767</c:v>
                </c:pt>
                <c:pt idx="303">
                  <c:v>43768</c:v>
                </c:pt>
                <c:pt idx="304">
                  <c:v>43769</c:v>
                </c:pt>
                <c:pt idx="305">
                  <c:v>43770</c:v>
                </c:pt>
                <c:pt idx="306">
                  <c:v>43771</c:v>
                </c:pt>
                <c:pt idx="307">
                  <c:v>43772</c:v>
                </c:pt>
                <c:pt idx="308">
                  <c:v>43773</c:v>
                </c:pt>
                <c:pt idx="309">
                  <c:v>43774</c:v>
                </c:pt>
                <c:pt idx="310">
                  <c:v>43775</c:v>
                </c:pt>
                <c:pt idx="311">
                  <c:v>43776</c:v>
                </c:pt>
                <c:pt idx="312">
                  <c:v>43777</c:v>
                </c:pt>
                <c:pt idx="313">
                  <c:v>43778</c:v>
                </c:pt>
                <c:pt idx="314">
                  <c:v>43779</c:v>
                </c:pt>
                <c:pt idx="315">
                  <c:v>43780</c:v>
                </c:pt>
                <c:pt idx="316">
                  <c:v>43781</c:v>
                </c:pt>
                <c:pt idx="317">
                  <c:v>43782</c:v>
                </c:pt>
                <c:pt idx="318">
                  <c:v>43783</c:v>
                </c:pt>
                <c:pt idx="319">
                  <c:v>43784</c:v>
                </c:pt>
                <c:pt idx="320">
                  <c:v>43785</c:v>
                </c:pt>
                <c:pt idx="321">
                  <c:v>43786</c:v>
                </c:pt>
                <c:pt idx="322">
                  <c:v>43787</c:v>
                </c:pt>
                <c:pt idx="323">
                  <c:v>43788</c:v>
                </c:pt>
                <c:pt idx="324">
                  <c:v>43789</c:v>
                </c:pt>
                <c:pt idx="325">
                  <c:v>43790</c:v>
                </c:pt>
                <c:pt idx="326">
                  <c:v>43791</c:v>
                </c:pt>
                <c:pt idx="327">
                  <c:v>43792</c:v>
                </c:pt>
                <c:pt idx="328">
                  <c:v>43793</c:v>
                </c:pt>
                <c:pt idx="329">
                  <c:v>43794</c:v>
                </c:pt>
                <c:pt idx="330">
                  <c:v>43795</c:v>
                </c:pt>
                <c:pt idx="331">
                  <c:v>43796</c:v>
                </c:pt>
                <c:pt idx="332">
                  <c:v>43797</c:v>
                </c:pt>
                <c:pt idx="333">
                  <c:v>43798</c:v>
                </c:pt>
                <c:pt idx="334">
                  <c:v>43799</c:v>
                </c:pt>
                <c:pt idx="335">
                  <c:v>43800</c:v>
                </c:pt>
                <c:pt idx="336">
                  <c:v>43801</c:v>
                </c:pt>
                <c:pt idx="337">
                  <c:v>43802</c:v>
                </c:pt>
                <c:pt idx="338">
                  <c:v>43803</c:v>
                </c:pt>
                <c:pt idx="339">
                  <c:v>43804</c:v>
                </c:pt>
                <c:pt idx="340">
                  <c:v>43805</c:v>
                </c:pt>
                <c:pt idx="341">
                  <c:v>43806</c:v>
                </c:pt>
                <c:pt idx="342">
                  <c:v>43807</c:v>
                </c:pt>
                <c:pt idx="343">
                  <c:v>43808</c:v>
                </c:pt>
                <c:pt idx="344">
                  <c:v>43809</c:v>
                </c:pt>
                <c:pt idx="345">
                  <c:v>43810</c:v>
                </c:pt>
                <c:pt idx="346">
                  <c:v>43811</c:v>
                </c:pt>
                <c:pt idx="347">
                  <c:v>43812</c:v>
                </c:pt>
                <c:pt idx="348">
                  <c:v>43813</c:v>
                </c:pt>
                <c:pt idx="349">
                  <c:v>43814</c:v>
                </c:pt>
                <c:pt idx="350">
                  <c:v>43815</c:v>
                </c:pt>
                <c:pt idx="351">
                  <c:v>43816</c:v>
                </c:pt>
                <c:pt idx="352">
                  <c:v>43817</c:v>
                </c:pt>
                <c:pt idx="353">
                  <c:v>43818</c:v>
                </c:pt>
                <c:pt idx="354">
                  <c:v>43819</c:v>
                </c:pt>
                <c:pt idx="355">
                  <c:v>43820</c:v>
                </c:pt>
                <c:pt idx="356">
                  <c:v>43821</c:v>
                </c:pt>
                <c:pt idx="357">
                  <c:v>43822</c:v>
                </c:pt>
                <c:pt idx="358">
                  <c:v>43823</c:v>
                </c:pt>
                <c:pt idx="359">
                  <c:v>43824</c:v>
                </c:pt>
                <c:pt idx="360">
                  <c:v>43825</c:v>
                </c:pt>
                <c:pt idx="361">
                  <c:v>43826</c:v>
                </c:pt>
                <c:pt idx="362">
                  <c:v>43827</c:v>
                </c:pt>
                <c:pt idx="363">
                  <c:v>43828</c:v>
                </c:pt>
                <c:pt idx="364">
                  <c:v>43829</c:v>
                </c:pt>
                <c:pt idx="365">
                  <c:v>43830</c:v>
                </c:pt>
              </c:numCache>
            </c:numRef>
          </c:cat>
          <c:val>
            <c:numRef>
              <c:f>Industry!$AC$3:$AC$368</c:f>
              <c:numCache>
                <c:formatCode>0.00</c:formatCode>
                <c:ptCount val="366"/>
                <c:pt idx="0">
                  <c:v>0.10158015723286509</c:v>
                </c:pt>
                <c:pt idx="1">
                  <c:v>0.11645487031170323</c:v>
                </c:pt>
                <c:pt idx="2">
                  <c:v>0.15003794331202441</c:v>
                </c:pt>
                <c:pt idx="3">
                  <c:v>0.17625792360139134</c:v>
                </c:pt>
                <c:pt idx="4">
                  <c:v>0.13757438023779817</c:v>
                </c:pt>
                <c:pt idx="5">
                  <c:v>0.1043756416899491</c:v>
                </c:pt>
                <c:pt idx="6">
                  <c:v>0.14639825011073429</c:v>
                </c:pt>
                <c:pt idx="7">
                  <c:v>0.16582679052682023</c:v>
                </c:pt>
                <c:pt idx="8">
                  <c:v>0.14863433143380989</c:v>
                </c:pt>
                <c:pt idx="9">
                  <c:v>0.14810197972872655</c:v>
                </c:pt>
                <c:pt idx="10">
                  <c:v>0.15943397642695223</c:v>
                </c:pt>
                <c:pt idx="11">
                  <c:v>0.1271524344409754</c:v>
                </c:pt>
                <c:pt idx="12">
                  <c:v>0.12048859564753264</c:v>
                </c:pt>
                <c:pt idx="13">
                  <c:v>0.17581285103491751</c:v>
                </c:pt>
                <c:pt idx="14">
                  <c:v>0.21242721528786224</c:v>
                </c:pt>
                <c:pt idx="15">
                  <c:v>0.21381908786673171</c:v>
                </c:pt>
                <c:pt idx="16">
                  <c:v>0.19855697790950586</c:v>
                </c:pt>
                <c:pt idx="17">
                  <c:v>0.21040346216163605</c:v>
                </c:pt>
                <c:pt idx="18">
                  <c:v>0.16170068200918836</c:v>
                </c:pt>
                <c:pt idx="19">
                  <c:v>0.13130304236593612</c:v>
                </c:pt>
                <c:pt idx="20">
                  <c:v>0.18128387493403755</c:v>
                </c:pt>
                <c:pt idx="21">
                  <c:v>0.17598485729053817</c:v>
                </c:pt>
                <c:pt idx="22">
                  <c:v>0.12090559597644218</c:v>
                </c:pt>
                <c:pt idx="23">
                  <c:v>0.14751144193123827</c:v>
                </c:pt>
                <c:pt idx="24">
                  <c:v>0.15680692539525395</c:v>
                </c:pt>
                <c:pt idx="25">
                  <c:v>0.12712283099045354</c:v>
                </c:pt>
                <c:pt idx="26">
                  <c:v>6.4919856591178271E-2</c:v>
                </c:pt>
                <c:pt idx="27">
                  <c:v>9.6315847083081038E-2</c:v>
                </c:pt>
                <c:pt idx="28">
                  <c:v>0.12252868171197703</c:v>
                </c:pt>
                <c:pt idx="29">
                  <c:v>0.12595094267322426</c:v>
                </c:pt>
                <c:pt idx="30">
                  <c:v>9.0589110619966245E-2</c:v>
                </c:pt>
                <c:pt idx="31">
                  <c:v>0.10343474880156953</c:v>
                </c:pt>
                <c:pt idx="32">
                  <c:v>9.1026351569717709E-2</c:v>
                </c:pt>
                <c:pt idx="33">
                  <c:v>0.10579787876792061</c:v>
                </c:pt>
                <c:pt idx="34">
                  <c:v>0.20095839783974631</c:v>
                </c:pt>
                <c:pt idx="35">
                  <c:v>0.21804982701711165</c:v>
                </c:pt>
                <c:pt idx="36">
                  <c:v>0.2206883716594191</c:v>
                </c:pt>
                <c:pt idx="37">
                  <c:v>0.2005595214124998</c:v>
                </c:pt>
                <c:pt idx="38">
                  <c:v>0.17856761041466981</c:v>
                </c:pt>
                <c:pt idx="39">
                  <c:v>0.11998713807807303</c:v>
                </c:pt>
                <c:pt idx="40">
                  <c:v>8.4679042117414283E-2</c:v>
                </c:pt>
                <c:pt idx="41">
                  <c:v>0.17083569543330215</c:v>
                </c:pt>
                <c:pt idx="42">
                  <c:v>0.19866207476268852</c:v>
                </c:pt>
                <c:pt idx="43">
                  <c:v>0.20501593391001935</c:v>
                </c:pt>
                <c:pt idx="44">
                  <c:v>0.16978184950318606</c:v>
                </c:pt>
                <c:pt idx="45">
                  <c:v>0.17921603022251009</c:v>
                </c:pt>
                <c:pt idx="46">
                  <c:v>0.12101413025857087</c:v>
                </c:pt>
                <c:pt idx="47">
                  <c:v>0.10477678131294796</c:v>
                </c:pt>
                <c:pt idx="48">
                  <c:v>0.18123464623035146</c:v>
                </c:pt>
                <c:pt idx="49">
                  <c:v>0.22035400972820388</c:v>
                </c:pt>
                <c:pt idx="50">
                  <c:v>0.21248717102924583</c:v>
                </c:pt>
                <c:pt idx="51">
                  <c:v>0.18978658302931167</c:v>
                </c:pt>
                <c:pt idx="52">
                  <c:v>0.1720598334341642</c:v>
                </c:pt>
                <c:pt idx="53">
                  <c:v>0.14071299302685736</c:v>
                </c:pt>
                <c:pt idx="54">
                  <c:v>0.13132597011173991</c:v>
                </c:pt>
                <c:pt idx="55">
                  <c:v>0.17492663494822083</c:v>
                </c:pt>
                <c:pt idx="56">
                  <c:v>0.16213573552669422</c:v>
                </c:pt>
                <c:pt idx="57">
                  <c:v>0.15792297168424063</c:v>
                </c:pt>
                <c:pt idx="58">
                  <c:v>0.1598551317177046</c:v>
                </c:pt>
                <c:pt idx="60">
                  <c:v>0.19642356292358804</c:v>
                </c:pt>
                <c:pt idx="61">
                  <c:v>0.13152959629777605</c:v>
                </c:pt>
                <c:pt idx="62">
                  <c:v>0.10714133272774266</c:v>
                </c:pt>
                <c:pt idx="63">
                  <c:v>0.1240607009563789</c:v>
                </c:pt>
                <c:pt idx="64">
                  <c:v>0.14691400982081573</c:v>
                </c:pt>
                <c:pt idx="65">
                  <c:v>0.10441676737146079</c:v>
                </c:pt>
                <c:pt idx="66">
                  <c:v>0.15786125033065485</c:v>
                </c:pt>
                <c:pt idx="67">
                  <c:v>0.18891399003726078</c:v>
                </c:pt>
                <c:pt idx="68">
                  <c:v>0.14595933274594627</c:v>
                </c:pt>
                <c:pt idx="69">
                  <c:v>0.11809604462338516</c:v>
                </c:pt>
                <c:pt idx="70">
                  <c:v>0.16580831436346613</c:v>
                </c:pt>
                <c:pt idx="71">
                  <c:v>0.15285708215037841</c:v>
                </c:pt>
                <c:pt idx="72">
                  <c:v>0.11692220689828382</c:v>
                </c:pt>
                <c:pt idx="73">
                  <c:v>0.16209918638909979</c:v>
                </c:pt>
                <c:pt idx="74">
                  <c:v>0.17898617861258825</c:v>
                </c:pt>
                <c:pt idx="75">
                  <c:v>0.1339968139208329</c:v>
                </c:pt>
                <c:pt idx="76">
                  <c:v>0.10145809859334196</c:v>
                </c:pt>
                <c:pt idx="77">
                  <c:v>0.14044046909921806</c:v>
                </c:pt>
                <c:pt idx="78">
                  <c:v>0.12533996823670504</c:v>
                </c:pt>
                <c:pt idx="79">
                  <c:v>0.15055672547692933</c:v>
                </c:pt>
                <c:pt idx="80">
                  <c:v>0.175766011331352</c:v>
                </c:pt>
                <c:pt idx="81">
                  <c:v>0.18051615239431512</c:v>
                </c:pt>
                <c:pt idx="82">
                  <c:v>0.15451489964474005</c:v>
                </c:pt>
                <c:pt idx="83">
                  <c:v>0.12578825138490415</c:v>
                </c:pt>
                <c:pt idx="84">
                  <c:v>0.12191807353877877</c:v>
                </c:pt>
                <c:pt idx="85">
                  <c:v>9.9645872459044771E-2</c:v>
                </c:pt>
                <c:pt idx="86">
                  <c:v>0.1279707261934562</c:v>
                </c:pt>
                <c:pt idx="87">
                  <c:v>0.16400023899905966</c:v>
                </c:pt>
                <c:pt idx="88">
                  <c:v>0.17756080423210807</c:v>
                </c:pt>
                <c:pt idx="89">
                  <c:v>0.17091376132907662</c:v>
                </c:pt>
                <c:pt idx="90">
                  <c:v>0.18065395795468769</c:v>
                </c:pt>
                <c:pt idx="91">
                  <c:v>0.22127380845310754</c:v>
                </c:pt>
                <c:pt idx="92">
                  <c:v>0.20878740710837981</c:v>
                </c:pt>
                <c:pt idx="93">
                  <c:v>0.14618259682326457</c:v>
                </c:pt>
                <c:pt idx="94">
                  <c:v>0.17894154398515305</c:v>
                </c:pt>
                <c:pt idx="95">
                  <c:v>0.16436690760190278</c:v>
                </c:pt>
                <c:pt idx="96">
                  <c:v>0.10680181718541133</c:v>
                </c:pt>
                <c:pt idx="97">
                  <c:v>0.11109348963677891</c:v>
                </c:pt>
                <c:pt idx="98">
                  <c:v>0.16866318814824321</c:v>
                </c:pt>
                <c:pt idx="99">
                  <c:v>0.14340929166544633</c:v>
                </c:pt>
                <c:pt idx="100">
                  <c:v>0.16469101028165892</c:v>
                </c:pt>
                <c:pt idx="101">
                  <c:v>0.18207812062999651</c:v>
                </c:pt>
                <c:pt idx="102">
                  <c:v>0.18093608109256207</c:v>
                </c:pt>
                <c:pt idx="103">
                  <c:v>0.16663178628105149</c:v>
                </c:pt>
                <c:pt idx="104">
                  <c:v>0.14255372203215655</c:v>
                </c:pt>
                <c:pt idx="105">
                  <c:v>0.1483821941569648</c:v>
                </c:pt>
                <c:pt idx="106">
                  <c:v>0.19555372636222551</c:v>
                </c:pt>
                <c:pt idx="107">
                  <c:v>0.12876783790508997</c:v>
                </c:pt>
                <c:pt idx="108">
                  <c:v>0.1577719556799462</c:v>
                </c:pt>
                <c:pt idx="109">
                  <c:v>0.11433989254514082</c:v>
                </c:pt>
                <c:pt idx="110">
                  <c:v>9.4898339854747327E-2</c:v>
                </c:pt>
                <c:pt idx="111">
                  <c:v>0.11173094277468781</c:v>
                </c:pt>
                <c:pt idx="112">
                  <c:v>0.15871277507023346</c:v>
                </c:pt>
                <c:pt idx="113">
                  <c:v>0.13331141954830589</c:v>
                </c:pt>
                <c:pt idx="114">
                  <c:v>9.9585540457950719E-2</c:v>
                </c:pt>
                <c:pt idx="115">
                  <c:v>9.7003471241505157E-2</c:v>
                </c:pt>
                <c:pt idx="116">
                  <c:v>0.13750555398941511</c:v>
                </c:pt>
                <c:pt idx="117">
                  <c:v>0.13442273845258729</c:v>
                </c:pt>
                <c:pt idx="118">
                  <c:v>0.11911925504780095</c:v>
                </c:pt>
                <c:pt idx="119">
                  <c:v>0.18588671112504515</c:v>
                </c:pt>
                <c:pt idx="120">
                  <c:v>0.18306118089086809</c:v>
                </c:pt>
                <c:pt idx="121">
                  <c:v>0.10818389475444838</c:v>
                </c:pt>
                <c:pt idx="122">
                  <c:v>0.11712061244686865</c:v>
                </c:pt>
                <c:pt idx="123">
                  <c:v>0.13280574129409753</c:v>
                </c:pt>
                <c:pt idx="124">
                  <c:v>0.11036268691580957</c:v>
                </c:pt>
                <c:pt idx="125">
                  <c:v>9.1834798364596362E-2</c:v>
                </c:pt>
                <c:pt idx="126">
                  <c:v>0.16899774895263989</c:v>
                </c:pt>
                <c:pt idx="127">
                  <c:v>0.16303767183001502</c:v>
                </c:pt>
                <c:pt idx="128">
                  <c:v>9.5058812716903709E-2</c:v>
                </c:pt>
                <c:pt idx="129">
                  <c:v>0.12685585814602607</c:v>
                </c:pt>
                <c:pt idx="130">
                  <c:v>0.13395766041870985</c:v>
                </c:pt>
                <c:pt idx="131">
                  <c:v>0.13720546071164341</c:v>
                </c:pt>
                <c:pt idx="132">
                  <c:v>9.1096075008576527E-2</c:v>
                </c:pt>
                <c:pt idx="133">
                  <c:v>0.1357422855639788</c:v>
                </c:pt>
                <c:pt idx="134">
                  <c:v>0.16754340858292346</c:v>
                </c:pt>
                <c:pt idx="135">
                  <c:v>0.17264583264639813</c:v>
                </c:pt>
                <c:pt idx="136">
                  <c:v>0.15968385420171891</c:v>
                </c:pt>
                <c:pt idx="137">
                  <c:v>0.11342971405998391</c:v>
                </c:pt>
                <c:pt idx="138">
                  <c:v>0.13333514837260668</c:v>
                </c:pt>
                <c:pt idx="139">
                  <c:v>0.13873115890323914</c:v>
                </c:pt>
                <c:pt idx="140">
                  <c:v>0.18546033825919481</c:v>
                </c:pt>
                <c:pt idx="141">
                  <c:v>0.19168953631004831</c:v>
                </c:pt>
                <c:pt idx="142">
                  <c:v>0.20449316834998735</c:v>
                </c:pt>
                <c:pt idx="143">
                  <c:v>0.20109857482347487</c:v>
                </c:pt>
                <c:pt idx="144">
                  <c:v>0.15772525189072542</c:v>
                </c:pt>
                <c:pt idx="145">
                  <c:v>0.12139732457146186</c:v>
                </c:pt>
                <c:pt idx="146">
                  <c:v>0.11644373253647629</c:v>
                </c:pt>
                <c:pt idx="147">
                  <c:v>0.16590353787632198</c:v>
                </c:pt>
                <c:pt idx="148">
                  <c:v>0.15625324196511528</c:v>
                </c:pt>
                <c:pt idx="149">
                  <c:v>0.15843203412647647</c:v>
                </c:pt>
                <c:pt idx="150">
                  <c:v>0.18430094355324278</c:v>
                </c:pt>
                <c:pt idx="151">
                  <c:v>0.19246088038464126</c:v>
                </c:pt>
                <c:pt idx="152">
                  <c:v>0.14918542580392496</c:v>
                </c:pt>
                <c:pt idx="153">
                  <c:v>0.14330630729788213</c:v>
                </c:pt>
                <c:pt idx="154">
                  <c:v>0.17794032679599858</c:v>
                </c:pt>
                <c:pt idx="155">
                  <c:v>0.16675630527694985</c:v>
                </c:pt>
                <c:pt idx="156">
                  <c:v>0.15046623581084617</c:v>
                </c:pt>
                <c:pt idx="157">
                  <c:v>0.1380432383477421</c:v>
                </c:pt>
                <c:pt idx="158">
                  <c:v>0.13450166973800029</c:v>
                </c:pt>
                <c:pt idx="159">
                  <c:v>0.13775842287864151</c:v>
                </c:pt>
                <c:pt idx="160">
                  <c:v>0.11890444112127815</c:v>
                </c:pt>
                <c:pt idx="161">
                  <c:v>0.12237322992302042</c:v>
                </c:pt>
                <c:pt idx="162">
                  <c:v>0.1300632475887365</c:v>
                </c:pt>
                <c:pt idx="163">
                  <c:v>0.14857797228833816</c:v>
                </c:pt>
                <c:pt idx="164">
                  <c:v>0.14318481659476534</c:v>
                </c:pt>
                <c:pt idx="165">
                  <c:v>0.14739573021036126</c:v>
                </c:pt>
                <c:pt idx="166">
                  <c:v>0.13159907345833327</c:v>
                </c:pt>
                <c:pt idx="167">
                  <c:v>0.12791366444065536</c:v>
                </c:pt>
                <c:pt idx="168">
                  <c:v>0.17370477119816657</c:v>
                </c:pt>
                <c:pt idx="169">
                  <c:v>0.13745756146761975</c:v>
                </c:pt>
                <c:pt idx="170">
                  <c:v>0.16637406801761365</c:v>
                </c:pt>
                <c:pt idx="171">
                  <c:v>0.16253450334362168</c:v>
                </c:pt>
                <c:pt idx="172">
                  <c:v>0.16041013524713094</c:v>
                </c:pt>
                <c:pt idx="173">
                  <c:v>0.14324097739148939</c:v>
                </c:pt>
                <c:pt idx="174">
                  <c:v>0.11121213117814477</c:v>
                </c:pt>
                <c:pt idx="175">
                  <c:v>0.15873390738572399</c:v>
                </c:pt>
                <c:pt idx="176">
                  <c:v>0.183588498352247</c:v>
                </c:pt>
                <c:pt idx="177">
                  <c:v>0.16151157454614773</c:v>
                </c:pt>
                <c:pt idx="178">
                  <c:v>0.16608008343884323</c:v>
                </c:pt>
                <c:pt idx="179">
                  <c:v>0.19296047457291327</c:v>
                </c:pt>
                <c:pt idx="180">
                  <c:v>0.1738675228947949</c:v>
                </c:pt>
                <c:pt idx="181">
                  <c:v>0.14384441942159532</c:v>
                </c:pt>
                <c:pt idx="182">
                  <c:v>0.14140623975945998</c:v>
                </c:pt>
                <c:pt idx="183">
                  <c:v>0.14854573743336083</c:v>
                </c:pt>
                <c:pt idx="184">
                  <c:v>0.15039143443287112</c:v>
                </c:pt>
                <c:pt idx="185">
                  <c:v>0.15267854236975012</c:v>
                </c:pt>
                <c:pt idx="186">
                  <c:v>0.15645222574311318</c:v>
                </c:pt>
                <c:pt idx="187">
                  <c:v>0.1374939166793244</c:v>
                </c:pt>
                <c:pt idx="188">
                  <c:v>0.1196742421105083</c:v>
                </c:pt>
                <c:pt idx="189">
                  <c:v>0.13622424530020857</c:v>
                </c:pt>
                <c:pt idx="190">
                  <c:v>0.1427103474528385</c:v>
                </c:pt>
                <c:pt idx="191">
                  <c:v>0.15116736956593455</c:v>
                </c:pt>
                <c:pt idx="192">
                  <c:v>0.16080909033464053</c:v>
                </c:pt>
                <c:pt idx="193">
                  <c:v>0.16775628131850318</c:v>
                </c:pt>
                <c:pt idx="194">
                  <c:v>0.12860487535093215</c:v>
                </c:pt>
                <c:pt idx="195">
                  <c:v>0.10463093947601798</c:v>
                </c:pt>
                <c:pt idx="196">
                  <c:v>0.1358016178069836</c:v>
                </c:pt>
                <c:pt idx="197">
                  <c:v>0.14154264334192929</c:v>
                </c:pt>
                <c:pt idx="198">
                  <c:v>0.14317993355642131</c:v>
                </c:pt>
                <c:pt idx="199">
                  <c:v>0.15408506455619572</c:v>
                </c:pt>
                <c:pt idx="200">
                  <c:v>0.15619686034773667</c:v>
                </c:pt>
                <c:pt idx="201">
                  <c:v>0.14312984437203871</c:v>
                </c:pt>
                <c:pt idx="202">
                  <c:v>0.12402797612801172</c:v>
                </c:pt>
                <c:pt idx="203">
                  <c:v>0.15364007581994346</c:v>
                </c:pt>
                <c:pt idx="204">
                  <c:v>0.16686585662113804</c:v>
                </c:pt>
                <c:pt idx="205">
                  <c:v>0.18047267300352551</c:v>
                </c:pt>
                <c:pt idx="206">
                  <c:v>0.16593115666257799</c:v>
                </c:pt>
                <c:pt idx="207">
                  <c:v>0.16344190308872855</c:v>
                </c:pt>
                <c:pt idx="208">
                  <c:v>0.11579993314351941</c:v>
                </c:pt>
                <c:pt idx="209">
                  <c:v>0.11452847286496186</c:v>
                </c:pt>
                <c:pt idx="210">
                  <c:v>0.13787271613621407</c:v>
                </c:pt>
                <c:pt idx="211">
                  <c:v>0.13759096447406483</c:v>
                </c:pt>
                <c:pt idx="212">
                  <c:v>0.14104130427324707</c:v>
                </c:pt>
                <c:pt idx="213">
                  <c:v>0.16939280346488259</c:v>
                </c:pt>
                <c:pt idx="214">
                  <c:v>0.1681688105733691</c:v>
                </c:pt>
                <c:pt idx="215">
                  <c:v>0.15104035077845082</c:v>
                </c:pt>
                <c:pt idx="216">
                  <c:v>0.13264371901728783</c:v>
                </c:pt>
                <c:pt idx="217">
                  <c:v>0.16083415408212687</c:v>
                </c:pt>
                <c:pt idx="218">
                  <c:v>0.16712385919524236</c:v>
                </c:pt>
                <c:pt idx="219">
                  <c:v>0.16999503400990967</c:v>
                </c:pt>
                <c:pt idx="220">
                  <c:v>0.15194671937478862</c:v>
                </c:pt>
                <c:pt idx="221">
                  <c:v>0.13117743877908752</c:v>
                </c:pt>
                <c:pt idx="222">
                  <c:v>0.13747411953558214</c:v>
                </c:pt>
                <c:pt idx="223">
                  <c:v>0.10965571878427305</c:v>
                </c:pt>
                <c:pt idx="224">
                  <c:v>0.1220728290412266</c:v>
                </c:pt>
                <c:pt idx="225">
                  <c:v>0.13353567128397587</c:v>
                </c:pt>
                <c:pt idx="226">
                  <c:v>0.14168554796474059</c:v>
                </c:pt>
                <c:pt idx="227">
                  <c:v>0.12411297220804639</c:v>
                </c:pt>
                <c:pt idx="228">
                  <c:v>0.13842094686351583</c:v>
                </c:pt>
                <c:pt idx="229">
                  <c:v>0.12330565774768644</c:v>
                </c:pt>
                <c:pt idx="230">
                  <c:v>0.10095476627659167</c:v>
                </c:pt>
                <c:pt idx="231">
                  <c:v>0.12560157450505807</c:v>
                </c:pt>
                <c:pt idx="232">
                  <c:v>0.12245044386945948</c:v>
                </c:pt>
                <c:pt idx="233">
                  <c:v>0.14255889851575257</c:v>
                </c:pt>
                <c:pt idx="234">
                  <c:v>0.14262353947772841</c:v>
                </c:pt>
                <c:pt idx="235">
                  <c:v>0.14651222813990003</c:v>
                </c:pt>
                <c:pt idx="236">
                  <c:v>0.14075174183778091</c:v>
                </c:pt>
                <c:pt idx="237">
                  <c:v>0.11089645321989541</c:v>
                </c:pt>
                <c:pt idx="238">
                  <c:v>0.1511040616546433</c:v>
                </c:pt>
                <c:pt idx="239">
                  <c:v>0.18396817778320212</c:v>
                </c:pt>
                <c:pt idx="240">
                  <c:v>0.18463690946177219</c:v>
                </c:pt>
                <c:pt idx="241">
                  <c:v>0.17626288210710525</c:v>
                </c:pt>
                <c:pt idx="242">
                  <c:v>0.17337217549097717</c:v>
                </c:pt>
                <c:pt idx="243">
                  <c:v>0.13941427848064078</c:v>
                </c:pt>
                <c:pt idx="244">
                  <c:v>0.1266682245832797</c:v>
                </c:pt>
                <c:pt idx="245">
                  <c:v>0.13945823254619552</c:v>
                </c:pt>
                <c:pt idx="246">
                  <c:v>0.1850539630245544</c:v>
                </c:pt>
                <c:pt idx="247">
                  <c:v>0.18256268231852116</c:v>
                </c:pt>
                <c:pt idx="248">
                  <c:v>0.11732619764179576</c:v>
                </c:pt>
                <c:pt idx="249">
                  <c:v>0.11647316283607768</c:v>
                </c:pt>
                <c:pt idx="250">
                  <c:v>9.9794044023304329E-2</c:v>
                </c:pt>
                <c:pt idx="251">
                  <c:v>0.11614562393847165</c:v>
                </c:pt>
                <c:pt idx="252">
                  <c:v>0.17301938989281801</c:v>
                </c:pt>
                <c:pt idx="253">
                  <c:v>9.6597507004075045E-2</c:v>
                </c:pt>
                <c:pt idx="254">
                  <c:v>9.7874026445081752E-2</c:v>
                </c:pt>
                <c:pt idx="255">
                  <c:v>0.13760603867909338</c:v>
                </c:pt>
                <c:pt idx="256">
                  <c:v>0.13818005886833223</c:v>
                </c:pt>
                <c:pt idx="257">
                  <c:v>0.11253828476652046</c:v>
                </c:pt>
                <c:pt idx="258">
                  <c:v>0.1178345997690563</c:v>
                </c:pt>
                <c:pt idx="259">
                  <c:v>0.19078920220637374</c:v>
                </c:pt>
                <c:pt idx="260">
                  <c:v>0.1932181733241419</c:v>
                </c:pt>
                <c:pt idx="261">
                  <c:v>0.19599067429579758</c:v>
                </c:pt>
                <c:pt idx="262">
                  <c:v>0.19784231675061417</c:v>
                </c:pt>
                <c:pt idx="263">
                  <c:v>0.18810988991097358</c:v>
                </c:pt>
                <c:pt idx="264">
                  <c:v>0.12551467008194664</c:v>
                </c:pt>
                <c:pt idx="265">
                  <c:v>0.11458953846870022</c:v>
                </c:pt>
                <c:pt idx="266">
                  <c:v>0.16669303674090888</c:v>
                </c:pt>
                <c:pt idx="267">
                  <c:v>0.15798403110321571</c:v>
                </c:pt>
                <c:pt idx="268">
                  <c:v>0.17437145281694261</c:v>
                </c:pt>
                <c:pt idx="269">
                  <c:v>0.1806531415737237</c:v>
                </c:pt>
                <c:pt idx="270">
                  <c:v>0.18421747058740229</c:v>
                </c:pt>
                <c:pt idx="271">
                  <c:v>0.16509118405143824</c:v>
                </c:pt>
                <c:pt idx="272">
                  <c:v>0.1175434540822954</c:v>
                </c:pt>
                <c:pt idx="273">
                  <c:v>0.17246742619500044</c:v>
                </c:pt>
                <c:pt idx="274">
                  <c:v>0.14321526498585105</c:v>
                </c:pt>
                <c:pt idx="275">
                  <c:v>0.1430488679923495</c:v>
                </c:pt>
                <c:pt idx="276">
                  <c:v>0.15215691395243541</c:v>
                </c:pt>
                <c:pt idx="277">
                  <c:v>0.16063491804548596</c:v>
                </c:pt>
                <c:pt idx="278">
                  <c:v>0.14972432384929482</c:v>
                </c:pt>
                <c:pt idx="279">
                  <c:v>0.12042918009554787</c:v>
                </c:pt>
                <c:pt idx="280">
                  <c:v>0.16115523062578502</c:v>
                </c:pt>
                <c:pt idx="281">
                  <c:v>0.16378461221969215</c:v>
                </c:pt>
                <c:pt idx="282">
                  <c:v>0.16443680600846303</c:v>
                </c:pt>
                <c:pt idx="283">
                  <c:v>0.1687651884833862</c:v>
                </c:pt>
                <c:pt idx="284">
                  <c:v>0.16596013699850679</c:v>
                </c:pt>
                <c:pt idx="285">
                  <c:v>0.10075363714568526</c:v>
                </c:pt>
                <c:pt idx="286">
                  <c:v>8.677474420864216E-2</c:v>
                </c:pt>
                <c:pt idx="287">
                  <c:v>0.1213961372373511</c:v>
                </c:pt>
                <c:pt idx="288">
                  <c:v>0.15188593928190347</c:v>
                </c:pt>
                <c:pt idx="289">
                  <c:v>0.14429298173633129</c:v>
                </c:pt>
                <c:pt idx="290">
                  <c:v>0.15390176415983423</c:v>
                </c:pt>
                <c:pt idx="291">
                  <c:v>0.14850957428063633</c:v>
                </c:pt>
                <c:pt idx="292">
                  <c:v>0.11817225988337954</c:v>
                </c:pt>
                <c:pt idx="293">
                  <c:v>0.11256421755750308</c:v>
                </c:pt>
                <c:pt idx="294">
                  <c:v>0.17199473260803433</c:v>
                </c:pt>
                <c:pt idx="295">
                  <c:v>0.16098986395422465</c:v>
                </c:pt>
                <c:pt idx="296">
                  <c:v>0.14771210509815819</c:v>
                </c:pt>
                <c:pt idx="297">
                  <c:v>0.13674793416102535</c:v>
                </c:pt>
                <c:pt idx="298">
                  <c:v>0.1465102345537645</c:v>
                </c:pt>
                <c:pt idx="299">
                  <c:v>0.12641380509092787</c:v>
                </c:pt>
                <c:pt idx="300">
                  <c:v>0.1349095307213663</c:v>
                </c:pt>
                <c:pt idx="301">
                  <c:v>0.15270453006417586</c:v>
                </c:pt>
                <c:pt idx="302">
                  <c:v>0.16143341754990528</c:v>
                </c:pt>
                <c:pt idx="303">
                  <c:v>0.15916001218667794</c:v>
                </c:pt>
                <c:pt idx="304">
                  <c:v>0.13929901128740235</c:v>
                </c:pt>
                <c:pt idx="305">
                  <c:v>9.4163359468661348E-2</c:v>
                </c:pt>
                <c:pt idx="306">
                  <c:v>8.3506473732377351E-2</c:v>
                </c:pt>
                <c:pt idx="307">
                  <c:v>7.2349984522408539E-2</c:v>
                </c:pt>
                <c:pt idx="308">
                  <c:v>9.8446996659694003E-2</c:v>
                </c:pt>
                <c:pt idx="309">
                  <c:v>0.12228125443997544</c:v>
                </c:pt>
                <c:pt idx="310">
                  <c:v>0.18436954221718946</c:v>
                </c:pt>
                <c:pt idx="311">
                  <c:v>0.14607189604398285</c:v>
                </c:pt>
                <c:pt idx="312">
                  <c:v>0.13243126733986227</c:v>
                </c:pt>
                <c:pt idx="313">
                  <c:v>0.12308551029642201</c:v>
                </c:pt>
                <c:pt idx="314">
                  <c:v>9.3365051272615754E-2</c:v>
                </c:pt>
                <c:pt idx="315">
                  <c:v>0.16710414492423672</c:v>
                </c:pt>
                <c:pt idx="316">
                  <c:v>0.18466626438608322</c:v>
                </c:pt>
                <c:pt idx="317">
                  <c:v>0.18444157499315714</c:v>
                </c:pt>
                <c:pt idx="318">
                  <c:v>0.1745440072347344</c:v>
                </c:pt>
                <c:pt idx="319">
                  <c:v>0.19281455913545573</c:v>
                </c:pt>
                <c:pt idx="320">
                  <c:v>0.1695631720744725</c:v>
                </c:pt>
                <c:pt idx="321">
                  <c:v>0.1259265094146339</c:v>
                </c:pt>
                <c:pt idx="322">
                  <c:v>0.20110295432982966</c:v>
                </c:pt>
                <c:pt idx="323">
                  <c:v>0.24718939222372602</c:v>
                </c:pt>
                <c:pt idx="324">
                  <c:v>0.25351836374154768</c:v>
                </c:pt>
                <c:pt idx="325">
                  <c:v>0.24506277320479003</c:v>
                </c:pt>
                <c:pt idx="326">
                  <c:v>0.14361154719143507</c:v>
                </c:pt>
                <c:pt idx="327">
                  <c:v>9.401797221441463E-2</c:v>
                </c:pt>
                <c:pt idx="328">
                  <c:v>0.10699642806055566</c:v>
                </c:pt>
                <c:pt idx="329">
                  <c:v>0.16797712930087266</c:v>
                </c:pt>
                <c:pt idx="330">
                  <c:v>0.14370274465091712</c:v>
                </c:pt>
                <c:pt idx="331">
                  <c:v>0.10965503225980416</c:v>
                </c:pt>
                <c:pt idx="332">
                  <c:v>0.12026830181981414</c:v>
                </c:pt>
                <c:pt idx="333">
                  <c:v>0.18340536038107147</c:v>
                </c:pt>
                <c:pt idx="334">
                  <c:v>0.12082473849288565</c:v>
                </c:pt>
                <c:pt idx="335">
                  <c:v>0.14054965327426072</c:v>
                </c:pt>
                <c:pt idx="336">
                  <c:v>0.16355387665002996</c:v>
                </c:pt>
                <c:pt idx="337">
                  <c:v>0.2232069971621797</c:v>
                </c:pt>
                <c:pt idx="338">
                  <c:v>0.23540206542636105</c:v>
                </c:pt>
                <c:pt idx="339">
                  <c:v>0.211061915294427</c:v>
                </c:pt>
                <c:pt idx="340">
                  <c:v>0.21757143408095272</c:v>
                </c:pt>
                <c:pt idx="341">
                  <c:v>0.21077086547006041</c:v>
                </c:pt>
                <c:pt idx="342">
                  <c:v>0.15848106364472594</c:v>
                </c:pt>
                <c:pt idx="343">
                  <c:v>0.17741381440816442</c:v>
                </c:pt>
                <c:pt idx="344">
                  <c:v>0.22588126937111067</c:v>
                </c:pt>
                <c:pt idx="345">
                  <c:v>0.18461266172608556</c:v>
                </c:pt>
                <c:pt idx="346">
                  <c:v>0.12808772215172579</c:v>
                </c:pt>
                <c:pt idx="347">
                  <c:v>9.8423214567943701E-2</c:v>
                </c:pt>
                <c:pt idx="348">
                  <c:v>8.7668883245987969E-2</c:v>
                </c:pt>
                <c:pt idx="349">
                  <c:v>9.5191835908494643E-2</c:v>
                </c:pt>
                <c:pt idx="350">
                  <c:v>0.14587884811931154</c:v>
                </c:pt>
                <c:pt idx="351">
                  <c:v>0.18339202617458675</c:v>
                </c:pt>
                <c:pt idx="352">
                  <c:v>0.15229645643498543</c:v>
                </c:pt>
                <c:pt idx="353">
                  <c:v>9.418888305112047E-2</c:v>
                </c:pt>
                <c:pt idx="354">
                  <c:v>8.1871267492468994E-2</c:v>
                </c:pt>
                <c:pt idx="355">
                  <c:v>7.4283010021724924E-2</c:v>
                </c:pt>
                <c:pt idx="356">
                  <c:v>7.0150263762159049E-2</c:v>
                </c:pt>
                <c:pt idx="357">
                  <c:v>9.779435345158452E-2</c:v>
                </c:pt>
                <c:pt idx="358">
                  <c:v>7.8825322239125278E-2</c:v>
                </c:pt>
                <c:pt idx="359">
                  <c:v>8.4166610567183012E-2</c:v>
                </c:pt>
                <c:pt idx="360">
                  <c:v>0.10424743598407872</c:v>
                </c:pt>
                <c:pt idx="361">
                  <c:v>0.12697431548288923</c:v>
                </c:pt>
                <c:pt idx="362">
                  <c:v>0.11739385824480468</c:v>
                </c:pt>
                <c:pt idx="363">
                  <c:v>0.120468827857365</c:v>
                </c:pt>
                <c:pt idx="364">
                  <c:v>0.14309573456331828</c:v>
                </c:pt>
                <c:pt idx="365">
                  <c:v>0.14714463267403613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3-E54F-A0CD-B6600BE4C8BB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Industry!$B$3:$B$368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60">
                  <c:v>43525</c:v>
                </c:pt>
                <c:pt idx="61">
                  <c:v>43526</c:v>
                </c:pt>
                <c:pt idx="62">
                  <c:v>43527</c:v>
                </c:pt>
                <c:pt idx="63">
                  <c:v>43528</c:v>
                </c:pt>
                <c:pt idx="64">
                  <c:v>43529</c:v>
                </c:pt>
                <c:pt idx="65">
                  <c:v>43530</c:v>
                </c:pt>
                <c:pt idx="66">
                  <c:v>43531</c:v>
                </c:pt>
                <c:pt idx="67">
                  <c:v>43532</c:v>
                </c:pt>
                <c:pt idx="68">
                  <c:v>43533</c:v>
                </c:pt>
                <c:pt idx="69">
                  <c:v>43534</c:v>
                </c:pt>
                <c:pt idx="70">
                  <c:v>43535</c:v>
                </c:pt>
                <c:pt idx="71">
                  <c:v>43536</c:v>
                </c:pt>
                <c:pt idx="72">
                  <c:v>43537</c:v>
                </c:pt>
                <c:pt idx="73">
                  <c:v>43538</c:v>
                </c:pt>
                <c:pt idx="74">
                  <c:v>43539</c:v>
                </c:pt>
                <c:pt idx="75">
                  <c:v>43540</c:v>
                </c:pt>
                <c:pt idx="76">
                  <c:v>43541</c:v>
                </c:pt>
                <c:pt idx="77">
                  <c:v>43542</c:v>
                </c:pt>
                <c:pt idx="78">
                  <c:v>43543</c:v>
                </c:pt>
                <c:pt idx="79">
                  <c:v>43544</c:v>
                </c:pt>
                <c:pt idx="80">
                  <c:v>43545</c:v>
                </c:pt>
                <c:pt idx="81">
                  <c:v>43546</c:v>
                </c:pt>
                <c:pt idx="82">
                  <c:v>43547</c:v>
                </c:pt>
                <c:pt idx="83">
                  <c:v>43548</c:v>
                </c:pt>
                <c:pt idx="84">
                  <c:v>43549</c:v>
                </c:pt>
                <c:pt idx="85">
                  <c:v>43550</c:v>
                </c:pt>
                <c:pt idx="86">
                  <c:v>43551</c:v>
                </c:pt>
                <c:pt idx="87">
                  <c:v>43552</c:v>
                </c:pt>
                <c:pt idx="88">
                  <c:v>43553</c:v>
                </c:pt>
                <c:pt idx="89">
                  <c:v>43554</c:v>
                </c:pt>
                <c:pt idx="90">
                  <c:v>43555</c:v>
                </c:pt>
                <c:pt idx="91">
                  <c:v>43556</c:v>
                </c:pt>
                <c:pt idx="92">
                  <c:v>43557</c:v>
                </c:pt>
                <c:pt idx="93">
                  <c:v>43558</c:v>
                </c:pt>
                <c:pt idx="94">
                  <c:v>43559</c:v>
                </c:pt>
                <c:pt idx="95">
                  <c:v>43560</c:v>
                </c:pt>
                <c:pt idx="96">
                  <c:v>43561</c:v>
                </c:pt>
                <c:pt idx="97">
                  <c:v>43562</c:v>
                </c:pt>
                <c:pt idx="98">
                  <c:v>43563</c:v>
                </c:pt>
                <c:pt idx="99">
                  <c:v>43564</c:v>
                </c:pt>
                <c:pt idx="100">
                  <c:v>43565</c:v>
                </c:pt>
                <c:pt idx="101">
                  <c:v>43566</c:v>
                </c:pt>
                <c:pt idx="102">
                  <c:v>43567</c:v>
                </c:pt>
                <c:pt idx="103">
                  <c:v>43568</c:v>
                </c:pt>
                <c:pt idx="104">
                  <c:v>43569</c:v>
                </c:pt>
                <c:pt idx="105">
                  <c:v>43570</c:v>
                </c:pt>
                <c:pt idx="106">
                  <c:v>43571</c:v>
                </c:pt>
                <c:pt idx="107">
                  <c:v>43572</c:v>
                </c:pt>
                <c:pt idx="108">
                  <c:v>43573</c:v>
                </c:pt>
                <c:pt idx="109">
                  <c:v>43574</c:v>
                </c:pt>
                <c:pt idx="110">
                  <c:v>43575</c:v>
                </c:pt>
                <c:pt idx="111">
                  <c:v>43576</c:v>
                </c:pt>
                <c:pt idx="112">
                  <c:v>43577</c:v>
                </c:pt>
                <c:pt idx="113">
                  <c:v>43578</c:v>
                </c:pt>
                <c:pt idx="114">
                  <c:v>43579</c:v>
                </c:pt>
                <c:pt idx="115">
                  <c:v>43580</c:v>
                </c:pt>
                <c:pt idx="116">
                  <c:v>43581</c:v>
                </c:pt>
                <c:pt idx="117">
                  <c:v>43582</c:v>
                </c:pt>
                <c:pt idx="118">
                  <c:v>43583</c:v>
                </c:pt>
                <c:pt idx="119">
                  <c:v>43584</c:v>
                </c:pt>
                <c:pt idx="120">
                  <c:v>43585</c:v>
                </c:pt>
                <c:pt idx="121">
                  <c:v>43586</c:v>
                </c:pt>
                <c:pt idx="122">
                  <c:v>43587</c:v>
                </c:pt>
                <c:pt idx="123">
                  <c:v>43588</c:v>
                </c:pt>
                <c:pt idx="124">
                  <c:v>43589</c:v>
                </c:pt>
                <c:pt idx="125">
                  <c:v>43590</c:v>
                </c:pt>
                <c:pt idx="126">
                  <c:v>43591</c:v>
                </c:pt>
                <c:pt idx="127">
                  <c:v>43592</c:v>
                </c:pt>
                <c:pt idx="128">
                  <c:v>43593</c:v>
                </c:pt>
                <c:pt idx="129">
                  <c:v>43594</c:v>
                </c:pt>
                <c:pt idx="130">
                  <c:v>43595</c:v>
                </c:pt>
                <c:pt idx="131">
                  <c:v>43596</c:v>
                </c:pt>
                <c:pt idx="132">
                  <c:v>43597</c:v>
                </c:pt>
                <c:pt idx="133">
                  <c:v>43598</c:v>
                </c:pt>
                <c:pt idx="134">
                  <c:v>43599</c:v>
                </c:pt>
                <c:pt idx="135">
                  <c:v>43600</c:v>
                </c:pt>
                <c:pt idx="136">
                  <c:v>43601</c:v>
                </c:pt>
                <c:pt idx="137">
                  <c:v>43602</c:v>
                </c:pt>
                <c:pt idx="138">
                  <c:v>43603</c:v>
                </c:pt>
                <c:pt idx="139">
                  <c:v>43604</c:v>
                </c:pt>
                <c:pt idx="140">
                  <c:v>43605</c:v>
                </c:pt>
                <c:pt idx="141">
                  <c:v>43606</c:v>
                </c:pt>
                <c:pt idx="142">
                  <c:v>43607</c:v>
                </c:pt>
                <c:pt idx="143">
                  <c:v>43608</c:v>
                </c:pt>
                <c:pt idx="144">
                  <c:v>43609</c:v>
                </c:pt>
                <c:pt idx="145">
                  <c:v>43610</c:v>
                </c:pt>
                <c:pt idx="146">
                  <c:v>43611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43617</c:v>
                </c:pt>
                <c:pt idx="153">
                  <c:v>43618</c:v>
                </c:pt>
                <c:pt idx="154">
                  <c:v>43619</c:v>
                </c:pt>
                <c:pt idx="155">
                  <c:v>43620</c:v>
                </c:pt>
                <c:pt idx="156">
                  <c:v>43621</c:v>
                </c:pt>
                <c:pt idx="157">
                  <c:v>43622</c:v>
                </c:pt>
                <c:pt idx="158">
                  <c:v>43623</c:v>
                </c:pt>
                <c:pt idx="159">
                  <c:v>43624</c:v>
                </c:pt>
                <c:pt idx="160">
                  <c:v>43625</c:v>
                </c:pt>
                <c:pt idx="161">
                  <c:v>43626</c:v>
                </c:pt>
                <c:pt idx="162">
                  <c:v>43627</c:v>
                </c:pt>
                <c:pt idx="163">
                  <c:v>43628</c:v>
                </c:pt>
                <c:pt idx="164">
                  <c:v>43629</c:v>
                </c:pt>
                <c:pt idx="165">
                  <c:v>43630</c:v>
                </c:pt>
                <c:pt idx="166">
                  <c:v>43631</c:v>
                </c:pt>
                <c:pt idx="167">
                  <c:v>43632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43638</c:v>
                </c:pt>
                <c:pt idx="174">
                  <c:v>43639</c:v>
                </c:pt>
                <c:pt idx="175">
                  <c:v>43640</c:v>
                </c:pt>
                <c:pt idx="176">
                  <c:v>43641</c:v>
                </c:pt>
                <c:pt idx="177">
                  <c:v>43642</c:v>
                </c:pt>
                <c:pt idx="178">
                  <c:v>43643</c:v>
                </c:pt>
                <c:pt idx="179">
                  <c:v>43644</c:v>
                </c:pt>
                <c:pt idx="180">
                  <c:v>43645</c:v>
                </c:pt>
                <c:pt idx="181">
                  <c:v>43646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43652</c:v>
                </c:pt>
                <c:pt idx="188">
                  <c:v>43653</c:v>
                </c:pt>
                <c:pt idx="189">
                  <c:v>43654</c:v>
                </c:pt>
                <c:pt idx="190">
                  <c:v>43655</c:v>
                </c:pt>
                <c:pt idx="191">
                  <c:v>43656</c:v>
                </c:pt>
                <c:pt idx="192">
                  <c:v>43657</c:v>
                </c:pt>
                <c:pt idx="193">
                  <c:v>43658</c:v>
                </c:pt>
                <c:pt idx="194">
                  <c:v>43659</c:v>
                </c:pt>
                <c:pt idx="195">
                  <c:v>43660</c:v>
                </c:pt>
                <c:pt idx="196">
                  <c:v>43661</c:v>
                </c:pt>
                <c:pt idx="197">
                  <c:v>43662</c:v>
                </c:pt>
                <c:pt idx="198">
                  <c:v>43663</c:v>
                </c:pt>
                <c:pt idx="199">
                  <c:v>43664</c:v>
                </c:pt>
                <c:pt idx="200">
                  <c:v>43665</c:v>
                </c:pt>
                <c:pt idx="201">
                  <c:v>43666</c:v>
                </c:pt>
                <c:pt idx="202">
                  <c:v>43667</c:v>
                </c:pt>
                <c:pt idx="203">
                  <c:v>43668</c:v>
                </c:pt>
                <c:pt idx="204">
                  <c:v>43669</c:v>
                </c:pt>
                <c:pt idx="205">
                  <c:v>43670</c:v>
                </c:pt>
                <c:pt idx="206">
                  <c:v>43671</c:v>
                </c:pt>
                <c:pt idx="207">
                  <c:v>43672</c:v>
                </c:pt>
                <c:pt idx="208">
                  <c:v>43673</c:v>
                </c:pt>
                <c:pt idx="209">
                  <c:v>43674</c:v>
                </c:pt>
                <c:pt idx="210">
                  <c:v>43675</c:v>
                </c:pt>
                <c:pt idx="211">
                  <c:v>43676</c:v>
                </c:pt>
                <c:pt idx="212">
                  <c:v>43677</c:v>
                </c:pt>
                <c:pt idx="213">
                  <c:v>43678</c:v>
                </c:pt>
                <c:pt idx="214">
                  <c:v>43679</c:v>
                </c:pt>
                <c:pt idx="215">
                  <c:v>43680</c:v>
                </c:pt>
                <c:pt idx="216">
                  <c:v>43681</c:v>
                </c:pt>
                <c:pt idx="217">
                  <c:v>43682</c:v>
                </c:pt>
                <c:pt idx="218">
                  <c:v>43683</c:v>
                </c:pt>
                <c:pt idx="219">
                  <c:v>43684</c:v>
                </c:pt>
                <c:pt idx="220">
                  <c:v>43685</c:v>
                </c:pt>
                <c:pt idx="221">
                  <c:v>43686</c:v>
                </c:pt>
                <c:pt idx="222">
                  <c:v>43687</c:v>
                </c:pt>
                <c:pt idx="223">
                  <c:v>43688</c:v>
                </c:pt>
                <c:pt idx="224">
                  <c:v>43689</c:v>
                </c:pt>
                <c:pt idx="225">
                  <c:v>43690</c:v>
                </c:pt>
                <c:pt idx="226">
                  <c:v>43691</c:v>
                </c:pt>
                <c:pt idx="227">
                  <c:v>43692</c:v>
                </c:pt>
                <c:pt idx="228">
                  <c:v>43693</c:v>
                </c:pt>
                <c:pt idx="229">
                  <c:v>43694</c:v>
                </c:pt>
                <c:pt idx="230">
                  <c:v>43695</c:v>
                </c:pt>
                <c:pt idx="231">
                  <c:v>43696</c:v>
                </c:pt>
                <c:pt idx="232">
                  <c:v>43697</c:v>
                </c:pt>
                <c:pt idx="233">
                  <c:v>43698</c:v>
                </c:pt>
                <c:pt idx="234">
                  <c:v>43699</c:v>
                </c:pt>
                <c:pt idx="235">
                  <c:v>43700</c:v>
                </c:pt>
                <c:pt idx="236">
                  <c:v>43701</c:v>
                </c:pt>
                <c:pt idx="237">
                  <c:v>43702</c:v>
                </c:pt>
                <c:pt idx="238">
                  <c:v>43703</c:v>
                </c:pt>
                <c:pt idx="239">
                  <c:v>43704</c:v>
                </c:pt>
                <c:pt idx="240">
                  <c:v>43705</c:v>
                </c:pt>
                <c:pt idx="241">
                  <c:v>43706</c:v>
                </c:pt>
                <c:pt idx="242">
                  <c:v>43707</c:v>
                </c:pt>
                <c:pt idx="243">
                  <c:v>43708</c:v>
                </c:pt>
                <c:pt idx="244">
                  <c:v>43709</c:v>
                </c:pt>
                <c:pt idx="245">
                  <c:v>43710</c:v>
                </c:pt>
                <c:pt idx="246">
                  <c:v>43711</c:v>
                </c:pt>
                <c:pt idx="247">
                  <c:v>43712</c:v>
                </c:pt>
                <c:pt idx="248">
                  <c:v>43713</c:v>
                </c:pt>
                <c:pt idx="249">
                  <c:v>43714</c:v>
                </c:pt>
                <c:pt idx="250">
                  <c:v>43715</c:v>
                </c:pt>
                <c:pt idx="251">
                  <c:v>43716</c:v>
                </c:pt>
                <c:pt idx="252">
                  <c:v>43717</c:v>
                </c:pt>
                <c:pt idx="253">
                  <c:v>43718</c:v>
                </c:pt>
                <c:pt idx="254">
                  <c:v>43719</c:v>
                </c:pt>
                <c:pt idx="255">
                  <c:v>43720</c:v>
                </c:pt>
                <c:pt idx="256">
                  <c:v>43721</c:v>
                </c:pt>
                <c:pt idx="257">
                  <c:v>43722</c:v>
                </c:pt>
                <c:pt idx="258">
                  <c:v>43723</c:v>
                </c:pt>
                <c:pt idx="259">
                  <c:v>43724</c:v>
                </c:pt>
                <c:pt idx="260">
                  <c:v>43725</c:v>
                </c:pt>
                <c:pt idx="261">
                  <c:v>43726</c:v>
                </c:pt>
                <c:pt idx="262">
                  <c:v>43727</c:v>
                </c:pt>
                <c:pt idx="263">
                  <c:v>43728</c:v>
                </c:pt>
                <c:pt idx="264">
                  <c:v>43729</c:v>
                </c:pt>
                <c:pt idx="265">
                  <c:v>43730</c:v>
                </c:pt>
                <c:pt idx="266">
                  <c:v>43731</c:v>
                </c:pt>
                <c:pt idx="267">
                  <c:v>43732</c:v>
                </c:pt>
                <c:pt idx="268">
                  <c:v>43733</c:v>
                </c:pt>
                <c:pt idx="269">
                  <c:v>43734</c:v>
                </c:pt>
                <c:pt idx="270">
                  <c:v>43735</c:v>
                </c:pt>
                <c:pt idx="271">
                  <c:v>43736</c:v>
                </c:pt>
                <c:pt idx="272">
                  <c:v>43737</c:v>
                </c:pt>
                <c:pt idx="273">
                  <c:v>43738</c:v>
                </c:pt>
                <c:pt idx="274">
                  <c:v>43739</c:v>
                </c:pt>
                <c:pt idx="275">
                  <c:v>43740</c:v>
                </c:pt>
                <c:pt idx="276">
                  <c:v>43741</c:v>
                </c:pt>
                <c:pt idx="277">
                  <c:v>43742</c:v>
                </c:pt>
                <c:pt idx="278">
                  <c:v>43743</c:v>
                </c:pt>
                <c:pt idx="279">
                  <c:v>43744</c:v>
                </c:pt>
                <c:pt idx="280">
                  <c:v>43745</c:v>
                </c:pt>
                <c:pt idx="281">
                  <c:v>43746</c:v>
                </c:pt>
                <c:pt idx="282">
                  <c:v>43747</c:v>
                </c:pt>
                <c:pt idx="283">
                  <c:v>43748</c:v>
                </c:pt>
                <c:pt idx="284">
                  <c:v>43749</c:v>
                </c:pt>
                <c:pt idx="285">
                  <c:v>43750</c:v>
                </c:pt>
                <c:pt idx="286">
                  <c:v>43751</c:v>
                </c:pt>
                <c:pt idx="287">
                  <c:v>43752</c:v>
                </c:pt>
                <c:pt idx="288">
                  <c:v>43753</c:v>
                </c:pt>
                <c:pt idx="289">
                  <c:v>43754</c:v>
                </c:pt>
                <c:pt idx="290">
                  <c:v>43755</c:v>
                </c:pt>
                <c:pt idx="291">
                  <c:v>43756</c:v>
                </c:pt>
                <c:pt idx="292">
                  <c:v>43757</c:v>
                </c:pt>
                <c:pt idx="293">
                  <c:v>43758</c:v>
                </c:pt>
                <c:pt idx="294">
                  <c:v>43759</c:v>
                </c:pt>
                <c:pt idx="295">
                  <c:v>43760</c:v>
                </c:pt>
                <c:pt idx="296">
                  <c:v>43761</c:v>
                </c:pt>
                <c:pt idx="297">
                  <c:v>43762</c:v>
                </c:pt>
                <c:pt idx="298">
                  <c:v>43763</c:v>
                </c:pt>
                <c:pt idx="299">
                  <c:v>43764</c:v>
                </c:pt>
                <c:pt idx="300">
                  <c:v>43765</c:v>
                </c:pt>
                <c:pt idx="301">
                  <c:v>43766</c:v>
                </c:pt>
                <c:pt idx="302">
                  <c:v>43767</c:v>
                </c:pt>
                <c:pt idx="303">
                  <c:v>43768</c:v>
                </c:pt>
                <c:pt idx="304">
                  <c:v>43769</c:v>
                </c:pt>
                <c:pt idx="305">
                  <c:v>43770</c:v>
                </c:pt>
                <c:pt idx="306">
                  <c:v>43771</c:v>
                </c:pt>
                <c:pt idx="307">
                  <c:v>43772</c:v>
                </c:pt>
                <c:pt idx="308">
                  <c:v>43773</c:v>
                </c:pt>
                <c:pt idx="309">
                  <c:v>43774</c:v>
                </c:pt>
                <c:pt idx="310">
                  <c:v>43775</c:v>
                </c:pt>
                <c:pt idx="311">
                  <c:v>43776</c:v>
                </c:pt>
                <c:pt idx="312">
                  <c:v>43777</c:v>
                </c:pt>
                <c:pt idx="313">
                  <c:v>43778</c:v>
                </c:pt>
                <c:pt idx="314">
                  <c:v>43779</c:v>
                </c:pt>
                <c:pt idx="315">
                  <c:v>43780</c:v>
                </c:pt>
                <c:pt idx="316">
                  <c:v>43781</c:v>
                </c:pt>
                <c:pt idx="317">
                  <c:v>43782</c:v>
                </c:pt>
                <c:pt idx="318">
                  <c:v>43783</c:v>
                </c:pt>
                <c:pt idx="319">
                  <c:v>43784</c:v>
                </c:pt>
                <c:pt idx="320">
                  <c:v>43785</c:v>
                </c:pt>
                <c:pt idx="321">
                  <c:v>43786</c:v>
                </c:pt>
                <c:pt idx="322">
                  <c:v>43787</c:v>
                </c:pt>
                <c:pt idx="323">
                  <c:v>43788</c:v>
                </c:pt>
                <c:pt idx="324">
                  <c:v>43789</c:v>
                </c:pt>
                <c:pt idx="325">
                  <c:v>43790</c:v>
                </c:pt>
                <c:pt idx="326">
                  <c:v>43791</c:v>
                </c:pt>
                <c:pt idx="327">
                  <c:v>43792</c:v>
                </c:pt>
                <c:pt idx="328">
                  <c:v>43793</c:v>
                </c:pt>
                <c:pt idx="329">
                  <c:v>43794</c:v>
                </c:pt>
                <c:pt idx="330">
                  <c:v>43795</c:v>
                </c:pt>
                <c:pt idx="331">
                  <c:v>43796</c:v>
                </c:pt>
                <c:pt idx="332">
                  <c:v>43797</c:v>
                </c:pt>
                <c:pt idx="333">
                  <c:v>43798</c:v>
                </c:pt>
                <c:pt idx="334">
                  <c:v>43799</c:v>
                </c:pt>
                <c:pt idx="335">
                  <c:v>43800</c:v>
                </c:pt>
                <c:pt idx="336">
                  <c:v>43801</c:v>
                </c:pt>
                <c:pt idx="337">
                  <c:v>43802</c:v>
                </c:pt>
                <c:pt idx="338">
                  <c:v>43803</c:v>
                </c:pt>
                <c:pt idx="339">
                  <c:v>43804</c:v>
                </c:pt>
                <c:pt idx="340">
                  <c:v>43805</c:v>
                </c:pt>
                <c:pt idx="341">
                  <c:v>43806</c:v>
                </c:pt>
                <c:pt idx="342">
                  <c:v>43807</c:v>
                </c:pt>
                <c:pt idx="343">
                  <c:v>43808</c:v>
                </c:pt>
                <c:pt idx="344">
                  <c:v>43809</c:v>
                </c:pt>
                <c:pt idx="345">
                  <c:v>43810</c:v>
                </c:pt>
                <c:pt idx="346">
                  <c:v>43811</c:v>
                </c:pt>
                <c:pt idx="347">
                  <c:v>43812</c:v>
                </c:pt>
                <c:pt idx="348">
                  <c:v>43813</c:v>
                </c:pt>
                <c:pt idx="349">
                  <c:v>43814</c:v>
                </c:pt>
                <c:pt idx="350">
                  <c:v>43815</c:v>
                </c:pt>
                <c:pt idx="351">
                  <c:v>43816</c:v>
                </c:pt>
                <c:pt idx="352">
                  <c:v>43817</c:v>
                </c:pt>
                <c:pt idx="353">
                  <c:v>43818</c:v>
                </c:pt>
                <c:pt idx="354">
                  <c:v>43819</c:v>
                </c:pt>
                <c:pt idx="355">
                  <c:v>43820</c:v>
                </c:pt>
                <c:pt idx="356">
                  <c:v>43821</c:v>
                </c:pt>
                <c:pt idx="357">
                  <c:v>43822</c:v>
                </c:pt>
                <c:pt idx="358">
                  <c:v>43823</c:v>
                </c:pt>
                <c:pt idx="359">
                  <c:v>43824</c:v>
                </c:pt>
                <c:pt idx="360">
                  <c:v>43825</c:v>
                </c:pt>
                <c:pt idx="361">
                  <c:v>43826</c:v>
                </c:pt>
                <c:pt idx="362">
                  <c:v>43827</c:v>
                </c:pt>
                <c:pt idx="363">
                  <c:v>43828</c:v>
                </c:pt>
                <c:pt idx="364">
                  <c:v>43829</c:v>
                </c:pt>
                <c:pt idx="365">
                  <c:v>43830</c:v>
                </c:pt>
              </c:numCache>
            </c:numRef>
          </c:cat>
          <c:val>
            <c:numRef>
              <c:f>Industry!$AJ$3:$AJ$368</c:f>
              <c:numCache>
                <c:formatCode>0.00</c:formatCode>
                <c:ptCount val="366"/>
                <c:pt idx="0">
                  <c:v>0.12139417789398899</c:v>
                </c:pt>
                <c:pt idx="1">
                  <c:v>0.14846597205633202</c:v>
                </c:pt>
                <c:pt idx="2">
                  <c:v>0.13561783512730505</c:v>
                </c:pt>
                <c:pt idx="3">
                  <c:v>0.10787910099905797</c:v>
                </c:pt>
                <c:pt idx="4">
                  <c:v>0.11186130862066186</c:v>
                </c:pt>
                <c:pt idx="5">
                  <c:v>0.12350326276015389</c:v>
                </c:pt>
                <c:pt idx="6">
                  <c:v>0.18028407467530544</c:v>
                </c:pt>
                <c:pt idx="7">
                  <c:v>0.1795692482810482</c:v>
                </c:pt>
                <c:pt idx="8">
                  <c:v>0.15881776865511971</c:v>
                </c:pt>
                <c:pt idx="9">
                  <c:v>0.14575379579539999</c:v>
                </c:pt>
                <c:pt idx="10">
                  <c:v>0.14840212348519441</c:v>
                </c:pt>
                <c:pt idx="11">
                  <c:v>0.15437959895484837</c:v>
                </c:pt>
                <c:pt idx="12">
                  <c:v>0.17560855485189286</c:v>
                </c:pt>
                <c:pt idx="13">
                  <c:v>0.12155310531562497</c:v>
                </c:pt>
                <c:pt idx="14">
                  <c:v>0.14077360724666638</c:v>
                </c:pt>
                <c:pt idx="15">
                  <c:v>0.13563796130733827</c:v>
                </c:pt>
                <c:pt idx="16">
                  <c:v>0.14157657242934321</c:v>
                </c:pt>
                <c:pt idx="17">
                  <c:v>0.11706149713733631</c:v>
                </c:pt>
                <c:pt idx="18">
                  <c:v>8.9535128908741837E-2</c:v>
                </c:pt>
                <c:pt idx="19">
                  <c:v>0.12041146510343634</c:v>
                </c:pt>
                <c:pt idx="20">
                  <c:v>0.15116912623655984</c:v>
                </c:pt>
                <c:pt idx="21">
                  <c:v>0.1807761250767905</c:v>
                </c:pt>
                <c:pt idx="22">
                  <c:v>0.21713164028378243</c:v>
                </c:pt>
                <c:pt idx="23">
                  <c:v>0.22194179731155106</c:v>
                </c:pt>
                <c:pt idx="24">
                  <c:v>0.17151669424942223</c:v>
                </c:pt>
                <c:pt idx="25">
                  <c:v>0.12496692185286191</c:v>
                </c:pt>
                <c:pt idx="26">
                  <c:v>0.13955701436401255</c:v>
                </c:pt>
                <c:pt idx="27">
                  <c:v>0.14398199794633157</c:v>
                </c:pt>
                <c:pt idx="28">
                  <c:v>0.15002609801195516</c:v>
                </c:pt>
                <c:pt idx="29">
                  <c:v>0.13635486972022023</c:v>
                </c:pt>
                <c:pt idx="30">
                  <c:v>0.13352193637909318</c:v>
                </c:pt>
                <c:pt idx="31">
                  <c:v>0.11086919120080005</c:v>
                </c:pt>
                <c:pt idx="32">
                  <c:v>0.11132834601545641</c:v>
                </c:pt>
                <c:pt idx="33">
                  <c:v>0.17242348565363383</c:v>
                </c:pt>
                <c:pt idx="34">
                  <c:v>0.15961223149778436</c:v>
                </c:pt>
                <c:pt idx="35">
                  <c:v>0.16463371551625444</c:v>
                </c:pt>
                <c:pt idx="36">
                  <c:v>0.18145046930977732</c:v>
                </c:pt>
                <c:pt idx="37">
                  <c:v>0.19210453066367758</c:v>
                </c:pt>
                <c:pt idx="38">
                  <c:v>0.17121048211600523</c:v>
                </c:pt>
                <c:pt idx="39">
                  <c:v>0.13083157288818778</c:v>
                </c:pt>
                <c:pt idx="40">
                  <c:v>0.14177782366959582</c:v>
                </c:pt>
                <c:pt idx="41">
                  <c:v>0.18754053180599317</c:v>
                </c:pt>
                <c:pt idx="42">
                  <c:v>0.20756051655194607</c:v>
                </c:pt>
                <c:pt idx="43">
                  <c:v>0.17915886937117495</c:v>
                </c:pt>
                <c:pt idx="44">
                  <c:v>0.19077298170117407</c:v>
                </c:pt>
                <c:pt idx="45">
                  <c:v>0.14070924519185005</c:v>
                </c:pt>
                <c:pt idx="46">
                  <c:v>0.10941575750567867</c:v>
                </c:pt>
                <c:pt idx="47">
                  <c:v>0.14873527135204351</c:v>
                </c:pt>
                <c:pt idx="48">
                  <c:v>0.1802224388873063</c:v>
                </c:pt>
                <c:pt idx="49">
                  <c:v>0.19266302988368686</c:v>
                </c:pt>
                <c:pt idx="50">
                  <c:v>0.18128851288424397</c:v>
                </c:pt>
                <c:pt idx="51">
                  <c:v>0.18136114282765409</c:v>
                </c:pt>
                <c:pt idx="52">
                  <c:v>0.15692909772631963</c:v>
                </c:pt>
                <c:pt idx="53">
                  <c:v>0.1414130042986779</c:v>
                </c:pt>
                <c:pt idx="54">
                  <c:v>0.17346534966943591</c:v>
                </c:pt>
                <c:pt idx="55">
                  <c:v>0.11680147140616041</c:v>
                </c:pt>
                <c:pt idx="56">
                  <c:v>0.1227295774768421</c:v>
                </c:pt>
                <c:pt idx="57">
                  <c:v>0.12579422715793945</c:v>
                </c:pt>
                <c:pt idx="58">
                  <c:v>0.13575538215517563</c:v>
                </c:pt>
                <c:pt idx="59">
                  <c:v>7.7906049643150926E-2</c:v>
                </c:pt>
                <c:pt idx="60">
                  <c:v>7.0275133136253623E-2</c:v>
                </c:pt>
                <c:pt idx="61">
                  <c:v>7.8158189456973601E-2</c:v>
                </c:pt>
                <c:pt idx="62">
                  <c:v>8.3884663459473249E-2</c:v>
                </c:pt>
                <c:pt idx="63">
                  <c:v>0.10181748687655272</c:v>
                </c:pt>
                <c:pt idx="64">
                  <c:v>8.4468218429251771E-2</c:v>
                </c:pt>
                <c:pt idx="65">
                  <c:v>8.2638084084779448E-2</c:v>
                </c:pt>
                <c:pt idx="66">
                  <c:v>9.3015078266996135E-2</c:v>
                </c:pt>
                <c:pt idx="67">
                  <c:v>8.7729581718294439E-2</c:v>
                </c:pt>
                <c:pt idx="68">
                  <c:v>0.11178700542566637</c:v>
                </c:pt>
                <c:pt idx="69">
                  <c:v>0.11407136212979276</c:v>
                </c:pt>
                <c:pt idx="70">
                  <c:v>0.13593402702559365</c:v>
                </c:pt>
                <c:pt idx="71">
                  <c:v>0.13430412449318227</c:v>
                </c:pt>
                <c:pt idx="72">
                  <c:v>0.12157576996544864</c:v>
                </c:pt>
                <c:pt idx="73">
                  <c:v>0.1251744887977686</c:v>
                </c:pt>
                <c:pt idx="74">
                  <c:v>0.10703987534440979</c:v>
                </c:pt>
                <c:pt idx="75">
                  <c:v>9.4382420018612606E-2</c:v>
                </c:pt>
                <c:pt idx="76">
                  <c:v>8.5148383300569078E-2</c:v>
                </c:pt>
                <c:pt idx="77">
                  <c:v>9.2408929046051289E-2</c:v>
                </c:pt>
                <c:pt idx="78">
                  <c:v>9.1001073464756471E-2</c:v>
                </c:pt>
                <c:pt idx="79">
                  <c:v>9.8317715282099871E-2</c:v>
                </c:pt>
                <c:pt idx="80">
                  <c:v>0.10558605214867391</c:v>
                </c:pt>
                <c:pt idx="81">
                  <c:v>0.10459735888211912</c:v>
                </c:pt>
                <c:pt idx="82">
                  <c:v>0.10335623329219037</c:v>
                </c:pt>
                <c:pt idx="83">
                  <c:v>0.10349024057496996</c:v>
                </c:pt>
                <c:pt idx="84">
                  <c:v>0.10579329596971677</c:v>
                </c:pt>
                <c:pt idx="85">
                  <c:v>8.6552343321317976E-2</c:v>
                </c:pt>
                <c:pt idx="86">
                  <c:v>9.9138899445179424E-2</c:v>
                </c:pt>
                <c:pt idx="87">
                  <c:v>9.9993585428953854E-2</c:v>
                </c:pt>
                <c:pt idx="88">
                  <c:v>9.6106595116236759E-2</c:v>
                </c:pt>
                <c:pt idx="89">
                  <c:v>0.10470331812896887</c:v>
                </c:pt>
                <c:pt idx="90">
                  <c:v>0.10487394368088007</c:v>
                </c:pt>
                <c:pt idx="91">
                  <c:v>9.147929786530741E-2</c:v>
                </c:pt>
                <c:pt idx="92">
                  <c:v>9.0434798805168859E-2</c:v>
                </c:pt>
                <c:pt idx="93">
                  <c:v>9.4831104759196164E-2</c:v>
                </c:pt>
                <c:pt idx="94">
                  <c:v>8.6474484951319139E-2</c:v>
                </c:pt>
                <c:pt idx="95">
                  <c:v>8.4014736714198526E-2</c:v>
                </c:pt>
                <c:pt idx="96">
                  <c:v>9.5752647773817479E-2</c:v>
                </c:pt>
                <c:pt idx="97">
                  <c:v>9.3646084504179383E-2</c:v>
                </c:pt>
                <c:pt idx="98">
                  <c:v>9.2127326411328342E-2</c:v>
                </c:pt>
                <c:pt idx="99">
                  <c:v>9.6382483843715214E-2</c:v>
                </c:pt>
                <c:pt idx="100">
                  <c:v>0.10111754624967956</c:v>
                </c:pt>
                <c:pt idx="101">
                  <c:v>8.9322548454642242E-2</c:v>
                </c:pt>
                <c:pt idx="102">
                  <c:v>8.7517729357933269E-2</c:v>
                </c:pt>
                <c:pt idx="103">
                  <c:v>8.6760545955177695E-2</c:v>
                </c:pt>
                <c:pt idx="104">
                  <c:v>7.6762212008932379E-2</c:v>
                </c:pt>
                <c:pt idx="105">
                  <c:v>7.6624827447869012E-2</c:v>
                </c:pt>
                <c:pt idx="106">
                  <c:v>6.5216890265507893E-2</c:v>
                </c:pt>
                <c:pt idx="107">
                  <c:v>6.4060099714819213E-2</c:v>
                </c:pt>
                <c:pt idx="108">
                  <c:v>7.6456703875426191E-2</c:v>
                </c:pt>
                <c:pt idx="109">
                  <c:v>7.6929708254612358E-2</c:v>
                </c:pt>
                <c:pt idx="110">
                  <c:v>6.6667269741208707E-2</c:v>
                </c:pt>
                <c:pt idx="111">
                  <c:v>6.8178499912905574E-2</c:v>
                </c:pt>
                <c:pt idx="112">
                  <c:v>7.1620014533880727E-2</c:v>
                </c:pt>
                <c:pt idx="113">
                  <c:v>7.3188958767759493E-2</c:v>
                </c:pt>
                <c:pt idx="114">
                  <c:v>7.4610481212369351E-2</c:v>
                </c:pt>
                <c:pt idx="115">
                  <c:v>8.0799687054611574E-2</c:v>
                </c:pt>
                <c:pt idx="116">
                  <c:v>7.8816079830490729E-2</c:v>
                </c:pt>
                <c:pt idx="117">
                  <c:v>7.6696342698833506E-2</c:v>
                </c:pt>
                <c:pt idx="118">
                  <c:v>7.0783160632243686E-2</c:v>
                </c:pt>
                <c:pt idx="119">
                  <c:v>6.205767268781355E-2</c:v>
                </c:pt>
                <c:pt idx="120">
                  <c:v>5.5653293765915102E-2</c:v>
                </c:pt>
                <c:pt idx="121">
                  <c:v>7.8952624947000324E-2</c:v>
                </c:pt>
                <c:pt idx="122">
                  <c:v>9.726161360690519E-2</c:v>
                </c:pt>
                <c:pt idx="123">
                  <c:v>0.10680341508362072</c:v>
                </c:pt>
                <c:pt idx="124">
                  <c:v>9.4578639018035843E-2</c:v>
                </c:pt>
                <c:pt idx="125">
                  <c:v>9.552398805812648E-2</c:v>
                </c:pt>
                <c:pt idx="126">
                  <c:v>0.10689172615942991</c:v>
                </c:pt>
                <c:pt idx="127">
                  <c:v>0.1010253475521059</c:v>
                </c:pt>
                <c:pt idx="128">
                  <c:v>9.8517312999124376E-2</c:v>
                </c:pt>
                <c:pt idx="129">
                  <c:v>0.1212073720770302</c:v>
                </c:pt>
                <c:pt idx="130">
                  <c:v>0.10325667406755115</c:v>
                </c:pt>
                <c:pt idx="131">
                  <c:v>9.5080750563350899E-2</c:v>
                </c:pt>
                <c:pt idx="132">
                  <c:v>0.11848234459491841</c:v>
                </c:pt>
                <c:pt idx="133">
                  <c:v>0.11782800157606563</c:v>
                </c:pt>
                <c:pt idx="134">
                  <c:v>0.10179996184563211</c:v>
                </c:pt>
                <c:pt idx="135">
                  <c:v>9.396971312388494E-2</c:v>
                </c:pt>
                <c:pt idx="136">
                  <c:v>0.10086134126846029</c:v>
                </c:pt>
                <c:pt idx="137">
                  <c:v>0.10510700137021965</c:v>
                </c:pt>
                <c:pt idx="138">
                  <c:v>0.11815264991189747</c:v>
                </c:pt>
                <c:pt idx="139">
                  <c:v>0.12968145059431954</c:v>
                </c:pt>
                <c:pt idx="140">
                  <c:v>0.13824552230314691</c:v>
                </c:pt>
                <c:pt idx="141">
                  <c:v>0.1408233646589109</c:v>
                </c:pt>
                <c:pt idx="142">
                  <c:v>0.14174936936810917</c:v>
                </c:pt>
                <c:pt idx="143">
                  <c:v>0.10718609641212717</c:v>
                </c:pt>
                <c:pt idx="144">
                  <c:v>9.2571033894640525E-2</c:v>
                </c:pt>
                <c:pt idx="145">
                  <c:v>0.12457749094148145</c:v>
                </c:pt>
                <c:pt idx="146">
                  <c:v>0.11182789476823059</c:v>
                </c:pt>
                <c:pt idx="147">
                  <c:v>0.12734204814324115</c:v>
                </c:pt>
                <c:pt idx="148">
                  <c:v>0.14640126041859161</c:v>
                </c:pt>
                <c:pt idx="149">
                  <c:v>0.15829802391688524</c:v>
                </c:pt>
                <c:pt idx="150">
                  <c:v>0.12920415025601756</c:v>
                </c:pt>
                <c:pt idx="151">
                  <c:v>0.13828925731211994</c:v>
                </c:pt>
                <c:pt idx="152">
                  <c:v>0.12914019933661797</c:v>
                </c:pt>
                <c:pt idx="153">
                  <c:v>0.13641284044897156</c:v>
                </c:pt>
                <c:pt idx="154">
                  <c:v>0.14113921794937501</c:v>
                </c:pt>
                <c:pt idx="155">
                  <c:v>0.10396600714191351</c:v>
                </c:pt>
                <c:pt idx="156">
                  <c:v>0.11319372614967274</c:v>
                </c:pt>
                <c:pt idx="157">
                  <c:v>0.10871787214429265</c:v>
                </c:pt>
                <c:pt idx="158">
                  <c:v>8.6376522547160023E-2</c:v>
                </c:pt>
                <c:pt idx="159">
                  <c:v>0.10826780015819611</c:v>
                </c:pt>
                <c:pt idx="160">
                  <c:v>0.11757571155021714</c:v>
                </c:pt>
                <c:pt idx="161">
                  <c:v>0.12445485049793109</c:v>
                </c:pt>
                <c:pt idx="162">
                  <c:v>9.6201643735358944E-2</c:v>
                </c:pt>
                <c:pt idx="163">
                  <c:v>7.5169481434799998E-2</c:v>
                </c:pt>
                <c:pt idx="164">
                  <c:v>8.6899327160844003E-2</c:v>
                </c:pt>
                <c:pt idx="165">
                  <c:v>9.744182828268301E-2</c:v>
                </c:pt>
                <c:pt idx="166">
                  <c:v>0.13311500635195195</c:v>
                </c:pt>
                <c:pt idx="167">
                  <c:v>0.14233588724942453</c:v>
                </c:pt>
                <c:pt idx="168">
                  <c:v>0.1450779694741095</c:v>
                </c:pt>
                <c:pt idx="169">
                  <c:v>0.13733349875202266</c:v>
                </c:pt>
                <c:pt idx="170">
                  <c:v>0.13495259307971633</c:v>
                </c:pt>
                <c:pt idx="171">
                  <c:v>0.12418629925760769</c:v>
                </c:pt>
                <c:pt idx="172">
                  <c:v>0.10293220919594925</c:v>
                </c:pt>
                <c:pt idx="173">
                  <c:v>0.12797958552716793</c:v>
                </c:pt>
                <c:pt idx="174">
                  <c:v>0.13897029369593458</c:v>
                </c:pt>
                <c:pt idx="175">
                  <c:v>0.14278098606440401</c:v>
                </c:pt>
                <c:pt idx="176">
                  <c:v>0.1551424245223183</c:v>
                </c:pt>
                <c:pt idx="177">
                  <c:v>0.14929708352056983</c:v>
                </c:pt>
                <c:pt idx="178">
                  <c:v>0.12749532298964136</c:v>
                </c:pt>
                <c:pt idx="179">
                  <c:v>0.12272791682752196</c:v>
                </c:pt>
                <c:pt idx="180">
                  <c:v>0.13823302107782551</c:v>
                </c:pt>
                <c:pt idx="181">
                  <c:v>0.14534527742165301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3-E54F-A0CD-B6600BE4C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0287"/>
        <c:axId val="2139230591"/>
      </c:lineChart>
      <c:dateAx>
        <c:axId val="213933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30591"/>
        <c:crosses val="autoZero"/>
        <c:auto val="1"/>
        <c:lblOffset val="100"/>
        <c:baseTimeUnit val="days"/>
        <c:majorUnit val="1"/>
        <c:majorTimeUnit val="months"/>
      </c:dateAx>
      <c:valAx>
        <c:axId val="213923059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3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Spain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Industry!$B$3:$B$368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60">
                  <c:v>43525</c:v>
                </c:pt>
                <c:pt idx="61">
                  <c:v>43526</c:v>
                </c:pt>
                <c:pt idx="62">
                  <c:v>43527</c:v>
                </c:pt>
                <c:pt idx="63">
                  <c:v>43528</c:v>
                </c:pt>
                <c:pt idx="64">
                  <c:v>43529</c:v>
                </c:pt>
                <c:pt idx="65">
                  <c:v>43530</c:v>
                </c:pt>
                <c:pt idx="66">
                  <c:v>43531</c:v>
                </c:pt>
                <c:pt idx="67">
                  <c:v>43532</c:v>
                </c:pt>
                <c:pt idx="68">
                  <c:v>43533</c:v>
                </c:pt>
                <c:pt idx="69">
                  <c:v>43534</c:v>
                </c:pt>
                <c:pt idx="70">
                  <c:v>43535</c:v>
                </c:pt>
                <c:pt idx="71">
                  <c:v>43536</c:v>
                </c:pt>
                <c:pt idx="72">
                  <c:v>43537</c:v>
                </c:pt>
                <c:pt idx="73">
                  <c:v>43538</c:v>
                </c:pt>
                <c:pt idx="74">
                  <c:v>43539</c:v>
                </c:pt>
                <c:pt idx="75">
                  <c:v>43540</c:v>
                </c:pt>
                <c:pt idx="76">
                  <c:v>43541</c:v>
                </c:pt>
                <c:pt idx="77">
                  <c:v>43542</c:v>
                </c:pt>
                <c:pt idx="78">
                  <c:v>43543</c:v>
                </c:pt>
                <c:pt idx="79">
                  <c:v>43544</c:v>
                </c:pt>
                <c:pt idx="80">
                  <c:v>43545</c:v>
                </c:pt>
                <c:pt idx="81">
                  <c:v>43546</c:v>
                </c:pt>
                <c:pt idx="82">
                  <c:v>43547</c:v>
                </c:pt>
                <c:pt idx="83">
                  <c:v>43548</c:v>
                </c:pt>
                <c:pt idx="84">
                  <c:v>43549</c:v>
                </c:pt>
                <c:pt idx="85">
                  <c:v>43550</c:v>
                </c:pt>
                <c:pt idx="86">
                  <c:v>43551</c:v>
                </c:pt>
                <c:pt idx="87">
                  <c:v>43552</c:v>
                </c:pt>
                <c:pt idx="88">
                  <c:v>43553</c:v>
                </c:pt>
                <c:pt idx="89">
                  <c:v>43554</c:v>
                </c:pt>
                <c:pt idx="90">
                  <c:v>43555</c:v>
                </c:pt>
                <c:pt idx="91">
                  <c:v>43556</c:v>
                </c:pt>
                <c:pt idx="92">
                  <c:v>43557</c:v>
                </c:pt>
                <c:pt idx="93">
                  <c:v>43558</c:v>
                </c:pt>
                <c:pt idx="94">
                  <c:v>43559</c:v>
                </c:pt>
                <c:pt idx="95">
                  <c:v>43560</c:v>
                </c:pt>
                <c:pt idx="96">
                  <c:v>43561</c:v>
                </c:pt>
                <c:pt idx="97">
                  <c:v>43562</c:v>
                </c:pt>
                <c:pt idx="98">
                  <c:v>43563</c:v>
                </c:pt>
                <c:pt idx="99">
                  <c:v>43564</c:v>
                </c:pt>
                <c:pt idx="100">
                  <c:v>43565</c:v>
                </c:pt>
                <c:pt idx="101">
                  <c:v>43566</c:v>
                </c:pt>
                <c:pt idx="102">
                  <c:v>43567</c:v>
                </c:pt>
                <c:pt idx="103">
                  <c:v>43568</c:v>
                </c:pt>
                <c:pt idx="104">
                  <c:v>43569</c:v>
                </c:pt>
                <c:pt idx="105">
                  <c:v>43570</c:v>
                </c:pt>
                <c:pt idx="106">
                  <c:v>43571</c:v>
                </c:pt>
                <c:pt idx="107">
                  <c:v>43572</c:v>
                </c:pt>
                <c:pt idx="108">
                  <c:v>43573</c:v>
                </c:pt>
                <c:pt idx="109">
                  <c:v>43574</c:v>
                </c:pt>
                <c:pt idx="110">
                  <c:v>43575</c:v>
                </c:pt>
                <c:pt idx="111">
                  <c:v>43576</c:v>
                </c:pt>
                <c:pt idx="112">
                  <c:v>43577</c:v>
                </c:pt>
                <c:pt idx="113">
                  <c:v>43578</c:v>
                </c:pt>
                <c:pt idx="114">
                  <c:v>43579</c:v>
                </c:pt>
                <c:pt idx="115">
                  <c:v>43580</c:v>
                </c:pt>
                <c:pt idx="116">
                  <c:v>43581</c:v>
                </c:pt>
                <c:pt idx="117">
                  <c:v>43582</c:v>
                </c:pt>
                <c:pt idx="118">
                  <c:v>43583</c:v>
                </c:pt>
                <c:pt idx="119">
                  <c:v>43584</c:v>
                </c:pt>
                <c:pt idx="120">
                  <c:v>43585</c:v>
                </c:pt>
                <c:pt idx="121">
                  <c:v>43586</c:v>
                </c:pt>
                <c:pt idx="122">
                  <c:v>43587</c:v>
                </c:pt>
                <c:pt idx="123">
                  <c:v>43588</c:v>
                </c:pt>
                <c:pt idx="124">
                  <c:v>43589</c:v>
                </c:pt>
                <c:pt idx="125">
                  <c:v>43590</c:v>
                </c:pt>
                <c:pt idx="126">
                  <c:v>43591</c:v>
                </c:pt>
                <c:pt idx="127">
                  <c:v>43592</c:v>
                </c:pt>
                <c:pt idx="128">
                  <c:v>43593</c:v>
                </c:pt>
                <c:pt idx="129">
                  <c:v>43594</c:v>
                </c:pt>
                <c:pt idx="130">
                  <c:v>43595</c:v>
                </c:pt>
                <c:pt idx="131">
                  <c:v>43596</c:v>
                </c:pt>
                <c:pt idx="132">
                  <c:v>43597</c:v>
                </c:pt>
                <c:pt idx="133">
                  <c:v>43598</c:v>
                </c:pt>
                <c:pt idx="134">
                  <c:v>43599</c:v>
                </c:pt>
                <c:pt idx="135">
                  <c:v>43600</c:v>
                </c:pt>
                <c:pt idx="136">
                  <c:v>43601</c:v>
                </c:pt>
                <c:pt idx="137">
                  <c:v>43602</c:v>
                </c:pt>
                <c:pt idx="138">
                  <c:v>43603</c:v>
                </c:pt>
                <c:pt idx="139">
                  <c:v>43604</c:v>
                </c:pt>
                <c:pt idx="140">
                  <c:v>43605</c:v>
                </c:pt>
                <c:pt idx="141">
                  <c:v>43606</c:v>
                </c:pt>
                <c:pt idx="142">
                  <c:v>43607</c:v>
                </c:pt>
                <c:pt idx="143">
                  <c:v>43608</c:v>
                </c:pt>
                <c:pt idx="144">
                  <c:v>43609</c:v>
                </c:pt>
                <c:pt idx="145">
                  <c:v>43610</c:v>
                </c:pt>
                <c:pt idx="146">
                  <c:v>43611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43617</c:v>
                </c:pt>
                <c:pt idx="153">
                  <c:v>43618</c:v>
                </c:pt>
                <c:pt idx="154">
                  <c:v>43619</c:v>
                </c:pt>
                <c:pt idx="155">
                  <c:v>43620</c:v>
                </c:pt>
                <c:pt idx="156">
                  <c:v>43621</c:v>
                </c:pt>
                <c:pt idx="157">
                  <c:v>43622</c:v>
                </c:pt>
                <c:pt idx="158">
                  <c:v>43623</c:v>
                </c:pt>
                <c:pt idx="159">
                  <c:v>43624</c:v>
                </c:pt>
                <c:pt idx="160">
                  <c:v>43625</c:v>
                </c:pt>
                <c:pt idx="161">
                  <c:v>43626</c:v>
                </c:pt>
                <c:pt idx="162">
                  <c:v>43627</c:v>
                </c:pt>
                <c:pt idx="163">
                  <c:v>43628</c:v>
                </c:pt>
                <c:pt idx="164">
                  <c:v>43629</c:v>
                </c:pt>
                <c:pt idx="165">
                  <c:v>43630</c:v>
                </c:pt>
                <c:pt idx="166">
                  <c:v>43631</c:v>
                </c:pt>
                <c:pt idx="167">
                  <c:v>43632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43638</c:v>
                </c:pt>
                <c:pt idx="174">
                  <c:v>43639</c:v>
                </c:pt>
                <c:pt idx="175">
                  <c:v>43640</c:v>
                </c:pt>
                <c:pt idx="176">
                  <c:v>43641</c:v>
                </c:pt>
                <c:pt idx="177">
                  <c:v>43642</c:v>
                </c:pt>
                <c:pt idx="178">
                  <c:v>43643</c:v>
                </c:pt>
                <c:pt idx="179">
                  <c:v>43644</c:v>
                </c:pt>
                <c:pt idx="180">
                  <c:v>43645</c:v>
                </c:pt>
                <c:pt idx="181">
                  <c:v>43646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43652</c:v>
                </c:pt>
                <c:pt idx="188">
                  <c:v>43653</c:v>
                </c:pt>
                <c:pt idx="189">
                  <c:v>43654</c:v>
                </c:pt>
                <c:pt idx="190">
                  <c:v>43655</c:v>
                </c:pt>
                <c:pt idx="191">
                  <c:v>43656</c:v>
                </c:pt>
                <c:pt idx="192">
                  <c:v>43657</c:v>
                </c:pt>
                <c:pt idx="193">
                  <c:v>43658</c:v>
                </c:pt>
                <c:pt idx="194">
                  <c:v>43659</c:v>
                </c:pt>
                <c:pt idx="195">
                  <c:v>43660</c:v>
                </c:pt>
                <c:pt idx="196">
                  <c:v>43661</c:v>
                </c:pt>
                <c:pt idx="197">
                  <c:v>43662</c:v>
                </c:pt>
                <c:pt idx="198">
                  <c:v>43663</c:v>
                </c:pt>
                <c:pt idx="199">
                  <c:v>43664</c:v>
                </c:pt>
                <c:pt idx="200">
                  <c:v>43665</c:v>
                </c:pt>
                <c:pt idx="201">
                  <c:v>43666</c:v>
                </c:pt>
                <c:pt idx="202">
                  <c:v>43667</c:v>
                </c:pt>
                <c:pt idx="203">
                  <c:v>43668</c:v>
                </c:pt>
                <c:pt idx="204">
                  <c:v>43669</c:v>
                </c:pt>
                <c:pt idx="205">
                  <c:v>43670</c:v>
                </c:pt>
                <c:pt idx="206">
                  <c:v>43671</c:v>
                </c:pt>
                <c:pt idx="207">
                  <c:v>43672</c:v>
                </c:pt>
                <c:pt idx="208">
                  <c:v>43673</c:v>
                </c:pt>
                <c:pt idx="209">
                  <c:v>43674</c:v>
                </c:pt>
                <c:pt idx="210">
                  <c:v>43675</c:v>
                </c:pt>
                <c:pt idx="211">
                  <c:v>43676</c:v>
                </c:pt>
                <c:pt idx="212">
                  <c:v>43677</c:v>
                </c:pt>
                <c:pt idx="213">
                  <c:v>43678</c:v>
                </c:pt>
                <c:pt idx="214">
                  <c:v>43679</c:v>
                </c:pt>
                <c:pt idx="215">
                  <c:v>43680</c:v>
                </c:pt>
                <c:pt idx="216">
                  <c:v>43681</c:v>
                </c:pt>
                <c:pt idx="217">
                  <c:v>43682</c:v>
                </c:pt>
                <c:pt idx="218">
                  <c:v>43683</c:v>
                </c:pt>
                <c:pt idx="219">
                  <c:v>43684</c:v>
                </c:pt>
                <c:pt idx="220">
                  <c:v>43685</c:v>
                </c:pt>
                <c:pt idx="221">
                  <c:v>43686</c:v>
                </c:pt>
                <c:pt idx="222">
                  <c:v>43687</c:v>
                </c:pt>
                <c:pt idx="223">
                  <c:v>43688</c:v>
                </c:pt>
                <c:pt idx="224">
                  <c:v>43689</c:v>
                </c:pt>
                <c:pt idx="225">
                  <c:v>43690</c:v>
                </c:pt>
                <c:pt idx="226">
                  <c:v>43691</c:v>
                </c:pt>
                <c:pt idx="227">
                  <c:v>43692</c:v>
                </c:pt>
                <c:pt idx="228">
                  <c:v>43693</c:v>
                </c:pt>
                <c:pt idx="229">
                  <c:v>43694</c:v>
                </c:pt>
                <c:pt idx="230">
                  <c:v>43695</c:v>
                </c:pt>
                <c:pt idx="231">
                  <c:v>43696</c:v>
                </c:pt>
                <c:pt idx="232">
                  <c:v>43697</c:v>
                </c:pt>
                <c:pt idx="233">
                  <c:v>43698</c:v>
                </c:pt>
                <c:pt idx="234">
                  <c:v>43699</c:v>
                </c:pt>
                <c:pt idx="235">
                  <c:v>43700</c:v>
                </c:pt>
                <c:pt idx="236">
                  <c:v>43701</c:v>
                </c:pt>
                <c:pt idx="237">
                  <c:v>43702</c:v>
                </c:pt>
                <c:pt idx="238">
                  <c:v>43703</c:v>
                </c:pt>
                <c:pt idx="239">
                  <c:v>43704</c:v>
                </c:pt>
                <c:pt idx="240">
                  <c:v>43705</c:v>
                </c:pt>
                <c:pt idx="241">
                  <c:v>43706</c:v>
                </c:pt>
                <c:pt idx="242">
                  <c:v>43707</c:v>
                </c:pt>
                <c:pt idx="243">
                  <c:v>43708</c:v>
                </c:pt>
                <c:pt idx="244">
                  <c:v>43709</c:v>
                </c:pt>
                <c:pt idx="245">
                  <c:v>43710</c:v>
                </c:pt>
                <c:pt idx="246">
                  <c:v>43711</c:v>
                </c:pt>
                <c:pt idx="247">
                  <c:v>43712</c:v>
                </c:pt>
                <c:pt idx="248">
                  <c:v>43713</c:v>
                </c:pt>
                <c:pt idx="249">
                  <c:v>43714</c:v>
                </c:pt>
                <c:pt idx="250">
                  <c:v>43715</c:v>
                </c:pt>
                <c:pt idx="251">
                  <c:v>43716</c:v>
                </c:pt>
                <c:pt idx="252">
                  <c:v>43717</c:v>
                </c:pt>
                <c:pt idx="253">
                  <c:v>43718</c:v>
                </c:pt>
                <c:pt idx="254">
                  <c:v>43719</c:v>
                </c:pt>
                <c:pt idx="255">
                  <c:v>43720</c:v>
                </c:pt>
                <c:pt idx="256">
                  <c:v>43721</c:v>
                </c:pt>
                <c:pt idx="257">
                  <c:v>43722</c:v>
                </c:pt>
                <c:pt idx="258">
                  <c:v>43723</c:v>
                </c:pt>
                <c:pt idx="259">
                  <c:v>43724</c:v>
                </c:pt>
                <c:pt idx="260">
                  <c:v>43725</c:v>
                </c:pt>
                <c:pt idx="261">
                  <c:v>43726</c:v>
                </c:pt>
                <c:pt idx="262">
                  <c:v>43727</c:v>
                </c:pt>
                <c:pt idx="263">
                  <c:v>43728</c:v>
                </c:pt>
                <c:pt idx="264">
                  <c:v>43729</c:v>
                </c:pt>
                <c:pt idx="265">
                  <c:v>43730</c:v>
                </c:pt>
                <c:pt idx="266">
                  <c:v>43731</c:v>
                </c:pt>
                <c:pt idx="267">
                  <c:v>43732</c:v>
                </c:pt>
                <c:pt idx="268">
                  <c:v>43733</c:v>
                </c:pt>
                <c:pt idx="269">
                  <c:v>43734</c:v>
                </c:pt>
                <c:pt idx="270">
                  <c:v>43735</c:v>
                </c:pt>
                <c:pt idx="271">
                  <c:v>43736</c:v>
                </c:pt>
                <c:pt idx="272">
                  <c:v>43737</c:v>
                </c:pt>
                <c:pt idx="273">
                  <c:v>43738</c:v>
                </c:pt>
                <c:pt idx="274">
                  <c:v>43739</c:v>
                </c:pt>
                <c:pt idx="275">
                  <c:v>43740</c:v>
                </c:pt>
                <c:pt idx="276">
                  <c:v>43741</c:v>
                </c:pt>
                <c:pt idx="277">
                  <c:v>43742</c:v>
                </c:pt>
                <c:pt idx="278">
                  <c:v>43743</c:v>
                </c:pt>
                <c:pt idx="279">
                  <c:v>43744</c:v>
                </c:pt>
                <c:pt idx="280">
                  <c:v>43745</c:v>
                </c:pt>
                <c:pt idx="281">
                  <c:v>43746</c:v>
                </c:pt>
                <c:pt idx="282">
                  <c:v>43747</c:v>
                </c:pt>
                <c:pt idx="283">
                  <c:v>43748</c:v>
                </c:pt>
                <c:pt idx="284">
                  <c:v>43749</c:v>
                </c:pt>
                <c:pt idx="285">
                  <c:v>43750</c:v>
                </c:pt>
                <c:pt idx="286">
                  <c:v>43751</c:v>
                </c:pt>
                <c:pt idx="287">
                  <c:v>43752</c:v>
                </c:pt>
                <c:pt idx="288">
                  <c:v>43753</c:v>
                </c:pt>
                <c:pt idx="289">
                  <c:v>43754</c:v>
                </c:pt>
                <c:pt idx="290">
                  <c:v>43755</c:v>
                </c:pt>
                <c:pt idx="291">
                  <c:v>43756</c:v>
                </c:pt>
                <c:pt idx="292">
                  <c:v>43757</c:v>
                </c:pt>
                <c:pt idx="293">
                  <c:v>43758</c:v>
                </c:pt>
                <c:pt idx="294">
                  <c:v>43759</c:v>
                </c:pt>
                <c:pt idx="295">
                  <c:v>43760</c:v>
                </c:pt>
                <c:pt idx="296">
                  <c:v>43761</c:v>
                </c:pt>
                <c:pt idx="297">
                  <c:v>43762</c:v>
                </c:pt>
                <c:pt idx="298">
                  <c:v>43763</c:v>
                </c:pt>
                <c:pt idx="299">
                  <c:v>43764</c:v>
                </c:pt>
                <c:pt idx="300">
                  <c:v>43765</c:v>
                </c:pt>
                <c:pt idx="301">
                  <c:v>43766</c:v>
                </c:pt>
                <c:pt idx="302">
                  <c:v>43767</c:v>
                </c:pt>
                <c:pt idx="303">
                  <c:v>43768</c:v>
                </c:pt>
                <c:pt idx="304">
                  <c:v>43769</c:v>
                </c:pt>
                <c:pt idx="305">
                  <c:v>43770</c:v>
                </c:pt>
                <c:pt idx="306">
                  <c:v>43771</c:v>
                </c:pt>
                <c:pt idx="307">
                  <c:v>43772</c:v>
                </c:pt>
                <c:pt idx="308">
                  <c:v>43773</c:v>
                </c:pt>
                <c:pt idx="309">
                  <c:v>43774</c:v>
                </c:pt>
                <c:pt idx="310">
                  <c:v>43775</c:v>
                </c:pt>
                <c:pt idx="311">
                  <c:v>43776</c:v>
                </c:pt>
                <c:pt idx="312">
                  <c:v>43777</c:v>
                </c:pt>
                <c:pt idx="313">
                  <c:v>43778</c:v>
                </c:pt>
                <c:pt idx="314">
                  <c:v>43779</c:v>
                </c:pt>
                <c:pt idx="315">
                  <c:v>43780</c:v>
                </c:pt>
                <c:pt idx="316">
                  <c:v>43781</c:v>
                </c:pt>
                <c:pt idx="317">
                  <c:v>43782</c:v>
                </c:pt>
                <c:pt idx="318">
                  <c:v>43783</c:v>
                </c:pt>
                <c:pt idx="319">
                  <c:v>43784</c:v>
                </c:pt>
                <c:pt idx="320">
                  <c:v>43785</c:v>
                </c:pt>
                <c:pt idx="321">
                  <c:v>43786</c:v>
                </c:pt>
                <c:pt idx="322">
                  <c:v>43787</c:v>
                </c:pt>
                <c:pt idx="323">
                  <c:v>43788</c:v>
                </c:pt>
                <c:pt idx="324">
                  <c:v>43789</c:v>
                </c:pt>
                <c:pt idx="325">
                  <c:v>43790</c:v>
                </c:pt>
                <c:pt idx="326">
                  <c:v>43791</c:v>
                </c:pt>
                <c:pt idx="327">
                  <c:v>43792</c:v>
                </c:pt>
                <c:pt idx="328">
                  <c:v>43793</c:v>
                </c:pt>
                <c:pt idx="329">
                  <c:v>43794</c:v>
                </c:pt>
                <c:pt idx="330">
                  <c:v>43795</c:v>
                </c:pt>
                <c:pt idx="331">
                  <c:v>43796</c:v>
                </c:pt>
                <c:pt idx="332">
                  <c:v>43797</c:v>
                </c:pt>
                <c:pt idx="333">
                  <c:v>43798</c:v>
                </c:pt>
                <c:pt idx="334">
                  <c:v>43799</c:v>
                </c:pt>
                <c:pt idx="335">
                  <c:v>43800</c:v>
                </c:pt>
                <c:pt idx="336">
                  <c:v>43801</c:v>
                </c:pt>
                <c:pt idx="337">
                  <c:v>43802</c:v>
                </c:pt>
                <c:pt idx="338">
                  <c:v>43803</c:v>
                </c:pt>
                <c:pt idx="339">
                  <c:v>43804</c:v>
                </c:pt>
                <c:pt idx="340">
                  <c:v>43805</c:v>
                </c:pt>
                <c:pt idx="341">
                  <c:v>43806</c:v>
                </c:pt>
                <c:pt idx="342">
                  <c:v>43807</c:v>
                </c:pt>
                <c:pt idx="343">
                  <c:v>43808</c:v>
                </c:pt>
                <c:pt idx="344">
                  <c:v>43809</c:v>
                </c:pt>
                <c:pt idx="345">
                  <c:v>43810</c:v>
                </c:pt>
                <c:pt idx="346">
                  <c:v>43811</c:v>
                </c:pt>
                <c:pt idx="347">
                  <c:v>43812</c:v>
                </c:pt>
                <c:pt idx="348">
                  <c:v>43813</c:v>
                </c:pt>
                <c:pt idx="349">
                  <c:v>43814</c:v>
                </c:pt>
                <c:pt idx="350">
                  <c:v>43815</c:v>
                </c:pt>
                <c:pt idx="351">
                  <c:v>43816</c:v>
                </c:pt>
                <c:pt idx="352">
                  <c:v>43817</c:v>
                </c:pt>
                <c:pt idx="353">
                  <c:v>43818</c:v>
                </c:pt>
                <c:pt idx="354">
                  <c:v>43819</c:v>
                </c:pt>
                <c:pt idx="355">
                  <c:v>43820</c:v>
                </c:pt>
                <c:pt idx="356">
                  <c:v>43821</c:v>
                </c:pt>
                <c:pt idx="357">
                  <c:v>43822</c:v>
                </c:pt>
                <c:pt idx="358">
                  <c:v>43823</c:v>
                </c:pt>
                <c:pt idx="359">
                  <c:v>43824</c:v>
                </c:pt>
                <c:pt idx="360">
                  <c:v>43825</c:v>
                </c:pt>
                <c:pt idx="361">
                  <c:v>43826</c:v>
                </c:pt>
                <c:pt idx="362">
                  <c:v>43827</c:v>
                </c:pt>
                <c:pt idx="363">
                  <c:v>43828</c:v>
                </c:pt>
                <c:pt idx="364">
                  <c:v>43829</c:v>
                </c:pt>
                <c:pt idx="365">
                  <c:v>43830</c:v>
                </c:pt>
              </c:numCache>
            </c:numRef>
          </c:cat>
          <c:val>
            <c:numRef>
              <c:f>Industry!$AD$3:$AD$368</c:f>
              <c:numCache>
                <c:formatCode>0.00</c:formatCode>
                <c:ptCount val="366"/>
                <c:pt idx="0">
                  <c:v>9.173271433086963E-2</c:v>
                </c:pt>
                <c:pt idx="1">
                  <c:v>0.17358100397508039</c:v>
                </c:pt>
                <c:pt idx="2">
                  <c:v>0.19819006792883004</c:v>
                </c:pt>
                <c:pt idx="3">
                  <c:v>0.19347552214185224</c:v>
                </c:pt>
                <c:pt idx="4">
                  <c:v>0.16606478332226704</c:v>
                </c:pt>
                <c:pt idx="5">
                  <c:v>0.16556202950715199</c:v>
                </c:pt>
                <c:pt idx="6">
                  <c:v>0.11234428384852857</c:v>
                </c:pt>
                <c:pt idx="7">
                  <c:v>0.11638974947611316</c:v>
                </c:pt>
                <c:pt idx="8">
                  <c:v>0.17377902276226317</c:v>
                </c:pt>
                <c:pt idx="9">
                  <c:v>0.19442660999419126</c:v>
                </c:pt>
                <c:pt idx="10">
                  <c:v>0.17548207870159235</c:v>
                </c:pt>
                <c:pt idx="11">
                  <c:v>7.7160953746178942E-2</c:v>
                </c:pt>
                <c:pt idx="12">
                  <c:v>6.3966674129039502E-2</c:v>
                </c:pt>
                <c:pt idx="13">
                  <c:v>0.14886766166080442</c:v>
                </c:pt>
                <c:pt idx="14">
                  <c:v>0.12257079817944688</c:v>
                </c:pt>
                <c:pt idx="15">
                  <c:v>0.13735064363740435</c:v>
                </c:pt>
                <c:pt idx="16">
                  <c:v>0.15224105875968993</c:v>
                </c:pt>
                <c:pt idx="17">
                  <c:v>0.17139021470846452</c:v>
                </c:pt>
                <c:pt idx="18">
                  <c:v>0.16124359993583762</c:v>
                </c:pt>
                <c:pt idx="19">
                  <c:v>0.1677810509995814</c:v>
                </c:pt>
                <c:pt idx="20">
                  <c:v>0.18661988838829879</c:v>
                </c:pt>
                <c:pt idx="21">
                  <c:v>0.18918508887245919</c:v>
                </c:pt>
                <c:pt idx="22">
                  <c:v>0.21073107428738028</c:v>
                </c:pt>
                <c:pt idx="23">
                  <c:v>0.22059552408446634</c:v>
                </c:pt>
                <c:pt idx="24">
                  <c:v>0.14490539852600784</c:v>
                </c:pt>
                <c:pt idx="25">
                  <c:v>8.1889654966711661E-2</c:v>
                </c:pt>
                <c:pt idx="26">
                  <c:v>7.663578716126726E-2</c:v>
                </c:pt>
                <c:pt idx="27">
                  <c:v>0.14912230218220979</c:v>
                </c:pt>
                <c:pt idx="28">
                  <c:v>0.18298461576863537</c:v>
                </c:pt>
                <c:pt idx="29">
                  <c:v>0.1909254994281156</c:v>
                </c:pt>
                <c:pt idx="30">
                  <c:v>0.19360575213056372</c:v>
                </c:pt>
                <c:pt idx="31">
                  <c:v>0.25756889078935635</c:v>
                </c:pt>
                <c:pt idx="32">
                  <c:v>0.20450341590914192</c:v>
                </c:pt>
                <c:pt idx="33">
                  <c:v>0.19213709144023003</c:v>
                </c:pt>
                <c:pt idx="34">
                  <c:v>0.21211886589584536</c:v>
                </c:pt>
                <c:pt idx="35">
                  <c:v>0.24694422455376214</c:v>
                </c:pt>
                <c:pt idx="36">
                  <c:v>0.19592805647431044</c:v>
                </c:pt>
                <c:pt idx="37">
                  <c:v>0.18023086229158811</c:v>
                </c:pt>
                <c:pt idx="38">
                  <c:v>0.12137126286164653</c:v>
                </c:pt>
                <c:pt idx="39">
                  <c:v>8.907229587251736E-2</c:v>
                </c:pt>
                <c:pt idx="40">
                  <c:v>0.15800509000148258</c:v>
                </c:pt>
                <c:pt idx="41">
                  <c:v>0.23744247558934523</c:v>
                </c:pt>
                <c:pt idx="42">
                  <c:v>0.18246751329461686</c:v>
                </c:pt>
                <c:pt idx="43">
                  <c:v>0.15269700427062338</c:v>
                </c:pt>
                <c:pt idx="44">
                  <c:v>0.17766452222672868</c:v>
                </c:pt>
                <c:pt idx="45">
                  <c:v>0.159555041851354</c:v>
                </c:pt>
                <c:pt idx="46">
                  <c:v>0.11507250282591516</c:v>
                </c:pt>
                <c:pt idx="47">
                  <c:v>7.915499175356526E-2</c:v>
                </c:pt>
                <c:pt idx="48">
                  <c:v>0.12844534320503831</c:v>
                </c:pt>
                <c:pt idx="49">
                  <c:v>0.15766736534274103</c:v>
                </c:pt>
                <c:pt idx="50">
                  <c:v>0.13076579400442367</c:v>
                </c:pt>
                <c:pt idx="51">
                  <c:v>0.14981750551472289</c:v>
                </c:pt>
                <c:pt idx="52">
                  <c:v>0.14778702496957952</c:v>
                </c:pt>
                <c:pt idx="53">
                  <c:v>0.10902743806408514</c:v>
                </c:pt>
                <c:pt idx="54">
                  <c:v>0.15651322403785237</c:v>
                </c:pt>
                <c:pt idx="55">
                  <c:v>0.20093469252676829</c:v>
                </c:pt>
                <c:pt idx="56">
                  <c:v>0.20795045739543527</c:v>
                </c:pt>
                <c:pt idx="57">
                  <c:v>0.21408184742693714</c:v>
                </c:pt>
                <c:pt idx="58">
                  <c:v>0.23471542358626823</c:v>
                </c:pt>
                <c:pt idx="60">
                  <c:v>0.23715762935850573</c:v>
                </c:pt>
                <c:pt idx="61">
                  <c:v>0.1233657051552077</c:v>
                </c:pt>
                <c:pt idx="62">
                  <c:v>0.12277839825063137</c:v>
                </c:pt>
                <c:pt idx="63">
                  <c:v>0.14122962350273713</c:v>
                </c:pt>
                <c:pt idx="64">
                  <c:v>0.18284676256146726</c:v>
                </c:pt>
                <c:pt idx="65">
                  <c:v>0.14790636292906181</c:v>
                </c:pt>
                <c:pt idx="66">
                  <c:v>0.121019627285153</c:v>
                </c:pt>
                <c:pt idx="67">
                  <c:v>0.16733061810228131</c:v>
                </c:pt>
                <c:pt idx="68">
                  <c:v>9.851310116037916E-2</c:v>
                </c:pt>
                <c:pt idx="69">
                  <c:v>0.1245890189180814</c:v>
                </c:pt>
                <c:pt idx="70">
                  <c:v>0.13389652499865054</c:v>
                </c:pt>
                <c:pt idx="71">
                  <c:v>0.14657934976224476</c:v>
                </c:pt>
                <c:pt idx="72">
                  <c:v>0.1250612388673468</c:v>
                </c:pt>
                <c:pt idx="73">
                  <c:v>0.12677785166393227</c:v>
                </c:pt>
                <c:pt idx="74">
                  <c:v>0.11387575596442982</c:v>
                </c:pt>
                <c:pt idx="75">
                  <c:v>0.11730534723269628</c:v>
                </c:pt>
                <c:pt idx="76">
                  <c:v>8.8319910100569624E-2</c:v>
                </c:pt>
                <c:pt idx="77">
                  <c:v>0.22146267611401466</c:v>
                </c:pt>
                <c:pt idx="78">
                  <c:v>0.21568555324573216</c:v>
                </c:pt>
                <c:pt idx="79">
                  <c:v>0.18791155774845764</c:v>
                </c:pt>
                <c:pt idx="80">
                  <c:v>0.20114268099598595</c:v>
                </c:pt>
                <c:pt idx="81">
                  <c:v>0.15473986290293584</c:v>
                </c:pt>
                <c:pt idx="82">
                  <c:v>0.16088938292977242</c:v>
                </c:pt>
                <c:pt idx="83">
                  <c:v>0.10374180440056407</c:v>
                </c:pt>
                <c:pt idx="84">
                  <c:v>0.1501778159944096</c:v>
                </c:pt>
                <c:pt idx="85">
                  <c:v>0.20164906359935417</c:v>
                </c:pt>
                <c:pt idx="86">
                  <c:v>0.20840357757863584</c:v>
                </c:pt>
                <c:pt idx="87">
                  <c:v>0.20079330122849459</c:v>
                </c:pt>
                <c:pt idx="88">
                  <c:v>0.1737524702086326</c:v>
                </c:pt>
                <c:pt idx="89">
                  <c:v>0.1589791817599375</c:v>
                </c:pt>
                <c:pt idx="90">
                  <c:v>0.12849979480371115</c:v>
                </c:pt>
                <c:pt idx="91">
                  <c:v>0.1679428154803404</c:v>
                </c:pt>
                <c:pt idx="92">
                  <c:v>0.22066613196058391</c:v>
                </c:pt>
                <c:pt idx="93">
                  <c:v>0.20147462596804944</c:v>
                </c:pt>
                <c:pt idx="94">
                  <c:v>0.1823354298291793</c:v>
                </c:pt>
                <c:pt idx="95">
                  <c:v>0.14775001767702642</c:v>
                </c:pt>
                <c:pt idx="96">
                  <c:v>0.17357675392043043</c:v>
                </c:pt>
                <c:pt idx="97">
                  <c:v>0.16073217683916363</c:v>
                </c:pt>
                <c:pt idx="98">
                  <c:v>0.18933444047790551</c:v>
                </c:pt>
                <c:pt idx="99">
                  <c:v>0.18171726589637932</c:v>
                </c:pt>
                <c:pt idx="100">
                  <c:v>0.1997409962059698</c:v>
                </c:pt>
                <c:pt idx="101">
                  <c:v>0.22322692621234141</c:v>
                </c:pt>
                <c:pt idx="102">
                  <c:v>0.21029086660160648</c:v>
                </c:pt>
                <c:pt idx="103">
                  <c:v>0.13126142631492649</c:v>
                </c:pt>
                <c:pt idx="104">
                  <c:v>0.11504847683012603</c:v>
                </c:pt>
                <c:pt idx="105">
                  <c:v>0.11075453053184743</c:v>
                </c:pt>
                <c:pt idx="106">
                  <c:v>0.17370095996566073</c:v>
                </c:pt>
                <c:pt idx="107">
                  <c:v>0.17943115809080371</c:v>
                </c:pt>
                <c:pt idx="108">
                  <c:v>0.1467289006705659</c:v>
                </c:pt>
                <c:pt idx="109">
                  <c:v>0.14542784234677864</c:v>
                </c:pt>
                <c:pt idx="110">
                  <c:v>0.15684524419679352</c:v>
                </c:pt>
                <c:pt idx="111">
                  <c:v>0.12091960104505001</c:v>
                </c:pt>
                <c:pt idx="112">
                  <c:v>0.10545857584945138</c:v>
                </c:pt>
                <c:pt idx="113">
                  <c:v>0.13197226706609058</c:v>
                </c:pt>
                <c:pt idx="114">
                  <c:v>0.14924980567318213</c:v>
                </c:pt>
                <c:pt idx="115">
                  <c:v>0.1349312372359224</c:v>
                </c:pt>
                <c:pt idx="116">
                  <c:v>0.12152247807997549</c:v>
                </c:pt>
                <c:pt idx="117">
                  <c:v>8.3145198681609522E-2</c:v>
                </c:pt>
                <c:pt idx="118">
                  <c:v>0.13913465643585096</c:v>
                </c:pt>
                <c:pt idx="119">
                  <c:v>0.201938726633208</c:v>
                </c:pt>
                <c:pt idx="120">
                  <c:v>0.1933806912590619</c:v>
                </c:pt>
                <c:pt idx="121">
                  <c:v>0.21934680609846385</c:v>
                </c:pt>
                <c:pt idx="122">
                  <c:v>0.18857207961635583</c:v>
                </c:pt>
                <c:pt idx="123">
                  <c:v>0.18110105299385731</c:v>
                </c:pt>
                <c:pt idx="124">
                  <c:v>8.2611061659286916E-2</c:v>
                </c:pt>
                <c:pt idx="125">
                  <c:v>0.12528568516161126</c:v>
                </c:pt>
                <c:pt idx="126">
                  <c:v>0.17859635252688932</c:v>
                </c:pt>
                <c:pt idx="127">
                  <c:v>0.22442522457506883</c:v>
                </c:pt>
                <c:pt idx="128">
                  <c:v>0.15814733570877956</c:v>
                </c:pt>
                <c:pt idx="129">
                  <c:v>0.20250358877027322</c:v>
                </c:pt>
                <c:pt idx="130">
                  <c:v>0.22028221407039561</c:v>
                </c:pt>
                <c:pt idx="131">
                  <c:v>0.15662050613450051</c:v>
                </c:pt>
                <c:pt idx="132">
                  <c:v>0.14621635632005636</c:v>
                </c:pt>
                <c:pt idx="133">
                  <c:v>0.1722531019207863</c:v>
                </c:pt>
                <c:pt idx="134">
                  <c:v>0.18161476867493651</c:v>
                </c:pt>
                <c:pt idx="135">
                  <c:v>0.17181696978944602</c:v>
                </c:pt>
                <c:pt idx="136">
                  <c:v>0.13359177510180451</c:v>
                </c:pt>
                <c:pt idx="137">
                  <c:v>0.15755150873136825</c:v>
                </c:pt>
                <c:pt idx="138">
                  <c:v>0.15606708089208013</c:v>
                </c:pt>
                <c:pt idx="139">
                  <c:v>0.15416493783665008</c:v>
                </c:pt>
                <c:pt idx="140">
                  <c:v>0.19178053874980364</c:v>
                </c:pt>
                <c:pt idx="141">
                  <c:v>0.18457383463114771</c:v>
                </c:pt>
                <c:pt idx="142">
                  <c:v>0.1365446001100093</c:v>
                </c:pt>
                <c:pt idx="143">
                  <c:v>0.14254594466253079</c:v>
                </c:pt>
                <c:pt idx="144">
                  <c:v>0.14102192963343155</c:v>
                </c:pt>
                <c:pt idx="145">
                  <c:v>0.12504681593591649</c:v>
                </c:pt>
                <c:pt idx="146">
                  <c:v>5.0774150300626299E-2</c:v>
                </c:pt>
                <c:pt idx="147">
                  <c:v>9.5106785656914994E-2</c:v>
                </c:pt>
                <c:pt idx="148">
                  <c:v>0.16206787477271911</c:v>
                </c:pt>
                <c:pt idx="149">
                  <c:v>0.15976386361422418</c:v>
                </c:pt>
                <c:pt idx="150">
                  <c:v>9.3463213643438334E-2</c:v>
                </c:pt>
                <c:pt idx="151">
                  <c:v>0.10618226568250749</c:v>
                </c:pt>
                <c:pt idx="152">
                  <c:v>0.11925153667418448</c:v>
                </c:pt>
                <c:pt idx="153">
                  <c:v>6.6875018515906215E-2</c:v>
                </c:pt>
                <c:pt idx="154">
                  <c:v>0.11893437563056185</c:v>
                </c:pt>
                <c:pt idx="155">
                  <c:v>0.20358310918835909</c:v>
                </c:pt>
                <c:pt idx="156">
                  <c:v>0.18186989340126281</c:v>
                </c:pt>
                <c:pt idx="157">
                  <c:v>0.15916634289028481</c:v>
                </c:pt>
                <c:pt idx="158">
                  <c:v>0.16123868178300235</c:v>
                </c:pt>
                <c:pt idx="159">
                  <c:v>0.10803790041607794</c:v>
                </c:pt>
                <c:pt idx="160">
                  <c:v>0.14682829582260185</c:v>
                </c:pt>
                <c:pt idx="161">
                  <c:v>0.20262273843817435</c:v>
                </c:pt>
                <c:pt idx="162">
                  <c:v>0.1575642860254208</c:v>
                </c:pt>
                <c:pt idx="163">
                  <c:v>0.16355327178510018</c:v>
                </c:pt>
                <c:pt idx="164">
                  <c:v>0.16969283920920572</c:v>
                </c:pt>
                <c:pt idx="165">
                  <c:v>0.18300319183015612</c:v>
                </c:pt>
                <c:pt idx="166">
                  <c:v>0.13882486766175489</c:v>
                </c:pt>
                <c:pt idx="167">
                  <c:v>0.11981298028303125</c:v>
                </c:pt>
                <c:pt idx="168">
                  <c:v>0.13275919444396975</c:v>
                </c:pt>
                <c:pt idx="169">
                  <c:v>0.19661470777995874</c:v>
                </c:pt>
                <c:pt idx="170">
                  <c:v>0.22434382611666559</c:v>
                </c:pt>
                <c:pt idx="171">
                  <c:v>0.17563281609665199</c:v>
                </c:pt>
                <c:pt idx="172">
                  <c:v>0.1918966515825942</c:v>
                </c:pt>
                <c:pt idx="173">
                  <c:v>0.1569657683474236</c:v>
                </c:pt>
                <c:pt idx="174">
                  <c:v>0.14603507174646327</c:v>
                </c:pt>
                <c:pt idx="175">
                  <c:v>0.24014976281090861</c:v>
                </c:pt>
                <c:pt idx="176">
                  <c:v>0.21563751423384311</c:v>
                </c:pt>
                <c:pt idx="177">
                  <c:v>0.19853341782448441</c:v>
                </c:pt>
                <c:pt idx="178">
                  <c:v>0.16864206867396922</c:v>
                </c:pt>
                <c:pt idx="179">
                  <c:v>0.14892552004940665</c:v>
                </c:pt>
                <c:pt idx="180">
                  <c:v>0.13295345240903886</c:v>
                </c:pt>
                <c:pt idx="181">
                  <c:v>6.0852005870842156E-2</c:v>
                </c:pt>
                <c:pt idx="182">
                  <c:v>9.2913230025082783E-2</c:v>
                </c:pt>
                <c:pt idx="183">
                  <c:v>0.159090434877142</c:v>
                </c:pt>
                <c:pt idx="184">
                  <c:v>0.18118444231633593</c:v>
                </c:pt>
                <c:pt idx="185">
                  <c:v>0.15538514930133426</c:v>
                </c:pt>
                <c:pt idx="186">
                  <c:v>0.15922340872730831</c:v>
                </c:pt>
                <c:pt idx="187">
                  <c:v>0.14212384704653955</c:v>
                </c:pt>
                <c:pt idx="188">
                  <c:v>0.14585172871254459</c:v>
                </c:pt>
                <c:pt idx="189">
                  <c:v>0.19603303117938725</c:v>
                </c:pt>
                <c:pt idx="190">
                  <c:v>0.19682401264043026</c:v>
                </c:pt>
                <c:pt idx="191">
                  <c:v>0.19082126072100222</c:v>
                </c:pt>
                <c:pt idx="192">
                  <c:v>0.20134985571157016</c:v>
                </c:pt>
                <c:pt idx="193">
                  <c:v>0.14760239333421776</c:v>
                </c:pt>
                <c:pt idx="194">
                  <c:v>0.12976165623415026</c:v>
                </c:pt>
                <c:pt idx="195">
                  <c:v>0.13192804159379881</c:v>
                </c:pt>
                <c:pt idx="196">
                  <c:v>0.18223521966257872</c:v>
                </c:pt>
                <c:pt idx="197">
                  <c:v>0.18306642453025512</c:v>
                </c:pt>
                <c:pt idx="198">
                  <c:v>0.16274792558153767</c:v>
                </c:pt>
                <c:pt idx="199">
                  <c:v>0.15268426585000311</c:v>
                </c:pt>
                <c:pt idx="200">
                  <c:v>0.1635010497186894</c:v>
                </c:pt>
                <c:pt idx="201">
                  <c:v>7.8827229630155371E-2</c:v>
                </c:pt>
                <c:pt idx="202">
                  <c:v>7.9354866081882788E-2</c:v>
                </c:pt>
                <c:pt idx="203">
                  <c:v>0.10252993672643212</c:v>
                </c:pt>
                <c:pt idx="204">
                  <c:v>0.16379728327813459</c:v>
                </c:pt>
                <c:pt idx="205">
                  <c:v>0.18367876674418765</c:v>
                </c:pt>
                <c:pt idx="206">
                  <c:v>0.19100794464943849</c:v>
                </c:pt>
                <c:pt idx="207">
                  <c:v>0.18881174664722603</c:v>
                </c:pt>
                <c:pt idx="208">
                  <c:v>0.14602776526863662</c:v>
                </c:pt>
                <c:pt idx="209">
                  <c:v>0.11398461650267766</c:v>
                </c:pt>
                <c:pt idx="210">
                  <c:v>0.16850389507085284</c:v>
                </c:pt>
                <c:pt idx="211">
                  <c:v>0.15008465074007976</c:v>
                </c:pt>
                <c:pt idx="212">
                  <c:v>0.12334767913395893</c:v>
                </c:pt>
                <c:pt idx="213">
                  <c:v>0.22178892733938152</c:v>
                </c:pt>
                <c:pt idx="214">
                  <c:v>0.2345914547418054</c:v>
                </c:pt>
                <c:pt idx="215">
                  <c:v>0.19882682450136763</c:v>
                </c:pt>
                <c:pt idx="216">
                  <c:v>0.17255709217469087</c:v>
                </c:pt>
                <c:pt idx="217">
                  <c:v>0.15756607700006459</c:v>
                </c:pt>
                <c:pt idx="218">
                  <c:v>0.14884773926353631</c:v>
                </c:pt>
                <c:pt idx="219">
                  <c:v>0.1356228942322599</c:v>
                </c:pt>
                <c:pt idx="220">
                  <c:v>0.20079343793721829</c:v>
                </c:pt>
                <c:pt idx="221">
                  <c:v>0.1072472466846937</c:v>
                </c:pt>
                <c:pt idx="222">
                  <c:v>6.2490717736202232E-2</c:v>
                </c:pt>
                <c:pt idx="223">
                  <c:v>8.118867317244384E-2</c:v>
                </c:pt>
                <c:pt idx="224">
                  <c:v>0.2039699598634899</c:v>
                </c:pt>
                <c:pt idx="225">
                  <c:v>0.20626938480386972</c:v>
                </c:pt>
                <c:pt idx="226">
                  <c:v>0.21503814852593262</c:v>
                </c:pt>
                <c:pt idx="227">
                  <c:v>0.11513513147194851</c:v>
                </c:pt>
                <c:pt idx="228">
                  <c:v>0.10874048618133798</c:v>
                </c:pt>
                <c:pt idx="229">
                  <c:v>6.1888127209063441E-2</c:v>
                </c:pt>
                <c:pt idx="230">
                  <c:v>6.3129867102853759E-2</c:v>
                </c:pt>
                <c:pt idx="231">
                  <c:v>0.11489781417752615</c:v>
                </c:pt>
                <c:pt idx="232">
                  <c:v>0.18922098941942986</c:v>
                </c:pt>
                <c:pt idx="233">
                  <c:v>0.15251812068563836</c:v>
                </c:pt>
                <c:pt idx="234">
                  <c:v>0.11086846277089946</c:v>
                </c:pt>
                <c:pt idx="235">
                  <c:v>0.13654001684417039</c:v>
                </c:pt>
                <c:pt idx="236">
                  <c:v>0.15417776593454693</c:v>
                </c:pt>
                <c:pt idx="237">
                  <c:v>0.17252793965180432</c:v>
                </c:pt>
                <c:pt idx="238">
                  <c:v>0.20622494690411736</c:v>
                </c:pt>
                <c:pt idx="239">
                  <c:v>0.25435119233596054</c:v>
                </c:pt>
                <c:pt idx="240">
                  <c:v>0.23582342460089836</c:v>
                </c:pt>
                <c:pt idx="241">
                  <c:v>0.15671860528067319</c:v>
                </c:pt>
                <c:pt idx="242">
                  <c:v>0.10933330667377951</c:v>
                </c:pt>
                <c:pt idx="243">
                  <c:v>8.4228099450543784E-2</c:v>
                </c:pt>
                <c:pt idx="244">
                  <c:v>9.7920587796714961E-2</c:v>
                </c:pt>
                <c:pt idx="245">
                  <c:v>0.13084101419023647</c:v>
                </c:pt>
                <c:pt idx="246">
                  <c:v>0.14327373975885949</c:v>
                </c:pt>
                <c:pt idx="247">
                  <c:v>9.5184912826000334E-2</c:v>
                </c:pt>
                <c:pt idx="248">
                  <c:v>0.10892301059049565</c:v>
                </c:pt>
                <c:pt idx="249">
                  <c:v>0.10473448439897828</c:v>
                </c:pt>
                <c:pt idx="250">
                  <c:v>0.13398134235332229</c:v>
                </c:pt>
                <c:pt idx="251">
                  <c:v>0.15014522631094074</c:v>
                </c:pt>
                <c:pt idx="252">
                  <c:v>0.2391491225652162</c:v>
                </c:pt>
                <c:pt idx="253">
                  <c:v>0.19857075638956059</c:v>
                </c:pt>
                <c:pt idx="254">
                  <c:v>0.103886480005628</c:v>
                </c:pt>
                <c:pt idx="255">
                  <c:v>0.13348466712473411</c:v>
                </c:pt>
                <c:pt idx="256">
                  <c:v>0.17269610994121937</c:v>
                </c:pt>
                <c:pt idx="257">
                  <c:v>0.10504650613767355</c:v>
                </c:pt>
                <c:pt idx="258">
                  <c:v>0.13692787576463999</c:v>
                </c:pt>
                <c:pt idx="259">
                  <c:v>0.22940545153174027</c:v>
                </c:pt>
                <c:pt idx="260">
                  <c:v>0.20176136149296367</c:v>
                </c:pt>
                <c:pt idx="261">
                  <c:v>0.24410185824955519</c:v>
                </c:pt>
                <c:pt idx="262">
                  <c:v>0.25444641489700343</c:v>
                </c:pt>
                <c:pt idx="263">
                  <c:v>0.19653652091345339</c:v>
                </c:pt>
                <c:pt idx="264">
                  <c:v>7.5366352370414558E-2</c:v>
                </c:pt>
                <c:pt idx="265">
                  <c:v>0.14408091318249763</c:v>
                </c:pt>
                <c:pt idx="266">
                  <c:v>0.20645539946621591</c:v>
                </c:pt>
                <c:pt idx="267">
                  <c:v>0.21022525586381907</c:v>
                </c:pt>
                <c:pt idx="268">
                  <c:v>0.23002766675675748</c:v>
                </c:pt>
                <c:pt idx="269">
                  <c:v>0.12530201891092591</c:v>
                </c:pt>
                <c:pt idx="270">
                  <c:v>0.13617494049479864</c:v>
                </c:pt>
                <c:pt idx="271">
                  <c:v>0.10605326377893515</c:v>
                </c:pt>
                <c:pt idx="272">
                  <c:v>0.11621316693649049</c:v>
                </c:pt>
                <c:pt idx="273">
                  <c:v>0.22894777902048968</c:v>
                </c:pt>
                <c:pt idx="274">
                  <c:v>0.14861282472495677</c:v>
                </c:pt>
                <c:pt idx="275">
                  <c:v>0.15903115797904852</c:v>
                </c:pt>
                <c:pt idx="276">
                  <c:v>0.17750218570201018</c:v>
                </c:pt>
                <c:pt idx="277">
                  <c:v>0.13835069962384516</c:v>
                </c:pt>
                <c:pt idx="278">
                  <c:v>0.11974410386421305</c:v>
                </c:pt>
                <c:pt idx="279">
                  <c:v>8.0647267184913468E-2</c:v>
                </c:pt>
                <c:pt idx="280">
                  <c:v>0.1412593141960776</c:v>
                </c:pt>
                <c:pt idx="281">
                  <c:v>0.10204285866089181</c:v>
                </c:pt>
                <c:pt idx="282">
                  <c:v>9.7251771662505745E-2</c:v>
                </c:pt>
                <c:pt idx="283">
                  <c:v>9.3016091430270814E-2</c:v>
                </c:pt>
                <c:pt idx="284">
                  <c:v>9.3669538748893472E-2</c:v>
                </c:pt>
                <c:pt idx="285">
                  <c:v>0.12926095658380105</c:v>
                </c:pt>
                <c:pt idx="286">
                  <c:v>0.15153762302475018</c:v>
                </c:pt>
                <c:pt idx="287">
                  <c:v>0.2022625852300208</c:v>
                </c:pt>
                <c:pt idx="288">
                  <c:v>0.18957806102383568</c:v>
                </c:pt>
                <c:pt idx="289">
                  <c:v>0.15952839714469103</c:v>
                </c:pt>
                <c:pt idx="290">
                  <c:v>0.19652158378783607</c:v>
                </c:pt>
                <c:pt idx="291">
                  <c:v>0.17643101057489258</c:v>
                </c:pt>
                <c:pt idx="292">
                  <c:v>0.11285124320388192</c:v>
                </c:pt>
                <c:pt idx="293">
                  <c:v>0.11086392836874562</c:v>
                </c:pt>
                <c:pt idx="294">
                  <c:v>0.20063178149477914</c:v>
                </c:pt>
                <c:pt idx="295">
                  <c:v>0.19843196728036352</c:v>
                </c:pt>
                <c:pt idx="296">
                  <c:v>0.18901796332215914</c:v>
                </c:pt>
                <c:pt idx="297">
                  <c:v>0.14701391935128461</c:v>
                </c:pt>
                <c:pt idx="298">
                  <c:v>0.15921762266616446</c:v>
                </c:pt>
                <c:pt idx="299">
                  <c:v>0.12237360777271218</c:v>
                </c:pt>
                <c:pt idx="300">
                  <c:v>0.10451821655166757</c:v>
                </c:pt>
                <c:pt idx="301">
                  <c:v>0.22712571624602737</c:v>
                </c:pt>
                <c:pt idx="302">
                  <c:v>0.21411611020796467</c:v>
                </c:pt>
                <c:pt idx="303">
                  <c:v>0.21391651090137848</c:v>
                </c:pt>
                <c:pt idx="304">
                  <c:v>0.20353758150569659</c:v>
                </c:pt>
                <c:pt idx="305">
                  <c:v>0.13732593015253675</c:v>
                </c:pt>
                <c:pt idx="306">
                  <c:v>9.0263619486068383E-2</c:v>
                </c:pt>
                <c:pt idx="307">
                  <c:v>0.11999410618462396</c:v>
                </c:pt>
                <c:pt idx="308">
                  <c:v>0.15651784073328187</c:v>
                </c:pt>
                <c:pt idx="309">
                  <c:v>0.16338239421437342</c:v>
                </c:pt>
                <c:pt idx="310">
                  <c:v>0.20353380273960725</c:v>
                </c:pt>
                <c:pt idx="311">
                  <c:v>0.14158089561062051</c:v>
                </c:pt>
                <c:pt idx="312">
                  <c:v>0.17353156235850395</c:v>
                </c:pt>
                <c:pt idx="313">
                  <c:v>0.14521530400790056</c:v>
                </c:pt>
                <c:pt idx="314">
                  <c:v>0.14436953999589008</c:v>
                </c:pt>
                <c:pt idx="315">
                  <c:v>0.11423181891590725</c:v>
                </c:pt>
                <c:pt idx="316">
                  <c:v>0.1255797139454452</c:v>
                </c:pt>
                <c:pt idx="317">
                  <c:v>0.20238241487032876</c:v>
                </c:pt>
                <c:pt idx="318">
                  <c:v>0.17168950022461565</c:v>
                </c:pt>
                <c:pt idx="319">
                  <c:v>0.17158392827651223</c:v>
                </c:pt>
                <c:pt idx="320">
                  <c:v>0.18815575306079876</c:v>
                </c:pt>
                <c:pt idx="321">
                  <c:v>0.18301600356485725</c:v>
                </c:pt>
                <c:pt idx="322">
                  <c:v>0.20559889304153364</c:v>
                </c:pt>
                <c:pt idx="323">
                  <c:v>0.2307464083794547</c:v>
                </c:pt>
                <c:pt idx="324">
                  <c:v>0.17961512110906608</c:v>
                </c:pt>
                <c:pt idx="325">
                  <c:v>0.15719128280373509</c:v>
                </c:pt>
                <c:pt idx="326">
                  <c:v>0.1482802577132537</c:v>
                </c:pt>
                <c:pt idx="327">
                  <c:v>0.11372772771905258</c:v>
                </c:pt>
                <c:pt idx="328">
                  <c:v>0.14855934003009758</c:v>
                </c:pt>
                <c:pt idx="329">
                  <c:v>0.16692826478650855</c:v>
                </c:pt>
                <c:pt idx="330">
                  <c:v>0.13666100514356239</c:v>
                </c:pt>
                <c:pt idx="331">
                  <c:v>0.16074170901340645</c:v>
                </c:pt>
                <c:pt idx="332">
                  <c:v>0.1384737527402658</c:v>
                </c:pt>
                <c:pt idx="333">
                  <c:v>0.18464692180253819</c:v>
                </c:pt>
                <c:pt idx="334">
                  <c:v>0.16517850383051266</c:v>
                </c:pt>
                <c:pt idx="335">
                  <c:v>0.18187679359548153</c:v>
                </c:pt>
                <c:pt idx="336">
                  <c:v>0.23370543643760397</c:v>
                </c:pt>
                <c:pt idx="337">
                  <c:v>0.22677082213514901</c:v>
                </c:pt>
                <c:pt idx="338">
                  <c:v>0.21882228008089694</c:v>
                </c:pt>
                <c:pt idx="339">
                  <c:v>0.18458970304902733</c:v>
                </c:pt>
                <c:pt idx="340">
                  <c:v>0.13042061889747514</c:v>
                </c:pt>
                <c:pt idx="341">
                  <c:v>9.7118134343807824E-2</c:v>
                </c:pt>
                <c:pt idx="342">
                  <c:v>6.365684182901557E-2</c:v>
                </c:pt>
                <c:pt idx="343">
                  <c:v>0.1484947852965752</c:v>
                </c:pt>
                <c:pt idx="344">
                  <c:v>0.13426554407391145</c:v>
                </c:pt>
                <c:pt idx="345">
                  <c:v>0.17671110356588818</c:v>
                </c:pt>
                <c:pt idx="346">
                  <c:v>0.20586829313429467</c:v>
                </c:pt>
                <c:pt idx="347">
                  <c:v>0.1731694225505144</c:v>
                </c:pt>
                <c:pt idx="348">
                  <c:v>9.7265205366629401E-2</c:v>
                </c:pt>
                <c:pt idx="349">
                  <c:v>0.12419932300864012</c:v>
                </c:pt>
                <c:pt idx="350">
                  <c:v>0.20515114225102513</c:v>
                </c:pt>
                <c:pt idx="351">
                  <c:v>0.26371690744394766</c:v>
                </c:pt>
                <c:pt idx="352">
                  <c:v>0.18622377229607748</c:v>
                </c:pt>
                <c:pt idx="353">
                  <c:v>0.14096709631577084</c:v>
                </c:pt>
                <c:pt idx="354">
                  <c:v>0.17097317791166913</c:v>
                </c:pt>
                <c:pt idx="355">
                  <c:v>0.1483304681603278</c:v>
                </c:pt>
                <c:pt idx="356">
                  <c:v>0.15780577031142839</c:v>
                </c:pt>
                <c:pt idx="357">
                  <c:v>0.11115359631978923</c:v>
                </c:pt>
                <c:pt idx="358">
                  <c:v>0.1405970234651861</c:v>
                </c:pt>
                <c:pt idx="359">
                  <c:v>0.13577242323444927</c:v>
                </c:pt>
                <c:pt idx="360">
                  <c:v>9.3842330910407459E-2</c:v>
                </c:pt>
                <c:pt idx="361">
                  <c:v>0.12542906670760748</c:v>
                </c:pt>
                <c:pt idx="362">
                  <c:v>9.1549555942250935E-2</c:v>
                </c:pt>
                <c:pt idx="363">
                  <c:v>7.7841530591997207E-2</c:v>
                </c:pt>
                <c:pt idx="364">
                  <c:v>0.1221015249339311</c:v>
                </c:pt>
                <c:pt idx="365">
                  <c:v>0.16937671477305988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F-064B-880B-B818976CF249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Industry!$B$3:$B$368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60">
                  <c:v>43525</c:v>
                </c:pt>
                <c:pt idx="61">
                  <c:v>43526</c:v>
                </c:pt>
                <c:pt idx="62">
                  <c:v>43527</c:v>
                </c:pt>
                <c:pt idx="63">
                  <c:v>43528</c:v>
                </c:pt>
                <c:pt idx="64">
                  <c:v>43529</c:v>
                </c:pt>
                <c:pt idx="65">
                  <c:v>43530</c:v>
                </c:pt>
                <c:pt idx="66">
                  <c:v>43531</c:v>
                </c:pt>
                <c:pt idx="67">
                  <c:v>43532</c:v>
                </c:pt>
                <c:pt idx="68">
                  <c:v>43533</c:v>
                </c:pt>
                <c:pt idx="69">
                  <c:v>43534</c:v>
                </c:pt>
                <c:pt idx="70">
                  <c:v>43535</c:v>
                </c:pt>
                <c:pt idx="71">
                  <c:v>43536</c:v>
                </c:pt>
                <c:pt idx="72">
                  <c:v>43537</c:v>
                </c:pt>
                <c:pt idx="73">
                  <c:v>43538</c:v>
                </c:pt>
                <c:pt idx="74">
                  <c:v>43539</c:v>
                </c:pt>
                <c:pt idx="75">
                  <c:v>43540</c:v>
                </c:pt>
                <c:pt idx="76">
                  <c:v>43541</c:v>
                </c:pt>
                <c:pt idx="77">
                  <c:v>43542</c:v>
                </c:pt>
                <c:pt idx="78">
                  <c:v>43543</c:v>
                </c:pt>
                <c:pt idx="79">
                  <c:v>43544</c:v>
                </c:pt>
                <c:pt idx="80">
                  <c:v>43545</c:v>
                </c:pt>
                <c:pt idx="81">
                  <c:v>43546</c:v>
                </c:pt>
                <c:pt idx="82">
                  <c:v>43547</c:v>
                </c:pt>
                <c:pt idx="83">
                  <c:v>43548</c:v>
                </c:pt>
                <c:pt idx="84">
                  <c:v>43549</c:v>
                </c:pt>
                <c:pt idx="85">
                  <c:v>43550</c:v>
                </c:pt>
                <c:pt idx="86">
                  <c:v>43551</c:v>
                </c:pt>
                <c:pt idx="87">
                  <c:v>43552</c:v>
                </c:pt>
                <c:pt idx="88">
                  <c:v>43553</c:v>
                </c:pt>
                <c:pt idx="89">
                  <c:v>43554</c:v>
                </c:pt>
                <c:pt idx="90">
                  <c:v>43555</c:v>
                </c:pt>
                <c:pt idx="91">
                  <c:v>43556</c:v>
                </c:pt>
                <c:pt idx="92">
                  <c:v>43557</c:v>
                </c:pt>
                <c:pt idx="93">
                  <c:v>43558</c:v>
                </c:pt>
                <c:pt idx="94">
                  <c:v>43559</c:v>
                </c:pt>
                <c:pt idx="95">
                  <c:v>43560</c:v>
                </c:pt>
                <c:pt idx="96">
                  <c:v>43561</c:v>
                </c:pt>
                <c:pt idx="97">
                  <c:v>43562</c:v>
                </c:pt>
                <c:pt idx="98">
                  <c:v>43563</c:v>
                </c:pt>
                <c:pt idx="99">
                  <c:v>43564</c:v>
                </c:pt>
                <c:pt idx="100">
                  <c:v>43565</c:v>
                </c:pt>
                <c:pt idx="101">
                  <c:v>43566</c:v>
                </c:pt>
                <c:pt idx="102">
                  <c:v>43567</c:v>
                </c:pt>
                <c:pt idx="103">
                  <c:v>43568</c:v>
                </c:pt>
                <c:pt idx="104">
                  <c:v>43569</c:v>
                </c:pt>
                <c:pt idx="105">
                  <c:v>43570</c:v>
                </c:pt>
                <c:pt idx="106">
                  <c:v>43571</c:v>
                </c:pt>
                <c:pt idx="107">
                  <c:v>43572</c:v>
                </c:pt>
                <c:pt idx="108">
                  <c:v>43573</c:v>
                </c:pt>
                <c:pt idx="109">
                  <c:v>43574</c:v>
                </c:pt>
                <c:pt idx="110">
                  <c:v>43575</c:v>
                </c:pt>
                <c:pt idx="111">
                  <c:v>43576</c:v>
                </c:pt>
                <c:pt idx="112">
                  <c:v>43577</c:v>
                </c:pt>
                <c:pt idx="113">
                  <c:v>43578</c:v>
                </c:pt>
                <c:pt idx="114">
                  <c:v>43579</c:v>
                </c:pt>
                <c:pt idx="115">
                  <c:v>43580</c:v>
                </c:pt>
                <c:pt idx="116">
                  <c:v>43581</c:v>
                </c:pt>
                <c:pt idx="117">
                  <c:v>43582</c:v>
                </c:pt>
                <c:pt idx="118">
                  <c:v>43583</c:v>
                </c:pt>
                <c:pt idx="119">
                  <c:v>43584</c:v>
                </c:pt>
                <c:pt idx="120">
                  <c:v>43585</c:v>
                </c:pt>
                <c:pt idx="121">
                  <c:v>43586</c:v>
                </c:pt>
                <c:pt idx="122">
                  <c:v>43587</c:v>
                </c:pt>
                <c:pt idx="123">
                  <c:v>43588</c:v>
                </c:pt>
                <c:pt idx="124">
                  <c:v>43589</c:v>
                </c:pt>
                <c:pt idx="125">
                  <c:v>43590</c:v>
                </c:pt>
                <c:pt idx="126">
                  <c:v>43591</c:v>
                </c:pt>
                <c:pt idx="127">
                  <c:v>43592</c:v>
                </c:pt>
                <c:pt idx="128">
                  <c:v>43593</c:v>
                </c:pt>
                <c:pt idx="129">
                  <c:v>43594</c:v>
                </c:pt>
                <c:pt idx="130">
                  <c:v>43595</c:v>
                </c:pt>
                <c:pt idx="131">
                  <c:v>43596</c:v>
                </c:pt>
                <c:pt idx="132">
                  <c:v>43597</c:v>
                </c:pt>
                <c:pt idx="133">
                  <c:v>43598</c:v>
                </c:pt>
                <c:pt idx="134">
                  <c:v>43599</c:v>
                </c:pt>
                <c:pt idx="135">
                  <c:v>43600</c:v>
                </c:pt>
                <c:pt idx="136">
                  <c:v>43601</c:v>
                </c:pt>
                <c:pt idx="137">
                  <c:v>43602</c:v>
                </c:pt>
                <c:pt idx="138">
                  <c:v>43603</c:v>
                </c:pt>
                <c:pt idx="139">
                  <c:v>43604</c:v>
                </c:pt>
                <c:pt idx="140">
                  <c:v>43605</c:v>
                </c:pt>
                <c:pt idx="141">
                  <c:v>43606</c:v>
                </c:pt>
                <c:pt idx="142">
                  <c:v>43607</c:v>
                </c:pt>
                <c:pt idx="143">
                  <c:v>43608</c:v>
                </c:pt>
                <c:pt idx="144">
                  <c:v>43609</c:v>
                </c:pt>
                <c:pt idx="145">
                  <c:v>43610</c:v>
                </c:pt>
                <c:pt idx="146">
                  <c:v>43611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43617</c:v>
                </c:pt>
                <c:pt idx="153">
                  <c:v>43618</c:v>
                </c:pt>
                <c:pt idx="154">
                  <c:v>43619</c:v>
                </c:pt>
                <c:pt idx="155">
                  <c:v>43620</c:v>
                </c:pt>
                <c:pt idx="156">
                  <c:v>43621</c:v>
                </c:pt>
                <c:pt idx="157">
                  <c:v>43622</c:v>
                </c:pt>
                <c:pt idx="158">
                  <c:v>43623</c:v>
                </c:pt>
                <c:pt idx="159">
                  <c:v>43624</c:v>
                </c:pt>
                <c:pt idx="160">
                  <c:v>43625</c:v>
                </c:pt>
                <c:pt idx="161">
                  <c:v>43626</c:v>
                </c:pt>
                <c:pt idx="162">
                  <c:v>43627</c:v>
                </c:pt>
                <c:pt idx="163">
                  <c:v>43628</c:v>
                </c:pt>
                <c:pt idx="164">
                  <c:v>43629</c:v>
                </c:pt>
                <c:pt idx="165">
                  <c:v>43630</c:v>
                </c:pt>
                <c:pt idx="166">
                  <c:v>43631</c:v>
                </c:pt>
                <c:pt idx="167">
                  <c:v>43632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43638</c:v>
                </c:pt>
                <c:pt idx="174">
                  <c:v>43639</c:v>
                </c:pt>
                <c:pt idx="175">
                  <c:v>43640</c:v>
                </c:pt>
                <c:pt idx="176">
                  <c:v>43641</c:v>
                </c:pt>
                <c:pt idx="177">
                  <c:v>43642</c:v>
                </c:pt>
                <c:pt idx="178">
                  <c:v>43643</c:v>
                </c:pt>
                <c:pt idx="179">
                  <c:v>43644</c:v>
                </c:pt>
                <c:pt idx="180">
                  <c:v>43645</c:v>
                </c:pt>
                <c:pt idx="181">
                  <c:v>43646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43652</c:v>
                </c:pt>
                <c:pt idx="188">
                  <c:v>43653</c:v>
                </c:pt>
                <c:pt idx="189">
                  <c:v>43654</c:v>
                </c:pt>
                <c:pt idx="190">
                  <c:v>43655</c:v>
                </c:pt>
                <c:pt idx="191">
                  <c:v>43656</c:v>
                </c:pt>
                <c:pt idx="192">
                  <c:v>43657</c:v>
                </c:pt>
                <c:pt idx="193">
                  <c:v>43658</c:v>
                </c:pt>
                <c:pt idx="194">
                  <c:v>43659</c:v>
                </c:pt>
                <c:pt idx="195">
                  <c:v>43660</c:v>
                </c:pt>
                <c:pt idx="196">
                  <c:v>43661</c:v>
                </c:pt>
                <c:pt idx="197">
                  <c:v>43662</c:v>
                </c:pt>
                <c:pt idx="198">
                  <c:v>43663</c:v>
                </c:pt>
                <c:pt idx="199">
                  <c:v>43664</c:v>
                </c:pt>
                <c:pt idx="200">
                  <c:v>43665</c:v>
                </c:pt>
                <c:pt idx="201">
                  <c:v>43666</c:v>
                </c:pt>
                <c:pt idx="202">
                  <c:v>43667</c:v>
                </c:pt>
                <c:pt idx="203">
                  <c:v>43668</c:v>
                </c:pt>
                <c:pt idx="204">
                  <c:v>43669</c:v>
                </c:pt>
                <c:pt idx="205">
                  <c:v>43670</c:v>
                </c:pt>
                <c:pt idx="206">
                  <c:v>43671</c:v>
                </c:pt>
                <c:pt idx="207">
                  <c:v>43672</c:v>
                </c:pt>
                <c:pt idx="208">
                  <c:v>43673</c:v>
                </c:pt>
                <c:pt idx="209">
                  <c:v>43674</c:v>
                </c:pt>
                <c:pt idx="210">
                  <c:v>43675</c:v>
                </c:pt>
                <c:pt idx="211">
                  <c:v>43676</c:v>
                </c:pt>
                <c:pt idx="212">
                  <c:v>43677</c:v>
                </c:pt>
                <c:pt idx="213">
                  <c:v>43678</c:v>
                </c:pt>
                <c:pt idx="214">
                  <c:v>43679</c:v>
                </c:pt>
                <c:pt idx="215">
                  <c:v>43680</c:v>
                </c:pt>
                <c:pt idx="216">
                  <c:v>43681</c:v>
                </c:pt>
                <c:pt idx="217">
                  <c:v>43682</c:v>
                </c:pt>
                <c:pt idx="218">
                  <c:v>43683</c:v>
                </c:pt>
                <c:pt idx="219">
                  <c:v>43684</c:v>
                </c:pt>
                <c:pt idx="220">
                  <c:v>43685</c:v>
                </c:pt>
                <c:pt idx="221">
                  <c:v>43686</c:v>
                </c:pt>
                <c:pt idx="222">
                  <c:v>43687</c:v>
                </c:pt>
                <c:pt idx="223">
                  <c:v>43688</c:v>
                </c:pt>
                <c:pt idx="224">
                  <c:v>43689</c:v>
                </c:pt>
                <c:pt idx="225">
                  <c:v>43690</c:v>
                </c:pt>
                <c:pt idx="226">
                  <c:v>43691</c:v>
                </c:pt>
                <c:pt idx="227">
                  <c:v>43692</c:v>
                </c:pt>
                <c:pt idx="228">
                  <c:v>43693</c:v>
                </c:pt>
                <c:pt idx="229">
                  <c:v>43694</c:v>
                </c:pt>
                <c:pt idx="230">
                  <c:v>43695</c:v>
                </c:pt>
                <c:pt idx="231">
                  <c:v>43696</c:v>
                </c:pt>
                <c:pt idx="232">
                  <c:v>43697</c:v>
                </c:pt>
                <c:pt idx="233">
                  <c:v>43698</c:v>
                </c:pt>
                <c:pt idx="234">
                  <c:v>43699</c:v>
                </c:pt>
                <c:pt idx="235">
                  <c:v>43700</c:v>
                </c:pt>
                <c:pt idx="236">
                  <c:v>43701</c:v>
                </c:pt>
                <c:pt idx="237">
                  <c:v>43702</c:v>
                </c:pt>
                <c:pt idx="238">
                  <c:v>43703</c:v>
                </c:pt>
                <c:pt idx="239">
                  <c:v>43704</c:v>
                </c:pt>
                <c:pt idx="240">
                  <c:v>43705</c:v>
                </c:pt>
                <c:pt idx="241">
                  <c:v>43706</c:v>
                </c:pt>
                <c:pt idx="242">
                  <c:v>43707</c:v>
                </c:pt>
                <c:pt idx="243">
                  <c:v>43708</c:v>
                </c:pt>
                <c:pt idx="244">
                  <c:v>43709</c:v>
                </c:pt>
                <c:pt idx="245">
                  <c:v>43710</c:v>
                </c:pt>
                <c:pt idx="246">
                  <c:v>43711</c:v>
                </c:pt>
                <c:pt idx="247">
                  <c:v>43712</c:v>
                </c:pt>
                <c:pt idx="248">
                  <c:v>43713</c:v>
                </c:pt>
                <c:pt idx="249">
                  <c:v>43714</c:v>
                </c:pt>
                <c:pt idx="250">
                  <c:v>43715</c:v>
                </c:pt>
                <c:pt idx="251">
                  <c:v>43716</c:v>
                </c:pt>
                <c:pt idx="252">
                  <c:v>43717</c:v>
                </c:pt>
                <c:pt idx="253">
                  <c:v>43718</c:v>
                </c:pt>
                <c:pt idx="254">
                  <c:v>43719</c:v>
                </c:pt>
                <c:pt idx="255">
                  <c:v>43720</c:v>
                </c:pt>
                <c:pt idx="256">
                  <c:v>43721</c:v>
                </c:pt>
                <c:pt idx="257">
                  <c:v>43722</c:v>
                </c:pt>
                <c:pt idx="258">
                  <c:v>43723</c:v>
                </c:pt>
                <c:pt idx="259">
                  <c:v>43724</c:v>
                </c:pt>
                <c:pt idx="260">
                  <c:v>43725</c:v>
                </c:pt>
                <c:pt idx="261">
                  <c:v>43726</c:v>
                </c:pt>
                <c:pt idx="262">
                  <c:v>43727</c:v>
                </c:pt>
                <c:pt idx="263">
                  <c:v>43728</c:v>
                </c:pt>
                <c:pt idx="264">
                  <c:v>43729</c:v>
                </c:pt>
                <c:pt idx="265">
                  <c:v>43730</c:v>
                </c:pt>
                <c:pt idx="266">
                  <c:v>43731</c:v>
                </c:pt>
                <c:pt idx="267">
                  <c:v>43732</c:v>
                </c:pt>
                <c:pt idx="268">
                  <c:v>43733</c:v>
                </c:pt>
                <c:pt idx="269">
                  <c:v>43734</c:v>
                </c:pt>
                <c:pt idx="270">
                  <c:v>43735</c:v>
                </c:pt>
                <c:pt idx="271">
                  <c:v>43736</c:v>
                </c:pt>
                <c:pt idx="272">
                  <c:v>43737</c:v>
                </c:pt>
                <c:pt idx="273">
                  <c:v>43738</c:v>
                </c:pt>
                <c:pt idx="274">
                  <c:v>43739</c:v>
                </c:pt>
                <c:pt idx="275">
                  <c:v>43740</c:v>
                </c:pt>
                <c:pt idx="276">
                  <c:v>43741</c:v>
                </c:pt>
                <c:pt idx="277">
                  <c:v>43742</c:v>
                </c:pt>
                <c:pt idx="278">
                  <c:v>43743</c:v>
                </c:pt>
                <c:pt idx="279">
                  <c:v>43744</c:v>
                </c:pt>
                <c:pt idx="280">
                  <c:v>43745</c:v>
                </c:pt>
                <c:pt idx="281">
                  <c:v>43746</c:v>
                </c:pt>
                <c:pt idx="282">
                  <c:v>43747</c:v>
                </c:pt>
                <c:pt idx="283">
                  <c:v>43748</c:v>
                </c:pt>
                <c:pt idx="284">
                  <c:v>43749</c:v>
                </c:pt>
                <c:pt idx="285">
                  <c:v>43750</c:v>
                </c:pt>
                <c:pt idx="286">
                  <c:v>43751</c:v>
                </c:pt>
                <c:pt idx="287">
                  <c:v>43752</c:v>
                </c:pt>
                <c:pt idx="288">
                  <c:v>43753</c:v>
                </c:pt>
                <c:pt idx="289">
                  <c:v>43754</c:v>
                </c:pt>
                <c:pt idx="290">
                  <c:v>43755</c:v>
                </c:pt>
                <c:pt idx="291">
                  <c:v>43756</c:v>
                </c:pt>
                <c:pt idx="292">
                  <c:v>43757</c:v>
                </c:pt>
                <c:pt idx="293">
                  <c:v>43758</c:v>
                </c:pt>
                <c:pt idx="294">
                  <c:v>43759</c:v>
                </c:pt>
                <c:pt idx="295">
                  <c:v>43760</c:v>
                </c:pt>
                <c:pt idx="296">
                  <c:v>43761</c:v>
                </c:pt>
                <c:pt idx="297">
                  <c:v>43762</c:v>
                </c:pt>
                <c:pt idx="298">
                  <c:v>43763</c:v>
                </c:pt>
                <c:pt idx="299">
                  <c:v>43764</c:v>
                </c:pt>
                <c:pt idx="300">
                  <c:v>43765</c:v>
                </c:pt>
                <c:pt idx="301">
                  <c:v>43766</c:v>
                </c:pt>
                <c:pt idx="302">
                  <c:v>43767</c:v>
                </c:pt>
                <c:pt idx="303">
                  <c:v>43768</c:v>
                </c:pt>
                <c:pt idx="304">
                  <c:v>43769</c:v>
                </c:pt>
                <c:pt idx="305">
                  <c:v>43770</c:v>
                </c:pt>
                <c:pt idx="306">
                  <c:v>43771</c:v>
                </c:pt>
                <c:pt idx="307">
                  <c:v>43772</c:v>
                </c:pt>
                <c:pt idx="308">
                  <c:v>43773</c:v>
                </c:pt>
                <c:pt idx="309">
                  <c:v>43774</c:v>
                </c:pt>
                <c:pt idx="310">
                  <c:v>43775</c:v>
                </c:pt>
                <c:pt idx="311">
                  <c:v>43776</c:v>
                </c:pt>
                <c:pt idx="312">
                  <c:v>43777</c:v>
                </c:pt>
                <c:pt idx="313">
                  <c:v>43778</c:v>
                </c:pt>
                <c:pt idx="314">
                  <c:v>43779</c:v>
                </c:pt>
                <c:pt idx="315">
                  <c:v>43780</c:v>
                </c:pt>
                <c:pt idx="316">
                  <c:v>43781</c:v>
                </c:pt>
                <c:pt idx="317">
                  <c:v>43782</c:v>
                </c:pt>
                <c:pt idx="318">
                  <c:v>43783</c:v>
                </c:pt>
                <c:pt idx="319">
                  <c:v>43784</c:v>
                </c:pt>
                <c:pt idx="320">
                  <c:v>43785</c:v>
                </c:pt>
                <c:pt idx="321">
                  <c:v>43786</c:v>
                </c:pt>
                <c:pt idx="322">
                  <c:v>43787</c:v>
                </c:pt>
                <c:pt idx="323">
                  <c:v>43788</c:v>
                </c:pt>
                <c:pt idx="324">
                  <c:v>43789</c:v>
                </c:pt>
                <c:pt idx="325">
                  <c:v>43790</c:v>
                </c:pt>
                <c:pt idx="326">
                  <c:v>43791</c:v>
                </c:pt>
                <c:pt idx="327">
                  <c:v>43792</c:v>
                </c:pt>
                <c:pt idx="328">
                  <c:v>43793</c:v>
                </c:pt>
                <c:pt idx="329">
                  <c:v>43794</c:v>
                </c:pt>
                <c:pt idx="330">
                  <c:v>43795</c:v>
                </c:pt>
                <c:pt idx="331">
                  <c:v>43796</c:v>
                </c:pt>
                <c:pt idx="332">
                  <c:v>43797</c:v>
                </c:pt>
                <c:pt idx="333">
                  <c:v>43798</c:v>
                </c:pt>
                <c:pt idx="334">
                  <c:v>43799</c:v>
                </c:pt>
                <c:pt idx="335">
                  <c:v>43800</c:v>
                </c:pt>
                <c:pt idx="336">
                  <c:v>43801</c:v>
                </c:pt>
                <c:pt idx="337">
                  <c:v>43802</c:v>
                </c:pt>
                <c:pt idx="338">
                  <c:v>43803</c:v>
                </c:pt>
                <c:pt idx="339">
                  <c:v>43804</c:v>
                </c:pt>
                <c:pt idx="340">
                  <c:v>43805</c:v>
                </c:pt>
                <c:pt idx="341">
                  <c:v>43806</c:v>
                </c:pt>
                <c:pt idx="342">
                  <c:v>43807</c:v>
                </c:pt>
                <c:pt idx="343">
                  <c:v>43808</c:v>
                </c:pt>
                <c:pt idx="344">
                  <c:v>43809</c:v>
                </c:pt>
                <c:pt idx="345">
                  <c:v>43810</c:v>
                </c:pt>
                <c:pt idx="346">
                  <c:v>43811</c:v>
                </c:pt>
                <c:pt idx="347">
                  <c:v>43812</c:v>
                </c:pt>
                <c:pt idx="348">
                  <c:v>43813</c:v>
                </c:pt>
                <c:pt idx="349">
                  <c:v>43814</c:v>
                </c:pt>
                <c:pt idx="350">
                  <c:v>43815</c:v>
                </c:pt>
                <c:pt idx="351">
                  <c:v>43816</c:v>
                </c:pt>
                <c:pt idx="352">
                  <c:v>43817</c:v>
                </c:pt>
                <c:pt idx="353">
                  <c:v>43818</c:v>
                </c:pt>
                <c:pt idx="354">
                  <c:v>43819</c:v>
                </c:pt>
                <c:pt idx="355">
                  <c:v>43820</c:v>
                </c:pt>
                <c:pt idx="356">
                  <c:v>43821</c:v>
                </c:pt>
                <c:pt idx="357">
                  <c:v>43822</c:v>
                </c:pt>
                <c:pt idx="358">
                  <c:v>43823</c:v>
                </c:pt>
                <c:pt idx="359">
                  <c:v>43824</c:v>
                </c:pt>
                <c:pt idx="360">
                  <c:v>43825</c:v>
                </c:pt>
                <c:pt idx="361">
                  <c:v>43826</c:v>
                </c:pt>
                <c:pt idx="362">
                  <c:v>43827</c:v>
                </c:pt>
                <c:pt idx="363">
                  <c:v>43828</c:v>
                </c:pt>
                <c:pt idx="364">
                  <c:v>43829</c:v>
                </c:pt>
                <c:pt idx="365">
                  <c:v>43830</c:v>
                </c:pt>
              </c:numCache>
            </c:numRef>
          </c:cat>
          <c:val>
            <c:numRef>
              <c:f>Industry!$AK$3:$AK$368</c:f>
              <c:numCache>
                <c:formatCode>0.00</c:formatCode>
                <c:ptCount val="366"/>
                <c:pt idx="0">
                  <c:v>0.12229021234488029</c:v>
                </c:pt>
                <c:pt idx="1">
                  <c:v>0.11432442311857476</c:v>
                </c:pt>
                <c:pt idx="2">
                  <c:v>0.10950712287626457</c:v>
                </c:pt>
                <c:pt idx="3">
                  <c:v>0.11210562204152695</c:v>
                </c:pt>
                <c:pt idx="4">
                  <c:v>9.9189447438976758E-2</c:v>
                </c:pt>
                <c:pt idx="5">
                  <c:v>0.12673449260605457</c:v>
                </c:pt>
                <c:pt idx="6">
                  <c:v>0.12267730405164676</c:v>
                </c:pt>
                <c:pt idx="7">
                  <c:v>0.19182504829123984</c:v>
                </c:pt>
                <c:pt idx="8">
                  <c:v>0.19955829628889635</c:v>
                </c:pt>
                <c:pt idx="9">
                  <c:v>0.17700704419407723</c:v>
                </c:pt>
                <c:pt idx="10">
                  <c:v>7.8627913498008142E-2</c:v>
                </c:pt>
                <c:pt idx="11">
                  <c:v>0.10018925547025531</c:v>
                </c:pt>
                <c:pt idx="12">
                  <c:v>0.12872981559977512</c:v>
                </c:pt>
                <c:pt idx="13">
                  <c:v>0.12890535441442758</c:v>
                </c:pt>
                <c:pt idx="14">
                  <c:v>0.1112074166393812</c:v>
                </c:pt>
                <c:pt idx="15">
                  <c:v>0.11551551121690616</c:v>
                </c:pt>
                <c:pt idx="16">
                  <c:v>0.14193171778378375</c:v>
                </c:pt>
                <c:pt idx="17">
                  <c:v>0.13819555537682318</c:v>
                </c:pt>
                <c:pt idx="18">
                  <c:v>0.1683235969605873</c:v>
                </c:pt>
                <c:pt idx="19">
                  <c:v>0.24334735991836023</c:v>
                </c:pt>
                <c:pt idx="20">
                  <c:v>0.27671082513006023</c:v>
                </c:pt>
                <c:pt idx="21">
                  <c:v>0.2783666379299537</c:v>
                </c:pt>
                <c:pt idx="22">
                  <c:v>0.27679322820134095</c:v>
                </c:pt>
                <c:pt idx="23">
                  <c:v>0.27264183063635178</c:v>
                </c:pt>
                <c:pt idx="24">
                  <c:v>0.15751889671416996</c:v>
                </c:pt>
                <c:pt idx="25">
                  <c:v>0.11913778804778477</c:v>
                </c:pt>
                <c:pt idx="26">
                  <c:v>0.16373788393162905</c:v>
                </c:pt>
                <c:pt idx="27">
                  <c:v>0.14026242951782034</c:v>
                </c:pt>
                <c:pt idx="28">
                  <c:v>0.12031897823740954</c:v>
                </c:pt>
                <c:pt idx="29">
                  <c:v>0.1122534944125653</c:v>
                </c:pt>
                <c:pt idx="30">
                  <c:v>9.4251464261593323E-2</c:v>
                </c:pt>
                <c:pt idx="31">
                  <c:v>0.10557697723926734</c:v>
                </c:pt>
                <c:pt idx="32">
                  <c:v>0.13737394154053587</c:v>
                </c:pt>
                <c:pt idx="33">
                  <c:v>0.13211018544620703</c:v>
                </c:pt>
                <c:pt idx="34">
                  <c:v>0.17501137744737152</c:v>
                </c:pt>
                <c:pt idx="35">
                  <c:v>0.29364789338048858</c:v>
                </c:pt>
                <c:pt idx="36">
                  <c:v>0.31550326391143196</c:v>
                </c:pt>
                <c:pt idx="37">
                  <c:v>0.19472277738892951</c:v>
                </c:pt>
                <c:pt idx="38">
                  <c:v>0.10434838914218784</c:v>
                </c:pt>
                <c:pt idx="39">
                  <c:v>0.11574925721408781</c:v>
                </c:pt>
                <c:pt idx="40">
                  <c:v>0.13871679906736809</c:v>
                </c:pt>
                <c:pt idx="41">
                  <c:v>0.134663071874146</c:v>
                </c:pt>
                <c:pt idx="42">
                  <c:v>0.17875573358044328</c:v>
                </c:pt>
                <c:pt idx="43">
                  <c:v>0.21473020417535182</c:v>
                </c:pt>
                <c:pt idx="44">
                  <c:v>0.21238990490128956</c:v>
                </c:pt>
                <c:pt idx="45">
                  <c:v>0.10683409434833895</c:v>
                </c:pt>
                <c:pt idx="46">
                  <c:v>9.1339773200926205E-2</c:v>
                </c:pt>
                <c:pt idx="47">
                  <c:v>0.1260450095257552</c:v>
                </c:pt>
                <c:pt idx="48">
                  <c:v>0.13416182020108036</c:v>
                </c:pt>
                <c:pt idx="49">
                  <c:v>0.16841504040579841</c:v>
                </c:pt>
                <c:pt idx="50">
                  <c:v>0.13819974907045796</c:v>
                </c:pt>
                <c:pt idx="51">
                  <c:v>0.12249498811415659</c:v>
                </c:pt>
                <c:pt idx="52">
                  <c:v>9.597313015930041E-2</c:v>
                </c:pt>
                <c:pt idx="53">
                  <c:v>0.13603553208546526</c:v>
                </c:pt>
                <c:pt idx="54">
                  <c:v>0.19028850998736047</c:v>
                </c:pt>
                <c:pt idx="55">
                  <c:v>0.20022458201342844</c:v>
                </c:pt>
                <c:pt idx="56">
                  <c:v>0.19307453672835323</c:v>
                </c:pt>
                <c:pt idx="57">
                  <c:v>0.24939295374576309</c:v>
                </c:pt>
                <c:pt idx="58">
                  <c:v>0.22371530913501683</c:v>
                </c:pt>
                <c:pt idx="59">
                  <c:v>0.10385204568623914</c:v>
                </c:pt>
                <c:pt idx="60">
                  <c:v>7.0387886179057668E-2</c:v>
                </c:pt>
                <c:pt idx="61">
                  <c:v>0.16415021130556845</c:v>
                </c:pt>
                <c:pt idx="62">
                  <c:v>0.18396060441121259</c:v>
                </c:pt>
                <c:pt idx="63">
                  <c:v>0.25049466273982518</c:v>
                </c:pt>
                <c:pt idx="64">
                  <c:v>0.246890996984971</c:v>
                </c:pt>
                <c:pt idx="65">
                  <c:v>0.21939696024694885</c:v>
                </c:pt>
                <c:pt idx="66">
                  <c:v>0.1101817775751658</c:v>
                </c:pt>
                <c:pt idx="67">
                  <c:v>7.3474528440537382E-2</c:v>
                </c:pt>
                <c:pt idx="68">
                  <c:v>0.12644929911759806</c:v>
                </c:pt>
                <c:pt idx="69">
                  <c:v>9.718579122175737E-2</c:v>
                </c:pt>
                <c:pt idx="70">
                  <c:v>0.10282098711851119</c:v>
                </c:pt>
                <c:pt idx="71">
                  <c:v>8.7993753103748198E-2</c:v>
                </c:pt>
                <c:pt idx="72">
                  <c:v>0.16399260481951553</c:v>
                </c:pt>
                <c:pt idx="73">
                  <c:v>8.8065789309284423E-2</c:v>
                </c:pt>
                <c:pt idx="74">
                  <c:v>8.8734852854648036E-2</c:v>
                </c:pt>
                <c:pt idx="75">
                  <c:v>0.1532282127970199</c:v>
                </c:pt>
                <c:pt idx="76">
                  <c:v>0.10987376822361362</c:v>
                </c:pt>
                <c:pt idx="77">
                  <c:v>0.15296342516878972</c:v>
                </c:pt>
                <c:pt idx="78">
                  <c:v>0.2044295830686873</c:v>
                </c:pt>
                <c:pt idx="79">
                  <c:v>0.14642734011976383</c:v>
                </c:pt>
                <c:pt idx="80">
                  <c:v>7.3338314524613521E-2</c:v>
                </c:pt>
                <c:pt idx="81">
                  <c:v>9.431176491237675E-2</c:v>
                </c:pt>
                <c:pt idx="82">
                  <c:v>9.0030413096648193E-2</c:v>
                </c:pt>
                <c:pt idx="83">
                  <c:v>7.5567289357143186E-2</c:v>
                </c:pt>
                <c:pt idx="84">
                  <c:v>0.13308896349852437</c:v>
                </c:pt>
                <c:pt idx="85">
                  <c:v>0.1559005377308979</c:v>
                </c:pt>
                <c:pt idx="86">
                  <c:v>0.11484994198547301</c:v>
                </c:pt>
                <c:pt idx="87">
                  <c:v>6.7676705352496258E-2</c:v>
                </c:pt>
                <c:pt idx="88">
                  <c:v>7.0373915521014185E-2</c:v>
                </c:pt>
                <c:pt idx="89">
                  <c:v>0.11836181615115095</c:v>
                </c:pt>
                <c:pt idx="90">
                  <c:v>0.14741925684085039</c:v>
                </c:pt>
                <c:pt idx="91">
                  <c:v>0.16502447090518721</c:v>
                </c:pt>
                <c:pt idx="92">
                  <c:v>9.4699486269690658E-2</c:v>
                </c:pt>
                <c:pt idx="93">
                  <c:v>0.153461893947408</c:v>
                </c:pt>
                <c:pt idx="94">
                  <c:v>9.9075578642086673E-2</c:v>
                </c:pt>
                <c:pt idx="95">
                  <c:v>5.4423560625795384E-2</c:v>
                </c:pt>
                <c:pt idx="96">
                  <c:v>7.5685982951166561E-2</c:v>
                </c:pt>
                <c:pt idx="97">
                  <c:v>0.11967899157832793</c:v>
                </c:pt>
                <c:pt idx="98">
                  <c:v>0.14143444883346803</c:v>
                </c:pt>
                <c:pt idx="99">
                  <c:v>0.12840882913083582</c:v>
                </c:pt>
                <c:pt idx="100">
                  <c:v>0.11038698246992153</c:v>
                </c:pt>
                <c:pt idx="101">
                  <c:v>8.5116265311831224E-2</c:v>
                </c:pt>
                <c:pt idx="102">
                  <c:v>8.7315368702544846E-2</c:v>
                </c:pt>
                <c:pt idx="103">
                  <c:v>6.8063960899495568E-2</c:v>
                </c:pt>
                <c:pt idx="104">
                  <c:v>0.11380726680566358</c:v>
                </c:pt>
                <c:pt idx="105">
                  <c:v>9.968663468110682E-2</c:v>
                </c:pt>
                <c:pt idx="106">
                  <c:v>9.8341147478997248E-2</c:v>
                </c:pt>
                <c:pt idx="107">
                  <c:v>6.5804101079759383E-2</c:v>
                </c:pt>
                <c:pt idx="108">
                  <c:v>0.1023554946762938</c:v>
                </c:pt>
                <c:pt idx="109">
                  <c:v>6.7880062129657123E-2</c:v>
                </c:pt>
                <c:pt idx="110">
                  <c:v>5.7637366216161875E-2</c:v>
                </c:pt>
                <c:pt idx="111">
                  <c:v>5.7842215478766716E-2</c:v>
                </c:pt>
                <c:pt idx="112">
                  <c:v>7.4184996536080142E-2</c:v>
                </c:pt>
                <c:pt idx="113">
                  <c:v>0.10772789937135886</c:v>
                </c:pt>
                <c:pt idx="114">
                  <c:v>0.11342410557129133</c:v>
                </c:pt>
                <c:pt idx="115">
                  <c:v>9.8590691126170873E-2</c:v>
                </c:pt>
                <c:pt idx="116">
                  <c:v>9.1143256514219936E-2</c:v>
                </c:pt>
                <c:pt idx="117">
                  <c:v>0.12082568188240915</c:v>
                </c:pt>
                <c:pt idx="118">
                  <c:v>0.13652877456058835</c:v>
                </c:pt>
                <c:pt idx="119">
                  <c:v>0.10266719145200731</c:v>
                </c:pt>
                <c:pt idx="120">
                  <c:v>6.9881299755354703E-2</c:v>
                </c:pt>
                <c:pt idx="121">
                  <c:v>0.11723401813486678</c:v>
                </c:pt>
                <c:pt idx="122">
                  <c:v>0.11925987317640444</c:v>
                </c:pt>
                <c:pt idx="123">
                  <c:v>0.16448983403199272</c:v>
                </c:pt>
                <c:pt idx="124">
                  <c:v>0.12673619138470382</c:v>
                </c:pt>
                <c:pt idx="125">
                  <c:v>8.7275816163076919E-2</c:v>
                </c:pt>
                <c:pt idx="126">
                  <c:v>0.1246920742427147</c:v>
                </c:pt>
                <c:pt idx="127">
                  <c:v>0.14886799996836605</c:v>
                </c:pt>
                <c:pt idx="128">
                  <c:v>0.15434043956109281</c:v>
                </c:pt>
                <c:pt idx="129">
                  <c:v>0.1334225963667221</c:v>
                </c:pt>
                <c:pt idx="130">
                  <c:v>6.8443566745617579E-2</c:v>
                </c:pt>
                <c:pt idx="131">
                  <c:v>9.5784407337537666E-2</c:v>
                </c:pt>
                <c:pt idx="132">
                  <c:v>0.12714291002864289</c:v>
                </c:pt>
                <c:pt idx="133">
                  <c:v>0.13336997675525356</c:v>
                </c:pt>
                <c:pt idx="134">
                  <c:v>0.13020753810599511</c:v>
                </c:pt>
                <c:pt idx="135">
                  <c:v>0.11757325986527503</c:v>
                </c:pt>
                <c:pt idx="136">
                  <c:v>9.452942960401331E-2</c:v>
                </c:pt>
                <c:pt idx="137">
                  <c:v>8.9854796179287308E-2</c:v>
                </c:pt>
                <c:pt idx="138">
                  <c:v>9.5239020541022693E-2</c:v>
                </c:pt>
                <c:pt idx="139">
                  <c:v>0.1192583255407736</c:v>
                </c:pt>
                <c:pt idx="140">
                  <c:v>0.13000325020264672</c:v>
                </c:pt>
                <c:pt idx="141">
                  <c:v>0.13043039763692005</c:v>
                </c:pt>
                <c:pt idx="142">
                  <c:v>8.3248868250103206E-2</c:v>
                </c:pt>
                <c:pt idx="143">
                  <c:v>6.9010310913845602E-2</c:v>
                </c:pt>
                <c:pt idx="144">
                  <c:v>6.2266024359212566E-2</c:v>
                </c:pt>
                <c:pt idx="145">
                  <c:v>0.10260855189075298</c:v>
                </c:pt>
                <c:pt idx="146">
                  <c:v>0.13725763746139882</c:v>
                </c:pt>
                <c:pt idx="147">
                  <c:v>0.16866535496558346</c:v>
                </c:pt>
                <c:pt idx="148">
                  <c:v>0.12310574772050177</c:v>
                </c:pt>
                <c:pt idx="149">
                  <c:v>0.10458147779369645</c:v>
                </c:pt>
                <c:pt idx="150">
                  <c:v>8.0878819044135519E-2</c:v>
                </c:pt>
                <c:pt idx="151">
                  <c:v>8.2609385207196864E-2</c:v>
                </c:pt>
                <c:pt idx="152">
                  <c:v>0.11158370797487414</c:v>
                </c:pt>
                <c:pt idx="153">
                  <c:v>0.14938300444745825</c:v>
                </c:pt>
                <c:pt idx="154">
                  <c:v>0.11442495633856947</c:v>
                </c:pt>
                <c:pt idx="155">
                  <c:v>0.11960336280584295</c:v>
                </c:pt>
                <c:pt idx="156">
                  <c:v>6.8388607618253355E-2</c:v>
                </c:pt>
                <c:pt idx="157">
                  <c:v>6.6723343405856145E-2</c:v>
                </c:pt>
                <c:pt idx="158">
                  <c:v>7.973308419182823E-2</c:v>
                </c:pt>
                <c:pt idx="159">
                  <c:v>0.1570951778070947</c:v>
                </c:pt>
                <c:pt idx="160">
                  <c:v>0.20893196135339434</c:v>
                </c:pt>
                <c:pt idx="161">
                  <c:v>0.19564272901349691</c:v>
                </c:pt>
                <c:pt idx="162">
                  <c:v>7.2491712112867798E-2</c:v>
                </c:pt>
                <c:pt idx="163">
                  <c:v>0.10173601261570696</c:v>
                </c:pt>
                <c:pt idx="164">
                  <c:v>0.11960417804615581</c:v>
                </c:pt>
                <c:pt idx="165">
                  <c:v>0.13313091706386532</c:v>
                </c:pt>
                <c:pt idx="166">
                  <c:v>0.18786153197403904</c:v>
                </c:pt>
                <c:pt idx="167">
                  <c:v>0.23626452332258169</c:v>
                </c:pt>
                <c:pt idx="168">
                  <c:v>0.23231821671480749</c:v>
                </c:pt>
                <c:pt idx="169">
                  <c:v>0.2070128856569268</c:v>
                </c:pt>
                <c:pt idx="170">
                  <c:v>0.13835253126772026</c:v>
                </c:pt>
                <c:pt idx="171">
                  <c:v>9.9380239858318536E-2</c:v>
                </c:pt>
                <c:pt idx="172">
                  <c:v>6.2643880880315125E-2</c:v>
                </c:pt>
                <c:pt idx="173">
                  <c:v>9.2718639515185552E-2</c:v>
                </c:pt>
                <c:pt idx="174">
                  <c:v>0.15632178649696352</c:v>
                </c:pt>
                <c:pt idx="175">
                  <c:v>0.187566686727556</c:v>
                </c:pt>
                <c:pt idx="176">
                  <c:v>0.16998711636785885</c:v>
                </c:pt>
                <c:pt idx="177">
                  <c:v>0.1768163844686696</c:v>
                </c:pt>
                <c:pt idx="178">
                  <c:v>7.5234995765634138E-2</c:v>
                </c:pt>
                <c:pt idx="179">
                  <c:v>6.749537598213258E-2</c:v>
                </c:pt>
                <c:pt idx="180">
                  <c:v>7.8516338024887791E-2</c:v>
                </c:pt>
                <c:pt idx="181">
                  <c:v>0.15730904251583441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F-064B-880B-B818976CF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0287"/>
        <c:axId val="2139230591"/>
      </c:lineChart>
      <c:dateAx>
        <c:axId val="213933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30591"/>
        <c:crosses val="autoZero"/>
        <c:auto val="1"/>
        <c:lblOffset val="100"/>
        <c:baseTimeUnit val="days"/>
        <c:majorUnit val="1"/>
        <c:majorTimeUnit val="months"/>
      </c:dateAx>
      <c:valAx>
        <c:axId val="213923059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3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France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Power!$B$3:$B$368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60">
                  <c:v>43525</c:v>
                </c:pt>
                <c:pt idx="61">
                  <c:v>43526</c:v>
                </c:pt>
                <c:pt idx="62">
                  <c:v>43527</c:v>
                </c:pt>
                <c:pt idx="63">
                  <c:v>43528</c:v>
                </c:pt>
                <c:pt idx="64">
                  <c:v>43529</c:v>
                </c:pt>
                <c:pt idx="65">
                  <c:v>43530</c:v>
                </c:pt>
                <c:pt idx="66">
                  <c:v>43531</c:v>
                </c:pt>
                <c:pt idx="67">
                  <c:v>43532</c:v>
                </c:pt>
                <c:pt idx="68">
                  <c:v>43533</c:v>
                </c:pt>
                <c:pt idx="69">
                  <c:v>43534</c:v>
                </c:pt>
                <c:pt idx="70">
                  <c:v>43535</c:v>
                </c:pt>
                <c:pt idx="71">
                  <c:v>43536</c:v>
                </c:pt>
                <c:pt idx="72">
                  <c:v>43537</c:v>
                </c:pt>
                <c:pt idx="73">
                  <c:v>43538</c:v>
                </c:pt>
                <c:pt idx="74">
                  <c:v>43539</c:v>
                </c:pt>
                <c:pt idx="75">
                  <c:v>43540</c:v>
                </c:pt>
                <c:pt idx="76">
                  <c:v>43541</c:v>
                </c:pt>
                <c:pt idx="77">
                  <c:v>43542</c:v>
                </c:pt>
                <c:pt idx="78">
                  <c:v>43543</c:v>
                </c:pt>
                <c:pt idx="79">
                  <c:v>43544</c:v>
                </c:pt>
                <c:pt idx="80">
                  <c:v>43545</c:v>
                </c:pt>
                <c:pt idx="81">
                  <c:v>43546</c:v>
                </c:pt>
                <c:pt idx="82">
                  <c:v>43547</c:v>
                </c:pt>
                <c:pt idx="83">
                  <c:v>43548</c:v>
                </c:pt>
                <c:pt idx="84">
                  <c:v>43549</c:v>
                </c:pt>
                <c:pt idx="85">
                  <c:v>43550</c:v>
                </c:pt>
                <c:pt idx="86">
                  <c:v>43551</c:v>
                </c:pt>
                <c:pt idx="87">
                  <c:v>43552</c:v>
                </c:pt>
                <c:pt idx="88">
                  <c:v>43553</c:v>
                </c:pt>
                <c:pt idx="89">
                  <c:v>43554</c:v>
                </c:pt>
                <c:pt idx="90">
                  <c:v>43555</c:v>
                </c:pt>
                <c:pt idx="91">
                  <c:v>43556</c:v>
                </c:pt>
                <c:pt idx="92">
                  <c:v>43557</c:v>
                </c:pt>
                <c:pt idx="93">
                  <c:v>43558</c:v>
                </c:pt>
                <c:pt idx="94">
                  <c:v>43559</c:v>
                </c:pt>
                <c:pt idx="95">
                  <c:v>43560</c:v>
                </c:pt>
                <c:pt idx="96">
                  <c:v>43561</c:v>
                </c:pt>
                <c:pt idx="97">
                  <c:v>43562</c:v>
                </c:pt>
                <c:pt idx="98">
                  <c:v>43563</c:v>
                </c:pt>
                <c:pt idx="99">
                  <c:v>43564</c:v>
                </c:pt>
                <c:pt idx="100">
                  <c:v>43565</c:v>
                </c:pt>
                <c:pt idx="101">
                  <c:v>43566</c:v>
                </c:pt>
                <c:pt idx="102">
                  <c:v>43567</c:v>
                </c:pt>
                <c:pt idx="103">
                  <c:v>43568</c:v>
                </c:pt>
                <c:pt idx="104">
                  <c:v>43569</c:v>
                </c:pt>
                <c:pt idx="105">
                  <c:v>43570</c:v>
                </c:pt>
                <c:pt idx="106">
                  <c:v>43571</c:v>
                </c:pt>
                <c:pt idx="107">
                  <c:v>43572</c:v>
                </c:pt>
                <c:pt idx="108">
                  <c:v>43573</c:v>
                </c:pt>
                <c:pt idx="109">
                  <c:v>43574</c:v>
                </c:pt>
                <c:pt idx="110">
                  <c:v>43575</c:v>
                </c:pt>
                <c:pt idx="111">
                  <c:v>43576</c:v>
                </c:pt>
                <c:pt idx="112">
                  <c:v>43577</c:v>
                </c:pt>
                <c:pt idx="113">
                  <c:v>43578</c:v>
                </c:pt>
                <c:pt idx="114">
                  <c:v>43579</c:v>
                </c:pt>
                <c:pt idx="115">
                  <c:v>43580</c:v>
                </c:pt>
                <c:pt idx="116">
                  <c:v>43581</c:v>
                </c:pt>
                <c:pt idx="117">
                  <c:v>43582</c:v>
                </c:pt>
                <c:pt idx="118">
                  <c:v>43583</c:v>
                </c:pt>
                <c:pt idx="119">
                  <c:v>43584</c:v>
                </c:pt>
                <c:pt idx="120">
                  <c:v>43585</c:v>
                </c:pt>
                <c:pt idx="121">
                  <c:v>43586</c:v>
                </c:pt>
                <c:pt idx="122">
                  <c:v>43587</c:v>
                </c:pt>
                <c:pt idx="123">
                  <c:v>43588</c:v>
                </c:pt>
                <c:pt idx="124">
                  <c:v>43589</c:v>
                </c:pt>
                <c:pt idx="125">
                  <c:v>43590</c:v>
                </c:pt>
                <c:pt idx="126">
                  <c:v>43591</c:v>
                </c:pt>
                <c:pt idx="127">
                  <c:v>43592</c:v>
                </c:pt>
                <c:pt idx="128">
                  <c:v>43593</c:v>
                </c:pt>
                <c:pt idx="129">
                  <c:v>43594</c:v>
                </c:pt>
                <c:pt idx="130">
                  <c:v>43595</c:v>
                </c:pt>
                <c:pt idx="131">
                  <c:v>43596</c:v>
                </c:pt>
                <c:pt idx="132">
                  <c:v>43597</c:v>
                </c:pt>
                <c:pt idx="133">
                  <c:v>43598</c:v>
                </c:pt>
                <c:pt idx="134">
                  <c:v>43599</c:v>
                </c:pt>
                <c:pt idx="135">
                  <c:v>43600</c:v>
                </c:pt>
                <c:pt idx="136">
                  <c:v>43601</c:v>
                </c:pt>
                <c:pt idx="137">
                  <c:v>43602</c:v>
                </c:pt>
                <c:pt idx="138">
                  <c:v>43603</c:v>
                </c:pt>
                <c:pt idx="139">
                  <c:v>43604</c:v>
                </c:pt>
                <c:pt idx="140">
                  <c:v>43605</c:v>
                </c:pt>
                <c:pt idx="141">
                  <c:v>43606</c:v>
                </c:pt>
                <c:pt idx="142">
                  <c:v>43607</c:v>
                </c:pt>
                <c:pt idx="143">
                  <c:v>43608</c:v>
                </c:pt>
                <c:pt idx="144">
                  <c:v>43609</c:v>
                </c:pt>
                <c:pt idx="145">
                  <c:v>43610</c:v>
                </c:pt>
                <c:pt idx="146">
                  <c:v>43611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43617</c:v>
                </c:pt>
                <c:pt idx="153">
                  <c:v>43618</c:v>
                </c:pt>
                <c:pt idx="154">
                  <c:v>43619</c:v>
                </c:pt>
                <c:pt idx="155">
                  <c:v>43620</c:v>
                </c:pt>
                <c:pt idx="156">
                  <c:v>43621</c:v>
                </c:pt>
                <c:pt idx="157">
                  <c:v>43622</c:v>
                </c:pt>
                <c:pt idx="158">
                  <c:v>43623</c:v>
                </c:pt>
                <c:pt idx="159">
                  <c:v>43624</c:v>
                </c:pt>
                <c:pt idx="160">
                  <c:v>43625</c:v>
                </c:pt>
                <c:pt idx="161">
                  <c:v>43626</c:v>
                </c:pt>
                <c:pt idx="162">
                  <c:v>43627</c:v>
                </c:pt>
                <c:pt idx="163">
                  <c:v>43628</c:v>
                </c:pt>
                <c:pt idx="164">
                  <c:v>43629</c:v>
                </c:pt>
                <c:pt idx="165">
                  <c:v>43630</c:v>
                </c:pt>
                <c:pt idx="166">
                  <c:v>43631</c:v>
                </c:pt>
                <c:pt idx="167">
                  <c:v>43632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43638</c:v>
                </c:pt>
                <c:pt idx="174">
                  <c:v>43639</c:v>
                </c:pt>
                <c:pt idx="175">
                  <c:v>43640</c:v>
                </c:pt>
                <c:pt idx="176">
                  <c:v>43641</c:v>
                </c:pt>
                <c:pt idx="177">
                  <c:v>43642</c:v>
                </c:pt>
                <c:pt idx="178">
                  <c:v>43643</c:v>
                </c:pt>
                <c:pt idx="179">
                  <c:v>43644</c:v>
                </c:pt>
                <c:pt idx="180">
                  <c:v>43645</c:v>
                </c:pt>
                <c:pt idx="181">
                  <c:v>43646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43652</c:v>
                </c:pt>
                <c:pt idx="188">
                  <c:v>43653</c:v>
                </c:pt>
                <c:pt idx="189">
                  <c:v>43654</c:v>
                </c:pt>
                <c:pt idx="190">
                  <c:v>43655</c:v>
                </c:pt>
                <c:pt idx="191">
                  <c:v>43656</c:v>
                </c:pt>
                <c:pt idx="192">
                  <c:v>43657</c:v>
                </c:pt>
                <c:pt idx="193">
                  <c:v>43658</c:v>
                </c:pt>
                <c:pt idx="194">
                  <c:v>43659</c:v>
                </c:pt>
                <c:pt idx="195">
                  <c:v>43660</c:v>
                </c:pt>
                <c:pt idx="196">
                  <c:v>43661</c:v>
                </c:pt>
                <c:pt idx="197">
                  <c:v>43662</c:v>
                </c:pt>
                <c:pt idx="198">
                  <c:v>43663</c:v>
                </c:pt>
                <c:pt idx="199">
                  <c:v>43664</c:v>
                </c:pt>
                <c:pt idx="200">
                  <c:v>43665</c:v>
                </c:pt>
                <c:pt idx="201">
                  <c:v>43666</c:v>
                </c:pt>
                <c:pt idx="202">
                  <c:v>43667</c:v>
                </c:pt>
                <c:pt idx="203">
                  <c:v>43668</c:v>
                </c:pt>
                <c:pt idx="204">
                  <c:v>43669</c:v>
                </c:pt>
                <c:pt idx="205">
                  <c:v>43670</c:v>
                </c:pt>
                <c:pt idx="206">
                  <c:v>43671</c:v>
                </c:pt>
                <c:pt idx="207">
                  <c:v>43672</c:v>
                </c:pt>
                <c:pt idx="208">
                  <c:v>43673</c:v>
                </c:pt>
                <c:pt idx="209">
                  <c:v>43674</c:v>
                </c:pt>
                <c:pt idx="210">
                  <c:v>43675</c:v>
                </c:pt>
                <c:pt idx="211">
                  <c:v>43676</c:v>
                </c:pt>
                <c:pt idx="212">
                  <c:v>43677</c:v>
                </c:pt>
                <c:pt idx="213">
                  <c:v>43678</c:v>
                </c:pt>
                <c:pt idx="214">
                  <c:v>43679</c:v>
                </c:pt>
                <c:pt idx="215">
                  <c:v>43680</c:v>
                </c:pt>
                <c:pt idx="216">
                  <c:v>43681</c:v>
                </c:pt>
                <c:pt idx="217">
                  <c:v>43682</c:v>
                </c:pt>
                <c:pt idx="218">
                  <c:v>43683</c:v>
                </c:pt>
                <c:pt idx="219">
                  <c:v>43684</c:v>
                </c:pt>
                <c:pt idx="220">
                  <c:v>43685</c:v>
                </c:pt>
                <c:pt idx="221">
                  <c:v>43686</c:v>
                </c:pt>
                <c:pt idx="222">
                  <c:v>43687</c:v>
                </c:pt>
                <c:pt idx="223">
                  <c:v>43688</c:v>
                </c:pt>
                <c:pt idx="224">
                  <c:v>43689</c:v>
                </c:pt>
                <c:pt idx="225">
                  <c:v>43690</c:v>
                </c:pt>
                <c:pt idx="226">
                  <c:v>43691</c:v>
                </c:pt>
                <c:pt idx="227">
                  <c:v>43692</c:v>
                </c:pt>
                <c:pt idx="228">
                  <c:v>43693</c:v>
                </c:pt>
                <c:pt idx="229">
                  <c:v>43694</c:v>
                </c:pt>
                <c:pt idx="230">
                  <c:v>43695</c:v>
                </c:pt>
                <c:pt idx="231">
                  <c:v>43696</c:v>
                </c:pt>
                <c:pt idx="232">
                  <c:v>43697</c:v>
                </c:pt>
                <c:pt idx="233">
                  <c:v>43698</c:v>
                </c:pt>
                <c:pt idx="234">
                  <c:v>43699</c:v>
                </c:pt>
                <c:pt idx="235">
                  <c:v>43700</c:v>
                </c:pt>
                <c:pt idx="236">
                  <c:v>43701</c:v>
                </c:pt>
                <c:pt idx="237">
                  <c:v>43702</c:v>
                </c:pt>
                <c:pt idx="238">
                  <c:v>43703</c:v>
                </c:pt>
                <c:pt idx="239">
                  <c:v>43704</c:v>
                </c:pt>
                <c:pt idx="240">
                  <c:v>43705</c:v>
                </c:pt>
                <c:pt idx="241">
                  <c:v>43706</c:v>
                </c:pt>
                <c:pt idx="242">
                  <c:v>43707</c:v>
                </c:pt>
                <c:pt idx="243">
                  <c:v>43708</c:v>
                </c:pt>
                <c:pt idx="244">
                  <c:v>43709</c:v>
                </c:pt>
                <c:pt idx="245">
                  <c:v>43710</c:v>
                </c:pt>
                <c:pt idx="246">
                  <c:v>43711</c:v>
                </c:pt>
                <c:pt idx="247">
                  <c:v>43712</c:v>
                </c:pt>
                <c:pt idx="248">
                  <c:v>43713</c:v>
                </c:pt>
                <c:pt idx="249">
                  <c:v>43714</c:v>
                </c:pt>
                <c:pt idx="250">
                  <c:v>43715</c:v>
                </c:pt>
                <c:pt idx="251">
                  <c:v>43716</c:v>
                </c:pt>
                <c:pt idx="252">
                  <c:v>43717</c:v>
                </c:pt>
                <c:pt idx="253">
                  <c:v>43718</c:v>
                </c:pt>
                <c:pt idx="254">
                  <c:v>43719</c:v>
                </c:pt>
                <c:pt idx="255">
                  <c:v>43720</c:v>
                </c:pt>
                <c:pt idx="256">
                  <c:v>43721</c:v>
                </c:pt>
                <c:pt idx="257">
                  <c:v>43722</c:v>
                </c:pt>
                <c:pt idx="258">
                  <c:v>43723</c:v>
                </c:pt>
                <c:pt idx="259">
                  <c:v>43724</c:v>
                </c:pt>
                <c:pt idx="260">
                  <c:v>43725</c:v>
                </c:pt>
                <c:pt idx="261">
                  <c:v>43726</c:v>
                </c:pt>
                <c:pt idx="262">
                  <c:v>43727</c:v>
                </c:pt>
                <c:pt idx="263">
                  <c:v>43728</c:v>
                </c:pt>
                <c:pt idx="264">
                  <c:v>43729</c:v>
                </c:pt>
                <c:pt idx="265">
                  <c:v>43730</c:v>
                </c:pt>
                <c:pt idx="266">
                  <c:v>43731</c:v>
                </c:pt>
                <c:pt idx="267">
                  <c:v>43732</c:v>
                </c:pt>
                <c:pt idx="268">
                  <c:v>43733</c:v>
                </c:pt>
                <c:pt idx="269">
                  <c:v>43734</c:v>
                </c:pt>
                <c:pt idx="270">
                  <c:v>43735</c:v>
                </c:pt>
                <c:pt idx="271">
                  <c:v>43736</c:v>
                </c:pt>
                <c:pt idx="272">
                  <c:v>43737</c:v>
                </c:pt>
                <c:pt idx="273">
                  <c:v>43738</c:v>
                </c:pt>
                <c:pt idx="274">
                  <c:v>43739</c:v>
                </c:pt>
                <c:pt idx="275">
                  <c:v>43740</c:v>
                </c:pt>
                <c:pt idx="276">
                  <c:v>43741</c:v>
                </c:pt>
                <c:pt idx="277">
                  <c:v>43742</c:v>
                </c:pt>
                <c:pt idx="278">
                  <c:v>43743</c:v>
                </c:pt>
                <c:pt idx="279">
                  <c:v>43744</c:v>
                </c:pt>
                <c:pt idx="280">
                  <c:v>43745</c:v>
                </c:pt>
                <c:pt idx="281">
                  <c:v>43746</c:v>
                </c:pt>
                <c:pt idx="282">
                  <c:v>43747</c:v>
                </c:pt>
                <c:pt idx="283">
                  <c:v>43748</c:v>
                </c:pt>
                <c:pt idx="284">
                  <c:v>43749</c:v>
                </c:pt>
                <c:pt idx="285">
                  <c:v>43750</c:v>
                </c:pt>
                <c:pt idx="286">
                  <c:v>43751</c:v>
                </c:pt>
                <c:pt idx="287">
                  <c:v>43752</c:v>
                </c:pt>
                <c:pt idx="288">
                  <c:v>43753</c:v>
                </c:pt>
                <c:pt idx="289">
                  <c:v>43754</c:v>
                </c:pt>
                <c:pt idx="290">
                  <c:v>43755</c:v>
                </c:pt>
                <c:pt idx="291">
                  <c:v>43756</c:v>
                </c:pt>
                <c:pt idx="292">
                  <c:v>43757</c:v>
                </c:pt>
                <c:pt idx="293">
                  <c:v>43758</c:v>
                </c:pt>
                <c:pt idx="294">
                  <c:v>43759</c:v>
                </c:pt>
                <c:pt idx="295">
                  <c:v>43760</c:v>
                </c:pt>
                <c:pt idx="296">
                  <c:v>43761</c:v>
                </c:pt>
                <c:pt idx="297">
                  <c:v>43762</c:v>
                </c:pt>
                <c:pt idx="298">
                  <c:v>43763</c:v>
                </c:pt>
                <c:pt idx="299">
                  <c:v>43764</c:v>
                </c:pt>
                <c:pt idx="300">
                  <c:v>43765</c:v>
                </c:pt>
                <c:pt idx="301">
                  <c:v>43766</c:v>
                </c:pt>
                <c:pt idx="302">
                  <c:v>43767</c:v>
                </c:pt>
                <c:pt idx="303">
                  <c:v>43768</c:v>
                </c:pt>
                <c:pt idx="304">
                  <c:v>43769</c:v>
                </c:pt>
                <c:pt idx="305">
                  <c:v>43770</c:v>
                </c:pt>
                <c:pt idx="306">
                  <c:v>43771</c:v>
                </c:pt>
                <c:pt idx="307">
                  <c:v>43772</c:v>
                </c:pt>
                <c:pt idx="308">
                  <c:v>43773</c:v>
                </c:pt>
                <c:pt idx="309">
                  <c:v>43774</c:v>
                </c:pt>
                <c:pt idx="310">
                  <c:v>43775</c:v>
                </c:pt>
                <c:pt idx="311">
                  <c:v>43776</c:v>
                </c:pt>
                <c:pt idx="312">
                  <c:v>43777</c:v>
                </c:pt>
                <c:pt idx="313">
                  <c:v>43778</c:v>
                </c:pt>
                <c:pt idx="314">
                  <c:v>43779</c:v>
                </c:pt>
                <c:pt idx="315">
                  <c:v>43780</c:v>
                </c:pt>
                <c:pt idx="316">
                  <c:v>43781</c:v>
                </c:pt>
                <c:pt idx="317">
                  <c:v>43782</c:v>
                </c:pt>
                <c:pt idx="318">
                  <c:v>43783</c:v>
                </c:pt>
                <c:pt idx="319">
                  <c:v>43784</c:v>
                </c:pt>
                <c:pt idx="320">
                  <c:v>43785</c:v>
                </c:pt>
                <c:pt idx="321">
                  <c:v>43786</c:v>
                </c:pt>
                <c:pt idx="322">
                  <c:v>43787</c:v>
                </c:pt>
                <c:pt idx="323">
                  <c:v>43788</c:v>
                </c:pt>
                <c:pt idx="324">
                  <c:v>43789</c:v>
                </c:pt>
                <c:pt idx="325">
                  <c:v>43790</c:v>
                </c:pt>
                <c:pt idx="326">
                  <c:v>43791</c:v>
                </c:pt>
                <c:pt idx="327">
                  <c:v>43792</c:v>
                </c:pt>
                <c:pt idx="328">
                  <c:v>43793</c:v>
                </c:pt>
                <c:pt idx="329">
                  <c:v>43794</c:v>
                </c:pt>
                <c:pt idx="330">
                  <c:v>43795</c:v>
                </c:pt>
                <c:pt idx="331">
                  <c:v>43796</c:v>
                </c:pt>
                <c:pt idx="332">
                  <c:v>43797</c:v>
                </c:pt>
                <c:pt idx="333">
                  <c:v>43798</c:v>
                </c:pt>
                <c:pt idx="334">
                  <c:v>43799</c:v>
                </c:pt>
                <c:pt idx="335">
                  <c:v>43800</c:v>
                </c:pt>
                <c:pt idx="336">
                  <c:v>43801</c:v>
                </c:pt>
                <c:pt idx="337">
                  <c:v>43802</c:v>
                </c:pt>
                <c:pt idx="338">
                  <c:v>43803</c:v>
                </c:pt>
                <c:pt idx="339">
                  <c:v>43804</c:v>
                </c:pt>
                <c:pt idx="340">
                  <c:v>43805</c:v>
                </c:pt>
                <c:pt idx="341">
                  <c:v>43806</c:v>
                </c:pt>
                <c:pt idx="342">
                  <c:v>43807</c:v>
                </c:pt>
                <c:pt idx="343">
                  <c:v>43808</c:v>
                </c:pt>
                <c:pt idx="344">
                  <c:v>43809</c:v>
                </c:pt>
                <c:pt idx="345">
                  <c:v>43810</c:v>
                </c:pt>
                <c:pt idx="346">
                  <c:v>43811</c:v>
                </c:pt>
                <c:pt idx="347">
                  <c:v>43812</c:v>
                </c:pt>
                <c:pt idx="348">
                  <c:v>43813</c:v>
                </c:pt>
                <c:pt idx="349">
                  <c:v>43814</c:v>
                </c:pt>
                <c:pt idx="350">
                  <c:v>43815</c:v>
                </c:pt>
                <c:pt idx="351">
                  <c:v>43816</c:v>
                </c:pt>
                <c:pt idx="352">
                  <c:v>43817</c:v>
                </c:pt>
                <c:pt idx="353">
                  <c:v>43818</c:v>
                </c:pt>
                <c:pt idx="354">
                  <c:v>43819</c:v>
                </c:pt>
                <c:pt idx="355">
                  <c:v>43820</c:v>
                </c:pt>
                <c:pt idx="356">
                  <c:v>43821</c:v>
                </c:pt>
                <c:pt idx="357">
                  <c:v>43822</c:v>
                </c:pt>
                <c:pt idx="358">
                  <c:v>43823</c:v>
                </c:pt>
                <c:pt idx="359">
                  <c:v>43824</c:v>
                </c:pt>
                <c:pt idx="360">
                  <c:v>43825</c:v>
                </c:pt>
                <c:pt idx="361">
                  <c:v>43826</c:v>
                </c:pt>
                <c:pt idx="362">
                  <c:v>43827</c:v>
                </c:pt>
                <c:pt idx="363">
                  <c:v>43828</c:v>
                </c:pt>
                <c:pt idx="364">
                  <c:v>43829</c:v>
                </c:pt>
                <c:pt idx="365">
                  <c:v>43830</c:v>
                </c:pt>
              </c:numCache>
            </c:numRef>
          </c:cat>
          <c:val>
            <c:numRef>
              <c:f>Aviation!$AE$3:$AE$368</c:f>
              <c:numCache>
                <c:formatCode>0.00</c:formatCode>
                <c:ptCount val="366"/>
                <c:pt idx="0">
                  <c:v>3.537041185277943E-3</c:v>
                </c:pt>
                <c:pt idx="1">
                  <c:v>4.9415181146319547E-3</c:v>
                </c:pt>
                <c:pt idx="2">
                  <c:v>4.6519190597813778E-3</c:v>
                </c:pt>
                <c:pt idx="3">
                  <c:v>4.9874272963311532E-3</c:v>
                </c:pt>
                <c:pt idx="4">
                  <c:v>3.713134688147623E-3</c:v>
                </c:pt>
                <c:pt idx="5">
                  <c:v>4.5274490287834004E-3</c:v>
                </c:pt>
                <c:pt idx="6">
                  <c:v>5.2337553738430838E-3</c:v>
                </c:pt>
                <c:pt idx="7">
                  <c:v>4.9809534145155033E-3</c:v>
                </c:pt>
                <c:pt idx="8">
                  <c:v>5.2687402502548256E-3</c:v>
                </c:pt>
                <c:pt idx="9">
                  <c:v>5.2651722931446156E-3</c:v>
                </c:pt>
                <c:pt idx="10">
                  <c:v>5.6263916180065363E-3</c:v>
                </c:pt>
                <c:pt idx="11">
                  <c:v>2.7880809242960452E-3</c:v>
                </c:pt>
                <c:pt idx="12">
                  <c:v>3.9809361494213512E-3</c:v>
                </c:pt>
                <c:pt idx="13">
                  <c:v>5.5922326664109654E-3</c:v>
                </c:pt>
                <c:pt idx="14">
                  <c:v>5.1867669114464441E-3</c:v>
                </c:pt>
                <c:pt idx="15">
                  <c:v>4.7991273855145754E-3</c:v>
                </c:pt>
                <c:pt idx="16">
                  <c:v>5.6699335641458718E-3</c:v>
                </c:pt>
                <c:pt idx="17">
                  <c:v>6.0216324740378253E-3</c:v>
                </c:pt>
                <c:pt idx="18">
                  <c:v>2.8850453685355859E-3</c:v>
                </c:pt>
                <c:pt idx="19">
                  <c:v>4.1808794457825699E-3</c:v>
                </c:pt>
                <c:pt idx="20">
                  <c:v>5.8047853186092022E-3</c:v>
                </c:pt>
                <c:pt idx="21">
                  <c:v>4.9941040032889404E-3</c:v>
                </c:pt>
                <c:pt idx="22">
                  <c:v>5.5353444072553729E-3</c:v>
                </c:pt>
                <c:pt idx="23">
                  <c:v>5.8034792564153562E-3</c:v>
                </c:pt>
                <c:pt idx="24">
                  <c:v>6.082112001125438E-3</c:v>
                </c:pt>
                <c:pt idx="25">
                  <c:v>3.0091983966187342E-3</c:v>
                </c:pt>
                <c:pt idx="26">
                  <c:v>4.2576833816292611E-3</c:v>
                </c:pt>
                <c:pt idx="27">
                  <c:v>4.4435539479423403E-3</c:v>
                </c:pt>
                <c:pt idx="28">
                  <c:v>5.199546337111889E-3</c:v>
                </c:pt>
                <c:pt idx="29">
                  <c:v>5.1882275215464329E-3</c:v>
                </c:pt>
                <c:pt idx="30">
                  <c:v>5.680305091823888E-3</c:v>
                </c:pt>
                <c:pt idx="31">
                  <c:v>5.7597440201868286E-3</c:v>
                </c:pt>
                <c:pt idx="32">
                  <c:v>3.3246641044745191E-3</c:v>
                </c:pt>
                <c:pt idx="33">
                  <c:v>4.1883578713434308E-3</c:v>
                </c:pt>
                <c:pt idx="34">
                  <c:v>5.6863190494383176E-3</c:v>
                </c:pt>
                <c:pt idx="35">
                  <c:v>5.1594312981388868E-3</c:v>
                </c:pt>
                <c:pt idx="36">
                  <c:v>5.653454916545831E-3</c:v>
                </c:pt>
                <c:pt idx="37">
                  <c:v>5.7408822728387057E-3</c:v>
                </c:pt>
                <c:pt idx="38">
                  <c:v>6.0616642440541662E-3</c:v>
                </c:pt>
                <c:pt idx="39">
                  <c:v>3.4746705885313292E-3</c:v>
                </c:pt>
                <c:pt idx="40">
                  <c:v>4.1152936668528914E-3</c:v>
                </c:pt>
                <c:pt idx="41">
                  <c:v>5.5635789899967222E-3</c:v>
                </c:pt>
                <c:pt idx="42">
                  <c:v>5.2740519546840116E-3</c:v>
                </c:pt>
                <c:pt idx="43">
                  <c:v>5.3556005326395621E-3</c:v>
                </c:pt>
                <c:pt idx="44">
                  <c:v>5.3933671249331329E-3</c:v>
                </c:pt>
                <c:pt idx="45">
                  <c:v>5.9277814026289571E-3</c:v>
                </c:pt>
                <c:pt idx="46">
                  <c:v>3.421246652576369E-3</c:v>
                </c:pt>
                <c:pt idx="47">
                  <c:v>4.2745885328023753E-3</c:v>
                </c:pt>
                <c:pt idx="48">
                  <c:v>5.4059224898294041E-3</c:v>
                </c:pt>
                <c:pt idx="49">
                  <c:v>5.0661787505784719E-3</c:v>
                </c:pt>
                <c:pt idx="50">
                  <c:v>5.1229788973010696E-3</c:v>
                </c:pt>
                <c:pt idx="51">
                  <c:v>5.2940699928248182E-3</c:v>
                </c:pt>
                <c:pt idx="52">
                  <c:v>5.7162546854259786E-3</c:v>
                </c:pt>
                <c:pt idx="53">
                  <c:v>3.6441604499759732E-3</c:v>
                </c:pt>
                <c:pt idx="54">
                  <c:v>4.3943768946557047E-3</c:v>
                </c:pt>
                <c:pt idx="55">
                  <c:v>5.5818069131689744E-3</c:v>
                </c:pt>
                <c:pt idx="56">
                  <c:v>5.2312060467675451E-3</c:v>
                </c:pt>
                <c:pt idx="57">
                  <c:v>5.6116479415203226E-3</c:v>
                </c:pt>
                <c:pt idx="58">
                  <c:v>5.50514672916649E-3</c:v>
                </c:pt>
                <c:pt idx="60">
                  <c:v>5.6406014013264706E-3</c:v>
                </c:pt>
                <c:pt idx="61">
                  <c:v>3.482419607385458E-3</c:v>
                </c:pt>
                <c:pt idx="62">
                  <c:v>4.3394975519780834E-3</c:v>
                </c:pt>
                <c:pt idx="63">
                  <c:v>5.5958184573807529E-3</c:v>
                </c:pt>
                <c:pt idx="64">
                  <c:v>5.441460168683486E-3</c:v>
                </c:pt>
                <c:pt idx="65">
                  <c:v>5.5042708717010147E-3</c:v>
                </c:pt>
                <c:pt idx="66">
                  <c:v>5.6468855793355994E-3</c:v>
                </c:pt>
                <c:pt idx="67">
                  <c:v>6.1592032332803952E-3</c:v>
                </c:pt>
                <c:pt idx="68">
                  <c:v>3.553892272602869E-3</c:v>
                </c:pt>
                <c:pt idx="69">
                  <c:v>4.4442511101237996E-3</c:v>
                </c:pt>
                <c:pt idx="70">
                  <c:v>6.0302443488425544E-3</c:v>
                </c:pt>
                <c:pt idx="71">
                  <c:v>6.0029204719010253E-3</c:v>
                </c:pt>
                <c:pt idx="72">
                  <c:v>5.9587064216634657E-3</c:v>
                </c:pt>
                <c:pt idx="73">
                  <c:v>6.1269051163058271E-3</c:v>
                </c:pt>
                <c:pt idx="74">
                  <c:v>6.3841933285568491E-3</c:v>
                </c:pt>
                <c:pt idx="75">
                  <c:v>3.569092149606456E-3</c:v>
                </c:pt>
                <c:pt idx="76">
                  <c:v>4.4942931346890957E-3</c:v>
                </c:pt>
                <c:pt idx="77">
                  <c:v>5.9755671714227573E-3</c:v>
                </c:pt>
                <c:pt idx="78">
                  <c:v>5.4539574957521257E-3</c:v>
                </c:pt>
                <c:pt idx="79">
                  <c:v>6.1853066114682144E-3</c:v>
                </c:pt>
                <c:pt idx="80">
                  <c:v>6.0963033489517954E-3</c:v>
                </c:pt>
                <c:pt idx="81">
                  <c:v>6.504834748812546E-3</c:v>
                </c:pt>
                <c:pt idx="82">
                  <c:v>3.561683561857174E-3</c:v>
                </c:pt>
                <c:pt idx="83">
                  <c:v>4.4958831974867023E-3</c:v>
                </c:pt>
                <c:pt idx="84">
                  <c:v>6.3651872864608494E-3</c:v>
                </c:pt>
                <c:pt idx="85">
                  <c:v>5.4134017427297787E-3</c:v>
                </c:pt>
                <c:pt idx="86">
                  <c:v>6.1118543700065756E-3</c:v>
                </c:pt>
                <c:pt idx="87">
                  <c:v>6.1902993699363478E-3</c:v>
                </c:pt>
                <c:pt idx="88">
                  <c:v>6.4444761090890314E-3</c:v>
                </c:pt>
                <c:pt idx="89">
                  <c:v>3.6597033200962059E-3</c:v>
                </c:pt>
                <c:pt idx="90">
                  <c:v>4.9260587403879624E-3</c:v>
                </c:pt>
                <c:pt idx="91">
                  <c:v>6.0179748626038214E-3</c:v>
                </c:pt>
                <c:pt idx="92">
                  <c:v>5.7681052335700313E-3</c:v>
                </c:pt>
                <c:pt idx="93">
                  <c:v>5.9948109887351482E-3</c:v>
                </c:pt>
                <c:pt idx="94">
                  <c:v>6.052377419711685E-3</c:v>
                </c:pt>
                <c:pt idx="95">
                  <c:v>6.7136965838943286E-3</c:v>
                </c:pt>
                <c:pt idx="96">
                  <c:v>4.7038257174062724E-3</c:v>
                </c:pt>
                <c:pt idx="97">
                  <c:v>5.171322664513746E-3</c:v>
                </c:pt>
                <c:pt idx="98">
                  <c:v>6.3257671830647261E-3</c:v>
                </c:pt>
                <c:pt idx="99">
                  <c:v>6.3253026878620057E-3</c:v>
                </c:pt>
                <c:pt idx="100">
                  <c:v>6.3126699813794099E-3</c:v>
                </c:pt>
                <c:pt idx="101">
                  <c:v>4.8795722530651994E-3</c:v>
                </c:pt>
                <c:pt idx="102">
                  <c:v>6.7028226179525214E-3</c:v>
                </c:pt>
                <c:pt idx="103">
                  <c:v>5.0523214363942916E-3</c:v>
                </c:pt>
                <c:pt idx="104">
                  <c:v>5.6529787007016056E-3</c:v>
                </c:pt>
                <c:pt idx="105">
                  <c:v>6.4963447658917114E-3</c:v>
                </c:pt>
                <c:pt idx="106">
                  <c:v>6.3414776222555846E-3</c:v>
                </c:pt>
                <c:pt idx="107">
                  <c:v>6.5723575938469898E-3</c:v>
                </c:pt>
                <c:pt idx="108">
                  <c:v>6.635413885381589E-3</c:v>
                </c:pt>
                <c:pt idx="109">
                  <c:v>7.1642180667627689E-3</c:v>
                </c:pt>
                <c:pt idx="110">
                  <c:v>5.6407336365510759E-3</c:v>
                </c:pt>
                <c:pt idx="111">
                  <c:v>4.8823857292361354E-3</c:v>
                </c:pt>
                <c:pt idx="112">
                  <c:v>5.4201708112602484E-3</c:v>
                </c:pt>
                <c:pt idx="113">
                  <c:v>6.3690344321438034E-3</c:v>
                </c:pt>
                <c:pt idx="114">
                  <c:v>6.3712748922940803E-3</c:v>
                </c:pt>
                <c:pt idx="115">
                  <c:v>6.3959934503629379E-3</c:v>
                </c:pt>
                <c:pt idx="116">
                  <c:v>6.8381097655807847E-3</c:v>
                </c:pt>
                <c:pt idx="117">
                  <c:v>5.4607198827603259E-3</c:v>
                </c:pt>
                <c:pt idx="118">
                  <c:v>5.8243938197122943E-3</c:v>
                </c:pt>
                <c:pt idx="119">
                  <c:v>6.6533343497088768E-3</c:v>
                </c:pt>
                <c:pt idx="120">
                  <c:v>6.4597050646504747E-3</c:v>
                </c:pt>
                <c:pt idx="121">
                  <c:v>5.0492452454670234E-3</c:v>
                </c:pt>
                <c:pt idx="122">
                  <c:v>6.49615739005202E-3</c:v>
                </c:pt>
                <c:pt idx="123">
                  <c:v>6.7572622154369816E-3</c:v>
                </c:pt>
                <c:pt idx="124">
                  <c:v>5.7188848940568117E-3</c:v>
                </c:pt>
                <c:pt idx="125">
                  <c:v>5.7405642017190799E-3</c:v>
                </c:pt>
                <c:pt idx="126">
                  <c:v>6.7262208115911179E-3</c:v>
                </c:pt>
                <c:pt idx="127">
                  <c:v>6.3561287866894037E-3</c:v>
                </c:pt>
                <c:pt idx="128">
                  <c:v>4.8298113979282336E-3</c:v>
                </c:pt>
                <c:pt idx="129">
                  <c:v>3.892069276376457E-3</c:v>
                </c:pt>
                <c:pt idx="130">
                  <c:v>6.6848293194354891E-3</c:v>
                </c:pt>
                <c:pt idx="131">
                  <c:v>5.3335514702217268E-3</c:v>
                </c:pt>
                <c:pt idx="132">
                  <c:v>5.6901089181807174E-3</c:v>
                </c:pt>
                <c:pt idx="133">
                  <c:v>6.9731623193627678E-3</c:v>
                </c:pt>
                <c:pt idx="134">
                  <c:v>6.6029392439034074E-3</c:v>
                </c:pt>
                <c:pt idx="135">
                  <c:v>6.9056354720699754E-3</c:v>
                </c:pt>
                <c:pt idx="136">
                  <c:v>6.946399924675729E-3</c:v>
                </c:pt>
                <c:pt idx="137">
                  <c:v>6.9489619482354971E-3</c:v>
                </c:pt>
                <c:pt idx="138">
                  <c:v>5.4431826918862327E-3</c:v>
                </c:pt>
                <c:pt idx="139">
                  <c:v>5.5978716647919176E-3</c:v>
                </c:pt>
                <c:pt idx="140">
                  <c:v>6.687062652021649E-3</c:v>
                </c:pt>
                <c:pt idx="141">
                  <c:v>6.6710679307251074E-3</c:v>
                </c:pt>
                <c:pt idx="142">
                  <c:v>6.7397554919415631E-3</c:v>
                </c:pt>
                <c:pt idx="143">
                  <c:v>6.93913097450742E-3</c:v>
                </c:pt>
                <c:pt idx="144">
                  <c:v>7.3350512990729162E-3</c:v>
                </c:pt>
                <c:pt idx="145">
                  <c:v>5.9853808376999773E-3</c:v>
                </c:pt>
                <c:pt idx="146">
                  <c:v>5.880700663353465E-3</c:v>
                </c:pt>
                <c:pt idx="147">
                  <c:v>6.9797144490063839E-3</c:v>
                </c:pt>
                <c:pt idx="148">
                  <c:v>6.6669915803721884E-3</c:v>
                </c:pt>
                <c:pt idx="149">
                  <c:v>7.3129257582372964E-3</c:v>
                </c:pt>
                <c:pt idx="150">
                  <c:v>5.3620742763142524E-3</c:v>
                </c:pt>
                <c:pt idx="151">
                  <c:v>5.0113787105833026E-3</c:v>
                </c:pt>
                <c:pt idx="152">
                  <c:v>5.8718891528940689E-3</c:v>
                </c:pt>
                <c:pt idx="153">
                  <c:v>6.7846851660826792E-3</c:v>
                </c:pt>
                <c:pt idx="154">
                  <c:v>7.2579966949429236E-3</c:v>
                </c:pt>
                <c:pt idx="155">
                  <c:v>6.9125958260559161E-3</c:v>
                </c:pt>
                <c:pt idx="156">
                  <c:v>6.642977918223371E-3</c:v>
                </c:pt>
                <c:pt idx="157">
                  <c:v>7.0873350910765701E-3</c:v>
                </c:pt>
                <c:pt idx="158">
                  <c:v>7.2762779509307597E-3</c:v>
                </c:pt>
                <c:pt idx="159">
                  <c:v>6.2347393917599166E-3</c:v>
                </c:pt>
                <c:pt idx="160">
                  <c:v>5.3213511075086324E-3</c:v>
                </c:pt>
                <c:pt idx="161">
                  <c:v>6.0278056226636947E-3</c:v>
                </c:pt>
                <c:pt idx="162">
                  <c:v>6.9709538900649343E-3</c:v>
                </c:pt>
                <c:pt idx="163">
                  <c:v>6.8985812186775838E-3</c:v>
                </c:pt>
                <c:pt idx="164">
                  <c:v>7.2826946866318687E-3</c:v>
                </c:pt>
                <c:pt idx="165">
                  <c:v>7.2823470200154223E-3</c:v>
                </c:pt>
                <c:pt idx="166">
                  <c:v>6.1682967174076196E-3</c:v>
                </c:pt>
                <c:pt idx="167">
                  <c:v>6.3532828272208908E-3</c:v>
                </c:pt>
                <c:pt idx="168">
                  <c:v>7.273714980280746E-3</c:v>
                </c:pt>
                <c:pt idx="169">
                  <c:v>7.0246552167557664E-3</c:v>
                </c:pt>
                <c:pt idx="170">
                  <c:v>7.0200398911918907E-3</c:v>
                </c:pt>
                <c:pt idx="171">
                  <c:v>7.3497215637958017E-3</c:v>
                </c:pt>
                <c:pt idx="172">
                  <c:v>7.2382665209579878E-3</c:v>
                </c:pt>
                <c:pt idx="173">
                  <c:v>6.3130000618477232E-3</c:v>
                </c:pt>
                <c:pt idx="174">
                  <c:v>6.5428452926439146E-3</c:v>
                </c:pt>
                <c:pt idx="175">
                  <c:v>7.1983621075770009E-3</c:v>
                </c:pt>
                <c:pt idx="176">
                  <c:v>6.6540639585013963E-3</c:v>
                </c:pt>
                <c:pt idx="177">
                  <c:v>6.7737664106274796E-3</c:v>
                </c:pt>
                <c:pt idx="178">
                  <c:v>7.060651996025004E-3</c:v>
                </c:pt>
                <c:pt idx="179">
                  <c:v>7.2383103397818827E-3</c:v>
                </c:pt>
                <c:pt idx="180">
                  <c:v>6.6175899883589026E-3</c:v>
                </c:pt>
                <c:pt idx="181">
                  <c:v>6.3422357039155004E-3</c:v>
                </c:pt>
                <c:pt idx="182">
                  <c:v>6.9696189488532463E-3</c:v>
                </c:pt>
                <c:pt idx="183">
                  <c:v>6.935267640050498E-3</c:v>
                </c:pt>
                <c:pt idx="184">
                  <c:v>7.0022177082855082E-3</c:v>
                </c:pt>
                <c:pt idx="185">
                  <c:v>7.2476959449467356E-3</c:v>
                </c:pt>
                <c:pt idx="186">
                  <c:v>7.2368124567255537E-3</c:v>
                </c:pt>
                <c:pt idx="187">
                  <c:v>6.6794774507915617E-3</c:v>
                </c:pt>
                <c:pt idx="188">
                  <c:v>6.2140065525510589E-3</c:v>
                </c:pt>
                <c:pt idx="189">
                  <c:v>6.9724360592253653E-3</c:v>
                </c:pt>
                <c:pt idx="190">
                  <c:v>6.9282793739276864E-3</c:v>
                </c:pt>
                <c:pt idx="191">
                  <c:v>6.9759691728890332E-3</c:v>
                </c:pt>
                <c:pt idx="192">
                  <c:v>6.9450421974569286E-3</c:v>
                </c:pt>
                <c:pt idx="193">
                  <c:v>7.2790795741391372E-3</c:v>
                </c:pt>
                <c:pt idx="194">
                  <c:v>6.4960032528954261E-3</c:v>
                </c:pt>
                <c:pt idx="195">
                  <c:v>6.255472145698898E-3</c:v>
                </c:pt>
                <c:pt idx="196">
                  <c:v>6.731770403882089E-3</c:v>
                </c:pt>
                <c:pt idx="197">
                  <c:v>6.5376915782023931E-3</c:v>
                </c:pt>
                <c:pt idx="198">
                  <c:v>6.3339871921893687E-3</c:v>
                </c:pt>
                <c:pt idx="199">
                  <c:v>6.6910487473879586E-3</c:v>
                </c:pt>
                <c:pt idx="200">
                  <c:v>6.9367080285299837E-3</c:v>
                </c:pt>
                <c:pt idx="201">
                  <c:v>6.4873450941441198E-3</c:v>
                </c:pt>
                <c:pt idx="202">
                  <c:v>6.0437665792081154E-3</c:v>
                </c:pt>
                <c:pt idx="203">
                  <c:v>6.2759779373055564E-3</c:v>
                </c:pt>
                <c:pt idx="204">
                  <c:v>6.0397865148580226E-3</c:v>
                </c:pt>
                <c:pt idx="205">
                  <c:v>5.8772032803156666E-3</c:v>
                </c:pt>
                <c:pt idx="206">
                  <c:v>6.3360072850902468E-3</c:v>
                </c:pt>
                <c:pt idx="207">
                  <c:v>6.4832000213419358E-3</c:v>
                </c:pt>
                <c:pt idx="208">
                  <c:v>6.2368758488670984E-3</c:v>
                </c:pt>
                <c:pt idx="209">
                  <c:v>6.2274937781511492E-3</c:v>
                </c:pt>
                <c:pt idx="210">
                  <c:v>5.6936618433321984E-3</c:v>
                </c:pt>
                <c:pt idx="211">
                  <c:v>5.2257047133612974E-3</c:v>
                </c:pt>
                <c:pt idx="212">
                  <c:v>5.2660532034292688E-3</c:v>
                </c:pt>
                <c:pt idx="213">
                  <c:v>5.504845042937842E-3</c:v>
                </c:pt>
                <c:pt idx="214">
                  <c:v>5.8349484875295883E-3</c:v>
                </c:pt>
                <c:pt idx="215">
                  <c:v>6.6208442241777448E-3</c:v>
                </c:pt>
                <c:pt idx="216">
                  <c:v>5.8605936183494288E-3</c:v>
                </c:pt>
                <c:pt idx="217">
                  <c:v>5.1767115062386019E-3</c:v>
                </c:pt>
                <c:pt idx="218">
                  <c:v>4.7083913465631099E-3</c:v>
                </c:pt>
                <c:pt idx="219">
                  <c:v>4.6723429238476194E-3</c:v>
                </c:pt>
                <c:pt idx="220">
                  <c:v>5.109607504080787E-3</c:v>
                </c:pt>
                <c:pt idx="221">
                  <c:v>5.4974994099446263E-3</c:v>
                </c:pt>
                <c:pt idx="222">
                  <c:v>6.3989275458092828E-3</c:v>
                </c:pt>
                <c:pt idx="223">
                  <c:v>5.7803870481241944E-3</c:v>
                </c:pt>
                <c:pt idx="224">
                  <c:v>5.0824392492932044E-3</c:v>
                </c:pt>
                <c:pt idx="225">
                  <c:v>4.7958952939834518E-3</c:v>
                </c:pt>
                <c:pt idx="226">
                  <c:v>4.7313204202576332E-3</c:v>
                </c:pt>
                <c:pt idx="227">
                  <c:v>4.8935304811552451E-3</c:v>
                </c:pt>
                <c:pt idx="228">
                  <c:v>5.7050166001274211E-3</c:v>
                </c:pt>
                <c:pt idx="229">
                  <c:v>6.5577310474634644E-3</c:v>
                </c:pt>
                <c:pt idx="230">
                  <c:v>6.1146468862473859E-3</c:v>
                </c:pt>
                <c:pt idx="231">
                  <c:v>5.6115315967123734E-3</c:v>
                </c:pt>
                <c:pt idx="232">
                  <c:v>5.1640564312999048E-3</c:v>
                </c:pt>
                <c:pt idx="233">
                  <c:v>5.2767941687060244E-3</c:v>
                </c:pt>
                <c:pt idx="234">
                  <c:v>5.6935888158047869E-3</c:v>
                </c:pt>
                <c:pt idx="235">
                  <c:v>6.0183887140870616E-3</c:v>
                </c:pt>
                <c:pt idx="236">
                  <c:v>6.6939048045158442E-3</c:v>
                </c:pt>
                <c:pt idx="237">
                  <c:v>6.1163564230760949E-3</c:v>
                </c:pt>
                <c:pt idx="238">
                  <c:v>6.1771368336405114E-3</c:v>
                </c:pt>
                <c:pt idx="239">
                  <c:v>6.0335872420595564E-3</c:v>
                </c:pt>
                <c:pt idx="240">
                  <c:v>6.1214242703073463E-3</c:v>
                </c:pt>
                <c:pt idx="241">
                  <c:v>6.2111851665736344E-3</c:v>
                </c:pt>
                <c:pt idx="242">
                  <c:v>6.6879670625344927E-3</c:v>
                </c:pt>
                <c:pt idx="243">
                  <c:v>6.6188105600744349E-3</c:v>
                </c:pt>
                <c:pt idx="244">
                  <c:v>5.9589216532973544E-3</c:v>
                </c:pt>
                <c:pt idx="245">
                  <c:v>6.19992654573631E-3</c:v>
                </c:pt>
                <c:pt idx="246">
                  <c:v>5.7708382536391899E-3</c:v>
                </c:pt>
                <c:pt idx="247">
                  <c:v>6.2254599799483491E-3</c:v>
                </c:pt>
                <c:pt idx="248">
                  <c:v>6.5399379458796836E-3</c:v>
                </c:pt>
                <c:pt idx="249">
                  <c:v>6.7425987875106598E-3</c:v>
                </c:pt>
                <c:pt idx="250">
                  <c:v>5.7351806047027084E-3</c:v>
                </c:pt>
                <c:pt idx="251">
                  <c:v>5.8828236005946683E-3</c:v>
                </c:pt>
                <c:pt idx="252">
                  <c:v>6.6764968615475326E-3</c:v>
                </c:pt>
                <c:pt idx="253">
                  <c:v>6.4477380061115086E-3</c:v>
                </c:pt>
                <c:pt idx="254">
                  <c:v>6.5200319308235466E-3</c:v>
                </c:pt>
                <c:pt idx="255">
                  <c:v>6.6633056382173379E-3</c:v>
                </c:pt>
                <c:pt idx="256">
                  <c:v>7.0104481904864919E-3</c:v>
                </c:pt>
                <c:pt idx="257">
                  <c:v>5.9060752878466469E-3</c:v>
                </c:pt>
                <c:pt idx="258">
                  <c:v>6.0908984519315746E-3</c:v>
                </c:pt>
                <c:pt idx="259">
                  <c:v>6.825656799740276E-3</c:v>
                </c:pt>
                <c:pt idx="260">
                  <c:v>6.4152550286696794E-3</c:v>
                </c:pt>
                <c:pt idx="261">
                  <c:v>6.479581767320856E-3</c:v>
                </c:pt>
                <c:pt idx="262">
                  <c:v>6.7177754062586019E-3</c:v>
                </c:pt>
                <c:pt idx="263">
                  <c:v>6.9895611190224152E-3</c:v>
                </c:pt>
                <c:pt idx="264">
                  <c:v>5.7638733322867303E-3</c:v>
                </c:pt>
                <c:pt idx="265">
                  <c:v>5.9298959606500102E-3</c:v>
                </c:pt>
                <c:pt idx="266">
                  <c:v>6.6488329715361826E-3</c:v>
                </c:pt>
                <c:pt idx="267">
                  <c:v>6.3738709155824434E-3</c:v>
                </c:pt>
                <c:pt idx="268">
                  <c:v>6.4674832938538956E-3</c:v>
                </c:pt>
                <c:pt idx="269">
                  <c:v>6.5635339842134684E-3</c:v>
                </c:pt>
                <c:pt idx="270">
                  <c:v>7.0013563123119387E-3</c:v>
                </c:pt>
                <c:pt idx="271">
                  <c:v>5.7443039915870547E-3</c:v>
                </c:pt>
                <c:pt idx="272">
                  <c:v>5.9605190303203721E-3</c:v>
                </c:pt>
                <c:pt idx="273">
                  <c:v>6.5394293410013472E-3</c:v>
                </c:pt>
                <c:pt idx="274">
                  <c:v>6.167973585320544E-3</c:v>
                </c:pt>
                <c:pt idx="275">
                  <c:v>6.3728093279805846E-3</c:v>
                </c:pt>
                <c:pt idx="276">
                  <c:v>6.4688552840920241E-3</c:v>
                </c:pt>
                <c:pt idx="277">
                  <c:v>6.7505841404237451E-3</c:v>
                </c:pt>
                <c:pt idx="278">
                  <c:v>4.7296433455105702E-3</c:v>
                </c:pt>
                <c:pt idx="279">
                  <c:v>5.3744156710505064E-3</c:v>
                </c:pt>
                <c:pt idx="280">
                  <c:v>6.3514380075820462E-3</c:v>
                </c:pt>
                <c:pt idx="281">
                  <c:v>6.1376431193928931E-3</c:v>
                </c:pt>
                <c:pt idx="282">
                  <c:v>6.1885427404870337E-3</c:v>
                </c:pt>
                <c:pt idx="283">
                  <c:v>6.4194296855027274E-3</c:v>
                </c:pt>
                <c:pt idx="284">
                  <c:v>6.6253429183996361E-3</c:v>
                </c:pt>
                <c:pt idx="285">
                  <c:v>4.2452224884168234E-3</c:v>
                </c:pt>
                <c:pt idx="286">
                  <c:v>5.1965434656810654E-3</c:v>
                </c:pt>
                <c:pt idx="287">
                  <c:v>6.1888924964357316E-3</c:v>
                </c:pt>
                <c:pt idx="288">
                  <c:v>5.6687827611876639E-3</c:v>
                </c:pt>
                <c:pt idx="289">
                  <c:v>6.0638277263634858E-3</c:v>
                </c:pt>
                <c:pt idx="290">
                  <c:v>6.3160066147220761E-3</c:v>
                </c:pt>
                <c:pt idx="291">
                  <c:v>6.4722736046426291E-3</c:v>
                </c:pt>
                <c:pt idx="292">
                  <c:v>4.6754966533358944E-3</c:v>
                </c:pt>
                <c:pt idx="293">
                  <c:v>5.0760670156710869E-3</c:v>
                </c:pt>
                <c:pt idx="294">
                  <c:v>6.0951189383070224E-3</c:v>
                </c:pt>
                <c:pt idx="295">
                  <c:v>5.6146289841578099E-3</c:v>
                </c:pt>
                <c:pt idx="296">
                  <c:v>5.9729354734916569E-3</c:v>
                </c:pt>
                <c:pt idx="297">
                  <c:v>6.1975446348228776E-3</c:v>
                </c:pt>
                <c:pt idx="298">
                  <c:v>6.4055760032834339E-3</c:v>
                </c:pt>
                <c:pt idx="299">
                  <c:v>4.7913875609756802E-3</c:v>
                </c:pt>
                <c:pt idx="300">
                  <c:v>4.837082595242243E-3</c:v>
                </c:pt>
                <c:pt idx="301">
                  <c:v>5.4656385319650719E-3</c:v>
                </c:pt>
                <c:pt idx="302">
                  <c:v>5.510407562785812E-3</c:v>
                </c:pt>
                <c:pt idx="303">
                  <c:v>5.8575470715916669E-3</c:v>
                </c:pt>
                <c:pt idx="304">
                  <c:v>5.7635425857468026E-3</c:v>
                </c:pt>
                <c:pt idx="305">
                  <c:v>4.7185551413269798E-3</c:v>
                </c:pt>
                <c:pt idx="306">
                  <c:v>3.7484345966104882E-3</c:v>
                </c:pt>
                <c:pt idx="307">
                  <c:v>4.9700171567085656E-3</c:v>
                </c:pt>
                <c:pt idx="308">
                  <c:v>6.108970568341158E-3</c:v>
                </c:pt>
                <c:pt idx="309">
                  <c:v>5.6926952926662422E-3</c:v>
                </c:pt>
                <c:pt idx="310">
                  <c:v>5.8968529239463484E-3</c:v>
                </c:pt>
                <c:pt idx="311">
                  <c:v>5.9108121652759627E-3</c:v>
                </c:pt>
                <c:pt idx="312">
                  <c:v>6.0616221464843741E-3</c:v>
                </c:pt>
                <c:pt idx="313">
                  <c:v>3.095243632864563E-3</c:v>
                </c:pt>
                <c:pt idx="314">
                  <c:v>4.174813054118656E-3</c:v>
                </c:pt>
                <c:pt idx="315">
                  <c:v>4.8417823508964701E-3</c:v>
                </c:pt>
                <c:pt idx="316">
                  <c:v>5.5784266809168767E-3</c:v>
                </c:pt>
                <c:pt idx="317">
                  <c:v>5.7350116877630079E-3</c:v>
                </c:pt>
                <c:pt idx="318">
                  <c:v>5.6593557568646773E-3</c:v>
                </c:pt>
                <c:pt idx="319">
                  <c:v>5.887064566060864E-3</c:v>
                </c:pt>
                <c:pt idx="320">
                  <c:v>3.0708553265257101E-3</c:v>
                </c:pt>
                <c:pt idx="321">
                  <c:v>4.4491261355934951E-3</c:v>
                </c:pt>
                <c:pt idx="322">
                  <c:v>5.8373371902059662E-3</c:v>
                </c:pt>
                <c:pt idx="323">
                  <c:v>5.6790550979696009E-3</c:v>
                </c:pt>
                <c:pt idx="324">
                  <c:v>5.8144895945118841E-3</c:v>
                </c:pt>
                <c:pt idx="325">
                  <c:v>5.7407461250615372E-3</c:v>
                </c:pt>
                <c:pt idx="326">
                  <c:v>6.0751021527350787E-3</c:v>
                </c:pt>
                <c:pt idx="327">
                  <c:v>3.018019330760559E-3</c:v>
                </c:pt>
                <c:pt idx="328">
                  <c:v>4.3766392763472236E-3</c:v>
                </c:pt>
                <c:pt idx="329">
                  <c:v>5.9993936974795962E-3</c:v>
                </c:pt>
                <c:pt idx="330">
                  <c:v>5.7038615863605254E-3</c:v>
                </c:pt>
                <c:pt idx="331">
                  <c:v>5.7855446645328464E-3</c:v>
                </c:pt>
                <c:pt idx="332">
                  <c:v>5.8810161208090348E-3</c:v>
                </c:pt>
                <c:pt idx="333">
                  <c:v>6.3463171371762172E-3</c:v>
                </c:pt>
                <c:pt idx="334">
                  <c:v>3.150176223187313E-3</c:v>
                </c:pt>
                <c:pt idx="335">
                  <c:v>4.5095020949325673E-3</c:v>
                </c:pt>
                <c:pt idx="336">
                  <c:v>6.0487281281766557E-3</c:v>
                </c:pt>
                <c:pt idx="337">
                  <c:v>5.87887006191535E-3</c:v>
                </c:pt>
                <c:pt idx="338">
                  <c:v>6.0581762048147383E-3</c:v>
                </c:pt>
                <c:pt idx="339">
                  <c:v>3.189807471207869E-3</c:v>
                </c:pt>
                <c:pt idx="340">
                  <c:v>4.44759283111978E-3</c:v>
                </c:pt>
                <c:pt idx="341">
                  <c:v>3.1210996966259288E-3</c:v>
                </c:pt>
                <c:pt idx="342">
                  <c:v>4.6806123462668102E-3</c:v>
                </c:pt>
                <c:pt idx="343">
                  <c:v>6.1773153285950722E-3</c:v>
                </c:pt>
                <c:pt idx="344">
                  <c:v>4.3271220628645539E-3</c:v>
                </c:pt>
                <c:pt idx="345">
                  <c:v>6.0932750373746862E-3</c:v>
                </c:pt>
                <c:pt idx="346">
                  <c:v>5.5838827949947229E-3</c:v>
                </c:pt>
                <c:pt idx="347">
                  <c:v>6.1724815379269838E-3</c:v>
                </c:pt>
                <c:pt idx="348">
                  <c:v>3.4507281993710441E-3</c:v>
                </c:pt>
                <c:pt idx="349">
                  <c:v>4.6118213171217554E-3</c:v>
                </c:pt>
                <c:pt idx="350">
                  <c:v>6.0926132116267406E-3</c:v>
                </c:pt>
                <c:pt idx="351">
                  <c:v>4.9838613443544174E-3</c:v>
                </c:pt>
                <c:pt idx="352">
                  <c:v>6.316615924621862E-3</c:v>
                </c:pt>
                <c:pt idx="353">
                  <c:v>6.0632478740716136E-3</c:v>
                </c:pt>
                <c:pt idx="354">
                  <c:v>6.5493501638388936E-3</c:v>
                </c:pt>
                <c:pt idx="355">
                  <c:v>4.6120470695048448E-3</c:v>
                </c:pt>
                <c:pt idx="356">
                  <c:v>4.2463714802030627E-3</c:v>
                </c:pt>
                <c:pt idx="357">
                  <c:v>5.5504860481212113E-3</c:v>
                </c:pt>
                <c:pt idx="358">
                  <c:v>4.5316546879025001E-3</c:v>
                </c:pt>
                <c:pt idx="359">
                  <c:v>3.15961773519686E-3</c:v>
                </c:pt>
                <c:pt idx="360">
                  <c:v>5.0359442553607253E-3</c:v>
                </c:pt>
                <c:pt idx="361">
                  <c:v>5.361513606707515E-3</c:v>
                </c:pt>
                <c:pt idx="362">
                  <c:v>4.0232527846361596E-3</c:v>
                </c:pt>
                <c:pt idx="363">
                  <c:v>4.6504458396456737E-3</c:v>
                </c:pt>
                <c:pt idx="364">
                  <c:v>5.0370957772082328E-3</c:v>
                </c:pt>
                <c:pt idx="365">
                  <c:v>4.0046633901556147E-3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2-E64C-8071-261A2748761A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Power!$B$3:$B$368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60">
                  <c:v>43525</c:v>
                </c:pt>
                <c:pt idx="61">
                  <c:v>43526</c:v>
                </c:pt>
                <c:pt idx="62">
                  <c:v>43527</c:v>
                </c:pt>
                <c:pt idx="63">
                  <c:v>43528</c:v>
                </c:pt>
                <c:pt idx="64">
                  <c:v>43529</c:v>
                </c:pt>
                <c:pt idx="65">
                  <c:v>43530</c:v>
                </c:pt>
                <c:pt idx="66">
                  <c:v>43531</c:v>
                </c:pt>
                <c:pt idx="67">
                  <c:v>43532</c:v>
                </c:pt>
                <c:pt idx="68">
                  <c:v>43533</c:v>
                </c:pt>
                <c:pt idx="69">
                  <c:v>43534</c:v>
                </c:pt>
                <c:pt idx="70">
                  <c:v>43535</c:v>
                </c:pt>
                <c:pt idx="71">
                  <c:v>43536</c:v>
                </c:pt>
                <c:pt idx="72">
                  <c:v>43537</c:v>
                </c:pt>
                <c:pt idx="73">
                  <c:v>43538</c:v>
                </c:pt>
                <c:pt idx="74">
                  <c:v>43539</c:v>
                </c:pt>
                <c:pt idx="75">
                  <c:v>43540</c:v>
                </c:pt>
                <c:pt idx="76">
                  <c:v>43541</c:v>
                </c:pt>
                <c:pt idx="77">
                  <c:v>43542</c:v>
                </c:pt>
                <c:pt idx="78">
                  <c:v>43543</c:v>
                </c:pt>
                <c:pt idx="79">
                  <c:v>43544</c:v>
                </c:pt>
                <c:pt idx="80">
                  <c:v>43545</c:v>
                </c:pt>
                <c:pt idx="81">
                  <c:v>43546</c:v>
                </c:pt>
                <c:pt idx="82">
                  <c:v>43547</c:v>
                </c:pt>
                <c:pt idx="83">
                  <c:v>43548</c:v>
                </c:pt>
                <c:pt idx="84">
                  <c:v>43549</c:v>
                </c:pt>
                <c:pt idx="85">
                  <c:v>43550</c:v>
                </c:pt>
                <c:pt idx="86">
                  <c:v>43551</c:v>
                </c:pt>
                <c:pt idx="87">
                  <c:v>43552</c:v>
                </c:pt>
                <c:pt idx="88">
                  <c:v>43553</c:v>
                </c:pt>
                <c:pt idx="89">
                  <c:v>43554</c:v>
                </c:pt>
                <c:pt idx="90">
                  <c:v>43555</c:v>
                </c:pt>
                <c:pt idx="91">
                  <c:v>43556</c:v>
                </c:pt>
                <c:pt idx="92">
                  <c:v>43557</c:v>
                </c:pt>
                <c:pt idx="93">
                  <c:v>43558</c:v>
                </c:pt>
                <c:pt idx="94">
                  <c:v>43559</c:v>
                </c:pt>
                <c:pt idx="95">
                  <c:v>43560</c:v>
                </c:pt>
                <c:pt idx="96">
                  <c:v>43561</c:v>
                </c:pt>
                <c:pt idx="97">
                  <c:v>43562</c:v>
                </c:pt>
                <c:pt idx="98">
                  <c:v>43563</c:v>
                </c:pt>
                <c:pt idx="99">
                  <c:v>43564</c:v>
                </c:pt>
                <c:pt idx="100">
                  <c:v>43565</c:v>
                </c:pt>
                <c:pt idx="101">
                  <c:v>43566</c:v>
                </c:pt>
                <c:pt idx="102">
                  <c:v>43567</c:v>
                </c:pt>
                <c:pt idx="103">
                  <c:v>43568</c:v>
                </c:pt>
                <c:pt idx="104">
                  <c:v>43569</c:v>
                </c:pt>
                <c:pt idx="105">
                  <c:v>43570</c:v>
                </c:pt>
                <c:pt idx="106">
                  <c:v>43571</c:v>
                </c:pt>
                <c:pt idx="107">
                  <c:v>43572</c:v>
                </c:pt>
                <c:pt idx="108">
                  <c:v>43573</c:v>
                </c:pt>
                <c:pt idx="109">
                  <c:v>43574</c:v>
                </c:pt>
                <c:pt idx="110">
                  <c:v>43575</c:v>
                </c:pt>
                <c:pt idx="111">
                  <c:v>43576</c:v>
                </c:pt>
                <c:pt idx="112">
                  <c:v>43577</c:v>
                </c:pt>
                <c:pt idx="113">
                  <c:v>43578</c:v>
                </c:pt>
                <c:pt idx="114">
                  <c:v>43579</c:v>
                </c:pt>
                <c:pt idx="115">
                  <c:v>43580</c:v>
                </c:pt>
                <c:pt idx="116">
                  <c:v>43581</c:v>
                </c:pt>
                <c:pt idx="117">
                  <c:v>43582</c:v>
                </c:pt>
                <c:pt idx="118">
                  <c:v>43583</c:v>
                </c:pt>
                <c:pt idx="119">
                  <c:v>43584</c:v>
                </c:pt>
                <c:pt idx="120">
                  <c:v>43585</c:v>
                </c:pt>
                <c:pt idx="121">
                  <c:v>43586</c:v>
                </c:pt>
                <c:pt idx="122">
                  <c:v>43587</c:v>
                </c:pt>
                <c:pt idx="123">
                  <c:v>43588</c:v>
                </c:pt>
                <c:pt idx="124">
                  <c:v>43589</c:v>
                </c:pt>
                <c:pt idx="125">
                  <c:v>43590</c:v>
                </c:pt>
                <c:pt idx="126">
                  <c:v>43591</c:v>
                </c:pt>
                <c:pt idx="127">
                  <c:v>43592</c:v>
                </c:pt>
                <c:pt idx="128">
                  <c:v>43593</c:v>
                </c:pt>
                <c:pt idx="129">
                  <c:v>43594</c:v>
                </c:pt>
                <c:pt idx="130">
                  <c:v>43595</c:v>
                </c:pt>
                <c:pt idx="131">
                  <c:v>43596</c:v>
                </c:pt>
                <c:pt idx="132">
                  <c:v>43597</c:v>
                </c:pt>
                <c:pt idx="133">
                  <c:v>43598</c:v>
                </c:pt>
                <c:pt idx="134">
                  <c:v>43599</c:v>
                </c:pt>
                <c:pt idx="135">
                  <c:v>43600</c:v>
                </c:pt>
                <c:pt idx="136">
                  <c:v>43601</c:v>
                </c:pt>
                <c:pt idx="137">
                  <c:v>43602</c:v>
                </c:pt>
                <c:pt idx="138">
                  <c:v>43603</c:v>
                </c:pt>
                <c:pt idx="139">
                  <c:v>43604</c:v>
                </c:pt>
                <c:pt idx="140">
                  <c:v>43605</c:v>
                </c:pt>
                <c:pt idx="141">
                  <c:v>43606</c:v>
                </c:pt>
                <c:pt idx="142">
                  <c:v>43607</c:v>
                </c:pt>
                <c:pt idx="143">
                  <c:v>43608</c:v>
                </c:pt>
                <c:pt idx="144">
                  <c:v>43609</c:v>
                </c:pt>
                <c:pt idx="145">
                  <c:v>43610</c:v>
                </c:pt>
                <c:pt idx="146">
                  <c:v>43611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43617</c:v>
                </c:pt>
                <c:pt idx="153">
                  <c:v>43618</c:v>
                </c:pt>
                <c:pt idx="154">
                  <c:v>43619</c:v>
                </c:pt>
                <c:pt idx="155">
                  <c:v>43620</c:v>
                </c:pt>
                <c:pt idx="156">
                  <c:v>43621</c:v>
                </c:pt>
                <c:pt idx="157">
                  <c:v>43622</c:v>
                </c:pt>
                <c:pt idx="158">
                  <c:v>43623</c:v>
                </c:pt>
                <c:pt idx="159">
                  <c:v>43624</c:v>
                </c:pt>
                <c:pt idx="160">
                  <c:v>43625</c:v>
                </c:pt>
                <c:pt idx="161">
                  <c:v>43626</c:v>
                </c:pt>
                <c:pt idx="162">
                  <c:v>43627</c:v>
                </c:pt>
                <c:pt idx="163">
                  <c:v>43628</c:v>
                </c:pt>
                <c:pt idx="164">
                  <c:v>43629</c:v>
                </c:pt>
                <c:pt idx="165">
                  <c:v>43630</c:v>
                </c:pt>
                <c:pt idx="166">
                  <c:v>43631</c:v>
                </c:pt>
                <c:pt idx="167">
                  <c:v>43632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43638</c:v>
                </c:pt>
                <c:pt idx="174">
                  <c:v>43639</c:v>
                </c:pt>
                <c:pt idx="175">
                  <c:v>43640</c:v>
                </c:pt>
                <c:pt idx="176">
                  <c:v>43641</c:v>
                </c:pt>
                <c:pt idx="177">
                  <c:v>43642</c:v>
                </c:pt>
                <c:pt idx="178">
                  <c:v>43643</c:v>
                </c:pt>
                <c:pt idx="179">
                  <c:v>43644</c:v>
                </c:pt>
                <c:pt idx="180">
                  <c:v>43645</c:v>
                </c:pt>
                <c:pt idx="181">
                  <c:v>43646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43652</c:v>
                </c:pt>
                <c:pt idx="188">
                  <c:v>43653</c:v>
                </c:pt>
                <c:pt idx="189">
                  <c:v>43654</c:v>
                </c:pt>
                <c:pt idx="190">
                  <c:v>43655</c:v>
                </c:pt>
                <c:pt idx="191">
                  <c:v>43656</c:v>
                </c:pt>
                <c:pt idx="192">
                  <c:v>43657</c:v>
                </c:pt>
                <c:pt idx="193">
                  <c:v>43658</c:v>
                </c:pt>
                <c:pt idx="194">
                  <c:v>43659</c:v>
                </c:pt>
                <c:pt idx="195">
                  <c:v>43660</c:v>
                </c:pt>
                <c:pt idx="196">
                  <c:v>43661</c:v>
                </c:pt>
                <c:pt idx="197">
                  <c:v>43662</c:v>
                </c:pt>
                <c:pt idx="198">
                  <c:v>43663</c:v>
                </c:pt>
                <c:pt idx="199">
                  <c:v>43664</c:v>
                </c:pt>
                <c:pt idx="200">
                  <c:v>43665</c:v>
                </c:pt>
                <c:pt idx="201">
                  <c:v>43666</c:v>
                </c:pt>
                <c:pt idx="202">
                  <c:v>43667</c:v>
                </c:pt>
                <c:pt idx="203">
                  <c:v>43668</c:v>
                </c:pt>
                <c:pt idx="204">
                  <c:v>43669</c:v>
                </c:pt>
                <c:pt idx="205">
                  <c:v>43670</c:v>
                </c:pt>
                <c:pt idx="206">
                  <c:v>43671</c:v>
                </c:pt>
                <c:pt idx="207">
                  <c:v>43672</c:v>
                </c:pt>
                <c:pt idx="208">
                  <c:v>43673</c:v>
                </c:pt>
                <c:pt idx="209">
                  <c:v>43674</c:v>
                </c:pt>
                <c:pt idx="210">
                  <c:v>43675</c:v>
                </c:pt>
                <c:pt idx="211">
                  <c:v>43676</c:v>
                </c:pt>
                <c:pt idx="212">
                  <c:v>43677</c:v>
                </c:pt>
                <c:pt idx="213">
                  <c:v>43678</c:v>
                </c:pt>
                <c:pt idx="214">
                  <c:v>43679</c:v>
                </c:pt>
                <c:pt idx="215">
                  <c:v>43680</c:v>
                </c:pt>
                <c:pt idx="216">
                  <c:v>43681</c:v>
                </c:pt>
                <c:pt idx="217">
                  <c:v>43682</c:v>
                </c:pt>
                <c:pt idx="218">
                  <c:v>43683</c:v>
                </c:pt>
                <c:pt idx="219">
                  <c:v>43684</c:v>
                </c:pt>
                <c:pt idx="220">
                  <c:v>43685</c:v>
                </c:pt>
                <c:pt idx="221">
                  <c:v>43686</c:v>
                </c:pt>
                <c:pt idx="222">
                  <c:v>43687</c:v>
                </c:pt>
                <c:pt idx="223">
                  <c:v>43688</c:v>
                </c:pt>
                <c:pt idx="224">
                  <c:v>43689</c:v>
                </c:pt>
                <c:pt idx="225">
                  <c:v>43690</c:v>
                </c:pt>
                <c:pt idx="226">
                  <c:v>43691</c:v>
                </c:pt>
                <c:pt idx="227">
                  <c:v>43692</c:v>
                </c:pt>
                <c:pt idx="228">
                  <c:v>43693</c:v>
                </c:pt>
                <c:pt idx="229">
                  <c:v>43694</c:v>
                </c:pt>
                <c:pt idx="230">
                  <c:v>43695</c:v>
                </c:pt>
                <c:pt idx="231">
                  <c:v>43696</c:v>
                </c:pt>
                <c:pt idx="232">
                  <c:v>43697</c:v>
                </c:pt>
                <c:pt idx="233">
                  <c:v>43698</c:v>
                </c:pt>
                <c:pt idx="234">
                  <c:v>43699</c:v>
                </c:pt>
                <c:pt idx="235">
                  <c:v>43700</c:v>
                </c:pt>
                <c:pt idx="236">
                  <c:v>43701</c:v>
                </c:pt>
                <c:pt idx="237">
                  <c:v>43702</c:v>
                </c:pt>
                <c:pt idx="238">
                  <c:v>43703</c:v>
                </c:pt>
                <c:pt idx="239">
                  <c:v>43704</c:v>
                </c:pt>
                <c:pt idx="240">
                  <c:v>43705</c:v>
                </c:pt>
                <c:pt idx="241">
                  <c:v>43706</c:v>
                </c:pt>
                <c:pt idx="242">
                  <c:v>43707</c:v>
                </c:pt>
                <c:pt idx="243">
                  <c:v>43708</c:v>
                </c:pt>
                <c:pt idx="244">
                  <c:v>43709</c:v>
                </c:pt>
                <c:pt idx="245">
                  <c:v>43710</c:v>
                </c:pt>
                <c:pt idx="246">
                  <c:v>43711</c:v>
                </c:pt>
                <c:pt idx="247">
                  <c:v>43712</c:v>
                </c:pt>
                <c:pt idx="248">
                  <c:v>43713</c:v>
                </c:pt>
                <c:pt idx="249">
                  <c:v>43714</c:v>
                </c:pt>
                <c:pt idx="250">
                  <c:v>43715</c:v>
                </c:pt>
                <c:pt idx="251">
                  <c:v>43716</c:v>
                </c:pt>
                <c:pt idx="252">
                  <c:v>43717</c:v>
                </c:pt>
                <c:pt idx="253">
                  <c:v>43718</c:v>
                </c:pt>
                <c:pt idx="254">
                  <c:v>43719</c:v>
                </c:pt>
                <c:pt idx="255">
                  <c:v>43720</c:v>
                </c:pt>
                <c:pt idx="256">
                  <c:v>43721</c:v>
                </c:pt>
                <c:pt idx="257">
                  <c:v>43722</c:v>
                </c:pt>
                <c:pt idx="258">
                  <c:v>43723</c:v>
                </c:pt>
                <c:pt idx="259">
                  <c:v>43724</c:v>
                </c:pt>
                <c:pt idx="260">
                  <c:v>43725</c:v>
                </c:pt>
                <c:pt idx="261">
                  <c:v>43726</c:v>
                </c:pt>
                <c:pt idx="262">
                  <c:v>43727</c:v>
                </c:pt>
                <c:pt idx="263">
                  <c:v>43728</c:v>
                </c:pt>
                <c:pt idx="264">
                  <c:v>43729</c:v>
                </c:pt>
                <c:pt idx="265">
                  <c:v>43730</c:v>
                </c:pt>
                <c:pt idx="266">
                  <c:v>43731</c:v>
                </c:pt>
                <c:pt idx="267">
                  <c:v>43732</c:v>
                </c:pt>
                <c:pt idx="268">
                  <c:v>43733</c:v>
                </c:pt>
                <c:pt idx="269">
                  <c:v>43734</c:v>
                </c:pt>
                <c:pt idx="270">
                  <c:v>43735</c:v>
                </c:pt>
                <c:pt idx="271">
                  <c:v>43736</c:v>
                </c:pt>
                <c:pt idx="272">
                  <c:v>43737</c:v>
                </c:pt>
                <c:pt idx="273">
                  <c:v>43738</c:v>
                </c:pt>
                <c:pt idx="274">
                  <c:v>43739</c:v>
                </c:pt>
                <c:pt idx="275">
                  <c:v>43740</c:v>
                </c:pt>
                <c:pt idx="276">
                  <c:v>43741</c:v>
                </c:pt>
                <c:pt idx="277">
                  <c:v>43742</c:v>
                </c:pt>
                <c:pt idx="278">
                  <c:v>43743</c:v>
                </c:pt>
                <c:pt idx="279">
                  <c:v>43744</c:v>
                </c:pt>
                <c:pt idx="280">
                  <c:v>43745</c:v>
                </c:pt>
                <c:pt idx="281">
                  <c:v>43746</c:v>
                </c:pt>
                <c:pt idx="282">
                  <c:v>43747</c:v>
                </c:pt>
                <c:pt idx="283">
                  <c:v>43748</c:v>
                </c:pt>
                <c:pt idx="284">
                  <c:v>43749</c:v>
                </c:pt>
                <c:pt idx="285">
                  <c:v>43750</c:v>
                </c:pt>
                <c:pt idx="286">
                  <c:v>43751</c:v>
                </c:pt>
                <c:pt idx="287">
                  <c:v>43752</c:v>
                </c:pt>
                <c:pt idx="288">
                  <c:v>43753</c:v>
                </c:pt>
                <c:pt idx="289">
                  <c:v>43754</c:v>
                </c:pt>
                <c:pt idx="290">
                  <c:v>43755</c:v>
                </c:pt>
                <c:pt idx="291">
                  <c:v>43756</c:v>
                </c:pt>
                <c:pt idx="292">
                  <c:v>43757</c:v>
                </c:pt>
                <c:pt idx="293">
                  <c:v>43758</c:v>
                </c:pt>
                <c:pt idx="294">
                  <c:v>43759</c:v>
                </c:pt>
                <c:pt idx="295">
                  <c:v>43760</c:v>
                </c:pt>
                <c:pt idx="296">
                  <c:v>43761</c:v>
                </c:pt>
                <c:pt idx="297">
                  <c:v>43762</c:v>
                </c:pt>
                <c:pt idx="298">
                  <c:v>43763</c:v>
                </c:pt>
                <c:pt idx="299">
                  <c:v>43764</c:v>
                </c:pt>
                <c:pt idx="300">
                  <c:v>43765</c:v>
                </c:pt>
                <c:pt idx="301">
                  <c:v>43766</c:v>
                </c:pt>
                <c:pt idx="302">
                  <c:v>43767</c:v>
                </c:pt>
                <c:pt idx="303">
                  <c:v>43768</c:v>
                </c:pt>
                <c:pt idx="304">
                  <c:v>43769</c:v>
                </c:pt>
                <c:pt idx="305">
                  <c:v>43770</c:v>
                </c:pt>
                <c:pt idx="306">
                  <c:v>43771</c:v>
                </c:pt>
                <c:pt idx="307">
                  <c:v>43772</c:v>
                </c:pt>
                <c:pt idx="308">
                  <c:v>43773</c:v>
                </c:pt>
                <c:pt idx="309">
                  <c:v>43774</c:v>
                </c:pt>
                <c:pt idx="310">
                  <c:v>43775</c:v>
                </c:pt>
                <c:pt idx="311">
                  <c:v>43776</c:v>
                </c:pt>
                <c:pt idx="312">
                  <c:v>43777</c:v>
                </c:pt>
                <c:pt idx="313">
                  <c:v>43778</c:v>
                </c:pt>
                <c:pt idx="314">
                  <c:v>43779</c:v>
                </c:pt>
                <c:pt idx="315">
                  <c:v>43780</c:v>
                </c:pt>
                <c:pt idx="316">
                  <c:v>43781</c:v>
                </c:pt>
                <c:pt idx="317">
                  <c:v>43782</c:v>
                </c:pt>
                <c:pt idx="318">
                  <c:v>43783</c:v>
                </c:pt>
                <c:pt idx="319">
                  <c:v>43784</c:v>
                </c:pt>
                <c:pt idx="320">
                  <c:v>43785</c:v>
                </c:pt>
                <c:pt idx="321">
                  <c:v>43786</c:v>
                </c:pt>
                <c:pt idx="322">
                  <c:v>43787</c:v>
                </c:pt>
                <c:pt idx="323">
                  <c:v>43788</c:v>
                </c:pt>
                <c:pt idx="324">
                  <c:v>43789</c:v>
                </c:pt>
                <c:pt idx="325">
                  <c:v>43790</c:v>
                </c:pt>
                <c:pt idx="326">
                  <c:v>43791</c:v>
                </c:pt>
                <c:pt idx="327">
                  <c:v>43792</c:v>
                </c:pt>
                <c:pt idx="328">
                  <c:v>43793</c:v>
                </c:pt>
                <c:pt idx="329">
                  <c:v>43794</c:v>
                </c:pt>
                <c:pt idx="330">
                  <c:v>43795</c:v>
                </c:pt>
                <c:pt idx="331">
                  <c:v>43796</c:v>
                </c:pt>
                <c:pt idx="332">
                  <c:v>43797</c:v>
                </c:pt>
                <c:pt idx="333">
                  <c:v>43798</c:v>
                </c:pt>
                <c:pt idx="334">
                  <c:v>43799</c:v>
                </c:pt>
                <c:pt idx="335">
                  <c:v>43800</c:v>
                </c:pt>
                <c:pt idx="336">
                  <c:v>43801</c:v>
                </c:pt>
                <c:pt idx="337">
                  <c:v>43802</c:v>
                </c:pt>
                <c:pt idx="338">
                  <c:v>43803</c:v>
                </c:pt>
                <c:pt idx="339">
                  <c:v>43804</c:v>
                </c:pt>
                <c:pt idx="340">
                  <c:v>43805</c:v>
                </c:pt>
                <c:pt idx="341">
                  <c:v>43806</c:v>
                </c:pt>
                <c:pt idx="342">
                  <c:v>43807</c:v>
                </c:pt>
                <c:pt idx="343">
                  <c:v>43808</c:v>
                </c:pt>
                <c:pt idx="344">
                  <c:v>43809</c:v>
                </c:pt>
                <c:pt idx="345">
                  <c:v>43810</c:v>
                </c:pt>
                <c:pt idx="346">
                  <c:v>43811</c:v>
                </c:pt>
                <c:pt idx="347">
                  <c:v>43812</c:v>
                </c:pt>
                <c:pt idx="348">
                  <c:v>43813</c:v>
                </c:pt>
                <c:pt idx="349">
                  <c:v>43814</c:v>
                </c:pt>
                <c:pt idx="350">
                  <c:v>43815</c:v>
                </c:pt>
                <c:pt idx="351">
                  <c:v>43816</c:v>
                </c:pt>
                <c:pt idx="352">
                  <c:v>43817</c:v>
                </c:pt>
                <c:pt idx="353">
                  <c:v>43818</c:v>
                </c:pt>
                <c:pt idx="354">
                  <c:v>43819</c:v>
                </c:pt>
                <c:pt idx="355">
                  <c:v>43820</c:v>
                </c:pt>
                <c:pt idx="356">
                  <c:v>43821</c:v>
                </c:pt>
                <c:pt idx="357">
                  <c:v>43822</c:v>
                </c:pt>
                <c:pt idx="358">
                  <c:v>43823</c:v>
                </c:pt>
                <c:pt idx="359">
                  <c:v>43824</c:v>
                </c:pt>
                <c:pt idx="360">
                  <c:v>43825</c:v>
                </c:pt>
                <c:pt idx="361">
                  <c:v>43826</c:v>
                </c:pt>
                <c:pt idx="362">
                  <c:v>43827</c:v>
                </c:pt>
                <c:pt idx="363">
                  <c:v>43828</c:v>
                </c:pt>
                <c:pt idx="364">
                  <c:v>43829</c:v>
                </c:pt>
                <c:pt idx="365">
                  <c:v>43830</c:v>
                </c:pt>
              </c:numCache>
            </c:numRef>
          </c:cat>
          <c:val>
            <c:numRef>
              <c:f>Aviation!$AL$3:$AL$368</c:f>
              <c:numCache>
                <c:formatCode>0.00</c:formatCode>
                <c:ptCount val="366"/>
                <c:pt idx="0">
                  <c:v>3.80932332377183E-3</c:v>
                </c:pt>
                <c:pt idx="1">
                  <c:v>4.9249523487585982E-3</c:v>
                </c:pt>
                <c:pt idx="2">
                  <c:v>5.3205567174557968E-3</c:v>
                </c:pt>
                <c:pt idx="3">
                  <c:v>3.9577097278392518E-3</c:v>
                </c:pt>
                <c:pt idx="4">
                  <c:v>4.9157176276757204E-3</c:v>
                </c:pt>
                <c:pt idx="5">
                  <c:v>5.7774570916106919E-3</c:v>
                </c:pt>
                <c:pt idx="6">
                  <c:v>5.102032859384569E-3</c:v>
                </c:pt>
                <c:pt idx="7">
                  <c:v>2.9463985738618559E-3</c:v>
                </c:pt>
                <c:pt idx="8">
                  <c:v>4.9003842304887087E-3</c:v>
                </c:pt>
                <c:pt idx="9">
                  <c:v>5.8708332621787568E-3</c:v>
                </c:pt>
                <c:pt idx="10">
                  <c:v>3.1823038097634078E-3</c:v>
                </c:pt>
                <c:pt idx="11">
                  <c:v>4.2896350775718474E-3</c:v>
                </c:pt>
                <c:pt idx="12">
                  <c:v>5.7358581058033157E-3</c:v>
                </c:pt>
                <c:pt idx="13">
                  <c:v>5.2327436337618934E-3</c:v>
                </c:pt>
                <c:pt idx="14">
                  <c:v>5.5598178872320126E-3</c:v>
                </c:pt>
                <c:pt idx="15">
                  <c:v>5.64811974375136E-3</c:v>
                </c:pt>
                <c:pt idx="16">
                  <c:v>5.9636660740248516E-3</c:v>
                </c:pt>
                <c:pt idx="17">
                  <c:v>3.2015476071225791E-3</c:v>
                </c:pt>
                <c:pt idx="18">
                  <c:v>4.4889943398773004E-3</c:v>
                </c:pt>
                <c:pt idx="19">
                  <c:v>6.0429698226605157E-3</c:v>
                </c:pt>
                <c:pt idx="20">
                  <c:v>5.7206489397689632E-3</c:v>
                </c:pt>
                <c:pt idx="21">
                  <c:v>5.938621510427994E-3</c:v>
                </c:pt>
                <c:pt idx="22">
                  <c:v>6.0010840261922266E-3</c:v>
                </c:pt>
                <c:pt idx="23">
                  <c:v>5.9416532487673382E-3</c:v>
                </c:pt>
                <c:pt idx="24">
                  <c:v>3.174917915161563E-3</c:v>
                </c:pt>
                <c:pt idx="25">
                  <c:v>4.4008488568710339E-3</c:v>
                </c:pt>
                <c:pt idx="26">
                  <c:v>5.9565792405557334E-3</c:v>
                </c:pt>
                <c:pt idx="27">
                  <c:v>5.6655819671268043E-3</c:v>
                </c:pt>
                <c:pt idx="28">
                  <c:v>5.6205910032499596E-3</c:v>
                </c:pt>
                <c:pt idx="29">
                  <c:v>5.9979758742939133E-3</c:v>
                </c:pt>
                <c:pt idx="30">
                  <c:v>6.3016125632170527E-3</c:v>
                </c:pt>
                <c:pt idx="31">
                  <c:v>3.2412445761617402E-3</c:v>
                </c:pt>
                <c:pt idx="32">
                  <c:v>4.4915238909619013E-3</c:v>
                </c:pt>
                <c:pt idx="33">
                  <c:v>5.9587392241162423E-3</c:v>
                </c:pt>
                <c:pt idx="34">
                  <c:v>5.6688464532542596E-3</c:v>
                </c:pt>
                <c:pt idx="35">
                  <c:v>5.9218618891022836E-3</c:v>
                </c:pt>
                <c:pt idx="36">
                  <c:v>5.476321251871496E-3</c:v>
                </c:pt>
                <c:pt idx="37">
                  <c:v>5.348611301185734E-3</c:v>
                </c:pt>
                <c:pt idx="38">
                  <c:v>3.648046373206744E-3</c:v>
                </c:pt>
                <c:pt idx="39">
                  <c:v>4.0774047684157466E-3</c:v>
                </c:pt>
                <c:pt idx="40">
                  <c:v>5.4954347490436756E-3</c:v>
                </c:pt>
                <c:pt idx="41">
                  <c:v>5.431889295826769E-3</c:v>
                </c:pt>
                <c:pt idx="42">
                  <c:v>5.9141089743350774E-3</c:v>
                </c:pt>
                <c:pt idx="43">
                  <c:v>5.6561549396571117E-3</c:v>
                </c:pt>
                <c:pt idx="44">
                  <c:v>6.1179217208658836E-3</c:v>
                </c:pt>
                <c:pt idx="45">
                  <c:v>3.9611798318053663E-3</c:v>
                </c:pt>
                <c:pt idx="46">
                  <c:v>4.4444964830768537E-3</c:v>
                </c:pt>
                <c:pt idx="47">
                  <c:v>5.7482571294073361E-3</c:v>
                </c:pt>
                <c:pt idx="48">
                  <c:v>5.5728471255886824E-3</c:v>
                </c:pt>
                <c:pt idx="49">
                  <c:v>5.6220092837467534E-3</c:v>
                </c:pt>
                <c:pt idx="50">
                  <c:v>5.3595501171030393E-3</c:v>
                </c:pt>
                <c:pt idx="51">
                  <c:v>6.066349759805985E-3</c:v>
                </c:pt>
                <c:pt idx="52">
                  <c:v>3.8803052250152709E-3</c:v>
                </c:pt>
                <c:pt idx="53">
                  <c:v>4.9018759836255907E-3</c:v>
                </c:pt>
                <c:pt idx="54">
                  <c:v>5.6535420816801289E-3</c:v>
                </c:pt>
                <c:pt idx="55">
                  <c:v>5.3951998768373118E-3</c:v>
                </c:pt>
                <c:pt idx="56">
                  <c:v>5.2430081712569934E-3</c:v>
                </c:pt>
                <c:pt idx="57">
                  <c:v>5.6869198753747314E-3</c:v>
                </c:pt>
                <c:pt idx="58">
                  <c:v>6.0416078204949273E-3</c:v>
                </c:pt>
                <c:pt idx="59">
                  <c:v>3.69516404078613E-3</c:v>
                </c:pt>
                <c:pt idx="60">
                  <c:v>4.54364320182718E-3</c:v>
                </c:pt>
                <c:pt idx="61">
                  <c:v>5.5560267329321164E-3</c:v>
                </c:pt>
                <c:pt idx="62">
                  <c:v>5.4173852914010294E-3</c:v>
                </c:pt>
                <c:pt idx="63">
                  <c:v>5.4883042074654956E-3</c:v>
                </c:pt>
                <c:pt idx="64">
                  <c:v>5.2604861809709318E-3</c:v>
                </c:pt>
                <c:pt idx="65">
                  <c:v>5.8017020137741456E-3</c:v>
                </c:pt>
                <c:pt idx="66">
                  <c:v>3.135438025848522E-3</c:v>
                </c:pt>
                <c:pt idx="67">
                  <c:v>4.2971855928188247E-3</c:v>
                </c:pt>
                <c:pt idx="68">
                  <c:v>5.8630116298604932E-3</c:v>
                </c:pt>
                <c:pt idx="69">
                  <c:v>5.5501931485541917E-3</c:v>
                </c:pt>
                <c:pt idx="70">
                  <c:v>5.8374405698330117E-3</c:v>
                </c:pt>
                <c:pt idx="71">
                  <c:v>5.7537569868319803E-3</c:v>
                </c:pt>
                <c:pt idx="72">
                  <c:v>5.9518150570344068E-3</c:v>
                </c:pt>
                <c:pt idx="73">
                  <c:v>3.0859572195079199E-3</c:v>
                </c:pt>
                <c:pt idx="74">
                  <c:v>4.4708775625491954E-3</c:v>
                </c:pt>
                <c:pt idx="75">
                  <c:v>4.4026097509978846E-3</c:v>
                </c:pt>
                <c:pt idx="76">
                  <c:v>3.270528518193495E-3</c:v>
                </c:pt>
                <c:pt idx="77">
                  <c:v>2.8115762670883802E-3</c:v>
                </c:pt>
                <c:pt idx="78">
                  <c:v>2.4532719596351551E-3</c:v>
                </c:pt>
                <c:pt idx="79">
                  <c:v>2.316096929736756E-3</c:v>
                </c:pt>
                <c:pt idx="80">
                  <c:v>8.0566725107831865E-4</c:v>
                </c:pt>
                <c:pt idx="81">
                  <c:v>9.2465587416708012E-4</c:v>
                </c:pt>
                <c:pt idx="82">
                  <c:v>6.3284136386566696E-4</c:v>
                </c:pt>
                <c:pt idx="83">
                  <c:v>6.8052670351895824E-4</c:v>
                </c:pt>
                <c:pt idx="84">
                  <c:v>5.3323407527830838E-4</c:v>
                </c:pt>
                <c:pt idx="85">
                  <c:v>4.6000889712304038E-4</c:v>
                </c:pt>
                <c:pt idx="86">
                  <c:v>4.2855516682508538E-4</c:v>
                </c:pt>
                <c:pt idx="87">
                  <c:v>2.5551850606335489E-4</c:v>
                </c:pt>
                <c:pt idx="88">
                  <c:v>2.3313202725245289E-4</c:v>
                </c:pt>
                <c:pt idx="89">
                  <c:v>2.8793701795427413E-4</c:v>
                </c:pt>
                <c:pt idx="90">
                  <c:v>2.6506611470537909E-4</c:v>
                </c:pt>
                <c:pt idx="91">
                  <c:v>3.2178471540239632E-4</c:v>
                </c:pt>
                <c:pt idx="92">
                  <c:v>3.1858803180627861E-4</c:v>
                </c:pt>
                <c:pt idx="93">
                  <c:v>2.3206257145686141E-4</c:v>
                </c:pt>
                <c:pt idx="94">
                  <c:v>1.123248364362235E-4</c:v>
                </c:pt>
                <c:pt idx="95">
                  <c:v>1.1599563765527611E-4</c:v>
                </c:pt>
                <c:pt idx="96">
                  <c:v>2.1990502662085529E-4</c:v>
                </c:pt>
                <c:pt idx="97">
                  <c:v>2.6366932585913288E-4</c:v>
                </c:pt>
                <c:pt idx="98">
                  <c:v>2.5906572868209633E-4</c:v>
                </c:pt>
                <c:pt idx="99">
                  <c:v>2.4963328870881339E-4</c:v>
                </c:pt>
                <c:pt idx="100">
                  <c:v>2.8592743821467597E-4</c:v>
                </c:pt>
                <c:pt idx="101">
                  <c:v>1.122649271248322E-4</c:v>
                </c:pt>
                <c:pt idx="102">
                  <c:v>1.2220645521558051E-4</c:v>
                </c:pt>
                <c:pt idx="103">
                  <c:v>1.2986149265330001E-4</c:v>
                </c:pt>
                <c:pt idx="104">
                  <c:v>3.2315274599054099E-4</c:v>
                </c:pt>
                <c:pt idx="105">
                  <c:v>3.6161397984149608E-4</c:v>
                </c:pt>
                <c:pt idx="106">
                  <c:v>1.8117494669980691E-4</c:v>
                </c:pt>
                <c:pt idx="107">
                  <c:v>2.0111333431076361E-4</c:v>
                </c:pt>
                <c:pt idx="108">
                  <c:v>6.9927895852076491E-5</c:v>
                </c:pt>
                <c:pt idx="109">
                  <c:v>8.6760667102523873E-5</c:v>
                </c:pt>
                <c:pt idx="110">
                  <c:v>2.8478692636790771E-4</c:v>
                </c:pt>
                <c:pt idx="111">
                  <c:v>3.6044704776655098E-4</c:v>
                </c:pt>
                <c:pt idx="112">
                  <c:v>2.9738715097144458E-4</c:v>
                </c:pt>
                <c:pt idx="113">
                  <c:v>3.2454374449421389E-4</c:v>
                </c:pt>
                <c:pt idx="114">
                  <c:v>3.5796419878719239E-4</c:v>
                </c:pt>
                <c:pt idx="115">
                  <c:v>9.1897675766611768E-5</c:v>
                </c:pt>
                <c:pt idx="116">
                  <c:v>7.3055924042738455E-5</c:v>
                </c:pt>
                <c:pt idx="117">
                  <c:v>3.8808307821677242E-4</c:v>
                </c:pt>
                <c:pt idx="118">
                  <c:v>2.8187945001004753E-4</c:v>
                </c:pt>
                <c:pt idx="119">
                  <c:v>3.6038314352944249E-4</c:v>
                </c:pt>
                <c:pt idx="120">
                  <c:v>3.9896590864318423E-4</c:v>
                </c:pt>
                <c:pt idx="121">
                  <c:v>1.731772774471474E-4</c:v>
                </c:pt>
                <c:pt idx="122">
                  <c:v>1.3428609752657089E-4</c:v>
                </c:pt>
                <c:pt idx="123">
                  <c:v>1.278351694177801E-4</c:v>
                </c:pt>
                <c:pt idx="124">
                  <c:v>4.3212457941875341E-4</c:v>
                </c:pt>
                <c:pt idx="125">
                  <c:v>3.8776724776921819E-4</c:v>
                </c:pt>
                <c:pt idx="126">
                  <c:v>3.773863387005129E-4</c:v>
                </c:pt>
                <c:pt idx="127">
                  <c:v>3.8465808625548568E-4</c:v>
                </c:pt>
                <c:pt idx="128">
                  <c:v>2.099536842156305E-4</c:v>
                </c:pt>
                <c:pt idx="129">
                  <c:v>1.5984623898979329E-4</c:v>
                </c:pt>
                <c:pt idx="130">
                  <c:v>1.2951659375226991E-4</c:v>
                </c:pt>
                <c:pt idx="131">
                  <c:v>6.1633923653585485E-4</c:v>
                </c:pt>
                <c:pt idx="132">
                  <c:v>7.65927454142768E-4</c:v>
                </c:pt>
                <c:pt idx="133">
                  <c:v>6.0153028042004262E-4</c:v>
                </c:pt>
                <c:pt idx="134">
                  <c:v>6.3313689583037642E-4</c:v>
                </c:pt>
                <c:pt idx="135">
                  <c:v>6.3815182971940342E-4</c:v>
                </c:pt>
                <c:pt idx="136">
                  <c:v>2.6290912434962053E-4</c:v>
                </c:pt>
                <c:pt idx="137">
                  <c:v>2.8868412381331869E-4</c:v>
                </c:pt>
                <c:pt idx="138">
                  <c:v>5.9428432562361048E-4</c:v>
                </c:pt>
                <c:pt idx="139">
                  <c:v>7.0647580203064819E-4</c:v>
                </c:pt>
                <c:pt idx="140">
                  <c:v>8.562385233251902E-4</c:v>
                </c:pt>
                <c:pt idx="141">
                  <c:v>5.8772425229002337E-4</c:v>
                </c:pt>
                <c:pt idx="142">
                  <c:v>4.0801774530771479E-4</c:v>
                </c:pt>
                <c:pt idx="143">
                  <c:v>2.8027808054887921E-4</c:v>
                </c:pt>
                <c:pt idx="144">
                  <c:v>4.5140264367454151E-4</c:v>
                </c:pt>
                <c:pt idx="145">
                  <c:v>8.3313498148925318E-4</c:v>
                </c:pt>
                <c:pt idx="146">
                  <c:v>7.6375357931669806E-4</c:v>
                </c:pt>
                <c:pt idx="147">
                  <c:v>8.1549908185070733E-4</c:v>
                </c:pt>
                <c:pt idx="148">
                  <c:v>1.007143429727846E-3</c:v>
                </c:pt>
                <c:pt idx="149">
                  <c:v>1.0667140037004261E-3</c:v>
                </c:pt>
                <c:pt idx="150">
                  <c:v>3.7020533483664151E-4</c:v>
                </c:pt>
                <c:pt idx="151">
                  <c:v>3.3824594682051613E-4</c:v>
                </c:pt>
                <c:pt idx="152">
                  <c:v>7.132430350907206E-4</c:v>
                </c:pt>
                <c:pt idx="153">
                  <c:v>1.2329543565369771E-3</c:v>
                </c:pt>
                <c:pt idx="154">
                  <c:v>1.26802670272687E-3</c:v>
                </c:pt>
                <c:pt idx="155">
                  <c:v>1.084627944617147E-3</c:v>
                </c:pt>
                <c:pt idx="156">
                  <c:v>1.2670425275807711E-3</c:v>
                </c:pt>
                <c:pt idx="157">
                  <c:v>7.7058736711667017E-4</c:v>
                </c:pt>
                <c:pt idx="158">
                  <c:v>7.3885387533164878E-4</c:v>
                </c:pt>
                <c:pt idx="159">
                  <c:v>1.355163718436171E-3</c:v>
                </c:pt>
                <c:pt idx="160">
                  <c:v>1.3190915395939521E-3</c:v>
                </c:pt>
                <c:pt idx="161">
                  <c:v>1.471600076081886E-3</c:v>
                </c:pt>
                <c:pt idx="162">
                  <c:v>1.425218363141738E-3</c:v>
                </c:pt>
                <c:pt idx="163">
                  <c:v>1.6658765371538281E-3</c:v>
                </c:pt>
                <c:pt idx="164">
                  <c:v>9.4967773393703171E-4</c:v>
                </c:pt>
                <c:pt idx="165">
                  <c:v>1.264212827490196E-3</c:v>
                </c:pt>
                <c:pt idx="166">
                  <c:v>1.876719182872123E-3</c:v>
                </c:pt>
                <c:pt idx="167">
                  <c:v>1.702929845690423E-3</c:v>
                </c:pt>
                <c:pt idx="168">
                  <c:v>1.9381522495259781E-3</c:v>
                </c:pt>
                <c:pt idx="169">
                  <c:v>1.937562156006187E-3</c:v>
                </c:pt>
                <c:pt idx="170">
                  <c:v>2.3864601652734069E-3</c:v>
                </c:pt>
                <c:pt idx="171">
                  <c:v>1.90376835338132E-3</c:v>
                </c:pt>
                <c:pt idx="172">
                  <c:v>2.194372162111104E-3</c:v>
                </c:pt>
                <c:pt idx="173">
                  <c:v>2.4554393433895991E-3</c:v>
                </c:pt>
                <c:pt idx="174">
                  <c:v>2.30077930745638E-3</c:v>
                </c:pt>
                <c:pt idx="175">
                  <c:v>2.320223913236791E-3</c:v>
                </c:pt>
                <c:pt idx="176">
                  <c:v>2.6313122583894229E-3</c:v>
                </c:pt>
                <c:pt idx="177">
                  <c:v>2.953458974082686E-3</c:v>
                </c:pt>
                <c:pt idx="178">
                  <c:v>2.20403844591772E-3</c:v>
                </c:pt>
                <c:pt idx="179">
                  <c:v>2.5201321784823752E-3</c:v>
                </c:pt>
                <c:pt idx="180">
                  <c:v>2.5924560851490058E-3</c:v>
                </c:pt>
                <c:pt idx="181">
                  <c:v>2.2060302614027309E-3</c:v>
                </c:pt>
                <c:pt idx="182">
                  <c:v>2.8626026019826982E-3</c:v>
                </c:pt>
                <c:pt idx="183">
                  <c:v>3.232103427378832E-3</c:v>
                </c:pt>
                <c:pt idx="184">
                  <c:v>4.3430992738374159E-3</c:v>
                </c:pt>
                <c:pt idx="185">
                  <c:v>4.1852835053025816E-3</c:v>
                </c:pt>
                <c:pt idx="186">
                  <c:v>4.2238705149940884E-3</c:v>
                </c:pt>
                <c:pt idx="187">
                  <c:v>4.1614099295833526E-3</c:v>
                </c:pt>
                <c:pt idx="188">
                  <c:v>3.320270230670011E-3</c:v>
                </c:pt>
                <c:pt idx="189">
                  <c:v>3.4030851995170419E-3</c:v>
                </c:pt>
                <c:pt idx="190">
                  <c:v>3.4614212073615638E-3</c:v>
                </c:pt>
                <c:pt idx="191">
                  <c:v>4.8999676594912124E-3</c:v>
                </c:pt>
                <c:pt idx="192">
                  <c:v>4.8830350903324177E-3</c:v>
                </c:pt>
                <c:pt idx="193">
                  <c:v>3.9405563608262443E-3</c:v>
                </c:pt>
                <c:pt idx="194">
                  <c:v>3.1722644997914671E-3</c:v>
                </c:pt>
                <c:pt idx="195">
                  <c:v>3.27895998474707E-3</c:v>
                </c:pt>
                <c:pt idx="196">
                  <c:v>3.7393075847521021E-3</c:v>
                </c:pt>
                <c:pt idx="197">
                  <c:v>3.4995646872423218E-3</c:v>
                </c:pt>
                <c:pt idx="198">
                  <c:v>4.5946628597901239E-3</c:v>
                </c:pt>
                <c:pt idx="199">
                  <c:v>4.6339362909973408E-3</c:v>
                </c:pt>
                <c:pt idx="200">
                  <c:v>4.494635510755852E-3</c:v>
                </c:pt>
                <c:pt idx="201">
                  <c:v>4.4352007160936187E-3</c:v>
                </c:pt>
                <c:pt idx="202">
                  <c:v>3.5296782559702919E-3</c:v>
                </c:pt>
                <c:pt idx="203">
                  <c:v>3.7337547795110548E-3</c:v>
                </c:pt>
                <c:pt idx="204">
                  <c:v>3.9401678339341401E-3</c:v>
                </c:pt>
                <c:pt idx="205">
                  <c:v>5.1508275656361961E-3</c:v>
                </c:pt>
                <c:pt idx="206">
                  <c:v>4.9739322773470597E-3</c:v>
                </c:pt>
                <c:pt idx="207">
                  <c:v>4.5623999019725591E-3</c:v>
                </c:pt>
                <c:pt idx="208">
                  <c:v>4.6692230225517072E-3</c:v>
                </c:pt>
                <c:pt idx="209">
                  <c:v>3.7351173469589911E-3</c:v>
                </c:pt>
                <c:pt idx="210">
                  <c:v>3.2923742184475971E-3</c:v>
                </c:pt>
                <c:pt idx="211">
                  <c:v>4.1319514271642094E-3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2-E64C-8071-261A2748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0287"/>
        <c:axId val="2139230591"/>
      </c:lineChart>
      <c:dateAx>
        <c:axId val="213933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30591"/>
        <c:crosses val="autoZero"/>
        <c:auto val="1"/>
        <c:lblOffset val="100"/>
        <c:baseTimeUnit val="days"/>
        <c:majorUnit val="1"/>
        <c:majorTimeUnit val="months"/>
      </c:dateAx>
      <c:valAx>
        <c:axId val="213923059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3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Spain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Power!$B$3:$B$368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60">
                  <c:v>43525</c:v>
                </c:pt>
                <c:pt idx="61">
                  <c:v>43526</c:v>
                </c:pt>
                <c:pt idx="62">
                  <c:v>43527</c:v>
                </c:pt>
                <c:pt idx="63">
                  <c:v>43528</c:v>
                </c:pt>
                <c:pt idx="64">
                  <c:v>43529</c:v>
                </c:pt>
                <c:pt idx="65">
                  <c:v>43530</c:v>
                </c:pt>
                <c:pt idx="66">
                  <c:v>43531</c:v>
                </c:pt>
                <c:pt idx="67">
                  <c:v>43532</c:v>
                </c:pt>
                <c:pt idx="68">
                  <c:v>43533</c:v>
                </c:pt>
                <c:pt idx="69">
                  <c:v>43534</c:v>
                </c:pt>
                <c:pt idx="70">
                  <c:v>43535</c:v>
                </c:pt>
                <c:pt idx="71">
                  <c:v>43536</c:v>
                </c:pt>
                <c:pt idx="72">
                  <c:v>43537</c:v>
                </c:pt>
                <c:pt idx="73">
                  <c:v>43538</c:v>
                </c:pt>
                <c:pt idx="74">
                  <c:v>43539</c:v>
                </c:pt>
                <c:pt idx="75">
                  <c:v>43540</c:v>
                </c:pt>
                <c:pt idx="76">
                  <c:v>43541</c:v>
                </c:pt>
                <c:pt idx="77">
                  <c:v>43542</c:v>
                </c:pt>
                <c:pt idx="78">
                  <c:v>43543</c:v>
                </c:pt>
                <c:pt idx="79">
                  <c:v>43544</c:v>
                </c:pt>
                <c:pt idx="80">
                  <c:v>43545</c:v>
                </c:pt>
                <c:pt idx="81">
                  <c:v>43546</c:v>
                </c:pt>
                <c:pt idx="82">
                  <c:v>43547</c:v>
                </c:pt>
                <c:pt idx="83">
                  <c:v>43548</c:v>
                </c:pt>
                <c:pt idx="84">
                  <c:v>43549</c:v>
                </c:pt>
                <c:pt idx="85">
                  <c:v>43550</c:v>
                </c:pt>
                <c:pt idx="86">
                  <c:v>43551</c:v>
                </c:pt>
                <c:pt idx="87">
                  <c:v>43552</c:v>
                </c:pt>
                <c:pt idx="88">
                  <c:v>43553</c:v>
                </c:pt>
                <c:pt idx="89">
                  <c:v>43554</c:v>
                </c:pt>
                <c:pt idx="90">
                  <c:v>43555</c:v>
                </c:pt>
                <c:pt idx="91">
                  <c:v>43556</c:v>
                </c:pt>
                <c:pt idx="92">
                  <c:v>43557</c:v>
                </c:pt>
                <c:pt idx="93">
                  <c:v>43558</c:v>
                </c:pt>
                <c:pt idx="94">
                  <c:v>43559</c:v>
                </c:pt>
                <c:pt idx="95">
                  <c:v>43560</c:v>
                </c:pt>
                <c:pt idx="96">
                  <c:v>43561</c:v>
                </c:pt>
                <c:pt idx="97">
                  <c:v>43562</c:v>
                </c:pt>
                <c:pt idx="98">
                  <c:v>43563</c:v>
                </c:pt>
                <c:pt idx="99">
                  <c:v>43564</c:v>
                </c:pt>
                <c:pt idx="100">
                  <c:v>43565</c:v>
                </c:pt>
                <c:pt idx="101">
                  <c:v>43566</c:v>
                </c:pt>
                <c:pt idx="102">
                  <c:v>43567</c:v>
                </c:pt>
                <c:pt idx="103">
                  <c:v>43568</c:v>
                </c:pt>
                <c:pt idx="104">
                  <c:v>43569</c:v>
                </c:pt>
                <c:pt idx="105">
                  <c:v>43570</c:v>
                </c:pt>
                <c:pt idx="106">
                  <c:v>43571</c:v>
                </c:pt>
                <c:pt idx="107">
                  <c:v>43572</c:v>
                </c:pt>
                <c:pt idx="108">
                  <c:v>43573</c:v>
                </c:pt>
                <c:pt idx="109">
                  <c:v>43574</c:v>
                </c:pt>
                <c:pt idx="110">
                  <c:v>43575</c:v>
                </c:pt>
                <c:pt idx="111">
                  <c:v>43576</c:v>
                </c:pt>
                <c:pt idx="112">
                  <c:v>43577</c:v>
                </c:pt>
                <c:pt idx="113">
                  <c:v>43578</c:v>
                </c:pt>
                <c:pt idx="114">
                  <c:v>43579</c:v>
                </c:pt>
                <c:pt idx="115">
                  <c:v>43580</c:v>
                </c:pt>
                <c:pt idx="116">
                  <c:v>43581</c:v>
                </c:pt>
                <c:pt idx="117">
                  <c:v>43582</c:v>
                </c:pt>
                <c:pt idx="118">
                  <c:v>43583</c:v>
                </c:pt>
                <c:pt idx="119">
                  <c:v>43584</c:v>
                </c:pt>
                <c:pt idx="120">
                  <c:v>43585</c:v>
                </c:pt>
                <c:pt idx="121">
                  <c:v>43586</c:v>
                </c:pt>
                <c:pt idx="122">
                  <c:v>43587</c:v>
                </c:pt>
                <c:pt idx="123">
                  <c:v>43588</c:v>
                </c:pt>
                <c:pt idx="124">
                  <c:v>43589</c:v>
                </c:pt>
                <c:pt idx="125">
                  <c:v>43590</c:v>
                </c:pt>
                <c:pt idx="126">
                  <c:v>43591</c:v>
                </c:pt>
                <c:pt idx="127">
                  <c:v>43592</c:v>
                </c:pt>
                <c:pt idx="128">
                  <c:v>43593</c:v>
                </c:pt>
                <c:pt idx="129">
                  <c:v>43594</c:v>
                </c:pt>
                <c:pt idx="130">
                  <c:v>43595</c:v>
                </c:pt>
                <c:pt idx="131">
                  <c:v>43596</c:v>
                </c:pt>
                <c:pt idx="132">
                  <c:v>43597</c:v>
                </c:pt>
                <c:pt idx="133">
                  <c:v>43598</c:v>
                </c:pt>
                <c:pt idx="134">
                  <c:v>43599</c:v>
                </c:pt>
                <c:pt idx="135">
                  <c:v>43600</c:v>
                </c:pt>
                <c:pt idx="136">
                  <c:v>43601</c:v>
                </c:pt>
                <c:pt idx="137">
                  <c:v>43602</c:v>
                </c:pt>
                <c:pt idx="138">
                  <c:v>43603</c:v>
                </c:pt>
                <c:pt idx="139">
                  <c:v>43604</c:v>
                </c:pt>
                <c:pt idx="140">
                  <c:v>43605</c:v>
                </c:pt>
                <c:pt idx="141">
                  <c:v>43606</c:v>
                </c:pt>
                <c:pt idx="142">
                  <c:v>43607</c:v>
                </c:pt>
                <c:pt idx="143">
                  <c:v>43608</c:v>
                </c:pt>
                <c:pt idx="144">
                  <c:v>43609</c:v>
                </c:pt>
                <c:pt idx="145">
                  <c:v>43610</c:v>
                </c:pt>
                <c:pt idx="146">
                  <c:v>43611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43617</c:v>
                </c:pt>
                <c:pt idx="153">
                  <c:v>43618</c:v>
                </c:pt>
                <c:pt idx="154">
                  <c:v>43619</c:v>
                </c:pt>
                <c:pt idx="155">
                  <c:v>43620</c:v>
                </c:pt>
                <c:pt idx="156">
                  <c:v>43621</c:v>
                </c:pt>
                <c:pt idx="157">
                  <c:v>43622</c:v>
                </c:pt>
                <c:pt idx="158">
                  <c:v>43623</c:v>
                </c:pt>
                <c:pt idx="159">
                  <c:v>43624</c:v>
                </c:pt>
                <c:pt idx="160">
                  <c:v>43625</c:v>
                </c:pt>
                <c:pt idx="161">
                  <c:v>43626</c:v>
                </c:pt>
                <c:pt idx="162">
                  <c:v>43627</c:v>
                </c:pt>
                <c:pt idx="163">
                  <c:v>43628</c:v>
                </c:pt>
                <c:pt idx="164">
                  <c:v>43629</c:v>
                </c:pt>
                <c:pt idx="165">
                  <c:v>43630</c:v>
                </c:pt>
                <c:pt idx="166">
                  <c:v>43631</c:v>
                </c:pt>
                <c:pt idx="167">
                  <c:v>43632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43638</c:v>
                </c:pt>
                <c:pt idx="174">
                  <c:v>43639</c:v>
                </c:pt>
                <c:pt idx="175">
                  <c:v>43640</c:v>
                </c:pt>
                <c:pt idx="176">
                  <c:v>43641</c:v>
                </c:pt>
                <c:pt idx="177">
                  <c:v>43642</c:v>
                </c:pt>
                <c:pt idx="178">
                  <c:v>43643</c:v>
                </c:pt>
                <c:pt idx="179">
                  <c:v>43644</c:v>
                </c:pt>
                <c:pt idx="180">
                  <c:v>43645</c:v>
                </c:pt>
                <c:pt idx="181">
                  <c:v>43646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43652</c:v>
                </c:pt>
                <c:pt idx="188">
                  <c:v>43653</c:v>
                </c:pt>
                <c:pt idx="189">
                  <c:v>43654</c:v>
                </c:pt>
                <c:pt idx="190">
                  <c:v>43655</c:v>
                </c:pt>
                <c:pt idx="191">
                  <c:v>43656</c:v>
                </c:pt>
                <c:pt idx="192">
                  <c:v>43657</c:v>
                </c:pt>
                <c:pt idx="193">
                  <c:v>43658</c:v>
                </c:pt>
                <c:pt idx="194">
                  <c:v>43659</c:v>
                </c:pt>
                <c:pt idx="195">
                  <c:v>43660</c:v>
                </c:pt>
                <c:pt idx="196">
                  <c:v>43661</c:v>
                </c:pt>
                <c:pt idx="197">
                  <c:v>43662</c:v>
                </c:pt>
                <c:pt idx="198">
                  <c:v>43663</c:v>
                </c:pt>
                <c:pt idx="199">
                  <c:v>43664</c:v>
                </c:pt>
                <c:pt idx="200">
                  <c:v>43665</c:v>
                </c:pt>
                <c:pt idx="201">
                  <c:v>43666</c:v>
                </c:pt>
                <c:pt idx="202">
                  <c:v>43667</c:v>
                </c:pt>
                <c:pt idx="203">
                  <c:v>43668</c:v>
                </c:pt>
                <c:pt idx="204">
                  <c:v>43669</c:v>
                </c:pt>
                <c:pt idx="205">
                  <c:v>43670</c:v>
                </c:pt>
                <c:pt idx="206">
                  <c:v>43671</c:v>
                </c:pt>
                <c:pt idx="207">
                  <c:v>43672</c:v>
                </c:pt>
                <c:pt idx="208">
                  <c:v>43673</c:v>
                </c:pt>
                <c:pt idx="209">
                  <c:v>43674</c:v>
                </c:pt>
                <c:pt idx="210">
                  <c:v>43675</c:v>
                </c:pt>
                <c:pt idx="211">
                  <c:v>43676</c:v>
                </c:pt>
                <c:pt idx="212">
                  <c:v>43677</c:v>
                </c:pt>
                <c:pt idx="213">
                  <c:v>43678</c:v>
                </c:pt>
                <c:pt idx="214">
                  <c:v>43679</c:v>
                </c:pt>
                <c:pt idx="215">
                  <c:v>43680</c:v>
                </c:pt>
                <c:pt idx="216">
                  <c:v>43681</c:v>
                </c:pt>
                <c:pt idx="217">
                  <c:v>43682</c:v>
                </c:pt>
                <c:pt idx="218">
                  <c:v>43683</c:v>
                </c:pt>
                <c:pt idx="219">
                  <c:v>43684</c:v>
                </c:pt>
                <c:pt idx="220">
                  <c:v>43685</c:v>
                </c:pt>
                <c:pt idx="221">
                  <c:v>43686</c:v>
                </c:pt>
                <c:pt idx="222">
                  <c:v>43687</c:v>
                </c:pt>
                <c:pt idx="223">
                  <c:v>43688</c:v>
                </c:pt>
                <c:pt idx="224">
                  <c:v>43689</c:v>
                </c:pt>
                <c:pt idx="225">
                  <c:v>43690</c:v>
                </c:pt>
                <c:pt idx="226">
                  <c:v>43691</c:v>
                </c:pt>
                <c:pt idx="227">
                  <c:v>43692</c:v>
                </c:pt>
                <c:pt idx="228">
                  <c:v>43693</c:v>
                </c:pt>
                <c:pt idx="229">
                  <c:v>43694</c:v>
                </c:pt>
                <c:pt idx="230">
                  <c:v>43695</c:v>
                </c:pt>
                <c:pt idx="231">
                  <c:v>43696</c:v>
                </c:pt>
                <c:pt idx="232">
                  <c:v>43697</c:v>
                </c:pt>
                <c:pt idx="233">
                  <c:v>43698</c:v>
                </c:pt>
                <c:pt idx="234">
                  <c:v>43699</c:v>
                </c:pt>
                <c:pt idx="235">
                  <c:v>43700</c:v>
                </c:pt>
                <c:pt idx="236">
                  <c:v>43701</c:v>
                </c:pt>
                <c:pt idx="237">
                  <c:v>43702</c:v>
                </c:pt>
                <c:pt idx="238">
                  <c:v>43703</c:v>
                </c:pt>
                <c:pt idx="239">
                  <c:v>43704</c:v>
                </c:pt>
                <c:pt idx="240">
                  <c:v>43705</c:v>
                </c:pt>
                <c:pt idx="241">
                  <c:v>43706</c:v>
                </c:pt>
                <c:pt idx="242">
                  <c:v>43707</c:v>
                </c:pt>
                <c:pt idx="243">
                  <c:v>43708</c:v>
                </c:pt>
                <c:pt idx="244">
                  <c:v>43709</c:v>
                </c:pt>
                <c:pt idx="245">
                  <c:v>43710</c:v>
                </c:pt>
                <c:pt idx="246">
                  <c:v>43711</c:v>
                </c:pt>
                <c:pt idx="247">
                  <c:v>43712</c:v>
                </c:pt>
                <c:pt idx="248">
                  <c:v>43713</c:v>
                </c:pt>
                <c:pt idx="249">
                  <c:v>43714</c:v>
                </c:pt>
                <c:pt idx="250">
                  <c:v>43715</c:v>
                </c:pt>
                <c:pt idx="251">
                  <c:v>43716</c:v>
                </c:pt>
                <c:pt idx="252">
                  <c:v>43717</c:v>
                </c:pt>
                <c:pt idx="253">
                  <c:v>43718</c:v>
                </c:pt>
                <c:pt idx="254">
                  <c:v>43719</c:v>
                </c:pt>
                <c:pt idx="255">
                  <c:v>43720</c:v>
                </c:pt>
                <c:pt idx="256">
                  <c:v>43721</c:v>
                </c:pt>
                <c:pt idx="257">
                  <c:v>43722</c:v>
                </c:pt>
                <c:pt idx="258">
                  <c:v>43723</c:v>
                </c:pt>
                <c:pt idx="259">
                  <c:v>43724</c:v>
                </c:pt>
                <c:pt idx="260">
                  <c:v>43725</c:v>
                </c:pt>
                <c:pt idx="261">
                  <c:v>43726</c:v>
                </c:pt>
                <c:pt idx="262">
                  <c:v>43727</c:v>
                </c:pt>
                <c:pt idx="263">
                  <c:v>43728</c:v>
                </c:pt>
                <c:pt idx="264">
                  <c:v>43729</c:v>
                </c:pt>
                <c:pt idx="265">
                  <c:v>43730</c:v>
                </c:pt>
                <c:pt idx="266">
                  <c:v>43731</c:v>
                </c:pt>
                <c:pt idx="267">
                  <c:v>43732</c:v>
                </c:pt>
                <c:pt idx="268">
                  <c:v>43733</c:v>
                </c:pt>
                <c:pt idx="269">
                  <c:v>43734</c:v>
                </c:pt>
                <c:pt idx="270">
                  <c:v>43735</c:v>
                </c:pt>
                <c:pt idx="271">
                  <c:v>43736</c:v>
                </c:pt>
                <c:pt idx="272">
                  <c:v>43737</c:v>
                </c:pt>
                <c:pt idx="273">
                  <c:v>43738</c:v>
                </c:pt>
                <c:pt idx="274">
                  <c:v>43739</c:v>
                </c:pt>
                <c:pt idx="275">
                  <c:v>43740</c:v>
                </c:pt>
                <c:pt idx="276">
                  <c:v>43741</c:v>
                </c:pt>
                <c:pt idx="277">
                  <c:v>43742</c:v>
                </c:pt>
                <c:pt idx="278">
                  <c:v>43743</c:v>
                </c:pt>
                <c:pt idx="279">
                  <c:v>43744</c:v>
                </c:pt>
                <c:pt idx="280">
                  <c:v>43745</c:v>
                </c:pt>
                <c:pt idx="281">
                  <c:v>43746</c:v>
                </c:pt>
                <c:pt idx="282">
                  <c:v>43747</c:v>
                </c:pt>
                <c:pt idx="283">
                  <c:v>43748</c:v>
                </c:pt>
                <c:pt idx="284">
                  <c:v>43749</c:v>
                </c:pt>
                <c:pt idx="285">
                  <c:v>43750</c:v>
                </c:pt>
                <c:pt idx="286">
                  <c:v>43751</c:v>
                </c:pt>
                <c:pt idx="287">
                  <c:v>43752</c:v>
                </c:pt>
                <c:pt idx="288">
                  <c:v>43753</c:v>
                </c:pt>
                <c:pt idx="289">
                  <c:v>43754</c:v>
                </c:pt>
                <c:pt idx="290">
                  <c:v>43755</c:v>
                </c:pt>
                <c:pt idx="291">
                  <c:v>43756</c:v>
                </c:pt>
                <c:pt idx="292">
                  <c:v>43757</c:v>
                </c:pt>
                <c:pt idx="293">
                  <c:v>43758</c:v>
                </c:pt>
                <c:pt idx="294">
                  <c:v>43759</c:v>
                </c:pt>
                <c:pt idx="295">
                  <c:v>43760</c:v>
                </c:pt>
                <c:pt idx="296">
                  <c:v>43761</c:v>
                </c:pt>
                <c:pt idx="297">
                  <c:v>43762</c:v>
                </c:pt>
                <c:pt idx="298">
                  <c:v>43763</c:v>
                </c:pt>
                <c:pt idx="299">
                  <c:v>43764</c:v>
                </c:pt>
                <c:pt idx="300">
                  <c:v>43765</c:v>
                </c:pt>
                <c:pt idx="301">
                  <c:v>43766</c:v>
                </c:pt>
                <c:pt idx="302">
                  <c:v>43767</c:v>
                </c:pt>
                <c:pt idx="303">
                  <c:v>43768</c:v>
                </c:pt>
                <c:pt idx="304">
                  <c:v>43769</c:v>
                </c:pt>
                <c:pt idx="305">
                  <c:v>43770</c:v>
                </c:pt>
                <c:pt idx="306">
                  <c:v>43771</c:v>
                </c:pt>
                <c:pt idx="307">
                  <c:v>43772</c:v>
                </c:pt>
                <c:pt idx="308">
                  <c:v>43773</c:v>
                </c:pt>
                <c:pt idx="309">
                  <c:v>43774</c:v>
                </c:pt>
                <c:pt idx="310">
                  <c:v>43775</c:v>
                </c:pt>
                <c:pt idx="311">
                  <c:v>43776</c:v>
                </c:pt>
                <c:pt idx="312">
                  <c:v>43777</c:v>
                </c:pt>
                <c:pt idx="313">
                  <c:v>43778</c:v>
                </c:pt>
                <c:pt idx="314">
                  <c:v>43779</c:v>
                </c:pt>
                <c:pt idx="315">
                  <c:v>43780</c:v>
                </c:pt>
                <c:pt idx="316">
                  <c:v>43781</c:v>
                </c:pt>
                <c:pt idx="317">
                  <c:v>43782</c:v>
                </c:pt>
                <c:pt idx="318">
                  <c:v>43783</c:v>
                </c:pt>
                <c:pt idx="319">
                  <c:v>43784</c:v>
                </c:pt>
                <c:pt idx="320">
                  <c:v>43785</c:v>
                </c:pt>
                <c:pt idx="321">
                  <c:v>43786</c:v>
                </c:pt>
                <c:pt idx="322">
                  <c:v>43787</c:v>
                </c:pt>
                <c:pt idx="323">
                  <c:v>43788</c:v>
                </c:pt>
                <c:pt idx="324">
                  <c:v>43789</c:v>
                </c:pt>
                <c:pt idx="325">
                  <c:v>43790</c:v>
                </c:pt>
                <c:pt idx="326">
                  <c:v>43791</c:v>
                </c:pt>
                <c:pt idx="327">
                  <c:v>43792</c:v>
                </c:pt>
                <c:pt idx="328">
                  <c:v>43793</c:v>
                </c:pt>
                <c:pt idx="329">
                  <c:v>43794</c:v>
                </c:pt>
                <c:pt idx="330">
                  <c:v>43795</c:v>
                </c:pt>
                <c:pt idx="331">
                  <c:v>43796</c:v>
                </c:pt>
                <c:pt idx="332">
                  <c:v>43797</c:v>
                </c:pt>
                <c:pt idx="333">
                  <c:v>43798</c:v>
                </c:pt>
                <c:pt idx="334">
                  <c:v>43799</c:v>
                </c:pt>
                <c:pt idx="335">
                  <c:v>43800</c:v>
                </c:pt>
                <c:pt idx="336">
                  <c:v>43801</c:v>
                </c:pt>
                <c:pt idx="337">
                  <c:v>43802</c:v>
                </c:pt>
                <c:pt idx="338">
                  <c:v>43803</c:v>
                </c:pt>
                <c:pt idx="339">
                  <c:v>43804</c:v>
                </c:pt>
                <c:pt idx="340">
                  <c:v>43805</c:v>
                </c:pt>
                <c:pt idx="341">
                  <c:v>43806</c:v>
                </c:pt>
                <c:pt idx="342">
                  <c:v>43807</c:v>
                </c:pt>
                <c:pt idx="343">
                  <c:v>43808</c:v>
                </c:pt>
                <c:pt idx="344">
                  <c:v>43809</c:v>
                </c:pt>
                <c:pt idx="345">
                  <c:v>43810</c:v>
                </c:pt>
                <c:pt idx="346">
                  <c:v>43811</c:v>
                </c:pt>
                <c:pt idx="347">
                  <c:v>43812</c:v>
                </c:pt>
                <c:pt idx="348">
                  <c:v>43813</c:v>
                </c:pt>
                <c:pt idx="349">
                  <c:v>43814</c:v>
                </c:pt>
                <c:pt idx="350">
                  <c:v>43815</c:v>
                </c:pt>
                <c:pt idx="351">
                  <c:v>43816</c:v>
                </c:pt>
                <c:pt idx="352">
                  <c:v>43817</c:v>
                </c:pt>
                <c:pt idx="353">
                  <c:v>43818</c:v>
                </c:pt>
                <c:pt idx="354">
                  <c:v>43819</c:v>
                </c:pt>
                <c:pt idx="355">
                  <c:v>43820</c:v>
                </c:pt>
                <c:pt idx="356">
                  <c:v>43821</c:v>
                </c:pt>
                <c:pt idx="357">
                  <c:v>43822</c:v>
                </c:pt>
                <c:pt idx="358">
                  <c:v>43823</c:v>
                </c:pt>
                <c:pt idx="359">
                  <c:v>43824</c:v>
                </c:pt>
                <c:pt idx="360">
                  <c:v>43825</c:v>
                </c:pt>
                <c:pt idx="361">
                  <c:v>43826</c:v>
                </c:pt>
                <c:pt idx="362">
                  <c:v>43827</c:v>
                </c:pt>
                <c:pt idx="363">
                  <c:v>43828</c:v>
                </c:pt>
                <c:pt idx="364">
                  <c:v>43829</c:v>
                </c:pt>
                <c:pt idx="365">
                  <c:v>43830</c:v>
                </c:pt>
              </c:numCache>
            </c:numRef>
          </c:cat>
          <c:val>
            <c:numRef>
              <c:f>Aviation!$AH$3:$AH$368</c:f>
              <c:numCache>
                <c:formatCode>0.00</c:formatCode>
                <c:ptCount val="366"/>
                <c:pt idx="0">
                  <c:v>6.7668071925499054E-3</c:v>
                </c:pt>
                <c:pt idx="1">
                  <c:v>7.9955605635935022E-3</c:v>
                </c:pt>
                <c:pt idx="2">
                  <c:v>7.6233556032379458E-3</c:v>
                </c:pt>
                <c:pt idx="3">
                  <c:v>7.5070748972561894E-3</c:v>
                </c:pt>
                <c:pt idx="4">
                  <c:v>7.0008228789079424E-3</c:v>
                </c:pt>
                <c:pt idx="5">
                  <c:v>7.4112274985749151E-3</c:v>
                </c:pt>
                <c:pt idx="6">
                  <c:v>7.6571330470189894E-3</c:v>
                </c:pt>
                <c:pt idx="7">
                  <c:v>6.6865448838993799E-3</c:v>
                </c:pt>
                <c:pt idx="8">
                  <c:v>6.9743969954254546E-3</c:v>
                </c:pt>
                <c:pt idx="9">
                  <c:v>7.109910035210055E-3</c:v>
                </c:pt>
                <c:pt idx="10">
                  <c:v>7.5739400556041787E-3</c:v>
                </c:pt>
                <c:pt idx="11">
                  <c:v>6.1908454077260833E-3</c:v>
                </c:pt>
                <c:pt idx="12">
                  <c:v>7.070945692669541E-3</c:v>
                </c:pt>
                <c:pt idx="13">
                  <c:v>7.2606477841053512E-3</c:v>
                </c:pt>
                <c:pt idx="14">
                  <c:v>6.5966670801427896E-3</c:v>
                </c:pt>
                <c:pt idx="15">
                  <c:v>5.9768824605858084E-3</c:v>
                </c:pt>
                <c:pt idx="16">
                  <c:v>7.0032468956935543E-3</c:v>
                </c:pt>
                <c:pt idx="17">
                  <c:v>7.5572968802358502E-3</c:v>
                </c:pt>
                <c:pt idx="18">
                  <c:v>6.3002581344837683E-3</c:v>
                </c:pt>
                <c:pt idx="19">
                  <c:v>7.1791072058584116E-3</c:v>
                </c:pt>
                <c:pt idx="20">
                  <c:v>7.3907358765094343E-3</c:v>
                </c:pt>
                <c:pt idx="21">
                  <c:v>6.5063331767431579E-3</c:v>
                </c:pt>
                <c:pt idx="22">
                  <c:v>6.7672951092610477E-3</c:v>
                </c:pt>
                <c:pt idx="23">
                  <c:v>6.999063705213005E-3</c:v>
                </c:pt>
                <c:pt idx="24">
                  <c:v>7.6382546261206646E-3</c:v>
                </c:pt>
                <c:pt idx="25">
                  <c:v>6.123148638885691E-3</c:v>
                </c:pt>
                <c:pt idx="26">
                  <c:v>7.0573451283713834E-3</c:v>
                </c:pt>
                <c:pt idx="27">
                  <c:v>5.7085268020559809E-3</c:v>
                </c:pt>
                <c:pt idx="28">
                  <c:v>6.4632741445030317E-3</c:v>
                </c:pt>
                <c:pt idx="29">
                  <c:v>6.7831513372196639E-3</c:v>
                </c:pt>
                <c:pt idx="30">
                  <c:v>7.0594526542233638E-3</c:v>
                </c:pt>
                <c:pt idx="31">
                  <c:v>7.5578307794351646E-3</c:v>
                </c:pt>
                <c:pt idx="32">
                  <c:v>6.2165907795115232E-3</c:v>
                </c:pt>
                <c:pt idx="33">
                  <c:v>7.1212500475983324E-3</c:v>
                </c:pt>
                <c:pt idx="34">
                  <c:v>7.3821992988778694E-3</c:v>
                </c:pt>
                <c:pt idx="35">
                  <c:v>6.4822505897746338E-3</c:v>
                </c:pt>
                <c:pt idx="36">
                  <c:v>6.7601947353469116E-3</c:v>
                </c:pt>
                <c:pt idx="37">
                  <c:v>7.1204107124536809E-3</c:v>
                </c:pt>
                <c:pt idx="38">
                  <c:v>7.5169708690544651E-3</c:v>
                </c:pt>
                <c:pt idx="39">
                  <c:v>6.2076168338187051E-3</c:v>
                </c:pt>
                <c:pt idx="40">
                  <c:v>7.1715330821290751E-3</c:v>
                </c:pt>
                <c:pt idx="41">
                  <c:v>7.2824618188793494E-3</c:v>
                </c:pt>
                <c:pt idx="42">
                  <c:v>6.3533709600578046E-3</c:v>
                </c:pt>
                <c:pt idx="43">
                  <c:v>6.8170831477746274E-3</c:v>
                </c:pt>
                <c:pt idx="44">
                  <c:v>6.8821732323066792E-3</c:v>
                </c:pt>
                <c:pt idx="45">
                  <c:v>7.6047823313402426E-3</c:v>
                </c:pt>
                <c:pt idx="46">
                  <c:v>6.4484412760681606E-3</c:v>
                </c:pt>
                <c:pt idx="47">
                  <c:v>7.0755307890827523E-3</c:v>
                </c:pt>
                <c:pt idx="48">
                  <c:v>7.3554494211631937E-3</c:v>
                </c:pt>
                <c:pt idx="49">
                  <c:v>6.6267131186799662E-3</c:v>
                </c:pt>
                <c:pt idx="50">
                  <c:v>6.8208621710571142E-3</c:v>
                </c:pt>
                <c:pt idx="51">
                  <c:v>7.1614370230127849E-3</c:v>
                </c:pt>
                <c:pt idx="52">
                  <c:v>7.7608584368004524E-3</c:v>
                </c:pt>
                <c:pt idx="53">
                  <c:v>6.5722356440564896E-3</c:v>
                </c:pt>
                <c:pt idx="54">
                  <c:v>7.0891799077075551E-3</c:v>
                </c:pt>
                <c:pt idx="55">
                  <c:v>7.6358678023220319E-3</c:v>
                </c:pt>
                <c:pt idx="56">
                  <c:v>6.7634520245181242E-3</c:v>
                </c:pt>
                <c:pt idx="57">
                  <c:v>7.2316076266823476E-3</c:v>
                </c:pt>
                <c:pt idx="58">
                  <c:v>7.5446983755184183E-3</c:v>
                </c:pt>
                <c:pt idx="60">
                  <c:v>7.9968563918110924E-3</c:v>
                </c:pt>
                <c:pt idx="61">
                  <c:v>6.8678718665013674E-3</c:v>
                </c:pt>
                <c:pt idx="62">
                  <c:v>7.2069551867063241E-3</c:v>
                </c:pt>
                <c:pt idx="63">
                  <c:v>7.7878000115394952E-3</c:v>
                </c:pt>
                <c:pt idx="64">
                  <c:v>7.0755301647869983E-3</c:v>
                </c:pt>
                <c:pt idx="65">
                  <c:v>7.2061580522334856E-3</c:v>
                </c:pt>
                <c:pt idx="66">
                  <c:v>7.3089154970521208E-3</c:v>
                </c:pt>
                <c:pt idx="67">
                  <c:v>7.8415957091515637E-3</c:v>
                </c:pt>
                <c:pt idx="68">
                  <c:v>6.7134817371203408E-3</c:v>
                </c:pt>
                <c:pt idx="69">
                  <c:v>7.4910181212337959E-3</c:v>
                </c:pt>
                <c:pt idx="70">
                  <c:v>7.7822739217092212E-3</c:v>
                </c:pt>
                <c:pt idx="71">
                  <c:v>6.9224521328521546E-3</c:v>
                </c:pt>
                <c:pt idx="72">
                  <c:v>7.0553353788263152E-3</c:v>
                </c:pt>
                <c:pt idx="73">
                  <c:v>7.4734389992879881E-3</c:v>
                </c:pt>
                <c:pt idx="74">
                  <c:v>8.0785713835596854E-3</c:v>
                </c:pt>
                <c:pt idx="75">
                  <c:v>6.8334188119348544E-3</c:v>
                </c:pt>
                <c:pt idx="76">
                  <c:v>7.5059360022020514E-3</c:v>
                </c:pt>
                <c:pt idx="77">
                  <c:v>7.51646281039243E-3</c:v>
                </c:pt>
                <c:pt idx="78">
                  <c:v>6.8893897521472248E-3</c:v>
                </c:pt>
                <c:pt idx="79">
                  <c:v>7.0867026885111954E-3</c:v>
                </c:pt>
                <c:pt idx="80">
                  <c:v>7.3675318739347294E-3</c:v>
                </c:pt>
                <c:pt idx="81">
                  <c:v>7.9530659428090674E-3</c:v>
                </c:pt>
                <c:pt idx="82">
                  <c:v>6.5886893827534054E-3</c:v>
                </c:pt>
                <c:pt idx="83">
                  <c:v>7.3807678816329436E-3</c:v>
                </c:pt>
                <c:pt idx="84">
                  <c:v>7.6028074712875546E-3</c:v>
                </c:pt>
                <c:pt idx="85">
                  <c:v>6.4446620858026301E-3</c:v>
                </c:pt>
                <c:pt idx="86">
                  <c:v>7.0108166310960118E-3</c:v>
                </c:pt>
                <c:pt idx="87">
                  <c:v>7.1725640851773081E-3</c:v>
                </c:pt>
                <c:pt idx="88">
                  <c:v>7.7044100043255842E-3</c:v>
                </c:pt>
                <c:pt idx="89">
                  <c:v>6.7258279073499844E-3</c:v>
                </c:pt>
                <c:pt idx="90">
                  <c:v>7.6175263723933118E-3</c:v>
                </c:pt>
                <c:pt idx="91">
                  <c:v>7.6365657478440182E-3</c:v>
                </c:pt>
                <c:pt idx="92">
                  <c:v>7.3846054905831486E-3</c:v>
                </c:pt>
                <c:pt idx="93">
                  <c:v>7.5710930705484118E-3</c:v>
                </c:pt>
                <c:pt idx="94">
                  <c:v>7.6283849063346447E-3</c:v>
                </c:pt>
                <c:pt idx="95">
                  <c:v>7.9936841414296068E-3</c:v>
                </c:pt>
                <c:pt idx="96">
                  <c:v>7.0818120029204059E-3</c:v>
                </c:pt>
                <c:pt idx="97">
                  <c:v>7.542977240933277E-3</c:v>
                </c:pt>
                <c:pt idx="98">
                  <c:v>7.6980943792824058E-3</c:v>
                </c:pt>
                <c:pt idx="99">
                  <c:v>7.544488139941046E-3</c:v>
                </c:pt>
                <c:pt idx="100">
                  <c:v>7.724164783804526E-3</c:v>
                </c:pt>
                <c:pt idx="101">
                  <c:v>6.686192444629333E-3</c:v>
                </c:pt>
                <c:pt idx="102">
                  <c:v>8.7921521924972899E-3</c:v>
                </c:pt>
                <c:pt idx="103">
                  <c:v>7.9204955459644972E-3</c:v>
                </c:pt>
                <c:pt idx="104">
                  <c:v>7.7887610604770053E-3</c:v>
                </c:pt>
                <c:pt idx="105">
                  <c:v>7.6333860651816811E-3</c:v>
                </c:pt>
                <c:pt idx="106">
                  <c:v>7.5868298203695438E-3</c:v>
                </c:pt>
                <c:pt idx="107">
                  <c:v>8.2363444087756796E-3</c:v>
                </c:pt>
                <c:pt idx="108">
                  <c:v>7.7573490532676283E-3</c:v>
                </c:pt>
                <c:pt idx="109">
                  <c:v>7.4189332840437329E-3</c:v>
                </c:pt>
                <c:pt idx="110">
                  <c:v>7.8316649333738282E-3</c:v>
                </c:pt>
                <c:pt idx="111">
                  <c:v>8.315525757591341E-3</c:v>
                </c:pt>
                <c:pt idx="112">
                  <c:v>8.4950115076291386E-3</c:v>
                </c:pt>
                <c:pt idx="113">
                  <c:v>8.1564796907101934E-3</c:v>
                </c:pt>
                <c:pt idx="114">
                  <c:v>8.1526719037566548E-3</c:v>
                </c:pt>
                <c:pt idx="115">
                  <c:v>7.9515862662526519E-3</c:v>
                </c:pt>
                <c:pt idx="116">
                  <c:v>8.4248332446097193E-3</c:v>
                </c:pt>
                <c:pt idx="117">
                  <c:v>7.4718349306717793E-3</c:v>
                </c:pt>
                <c:pt idx="118">
                  <c:v>7.8785326193884925E-3</c:v>
                </c:pt>
                <c:pt idx="119">
                  <c:v>8.0846160472529665E-3</c:v>
                </c:pt>
                <c:pt idx="120">
                  <c:v>8.0610742606968214E-3</c:v>
                </c:pt>
                <c:pt idx="121">
                  <c:v>7.3874761736687691E-3</c:v>
                </c:pt>
                <c:pt idx="122">
                  <c:v>7.4232077819751134E-3</c:v>
                </c:pt>
                <c:pt idx="123">
                  <c:v>8.0912461847443395E-3</c:v>
                </c:pt>
                <c:pt idx="124">
                  <c:v>7.5963890226871979E-3</c:v>
                </c:pt>
                <c:pt idx="125">
                  <c:v>7.9743288778358588E-3</c:v>
                </c:pt>
                <c:pt idx="126">
                  <c:v>7.9950050168481855E-3</c:v>
                </c:pt>
                <c:pt idx="127">
                  <c:v>7.5819054836098101E-3</c:v>
                </c:pt>
                <c:pt idx="128">
                  <c:v>7.9212759446801728E-3</c:v>
                </c:pt>
                <c:pt idx="129">
                  <c:v>7.7044117405506646E-3</c:v>
                </c:pt>
                <c:pt idx="130">
                  <c:v>8.224927685681907E-3</c:v>
                </c:pt>
                <c:pt idx="131">
                  <c:v>7.2387826085519389E-3</c:v>
                </c:pt>
                <c:pt idx="132">
                  <c:v>7.7371472469878024E-3</c:v>
                </c:pt>
                <c:pt idx="133">
                  <c:v>7.9449144332331446E-3</c:v>
                </c:pt>
                <c:pt idx="134">
                  <c:v>7.6449551091229417E-3</c:v>
                </c:pt>
                <c:pt idx="135">
                  <c:v>7.5883444959158851E-3</c:v>
                </c:pt>
                <c:pt idx="136">
                  <c:v>7.6547385964896384E-3</c:v>
                </c:pt>
                <c:pt idx="137">
                  <c:v>8.1302810362269898E-3</c:v>
                </c:pt>
                <c:pt idx="138">
                  <c:v>7.2899225424406964E-3</c:v>
                </c:pt>
                <c:pt idx="139">
                  <c:v>7.8142785119057392E-3</c:v>
                </c:pt>
                <c:pt idx="140">
                  <c:v>7.9000447585319405E-3</c:v>
                </c:pt>
                <c:pt idx="141">
                  <c:v>7.5405544847706599E-3</c:v>
                </c:pt>
                <c:pt idx="142">
                  <c:v>7.6721755631997124E-3</c:v>
                </c:pt>
                <c:pt idx="143">
                  <c:v>7.6918397728833804E-3</c:v>
                </c:pt>
                <c:pt idx="144">
                  <c:v>8.0678553267603571E-3</c:v>
                </c:pt>
                <c:pt idx="145">
                  <c:v>7.3875759263339032E-3</c:v>
                </c:pt>
                <c:pt idx="146">
                  <c:v>7.9163649182474958E-3</c:v>
                </c:pt>
                <c:pt idx="147">
                  <c:v>8.0200071549875775E-3</c:v>
                </c:pt>
                <c:pt idx="148">
                  <c:v>7.7624056843597876E-3</c:v>
                </c:pt>
                <c:pt idx="149">
                  <c:v>7.9375222621076904E-3</c:v>
                </c:pt>
                <c:pt idx="150">
                  <c:v>7.8738578375678412E-3</c:v>
                </c:pt>
                <c:pt idx="151">
                  <c:v>8.3795893472076461E-3</c:v>
                </c:pt>
                <c:pt idx="152">
                  <c:v>7.5628715035178226E-3</c:v>
                </c:pt>
                <c:pt idx="153">
                  <c:v>8.7523916026077467E-3</c:v>
                </c:pt>
                <c:pt idx="154">
                  <c:v>8.1143749001269007E-3</c:v>
                </c:pt>
                <c:pt idx="155">
                  <c:v>7.8148239272431853E-3</c:v>
                </c:pt>
                <c:pt idx="156">
                  <c:v>8.1208094648395727E-3</c:v>
                </c:pt>
                <c:pt idx="157">
                  <c:v>8.1062512578483313E-3</c:v>
                </c:pt>
                <c:pt idx="158">
                  <c:v>8.4473833000514986E-3</c:v>
                </c:pt>
                <c:pt idx="159">
                  <c:v>7.5268629076806533E-3</c:v>
                </c:pt>
                <c:pt idx="160">
                  <c:v>8.1024307626307284E-3</c:v>
                </c:pt>
                <c:pt idx="161">
                  <c:v>8.3621230423586747E-3</c:v>
                </c:pt>
                <c:pt idx="162">
                  <c:v>7.9364169332537694E-3</c:v>
                </c:pt>
                <c:pt idx="163">
                  <c:v>8.2842084179754871E-3</c:v>
                </c:pt>
                <c:pt idx="164">
                  <c:v>8.341777147326427E-3</c:v>
                </c:pt>
                <c:pt idx="165">
                  <c:v>8.4886604358814441E-3</c:v>
                </c:pt>
                <c:pt idx="166">
                  <c:v>7.6474576388139096E-3</c:v>
                </c:pt>
                <c:pt idx="167">
                  <c:v>8.2670117565336459E-3</c:v>
                </c:pt>
                <c:pt idx="168">
                  <c:v>8.6938422105975691E-3</c:v>
                </c:pt>
                <c:pt idx="169">
                  <c:v>8.2212939162507274E-3</c:v>
                </c:pt>
                <c:pt idx="170">
                  <c:v>8.6305372381648756E-3</c:v>
                </c:pt>
                <c:pt idx="171">
                  <c:v>8.5458573745953743E-3</c:v>
                </c:pt>
                <c:pt idx="172">
                  <c:v>8.9746764395993266E-3</c:v>
                </c:pt>
                <c:pt idx="173">
                  <c:v>7.9456917201521562E-3</c:v>
                </c:pt>
                <c:pt idx="174">
                  <c:v>8.1812147023871146E-3</c:v>
                </c:pt>
                <c:pt idx="175">
                  <c:v>8.853435856763835E-3</c:v>
                </c:pt>
                <c:pt idx="176">
                  <c:v>8.4672292284340422E-3</c:v>
                </c:pt>
                <c:pt idx="177">
                  <c:v>8.6988908368104429E-3</c:v>
                </c:pt>
                <c:pt idx="178">
                  <c:v>8.7604203005665262E-3</c:v>
                </c:pt>
                <c:pt idx="179">
                  <c:v>8.9184552836708217E-3</c:v>
                </c:pt>
                <c:pt idx="180">
                  <c:v>7.9472200186010682E-3</c:v>
                </c:pt>
                <c:pt idx="181">
                  <c:v>8.2274246907982958E-3</c:v>
                </c:pt>
                <c:pt idx="182">
                  <c:v>8.6224176547282615E-3</c:v>
                </c:pt>
                <c:pt idx="183">
                  <c:v>8.4043475083663746E-3</c:v>
                </c:pt>
                <c:pt idx="184">
                  <c:v>9.074642338889969E-3</c:v>
                </c:pt>
                <c:pt idx="185">
                  <c:v>8.6890947710420441E-3</c:v>
                </c:pt>
                <c:pt idx="186">
                  <c:v>8.8314909198203111E-3</c:v>
                </c:pt>
                <c:pt idx="187">
                  <c:v>7.9088742341718293E-3</c:v>
                </c:pt>
                <c:pt idx="188">
                  <c:v>8.2640385741840384E-3</c:v>
                </c:pt>
                <c:pt idx="189">
                  <c:v>8.6339144814749028E-3</c:v>
                </c:pt>
                <c:pt idx="190">
                  <c:v>8.4623550090992313E-3</c:v>
                </c:pt>
                <c:pt idx="191">
                  <c:v>8.8232648803834562E-3</c:v>
                </c:pt>
                <c:pt idx="192">
                  <c:v>8.7610908954583056E-3</c:v>
                </c:pt>
                <c:pt idx="193">
                  <c:v>8.8202071629565424E-3</c:v>
                </c:pt>
                <c:pt idx="194">
                  <c:v>8.1308902687097784E-3</c:v>
                </c:pt>
                <c:pt idx="195">
                  <c:v>8.2436470241956245E-3</c:v>
                </c:pt>
                <c:pt idx="196">
                  <c:v>8.8198809287696554E-3</c:v>
                </c:pt>
                <c:pt idx="197">
                  <c:v>8.4284777670544479E-3</c:v>
                </c:pt>
                <c:pt idx="198">
                  <c:v>8.7093065274263023E-3</c:v>
                </c:pt>
                <c:pt idx="199">
                  <c:v>8.7032617106444499E-3</c:v>
                </c:pt>
                <c:pt idx="200">
                  <c:v>9.0147051002936445E-3</c:v>
                </c:pt>
                <c:pt idx="201">
                  <c:v>7.9992767920881551E-3</c:v>
                </c:pt>
                <c:pt idx="202">
                  <c:v>8.2576760180844144E-3</c:v>
                </c:pt>
                <c:pt idx="203">
                  <c:v>8.892333108967497E-3</c:v>
                </c:pt>
                <c:pt idx="204">
                  <c:v>8.6252510526791688E-3</c:v>
                </c:pt>
                <c:pt idx="205">
                  <c:v>8.9372671631412701E-3</c:v>
                </c:pt>
                <c:pt idx="206">
                  <c:v>8.7228716593729105E-3</c:v>
                </c:pt>
                <c:pt idx="207">
                  <c:v>8.9350887717933279E-3</c:v>
                </c:pt>
                <c:pt idx="208">
                  <c:v>7.6864975607456934E-3</c:v>
                </c:pt>
                <c:pt idx="209">
                  <c:v>8.0971223919757886E-3</c:v>
                </c:pt>
                <c:pt idx="210">
                  <c:v>8.8255698266125528E-3</c:v>
                </c:pt>
                <c:pt idx="211">
                  <c:v>8.6053004803814948E-3</c:v>
                </c:pt>
                <c:pt idx="212">
                  <c:v>9.1321255284450391E-3</c:v>
                </c:pt>
                <c:pt idx="213">
                  <c:v>8.6374118870702829E-3</c:v>
                </c:pt>
                <c:pt idx="214">
                  <c:v>8.6132626741866978E-3</c:v>
                </c:pt>
                <c:pt idx="215">
                  <c:v>7.9443614275115561E-3</c:v>
                </c:pt>
                <c:pt idx="216">
                  <c:v>8.1907604877510098E-3</c:v>
                </c:pt>
                <c:pt idx="217">
                  <c:v>8.5884571879074108E-3</c:v>
                </c:pt>
                <c:pt idx="218">
                  <c:v>8.6190417326285854E-3</c:v>
                </c:pt>
                <c:pt idx="219">
                  <c:v>8.6764573436208785E-3</c:v>
                </c:pt>
                <c:pt idx="220">
                  <c:v>8.7477272863253248E-3</c:v>
                </c:pt>
                <c:pt idx="221">
                  <c:v>8.8312999335840685E-3</c:v>
                </c:pt>
                <c:pt idx="222">
                  <c:v>7.9802009985150309E-3</c:v>
                </c:pt>
                <c:pt idx="223">
                  <c:v>8.3200076044022825E-3</c:v>
                </c:pt>
                <c:pt idx="224">
                  <c:v>8.6648287216682142E-3</c:v>
                </c:pt>
                <c:pt idx="225">
                  <c:v>8.4481251292923137E-3</c:v>
                </c:pt>
                <c:pt idx="226">
                  <c:v>8.6841567776842175E-3</c:v>
                </c:pt>
                <c:pt idx="227">
                  <c:v>8.3632032946414463E-3</c:v>
                </c:pt>
                <c:pt idx="228">
                  <c:v>8.6476598849256833E-3</c:v>
                </c:pt>
                <c:pt idx="229">
                  <c:v>8.0569353573861028E-3</c:v>
                </c:pt>
                <c:pt idx="230">
                  <c:v>8.3642043667696078E-3</c:v>
                </c:pt>
                <c:pt idx="231">
                  <c:v>8.783088544689099E-3</c:v>
                </c:pt>
                <c:pt idx="232">
                  <c:v>8.8616118352500117E-3</c:v>
                </c:pt>
                <c:pt idx="233">
                  <c:v>8.6361985736729853E-3</c:v>
                </c:pt>
                <c:pt idx="234">
                  <c:v>8.6769055498960926E-3</c:v>
                </c:pt>
                <c:pt idx="235">
                  <c:v>8.748119631103491E-3</c:v>
                </c:pt>
                <c:pt idx="236">
                  <c:v>7.9935459663050112E-3</c:v>
                </c:pt>
                <c:pt idx="237">
                  <c:v>7.9713309605646387E-3</c:v>
                </c:pt>
                <c:pt idx="238">
                  <c:v>8.8568215910146443E-3</c:v>
                </c:pt>
                <c:pt idx="239">
                  <c:v>8.7072465900764479E-3</c:v>
                </c:pt>
                <c:pt idx="240">
                  <c:v>8.8055888349702731E-3</c:v>
                </c:pt>
                <c:pt idx="241">
                  <c:v>8.7726994662194156E-3</c:v>
                </c:pt>
                <c:pt idx="242">
                  <c:v>8.458919960321408E-3</c:v>
                </c:pt>
                <c:pt idx="243">
                  <c:v>7.8224780518579857E-3</c:v>
                </c:pt>
                <c:pt idx="244">
                  <c:v>8.093991331978509E-3</c:v>
                </c:pt>
                <c:pt idx="245">
                  <c:v>8.5417084521851316E-3</c:v>
                </c:pt>
                <c:pt idx="246">
                  <c:v>8.0871638401947849E-3</c:v>
                </c:pt>
                <c:pt idx="247">
                  <c:v>8.8825891478686355E-3</c:v>
                </c:pt>
                <c:pt idx="248">
                  <c:v>8.5105626659225716E-3</c:v>
                </c:pt>
                <c:pt idx="249">
                  <c:v>8.6295392119283953E-3</c:v>
                </c:pt>
                <c:pt idx="250">
                  <c:v>7.6834521679895488E-3</c:v>
                </c:pt>
                <c:pt idx="251">
                  <c:v>7.9656454881478853E-3</c:v>
                </c:pt>
                <c:pt idx="252">
                  <c:v>8.513345489545061E-3</c:v>
                </c:pt>
                <c:pt idx="253">
                  <c:v>8.3749279732745971E-3</c:v>
                </c:pt>
                <c:pt idx="254">
                  <c:v>8.6330292811281281E-3</c:v>
                </c:pt>
                <c:pt idx="255">
                  <c:v>8.3258082109304073E-3</c:v>
                </c:pt>
                <c:pt idx="256">
                  <c:v>8.61299883163354E-3</c:v>
                </c:pt>
                <c:pt idx="257">
                  <c:v>8.0691186100448897E-3</c:v>
                </c:pt>
                <c:pt idx="258">
                  <c:v>8.3585193455647071E-3</c:v>
                </c:pt>
                <c:pt idx="259">
                  <c:v>8.569336678500291E-3</c:v>
                </c:pt>
                <c:pt idx="260">
                  <c:v>8.2302932522983728E-3</c:v>
                </c:pt>
                <c:pt idx="261">
                  <c:v>8.3573648520955286E-3</c:v>
                </c:pt>
                <c:pt idx="262">
                  <c:v>8.2324831457919034E-3</c:v>
                </c:pt>
                <c:pt idx="263">
                  <c:v>8.5454331291598268E-3</c:v>
                </c:pt>
                <c:pt idx="264">
                  <c:v>7.578089856463608E-3</c:v>
                </c:pt>
                <c:pt idx="265">
                  <c:v>7.9140519609766109E-3</c:v>
                </c:pt>
                <c:pt idx="266">
                  <c:v>7.9997431702867067E-3</c:v>
                </c:pt>
                <c:pt idx="267">
                  <c:v>7.8861215885355444E-3</c:v>
                </c:pt>
                <c:pt idx="268">
                  <c:v>8.4629631159486747E-3</c:v>
                </c:pt>
                <c:pt idx="269">
                  <c:v>8.2415291876081209E-3</c:v>
                </c:pt>
                <c:pt idx="270">
                  <c:v>8.5736921632284385E-3</c:v>
                </c:pt>
                <c:pt idx="271">
                  <c:v>7.8076926755148842E-3</c:v>
                </c:pt>
                <c:pt idx="272">
                  <c:v>8.0022730269298219E-3</c:v>
                </c:pt>
                <c:pt idx="273">
                  <c:v>8.4619874355387377E-3</c:v>
                </c:pt>
                <c:pt idx="274">
                  <c:v>7.9578128500446509E-3</c:v>
                </c:pt>
                <c:pt idx="275">
                  <c:v>8.215818877909219E-3</c:v>
                </c:pt>
                <c:pt idx="276">
                  <c:v>7.8927787165641514E-3</c:v>
                </c:pt>
                <c:pt idx="277">
                  <c:v>8.6253739599621033E-3</c:v>
                </c:pt>
                <c:pt idx="278">
                  <c:v>7.5805044276929323E-3</c:v>
                </c:pt>
                <c:pt idx="279">
                  <c:v>7.8144553929654238E-3</c:v>
                </c:pt>
                <c:pt idx="280">
                  <c:v>8.3248192933494773E-3</c:v>
                </c:pt>
                <c:pt idx="281">
                  <c:v>7.7615177018544876E-3</c:v>
                </c:pt>
                <c:pt idx="282">
                  <c:v>8.0852022358675456E-3</c:v>
                </c:pt>
                <c:pt idx="283">
                  <c:v>7.8601852077048624E-3</c:v>
                </c:pt>
                <c:pt idx="284">
                  <c:v>8.4916276371269691E-3</c:v>
                </c:pt>
                <c:pt idx="285">
                  <c:v>7.5512381513474797E-3</c:v>
                </c:pt>
                <c:pt idx="286">
                  <c:v>7.7612711115085369E-3</c:v>
                </c:pt>
                <c:pt idx="287">
                  <c:v>7.8004492954981616E-3</c:v>
                </c:pt>
                <c:pt idx="288">
                  <c:v>7.6908916904330901E-3</c:v>
                </c:pt>
                <c:pt idx="289">
                  <c:v>7.8968411319519545E-3</c:v>
                </c:pt>
                <c:pt idx="290">
                  <c:v>7.9728634880184158E-3</c:v>
                </c:pt>
                <c:pt idx="291">
                  <c:v>8.271164331189752E-3</c:v>
                </c:pt>
                <c:pt idx="292">
                  <c:v>7.5232150133429602E-3</c:v>
                </c:pt>
                <c:pt idx="293">
                  <c:v>7.9612953612580202E-3</c:v>
                </c:pt>
                <c:pt idx="294">
                  <c:v>8.049672548320206E-3</c:v>
                </c:pt>
                <c:pt idx="295">
                  <c:v>7.5084548802808199E-3</c:v>
                </c:pt>
                <c:pt idx="296">
                  <c:v>8.1578551045896706E-3</c:v>
                </c:pt>
                <c:pt idx="297">
                  <c:v>7.7981082013770043E-3</c:v>
                </c:pt>
                <c:pt idx="298">
                  <c:v>8.49594041672707E-3</c:v>
                </c:pt>
                <c:pt idx="299">
                  <c:v>7.333049925658407E-3</c:v>
                </c:pt>
                <c:pt idx="300">
                  <c:v>8.0345541327905244E-3</c:v>
                </c:pt>
                <c:pt idx="301">
                  <c:v>7.5171132055920839E-3</c:v>
                </c:pt>
                <c:pt idx="302">
                  <c:v>6.7423970704656791E-3</c:v>
                </c:pt>
                <c:pt idx="303">
                  <c:v>7.17766703453886E-3</c:v>
                </c:pt>
                <c:pt idx="304">
                  <c:v>7.6047704347101943E-3</c:v>
                </c:pt>
                <c:pt idx="305">
                  <c:v>7.4660480857420466E-3</c:v>
                </c:pt>
                <c:pt idx="306">
                  <c:v>6.6768243028580594E-3</c:v>
                </c:pt>
                <c:pt idx="307">
                  <c:v>7.92664333799252E-3</c:v>
                </c:pt>
                <c:pt idx="308">
                  <c:v>7.6340502680462916E-3</c:v>
                </c:pt>
                <c:pt idx="309">
                  <c:v>6.8379142350436786E-3</c:v>
                </c:pt>
                <c:pt idx="310">
                  <c:v>7.2304467071940184E-3</c:v>
                </c:pt>
                <c:pt idx="311">
                  <c:v>7.2399940563523642E-3</c:v>
                </c:pt>
                <c:pt idx="312">
                  <c:v>8.0057336059342604E-3</c:v>
                </c:pt>
                <c:pt idx="313">
                  <c:v>6.9253495778088328E-3</c:v>
                </c:pt>
                <c:pt idx="314">
                  <c:v>7.4850416054843341E-3</c:v>
                </c:pt>
                <c:pt idx="315">
                  <c:v>7.8835878483705674E-3</c:v>
                </c:pt>
                <c:pt idx="316">
                  <c:v>6.5644745024569578E-3</c:v>
                </c:pt>
                <c:pt idx="317">
                  <c:v>7.0159183722045123E-3</c:v>
                </c:pt>
                <c:pt idx="318">
                  <c:v>7.3973507135483684E-3</c:v>
                </c:pt>
                <c:pt idx="319">
                  <c:v>8.0042275666432766E-3</c:v>
                </c:pt>
                <c:pt idx="320">
                  <c:v>6.9840324473883714E-3</c:v>
                </c:pt>
                <c:pt idx="321">
                  <c:v>7.5770402513790783E-3</c:v>
                </c:pt>
                <c:pt idx="322">
                  <c:v>7.6907442047894009E-3</c:v>
                </c:pt>
                <c:pt idx="323">
                  <c:v>6.7433457525216999E-3</c:v>
                </c:pt>
                <c:pt idx="324">
                  <c:v>7.1334614195342613E-3</c:v>
                </c:pt>
                <c:pt idx="325">
                  <c:v>7.4660312988996816E-3</c:v>
                </c:pt>
                <c:pt idx="326">
                  <c:v>8.1016072999233087E-3</c:v>
                </c:pt>
                <c:pt idx="327">
                  <c:v>6.956529642514188E-3</c:v>
                </c:pt>
                <c:pt idx="328">
                  <c:v>7.7699547398616684E-3</c:v>
                </c:pt>
                <c:pt idx="329">
                  <c:v>7.6728577395833771E-3</c:v>
                </c:pt>
                <c:pt idx="330">
                  <c:v>6.6298818548627646E-3</c:v>
                </c:pt>
                <c:pt idx="331">
                  <c:v>6.9256527401748234E-3</c:v>
                </c:pt>
                <c:pt idx="332">
                  <c:v>7.3198388092833282E-3</c:v>
                </c:pt>
                <c:pt idx="333">
                  <c:v>7.9525123257275995E-3</c:v>
                </c:pt>
                <c:pt idx="334">
                  <c:v>7.0750245059011709E-3</c:v>
                </c:pt>
                <c:pt idx="335">
                  <c:v>7.6932076062437311E-3</c:v>
                </c:pt>
                <c:pt idx="336">
                  <c:v>7.629739044391997E-3</c:v>
                </c:pt>
                <c:pt idx="337">
                  <c:v>6.7463896564527431E-3</c:v>
                </c:pt>
                <c:pt idx="338">
                  <c:v>7.4040532977418336E-3</c:v>
                </c:pt>
                <c:pt idx="339">
                  <c:v>7.8130802484283283E-3</c:v>
                </c:pt>
                <c:pt idx="340">
                  <c:v>7.7057916159933397E-3</c:v>
                </c:pt>
                <c:pt idx="341">
                  <c:v>6.7966257320705029E-3</c:v>
                </c:pt>
                <c:pt idx="342">
                  <c:v>7.8504763513252418E-3</c:v>
                </c:pt>
                <c:pt idx="343">
                  <c:v>7.8389436107844067E-3</c:v>
                </c:pt>
                <c:pt idx="344">
                  <c:v>6.7662233396564193E-3</c:v>
                </c:pt>
                <c:pt idx="345">
                  <c:v>6.7852528262215897E-3</c:v>
                </c:pt>
                <c:pt idx="346">
                  <c:v>7.0878546875837254E-3</c:v>
                </c:pt>
                <c:pt idx="347">
                  <c:v>7.8671701672200535E-3</c:v>
                </c:pt>
                <c:pt idx="348">
                  <c:v>6.3341813598588098E-3</c:v>
                </c:pt>
                <c:pt idx="349">
                  <c:v>7.5493752799418628E-3</c:v>
                </c:pt>
                <c:pt idx="350">
                  <c:v>7.3748535872867676E-3</c:v>
                </c:pt>
                <c:pt idx="351">
                  <c:v>6.7872595440694461E-3</c:v>
                </c:pt>
                <c:pt idx="352">
                  <c:v>7.0030107658570614E-3</c:v>
                </c:pt>
                <c:pt idx="353">
                  <c:v>8.1069756025047499E-3</c:v>
                </c:pt>
                <c:pt idx="354">
                  <c:v>8.5820103339925725E-3</c:v>
                </c:pt>
                <c:pt idx="355">
                  <c:v>8.0078431148381223E-3</c:v>
                </c:pt>
                <c:pt idx="356">
                  <c:v>8.7324850290280195E-3</c:v>
                </c:pt>
                <c:pt idx="357">
                  <c:v>8.2070694375717783E-3</c:v>
                </c:pt>
                <c:pt idx="358">
                  <c:v>6.014476592259183E-3</c:v>
                </c:pt>
                <c:pt idx="359">
                  <c:v>4.8308484229587258E-3</c:v>
                </c:pt>
                <c:pt idx="360">
                  <c:v>8.0372809797356216E-3</c:v>
                </c:pt>
                <c:pt idx="361">
                  <c:v>8.3782188125065358E-3</c:v>
                </c:pt>
                <c:pt idx="362">
                  <c:v>8.1861828872124842E-3</c:v>
                </c:pt>
                <c:pt idx="363">
                  <c:v>8.5735598598696786E-3</c:v>
                </c:pt>
                <c:pt idx="364">
                  <c:v>8.9889044625587229E-3</c:v>
                </c:pt>
                <c:pt idx="365">
                  <c:v>6.2263834938794914E-3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2-E64C-8071-261A2748761A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Power!$B$3:$B$368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60">
                  <c:v>43525</c:v>
                </c:pt>
                <c:pt idx="61">
                  <c:v>43526</c:v>
                </c:pt>
                <c:pt idx="62">
                  <c:v>43527</c:v>
                </c:pt>
                <c:pt idx="63">
                  <c:v>43528</c:v>
                </c:pt>
                <c:pt idx="64">
                  <c:v>43529</c:v>
                </c:pt>
                <c:pt idx="65">
                  <c:v>43530</c:v>
                </c:pt>
                <c:pt idx="66">
                  <c:v>43531</c:v>
                </c:pt>
                <c:pt idx="67">
                  <c:v>43532</c:v>
                </c:pt>
                <c:pt idx="68">
                  <c:v>43533</c:v>
                </c:pt>
                <c:pt idx="69">
                  <c:v>43534</c:v>
                </c:pt>
                <c:pt idx="70">
                  <c:v>43535</c:v>
                </c:pt>
                <c:pt idx="71">
                  <c:v>43536</c:v>
                </c:pt>
                <c:pt idx="72">
                  <c:v>43537</c:v>
                </c:pt>
                <c:pt idx="73">
                  <c:v>43538</c:v>
                </c:pt>
                <c:pt idx="74">
                  <c:v>43539</c:v>
                </c:pt>
                <c:pt idx="75">
                  <c:v>43540</c:v>
                </c:pt>
                <c:pt idx="76">
                  <c:v>43541</c:v>
                </c:pt>
                <c:pt idx="77">
                  <c:v>43542</c:v>
                </c:pt>
                <c:pt idx="78">
                  <c:v>43543</c:v>
                </c:pt>
                <c:pt idx="79">
                  <c:v>43544</c:v>
                </c:pt>
                <c:pt idx="80">
                  <c:v>43545</c:v>
                </c:pt>
                <c:pt idx="81">
                  <c:v>43546</c:v>
                </c:pt>
                <c:pt idx="82">
                  <c:v>43547</c:v>
                </c:pt>
                <c:pt idx="83">
                  <c:v>43548</c:v>
                </c:pt>
                <c:pt idx="84">
                  <c:v>43549</c:v>
                </c:pt>
                <c:pt idx="85">
                  <c:v>43550</c:v>
                </c:pt>
                <c:pt idx="86">
                  <c:v>43551</c:v>
                </c:pt>
                <c:pt idx="87">
                  <c:v>43552</c:v>
                </c:pt>
                <c:pt idx="88">
                  <c:v>43553</c:v>
                </c:pt>
                <c:pt idx="89">
                  <c:v>43554</c:v>
                </c:pt>
                <c:pt idx="90">
                  <c:v>43555</c:v>
                </c:pt>
                <c:pt idx="91">
                  <c:v>43556</c:v>
                </c:pt>
                <c:pt idx="92">
                  <c:v>43557</c:v>
                </c:pt>
                <c:pt idx="93">
                  <c:v>43558</c:v>
                </c:pt>
                <c:pt idx="94">
                  <c:v>43559</c:v>
                </c:pt>
                <c:pt idx="95">
                  <c:v>43560</c:v>
                </c:pt>
                <c:pt idx="96">
                  <c:v>43561</c:v>
                </c:pt>
                <c:pt idx="97">
                  <c:v>43562</c:v>
                </c:pt>
                <c:pt idx="98">
                  <c:v>43563</c:v>
                </c:pt>
                <c:pt idx="99">
                  <c:v>43564</c:v>
                </c:pt>
                <c:pt idx="100">
                  <c:v>43565</c:v>
                </c:pt>
                <c:pt idx="101">
                  <c:v>43566</c:v>
                </c:pt>
                <c:pt idx="102">
                  <c:v>43567</c:v>
                </c:pt>
                <c:pt idx="103">
                  <c:v>43568</c:v>
                </c:pt>
                <c:pt idx="104">
                  <c:v>43569</c:v>
                </c:pt>
                <c:pt idx="105">
                  <c:v>43570</c:v>
                </c:pt>
                <c:pt idx="106">
                  <c:v>43571</c:v>
                </c:pt>
                <c:pt idx="107">
                  <c:v>43572</c:v>
                </c:pt>
                <c:pt idx="108">
                  <c:v>43573</c:v>
                </c:pt>
                <c:pt idx="109">
                  <c:v>43574</c:v>
                </c:pt>
                <c:pt idx="110">
                  <c:v>43575</c:v>
                </c:pt>
                <c:pt idx="111">
                  <c:v>43576</c:v>
                </c:pt>
                <c:pt idx="112">
                  <c:v>43577</c:v>
                </c:pt>
                <c:pt idx="113">
                  <c:v>43578</c:v>
                </c:pt>
                <c:pt idx="114">
                  <c:v>43579</c:v>
                </c:pt>
                <c:pt idx="115">
                  <c:v>43580</c:v>
                </c:pt>
                <c:pt idx="116">
                  <c:v>43581</c:v>
                </c:pt>
                <c:pt idx="117">
                  <c:v>43582</c:v>
                </c:pt>
                <c:pt idx="118">
                  <c:v>43583</c:v>
                </c:pt>
                <c:pt idx="119">
                  <c:v>43584</c:v>
                </c:pt>
                <c:pt idx="120">
                  <c:v>43585</c:v>
                </c:pt>
                <c:pt idx="121">
                  <c:v>43586</c:v>
                </c:pt>
                <c:pt idx="122">
                  <c:v>43587</c:v>
                </c:pt>
                <c:pt idx="123">
                  <c:v>43588</c:v>
                </c:pt>
                <c:pt idx="124">
                  <c:v>43589</c:v>
                </c:pt>
                <c:pt idx="125">
                  <c:v>43590</c:v>
                </c:pt>
                <c:pt idx="126">
                  <c:v>43591</c:v>
                </c:pt>
                <c:pt idx="127">
                  <c:v>43592</c:v>
                </c:pt>
                <c:pt idx="128">
                  <c:v>43593</c:v>
                </c:pt>
                <c:pt idx="129">
                  <c:v>43594</c:v>
                </c:pt>
                <c:pt idx="130">
                  <c:v>43595</c:v>
                </c:pt>
                <c:pt idx="131">
                  <c:v>43596</c:v>
                </c:pt>
                <c:pt idx="132">
                  <c:v>43597</c:v>
                </c:pt>
                <c:pt idx="133">
                  <c:v>43598</c:v>
                </c:pt>
                <c:pt idx="134">
                  <c:v>43599</c:v>
                </c:pt>
                <c:pt idx="135">
                  <c:v>43600</c:v>
                </c:pt>
                <c:pt idx="136">
                  <c:v>43601</c:v>
                </c:pt>
                <c:pt idx="137">
                  <c:v>43602</c:v>
                </c:pt>
                <c:pt idx="138">
                  <c:v>43603</c:v>
                </c:pt>
                <c:pt idx="139">
                  <c:v>43604</c:v>
                </c:pt>
                <c:pt idx="140">
                  <c:v>43605</c:v>
                </c:pt>
                <c:pt idx="141">
                  <c:v>43606</c:v>
                </c:pt>
                <c:pt idx="142">
                  <c:v>43607</c:v>
                </c:pt>
                <c:pt idx="143">
                  <c:v>43608</c:v>
                </c:pt>
                <c:pt idx="144">
                  <c:v>43609</c:v>
                </c:pt>
                <c:pt idx="145">
                  <c:v>43610</c:v>
                </c:pt>
                <c:pt idx="146">
                  <c:v>43611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43617</c:v>
                </c:pt>
                <c:pt idx="153">
                  <c:v>43618</c:v>
                </c:pt>
                <c:pt idx="154">
                  <c:v>43619</c:v>
                </c:pt>
                <c:pt idx="155">
                  <c:v>43620</c:v>
                </c:pt>
                <c:pt idx="156">
                  <c:v>43621</c:v>
                </c:pt>
                <c:pt idx="157">
                  <c:v>43622</c:v>
                </c:pt>
                <c:pt idx="158">
                  <c:v>43623</c:v>
                </c:pt>
                <c:pt idx="159">
                  <c:v>43624</c:v>
                </c:pt>
                <c:pt idx="160">
                  <c:v>43625</c:v>
                </c:pt>
                <c:pt idx="161">
                  <c:v>43626</c:v>
                </c:pt>
                <c:pt idx="162">
                  <c:v>43627</c:v>
                </c:pt>
                <c:pt idx="163">
                  <c:v>43628</c:v>
                </c:pt>
                <c:pt idx="164">
                  <c:v>43629</c:v>
                </c:pt>
                <c:pt idx="165">
                  <c:v>43630</c:v>
                </c:pt>
                <c:pt idx="166">
                  <c:v>43631</c:v>
                </c:pt>
                <c:pt idx="167">
                  <c:v>43632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43638</c:v>
                </c:pt>
                <c:pt idx="174">
                  <c:v>43639</c:v>
                </c:pt>
                <c:pt idx="175">
                  <c:v>43640</c:v>
                </c:pt>
                <c:pt idx="176">
                  <c:v>43641</c:v>
                </c:pt>
                <c:pt idx="177">
                  <c:v>43642</c:v>
                </c:pt>
                <c:pt idx="178">
                  <c:v>43643</c:v>
                </c:pt>
                <c:pt idx="179">
                  <c:v>43644</c:v>
                </c:pt>
                <c:pt idx="180">
                  <c:v>43645</c:v>
                </c:pt>
                <c:pt idx="181">
                  <c:v>43646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43652</c:v>
                </c:pt>
                <c:pt idx="188">
                  <c:v>43653</c:v>
                </c:pt>
                <c:pt idx="189">
                  <c:v>43654</c:v>
                </c:pt>
                <c:pt idx="190">
                  <c:v>43655</c:v>
                </c:pt>
                <c:pt idx="191">
                  <c:v>43656</c:v>
                </c:pt>
                <c:pt idx="192">
                  <c:v>43657</c:v>
                </c:pt>
                <c:pt idx="193">
                  <c:v>43658</c:v>
                </c:pt>
                <c:pt idx="194">
                  <c:v>43659</c:v>
                </c:pt>
                <c:pt idx="195">
                  <c:v>43660</c:v>
                </c:pt>
                <c:pt idx="196">
                  <c:v>43661</c:v>
                </c:pt>
                <c:pt idx="197">
                  <c:v>43662</c:v>
                </c:pt>
                <c:pt idx="198">
                  <c:v>43663</c:v>
                </c:pt>
                <c:pt idx="199">
                  <c:v>43664</c:v>
                </c:pt>
                <c:pt idx="200">
                  <c:v>43665</c:v>
                </c:pt>
                <c:pt idx="201">
                  <c:v>43666</c:v>
                </c:pt>
                <c:pt idx="202">
                  <c:v>43667</c:v>
                </c:pt>
                <c:pt idx="203">
                  <c:v>43668</c:v>
                </c:pt>
                <c:pt idx="204">
                  <c:v>43669</c:v>
                </c:pt>
                <c:pt idx="205">
                  <c:v>43670</c:v>
                </c:pt>
                <c:pt idx="206">
                  <c:v>43671</c:v>
                </c:pt>
                <c:pt idx="207">
                  <c:v>43672</c:v>
                </c:pt>
                <c:pt idx="208">
                  <c:v>43673</c:v>
                </c:pt>
                <c:pt idx="209">
                  <c:v>43674</c:v>
                </c:pt>
                <c:pt idx="210">
                  <c:v>43675</c:v>
                </c:pt>
                <c:pt idx="211">
                  <c:v>43676</c:v>
                </c:pt>
                <c:pt idx="212">
                  <c:v>43677</c:v>
                </c:pt>
                <c:pt idx="213">
                  <c:v>43678</c:v>
                </c:pt>
                <c:pt idx="214">
                  <c:v>43679</c:v>
                </c:pt>
                <c:pt idx="215">
                  <c:v>43680</c:v>
                </c:pt>
                <c:pt idx="216">
                  <c:v>43681</c:v>
                </c:pt>
                <c:pt idx="217">
                  <c:v>43682</c:v>
                </c:pt>
                <c:pt idx="218">
                  <c:v>43683</c:v>
                </c:pt>
                <c:pt idx="219">
                  <c:v>43684</c:v>
                </c:pt>
                <c:pt idx="220">
                  <c:v>43685</c:v>
                </c:pt>
                <c:pt idx="221">
                  <c:v>43686</c:v>
                </c:pt>
                <c:pt idx="222">
                  <c:v>43687</c:v>
                </c:pt>
                <c:pt idx="223">
                  <c:v>43688</c:v>
                </c:pt>
                <c:pt idx="224">
                  <c:v>43689</c:v>
                </c:pt>
                <c:pt idx="225">
                  <c:v>43690</c:v>
                </c:pt>
                <c:pt idx="226">
                  <c:v>43691</c:v>
                </c:pt>
                <c:pt idx="227">
                  <c:v>43692</c:v>
                </c:pt>
                <c:pt idx="228">
                  <c:v>43693</c:v>
                </c:pt>
                <c:pt idx="229">
                  <c:v>43694</c:v>
                </c:pt>
                <c:pt idx="230">
                  <c:v>43695</c:v>
                </c:pt>
                <c:pt idx="231">
                  <c:v>43696</c:v>
                </c:pt>
                <c:pt idx="232">
                  <c:v>43697</c:v>
                </c:pt>
                <c:pt idx="233">
                  <c:v>43698</c:v>
                </c:pt>
                <c:pt idx="234">
                  <c:v>43699</c:v>
                </c:pt>
                <c:pt idx="235">
                  <c:v>43700</c:v>
                </c:pt>
                <c:pt idx="236">
                  <c:v>43701</c:v>
                </c:pt>
                <c:pt idx="237">
                  <c:v>43702</c:v>
                </c:pt>
                <c:pt idx="238">
                  <c:v>43703</c:v>
                </c:pt>
                <c:pt idx="239">
                  <c:v>43704</c:v>
                </c:pt>
                <c:pt idx="240">
                  <c:v>43705</c:v>
                </c:pt>
                <c:pt idx="241">
                  <c:v>43706</c:v>
                </c:pt>
                <c:pt idx="242">
                  <c:v>43707</c:v>
                </c:pt>
                <c:pt idx="243">
                  <c:v>43708</c:v>
                </c:pt>
                <c:pt idx="244">
                  <c:v>43709</c:v>
                </c:pt>
                <c:pt idx="245">
                  <c:v>43710</c:v>
                </c:pt>
                <c:pt idx="246">
                  <c:v>43711</c:v>
                </c:pt>
                <c:pt idx="247">
                  <c:v>43712</c:v>
                </c:pt>
                <c:pt idx="248">
                  <c:v>43713</c:v>
                </c:pt>
                <c:pt idx="249">
                  <c:v>43714</c:v>
                </c:pt>
                <c:pt idx="250">
                  <c:v>43715</c:v>
                </c:pt>
                <c:pt idx="251">
                  <c:v>43716</c:v>
                </c:pt>
                <c:pt idx="252">
                  <c:v>43717</c:v>
                </c:pt>
                <c:pt idx="253">
                  <c:v>43718</c:v>
                </c:pt>
                <c:pt idx="254">
                  <c:v>43719</c:v>
                </c:pt>
                <c:pt idx="255">
                  <c:v>43720</c:v>
                </c:pt>
                <c:pt idx="256">
                  <c:v>43721</c:v>
                </c:pt>
                <c:pt idx="257">
                  <c:v>43722</c:v>
                </c:pt>
                <c:pt idx="258">
                  <c:v>43723</c:v>
                </c:pt>
                <c:pt idx="259">
                  <c:v>43724</c:v>
                </c:pt>
                <c:pt idx="260">
                  <c:v>43725</c:v>
                </c:pt>
                <c:pt idx="261">
                  <c:v>43726</c:v>
                </c:pt>
                <c:pt idx="262">
                  <c:v>43727</c:v>
                </c:pt>
                <c:pt idx="263">
                  <c:v>43728</c:v>
                </c:pt>
                <c:pt idx="264">
                  <c:v>43729</c:v>
                </c:pt>
                <c:pt idx="265">
                  <c:v>43730</c:v>
                </c:pt>
                <c:pt idx="266">
                  <c:v>43731</c:v>
                </c:pt>
                <c:pt idx="267">
                  <c:v>43732</c:v>
                </c:pt>
                <c:pt idx="268">
                  <c:v>43733</c:v>
                </c:pt>
                <c:pt idx="269">
                  <c:v>43734</c:v>
                </c:pt>
                <c:pt idx="270">
                  <c:v>43735</c:v>
                </c:pt>
                <c:pt idx="271">
                  <c:v>43736</c:v>
                </c:pt>
                <c:pt idx="272">
                  <c:v>43737</c:v>
                </c:pt>
                <c:pt idx="273">
                  <c:v>43738</c:v>
                </c:pt>
                <c:pt idx="274">
                  <c:v>43739</c:v>
                </c:pt>
                <c:pt idx="275">
                  <c:v>43740</c:v>
                </c:pt>
                <c:pt idx="276">
                  <c:v>43741</c:v>
                </c:pt>
                <c:pt idx="277">
                  <c:v>43742</c:v>
                </c:pt>
                <c:pt idx="278">
                  <c:v>43743</c:v>
                </c:pt>
                <c:pt idx="279">
                  <c:v>43744</c:v>
                </c:pt>
                <c:pt idx="280">
                  <c:v>43745</c:v>
                </c:pt>
                <c:pt idx="281">
                  <c:v>43746</c:v>
                </c:pt>
                <c:pt idx="282">
                  <c:v>43747</c:v>
                </c:pt>
                <c:pt idx="283">
                  <c:v>43748</c:v>
                </c:pt>
                <c:pt idx="284">
                  <c:v>43749</c:v>
                </c:pt>
                <c:pt idx="285">
                  <c:v>43750</c:v>
                </c:pt>
                <c:pt idx="286">
                  <c:v>43751</c:v>
                </c:pt>
                <c:pt idx="287">
                  <c:v>43752</c:v>
                </c:pt>
                <c:pt idx="288">
                  <c:v>43753</c:v>
                </c:pt>
                <c:pt idx="289">
                  <c:v>43754</c:v>
                </c:pt>
                <c:pt idx="290">
                  <c:v>43755</c:v>
                </c:pt>
                <c:pt idx="291">
                  <c:v>43756</c:v>
                </c:pt>
                <c:pt idx="292">
                  <c:v>43757</c:v>
                </c:pt>
                <c:pt idx="293">
                  <c:v>43758</c:v>
                </c:pt>
                <c:pt idx="294">
                  <c:v>43759</c:v>
                </c:pt>
                <c:pt idx="295">
                  <c:v>43760</c:v>
                </c:pt>
                <c:pt idx="296">
                  <c:v>43761</c:v>
                </c:pt>
                <c:pt idx="297">
                  <c:v>43762</c:v>
                </c:pt>
                <c:pt idx="298">
                  <c:v>43763</c:v>
                </c:pt>
                <c:pt idx="299">
                  <c:v>43764</c:v>
                </c:pt>
                <c:pt idx="300">
                  <c:v>43765</c:v>
                </c:pt>
                <c:pt idx="301">
                  <c:v>43766</c:v>
                </c:pt>
                <c:pt idx="302">
                  <c:v>43767</c:v>
                </c:pt>
                <c:pt idx="303">
                  <c:v>43768</c:v>
                </c:pt>
                <c:pt idx="304">
                  <c:v>43769</c:v>
                </c:pt>
                <c:pt idx="305">
                  <c:v>43770</c:v>
                </c:pt>
                <c:pt idx="306">
                  <c:v>43771</c:v>
                </c:pt>
                <c:pt idx="307">
                  <c:v>43772</c:v>
                </c:pt>
                <c:pt idx="308">
                  <c:v>43773</c:v>
                </c:pt>
                <c:pt idx="309">
                  <c:v>43774</c:v>
                </c:pt>
                <c:pt idx="310">
                  <c:v>43775</c:v>
                </c:pt>
                <c:pt idx="311">
                  <c:v>43776</c:v>
                </c:pt>
                <c:pt idx="312">
                  <c:v>43777</c:v>
                </c:pt>
                <c:pt idx="313">
                  <c:v>43778</c:v>
                </c:pt>
                <c:pt idx="314">
                  <c:v>43779</c:v>
                </c:pt>
                <c:pt idx="315">
                  <c:v>43780</c:v>
                </c:pt>
                <c:pt idx="316">
                  <c:v>43781</c:v>
                </c:pt>
                <c:pt idx="317">
                  <c:v>43782</c:v>
                </c:pt>
                <c:pt idx="318">
                  <c:v>43783</c:v>
                </c:pt>
                <c:pt idx="319">
                  <c:v>43784</c:v>
                </c:pt>
                <c:pt idx="320">
                  <c:v>43785</c:v>
                </c:pt>
                <c:pt idx="321">
                  <c:v>43786</c:v>
                </c:pt>
                <c:pt idx="322">
                  <c:v>43787</c:v>
                </c:pt>
                <c:pt idx="323">
                  <c:v>43788</c:v>
                </c:pt>
                <c:pt idx="324">
                  <c:v>43789</c:v>
                </c:pt>
                <c:pt idx="325">
                  <c:v>43790</c:v>
                </c:pt>
                <c:pt idx="326">
                  <c:v>43791</c:v>
                </c:pt>
                <c:pt idx="327">
                  <c:v>43792</c:v>
                </c:pt>
                <c:pt idx="328">
                  <c:v>43793</c:v>
                </c:pt>
                <c:pt idx="329">
                  <c:v>43794</c:v>
                </c:pt>
                <c:pt idx="330">
                  <c:v>43795</c:v>
                </c:pt>
                <c:pt idx="331">
                  <c:v>43796</c:v>
                </c:pt>
                <c:pt idx="332">
                  <c:v>43797</c:v>
                </c:pt>
                <c:pt idx="333">
                  <c:v>43798</c:v>
                </c:pt>
                <c:pt idx="334">
                  <c:v>43799</c:v>
                </c:pt>
                <c:pt idx="335">
                  <c:v>43800</c:v>
                </c:pt>
                <c:pt idx="336">
                  <c:v>43801</c:v>
                </c:pt>
                <c:pt idx="337">
                  <c:v>43802</c:v>
                </c:pt>
                <c:pt idx="338">
                  <c:v>43803</c:v>
                </c:pt>
                <c:pt idx="339">
                  <c:v>43804</c:v>
                </c:pt>
                <c:pt idx="340">
                  <c:v>43805</c:v>
                </c:pt>
                <c:pt idx="341">
                  <c:v>43806</c:v>
                </c:pt>
                <c:pt idx="342">
                  <c:v>43807</c:v>
                </c:pt>
                <c:pt idx="343">
                  <c:v>43808</c:v>
                </c:pt>
                <c:pt idx="344">
                  <c:v>43809</c:v>
                </c:pt>
                <c:pt idx="345">
                  <c:v>43810</c:v>
                </c:pt>
                <c:pt idx="346">
                  <c:v>43811</c:v>
                </c:pt>
                <c:pt idx="347">
                  <c:v>43812</c:v>
                </c:pt>
                <c:pt idx="348">
                  <c:v>43813</c:v>
                </c:pt>
                <c:pt idx="349">
                  <c:v>43814</c:v>
                </c:pt>
                <c:pt idx="350">
                  <c:v>43815</c:v>
                </c:pt>
                <c:pt idx="351">
                  <c:v>43816</c:v>
                </c:pt>
                <c:pt idx="352">
                  <c:v>43817</c:v>
                </c:pt>
                <c:pt idx="353">
                  <c:v>43818</c:v>
                </c:pt>
                <c:pt idx="354">
                  <c:v>43819</c:v>
                </c:pt>
                <c:pt idx="355">
                  <c:v>43820</c:v>
                </c:pt>
                <c:pt idx="356">
                  <c:v>43821</c:v>
                </c:pt>
                <c:pt idx="357">
                  <c:v>43822</c:v>
                </c:pt>
                <c:pt idx="358">
                  <c:v>43823</c:v>
                </c:pt>
                <c:pt idx="359">
                  <c:v>43824</c:v>
                </c:pt>
                <c:pt idx="360">
                  <c:v>43825</c:v>
                </c:pt>
                <c:pt idx="361">
                  <c:v>43826</c:v>
                </c:pt>
                <c:pt idx="362">
                  <c:v>43827</c:v>
                </c:pt>
                <c:pt idx="363">
                  <c:v>43828</c:v>
                </c:pt>
                <c:pt idx="364">
                  <c:v>43829</c:v>
                </c:pt>
                <c:pt idx="365">
                  <c:v>43830</c:v>
                </c:pt>
              </c:numCache>
            </c:numRef>
          </c:cat>
          <c:val>
            <c:numRef>
              <c:f>Aviation!$AO$3:$AO$368</c:f>
              <c:numCache>
                <c:formatCode>0.00</c:formatCode>
                <c:ptCount val="366"/>
                <c:pt idx="0">
                  <c:v>7.3609974791648929E-3</c:v>
                </c:pt>
                <c:pt idx="1">
                  <c:v>8.2195472099118056E-3</c:v>
                </c:pt>
                <c:pt idx="2">
                  <c:v>8.0137484710709524E-3</c:v>
                </c:pt>
                <c:pt idx="3">
                  <c:v>8.1076136512875339E-3</c:v>
                </c:pt>
                <c:pt idx="4">
                  <c:v>7.8919095229755439E-3</c:v>
                </c:pt>
                <c:pt idx="5">
                  <c:v>8.2027538732256759E-3</c:v>
                </c:pt>
                <c:pt idx="6">
                  <c:v>7.6533199551798653E-3</c:v>
                </c:pt>
                <c:pt idx="7">
                  <c:v>4.3216505160134427E-3</c:v>
                </c:pt>
                <c:pt idx="8">
                  <c:v>6.746618709502542E-3</c:v>
                </c:pt>
                <c:pt idx="9">
                  <c:v>7.2577277829690241E-3</c:v>
                </c:pt>
                <c:pt idx="10">
                  <c:v>6.2120549216248882E-3</c:v>
                </c:pt>
                <c:pt idx="11">
                  <c:v>7.1368403676282319E-3</c:v>
                </c:pt>
                <c:pt idx="12">
                  <c:v>7.0260650920399466E-3</c:v>
                </c:pt>
                <c:pt idx="13">
                  <c:v>6.1671111838101514E-3</c:v>
                </c:pt>
                <c:pt idx="14">
                  <c:v>6.0316421136363957E-3</c:v>
                </c:pt>
                <c:pt idx="15">
                  <c:v>6.7474123418511242E-3</c:v>
                </c:pt>
                <c:pt idx="16">
                  <c:v>7.3013263448074069E-3</c:v>
                </c:pt>
                <c:pt idx="17">
                  <c:v>6.1193598283564923E-3</c:v>
                </c:pt>
                <c:pt idx="18">
                  <c:v>6.9585077591931676E-3</c:v>
                </c:pt>
                <c:pt idx="19">
                  <c:v>6.943155961777356E-3</c:v>
                </c:pt>
                <c:pt idx="20">
                  <c:v>6.0719971847309978E-3</c:v>
                </c:pt>
                <c:pt idx="21">
                  <c:v>6.3069156722823103E-3</c:v>
                </c:pt>
                <c:pt idx="22">
                  <c:v>6.7723969547680797E-3</c:v>
                </c:pt>
                <c:pt idx="23">
                  <c:v>7.317974863453796E-3</c:v>
                </c:pt>
                <c:pt idx="24">
                  <c:v>6.1109882602981089E-3</c:v>
                </c:pt>
                <c:pt idx="25">
                  <c:v>7.0993264036043292E-3</c:v>
                </c:pt>
                <c:pt idx="26">
                  <c:v>7.1039263121437206E-3</c:v>
                </c:pt>
                <c:pt idx="27">
                  <c:v>5.9819761076627198E-3</c:v>
                </c:pt>
                <c:pt idx="28">
                  <c:v>6.2062779353054941E-3</c:v>
                </c:pt>
                <c:pt idx="29">
                  <c:v>6.8961635525937584E-3</c:v>
                </c:pt>
                <c:pt idx="30">
                  <c:v>7.4178042832043298E-3</c:v>
                </c:pt>
                <c:pt idx="31">
                  <c:v>6.06586992810286E-3</c:v>
                </c:pt>
                <c:pt idx="32">
                  <c:v>7.0604101669324397E-3</c:v>
                </c:pt>
                <c:pt idx="33">
                  <c:v>7.036753178435425E-3</c:v>
                </c:pt>
                <c:pt idx="34">
                  <c:v>6.1470778553833483E-3</c:v>
                </c:pt>
                <c:pt idx="35">
                  <c:v>6.2405676371812121E-3</c:v>
                </c:pt>
                <c:pt idx="36">
                  <c:v>6.9426755282408917E-3</c:v>
                </c:pt>
                <c:pt idx="37">
                  <c:v>7.2206149718591342E-3</c:v>
                </c:pt>
                <c:pt idx="38">
                  <c:v>6.1643676476716494E-3</c:v>
                </c:pt>
                <c:pt idx="39">
                  <c:v>7.2369835253097894E-3</c:v>
                </c:pt>
                <c:pt idx="40">
                  <c:v>7.2400113390584109E-3</c:v>
                </c:pt>
                <c:pt idx="41">
                  <c:v>6.1322837946502888E-3</c:v>
                </c:pt>
                <c:pt idx="42">
                  <c:v>6.440206845561916E-3</c:v>
                </c:pt>
                <c:pt idx="43">
                  <c:v>6.9101164846523356E-3</c:v>
                </c:pt>
                <c:pt idx="44">
                  <c:v>7.6329822746063281E-3</c:v>
                </c:pt>
                <c:pt idx="45">
                  <c:v>6.6948195857040168E-3</c:v>
                </c:pt>
                <c:pt idx="46">
                  <c:v>7.3508420238930471E-3</c:v>
                </c:pt>
                <c:pt idx="47">
                  <c:v>7.666033699366589E-3</c:v>
                </c:pt>
                <c:pt idx="48">
                  <c:v>6.6494685453562683E-3</c:v>
                </c:pt>
                <c:pt idx="49">
                  <c:v>6.9605746978358557E-3</c:v>
                </c:pt>
                <c:pt idx="50">
                  <c:v>7.240657113531954E-3</c:v>
                </c:pt>
                <c:pt idx="51">
                  <c:v>7.8506923640442247E-3</c:v>
                </c:pt>
                <c:pt idx="52">
                  <c:v>6.5642556359704592E-3</c:v>
                </c:pt>
                <c:pt idx="53">
                  <c:v>5.9869028544425416E-3</c:v>
                </c:pt>
                <c:pt idx="54">
                  <c:v>8.1943412335805463E-3</c:v>
                </c:pt>
                <c:pt idx="55">
                  <c:v>7.4851043207056949E-3</c:v>
                </c:pt>
                <c:pt idx="56">
                  <c:v>7.4780731725469047E-3</c:v>
                </c:pt>
                <c:pt idx="57">
                  <c:v>7.4849024551609539E-3</c:v>
                </c:pt>
                <c:pt idx="58">
                  <c:v>7.8150152206777519E-3</c:v>
                </c:pt>
                <c:pt idx="59">
                  <c:v>6.9046635580212864E-3</c:v>
                </c:pt>
                <c:pt idx="60">
                  <c:v>7.4600182707405278E-3</c:v>
                </c:pt>
                <c:pt idx="61">
                  <c:v>7.7260923086884493E-3</c:v>
                </c:pt>
                <c:pt idx="62">
                  <c:v>6.6447419003673614E-3</c:v>
                </c:pt>
                <c:pt idx="63">
                  <c:v>6.8475311331110704E-3</c:v>
                </c:pt>
                <c:pt idx="64">
                  <c:v>7.1923751491588033E-3</c:v>
                </c:pt>
                <c:pt idx="65">
                  <c:v>7.7821736452779117E-3</c:v>
                </c:pt>
                <c:pt idx="66">
                  <c:v>6.9444597970355453E-3</c:v>
                </c:pt>
                <c:pt idx="67">
                  <c:v>7.4834137022292144E-3</c:v>
                </c:pt>
                <c:pt idx="68">
                  <c:v>7.4122403120387634E-3</c:v>
                </c:pt>
                <c:pt idx="69">
                  <c:v>6.2979790109238569E-3</c:v>
                </c:pt>
                <c:pt idx="70">
                  <c:v>6.8615808530423103E-3</c:v>
                </c:pt>
                <c:pt idx="71">
                  <c:v>7.2499183754179096E-3</c:v>
                </c:pt>
                <c:pt idx="72">
                  <c:v>7.9083571562498043E-3</c:v>
                </c:pt>
                <c:pt idx="73">
                  <c:v>5.7310961759394347E-3</c:v>
                </c:pt>
                <c:pt idx="74">
                  <c:v>6.5702091089023138E-3</c:v>
                </c:pt>
                <c:pt idx="75">
                  <c:v>5.9548915111922607E-3</c:v>
                </c:pt>
                <c:pt idx="76">
                  <c:v>4.1549561649435289E-3</c:v>
                </c:pt>
                <c:pt idx="77">
                  <c:v>2.6408463275413041E-3</c:v>
                </c:pt>
                <c:pt idx="78">
                  <c:v>1.79555914708522E-3</c:v>
                </c:pt>
                <c:pt idx="79">
                  <c:v>1.6383821128836511E-3</c:v>
                </c:pt>
                <c:pt idx="80">
                  <c:v>1.1677513308839091E-3</c:v>
                </c:pt>
                <c:pt idx="81">
                  <c:v>8.7804115293344637E-4</c:v>
                </c:pt>
                <c:pt idx="82">
                  <c:v>1.1454191579294839E-3</c:v>
                </c:pt>
                <c:pt idx="83">
                  <c:v>1.0957932296637831E-3</c:v>
                </c:pt>
                <c:pt idx="84">
                  <c:v>1.118820156372376E-3</c:v>
                </c:pt>
                <c:pt idx="85">
                  <c:v>1.1278449699541611E-3</c:v>
                </c:pt>
                <c:pt idx="86">
                  <c:v>1.1984596699920801E-3</c:v>
                </c:pt>
                <c:pt idx="87">
                  <c:v>7.9939326082992257E-4</c:v>
                </c:pt>
                <c:pt idx="88">
                  <c:v>7.9572757919353643E-4</c:v>
                </c:pt>
                <c:pt idx="89">
                  <c:v>7.8183660181389565E-4</c:v>
                </c:pt>
                <c:pt idx="90">
                  <c:v>8.4866055542609248E-4</c:v>
                </c:pt>
                <c:pt idx="91">
                  <c:v>7.4581758989536299E-4</c:v>
                </c:pt>
                <c:pt idx="92">
                  <c:v>7.7253119119291298E-4</c:v>
                </c:pt>
                <c:pt idx="93">
                  <c:v>7.6854916629717773E-4</c:v>
                </c:pt>
                <c:pt idx="94">
                  <c:v>5.2600648646305905E-4</c:v>
                </c:pt>
                <c:pt idx="95">
                  <c:v>7.8431617194203783E-4</c:v>
                </c:pt>
                <c:pt idx="96">
                  <c:v>6.697526714831406E-4</c:v>
                </c:pt>
                <c:pt idx="97">
                  <c:v>6.0188140801817629E-4</c:v>
                </c:pt>
                <c:pt idx="98">
                  <c:v>5.8582947155313969E-4</c:v>
                </c:pt>
                <c:pt idx="99">
                  <c:v>6.4675859975042358E-4</c:v>
                </c:pt>
                <c:pt idx="100">
                  <c:v>5.7545399722980835E-4</c:v>
                </c:pt>
                <c:pt idx="101">
                  <c:v>3.8610145498047172E-4</c:v>
                </c:pt>
                <c:pt idx="102">
                  <c:v>7.5935018350088397E-4</c:v>
                </c:pt>
                <c:pt idx="103">
                  <c:v>6.3761797296765029E-4</c:v>
                </c:pt>
                <c:pt idx="104">
                  <c:v>6.5502390022703215E-4</c:v>
                </c:pt>
                <c:pt idx="105">
                  <c:v>4.3829368300037742E-4</c:v>
                </c:pt>
                <c:pt idx="106">
                  <c:v>5.950684401114304E-4</c:v>
                </c:pt>
                <c:pt idx="107">
                  <c:v>5.426427859535508E-4</c:v>
                </c:pt>
                <c:pt idx="108">
                  <c:v>3.536742585529984E-4</c:v>
                </c:pt>
                <c:pt idx="109">
                  <c:v>5.9170157390519868E-4</c:v>
                </c:pt>
                <c:pt idx="110">
                  <c:v>6.0747630000542276E-4</c:v>
                </c:pt>
                <c:pt idx="111">
                  <c:v>7.1514888752845945E-4</c:v>
                </c:pt>
                <c:pt idx="112">
                  <c:v>4.0338612723728092E-4</c:v>
                </c:pt>
                <c:pt idx="113">
                  <c:v>6.9764358535999373E-4</c:v>
                </c:pt>
                <c:pt idx="114">
                  <c:v>6.6358027132849763E-4</c:v>
                </c:pt>
                <c:pt idx="115">
                  <c:v>3.3376718195327699E-4</c:v>
                </c:pt>
                <c:pt idx="116">
                  <c:v>6.2430213396464946E-4</c:v>
                </c:pt>
                <c:pt idx="117">
                  <c:v>6.6432774615447765E-4</c:v>
                </c:pt>
                <c:pt idx="118">
                  <c:v>6.559334755365647E-4</c:v>
                </c:pt>
                <c:pt idx="119">
                  <c:v>3.779254494066093E-4</c:v>
                </c:pt>
                <c:pt idx="120">
                  <c:v>6.682405901785E-4</c:v>
                </c:pt>
                <c:pt idx="121">
                  <c:v>6.3097727313610674E-4</c:v>
                </c:pt>
                <c:pt idx="122">
                  <c:v>3.4332958122384528E-4</c:v>
                </c:pt>
                <c:pt idx="123">
                  <c:v>6.4764514958999975E-4</c:v>
                </c:pt>
                <c:pt idx="124">
                  <c:v>5.8106941026942068E-4</c:v>
                </c:pt>
                <c:pt idx="125">
                  <c:v>6.02723785472311E-4</c:v>
                </c:pt>
                <c:pt idx="126">
                  <c:v>4.3482459373750631E-4</c:v>
                </c:pt>
                <c:pt idx="127">
                  <c:v>6.1861985875623186E-4</c:v>
                </c:pt>
                <c:pt idx="128">
                  <c:v>7.3438056611477775E-4</c:v>
                </c:pt>
                <c:pt idx="129">
                  <c:v>2.950334704629107E-4</c:v>
                </c:pt>
                <c:pt idx="130">
                  <c:v>5.9603736212056151E-4</c:v>
                </c:pt>
                <c:pt idx="131">
                  <c:v>8.0551380863123922E-4</c:v>
                </c:pt>
                <c:pt idx="132">
                  <c:v>6.9738487538803398E-4</c:v>
                </c:pt>
                <c:pt idx="133">
                  <c:v>5.8859386442171877E-4</c:v>
                </c:pt>
                <c:pt idx="134">
                  <c:v>8.2278307251846291E-4</c:v>
                </c:pt>
                <c:pt idx="135">
                  <c:v>8.0786163779438967E-4</c:v>
                </c:pt>
                <c:pt idx="136">
                  <c:v>4.046289443331016E-4</c:v>
                </c:pt>
                <c:pt idx="137">
                  <c:v>6.6526207472102842E-4</c:v>
                </c:pt>
                <c:pt idx="138">
                  <c:v>6.4013190002172983E-4</c:v>
                </c:pt>
                <c:pt idx="139">
                  <c:v>6.3092122678833215E-4</c:v>
                </c:pt>
                <c:pt idx="140">
                  <c:v>5.8576011380938276E-4</c:v>
                </c:pt>
                <c:pt idx="141">
                  <c:v>7.3204250086365418E-4</c:v>
                </c:pt>
                <c:pt idx="142">
                  <c:v>7.4437686371133546E-4</c:v>
                </c:pt>
                <c:pt idx="143">
                  <c:v>2.5018235390919589E-4</c:v>
                </c:pt>
                <c:pt idx="144">
                  <c:v>5.7116601912583125E-4</c:v>
                </c:pt>
                <c:pt idx="145">
                  <c:v>7.0722772642274774E-4</c:v>
                </c:pt>
                <c:pt idx="146">
                  <c:v>6.8528411175028284E-4</c:v>
                </c:pt>
                <c:pt idx="147">
                  <c:v>6.2142706346647798E-4</c:v>
                </c:pt>
                <c:pt idx="148">
                  <c:v>9.3996911505616818E-4</c:v>
                </c:pt>
                <c:pt idx="149">
                  <c:v>8.9018212333456066E-4</c:v>
                </c:pt>
                <c:pt idx="150">
                  <c:v>3.4545641277037919E-4</c:v>
                </c:pt>
                <c:pt idx="151">
                  <c:v>5.6914009937930068E-4</c:v>
                </c:pt>
                <c:pt idx="152">
                  <c:v>7.2267642691868715E-4</c:v>
                </c:pt>
                <c:pt idx="153">
                  <c:v>7.8720720663934761E-4</c:v>
                </c:pt>
                <c:pt idx="154">
                  <c:v>7.7096414474351564E-4</c:v>
                </c:pt>
                <c:pt idx="155">
                  <c:v>7.1929805170134985E-4</c:v>
                </c:pt>
                <c:pt idx="156">
                  <c:v>8.0879218496800339E-4</c:v>
                </c:pt>
                <c:pt idx="157">
                  <c:v>4.2662362532851911E-4</c:v>
                </c:pt>
                <c:pt idx="158">
                  <c:v>5.5560392910532544E-4</c:v>
                </c:pt>
                <c:pt idx="159">
                  <c:v>8.1364106753629398E-4</c:v>
                </c:pt>
                <c:pt idx="160">
                  <c:v>9.9901493923052246E-4</c:v>
                </c:pt>
                <c:pt idx="161">
                  <c:v>8.9805859451874649E-4</c:v>
                </c:pt>
                <c:pt idx="162">
                  <c:v>9.3204732222919946E-4</c:v>
                </c:pt>
                <c:pt idx="163">
                  <c:v>1.1087615203722689E-3</c:v>
                </c:pt>
                <c:pt idx="164">
                  <c:v>6.6980923683854698E-4</c:v>
                </c:pt>
                <c:pt idx="165">
                  <c:v>9.8291359040309986E-4</c:v>
                </c:pt>
                <c:pt idx="166">
                  <c:v>9.5198707983387741E-4</c:v>
                </c:pt>
                <c:pt idx="167">
                  <c:v>1.156028281377832E-3</c:v>
                </c:pt>
                <c:pt idx="168">
                  <c:v>9.8757451550734749E-4</c:v>
                </c:pt>
                <c:pt idx="169">
                  <c:v>1.0780708163246971E-3</c:v>
                </c:pt>
                <c:pt idx="170">
                  <c:v>1.283869341871365E-3</c:v>
                </c:pt>
                <c:pt idx="171">
                  <c:v>7.7507754799294041E-4</c:v>
                </c:pt>
                <c:pt idx="172">
                  <c:v>1.747938392632748E-3</c:v>
                </c:pt>
                <c:pt idx="173">
                  <c:v>1.873333834638123E-3</c:v>
                </c:pt>
                <c:pt idx="174">
                  <c:v>1.9507490809112041E-3</c:v>
                </c:pt>
                <c:pt idx="175">
                  <c:v>2.204167249623619E-3</c:v>
                </c:pt>
                <c:pt idx="176">
                  <c:v>2.0706468076674648E-3</c:v>
                </c:pt>
                <c:pt idx="177">
                  <c:v>2.2781029740673621E-3</c:v>
                </c:pt>
                <c:pt idx="178">
                  <c:v>1.724399807038873E-3</c:v>
                </c:pt>
                <c:pt idx="179">
                  <c:v>2.400323137663573E-3</c:v>
                </c:pt>
                <c:pt idx="180">
                  <c:v>1.9967241687292819E-3</c:v>
                </c:pt>
                <c:pt idx="181">
                  <c:v>1.9406652891036729E-3</c:v>
                </c:pt>
                <c:pt idx="182">
                  <c:v>3.6849204773895979E-3</c:v>
                </c:pt>
                <c:pt idx="183">
                  <c:v>3.585187959456435E-3</c:v>
                </c:pt>
                <c:pt idx="184">
                  <c:v>4.3937670227629398E-3</c:v>
                </c:pt>
                <c:pt idx="185">
                  <c:v>3.3911153866382571E-3</c:v>
                </c:pt>
                <c:pt idx="186">
                  <c:v>3.9843630566185478E-3</c:v>
                </c:pt>
                <c:pt idx="187">
                  <c:v>3.9895550920547784E-3</c:v>
                </c:pt>
                <c:pt idx="188">
                  <c:v>3.830547384210558E-3</c:v>
                </c:pt>
                <c:pt idx="189">
                  <c:v>4.3824275278378398E-3</c:v>
                </c:pt>
                <c:pt idx="190">
                  <c:v>4.247439283529897E-3</c:v>
                </c:pt>
                <c:pt idx="191">
                  <c:v>4.8582640944187568E-3</c:v>
                </c:pt>
                <c:pt idx="192">
                  <c:v>4.040120707220732E-3</c:v>
                </c:pt>
                <c:pt idx="193">
                  <c:v>4.7344090040057516E-3</c:v>
                </c:pt>
                <c:pt idx="194">
                  <c:v>4.7901383802651468E-3</c:v>
                </c:pt>
                <c:pt idx="195">
                  <c:v>4.4457677075373488E-3</c:v>
                </c:pt>
                <c:pt idx="196">
                  <c:v>5.1201454307603297E-3</c:v>
                </c:pt>
                <c:pt idx="197">
                  <c:v>4.8293826608311434E-3</c:v>
                </c:pt>
                <c:pt idx="198">
                  <c:v>6.0717464716164614E-3</c:v>
                </c:pt>
                <c:pt idx="199">
                  <c:v>5.206981997010981E-3</c:v>
                </c:pt>
                <c:pt idx="200">
                  <c:v>5.9531360787778058E-3</c:v>
                </c:pt>
                <c:pt idx="201">
                  <c:v>5.7081674373607406E-3</c:v>
                </c:pt>
                <c:pt idx="202">
                  <c:v>5.0268414851330776E-3</c:v>
                </c:pt>
                <c:pt idx="203">
                  <c:v>5.3285502327497652E-3</c:v>
                </c:pt>
                <c:pt idx="204">
                  <c:v>5.0277903490583272E-3</c:v>
                </c:pt>
                <c:pt idx="205">
                  <c:v>6.3433421831993802E-3</c:v>
                </c:pt>
                <c:pt idx="206">
                  <c:v>5.3362475919578028E-3</c:v>
                </c:pt>
                <c:pt idx="207">
                  <c:v>6.1951079556572157E-3</c:v>
                </c:pt>
                <c:pt idx="208">
                  <c:v>5.8314900384440187E-3</c:v>
                </c:pt>
                <c:pt idx="209">
                  <c:v>4.9279423783551426E-3</c:v>
                </c:pt>
                <c:pt idx="210">
                  <c:v>5.2785851282529791E-3</c:v>
                </c:pt>
                <c:pt idx="211">
                  <c:v>5.4399981966090343E-3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2-E64C-8071-261A2748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0287"/>
        <c:axId val="2139230591"/>
      </c:lineChart>
      <c:dateAx>
        <c:axId val="213933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30591"/>
        <c:crosses val="autoZero"/>
        <c:auto val="1"/>
        <c:lblOffset val="100"/>
        <c:baseTimeUnit val="days"/>
        <c:majorUnit val="1"/>
        <c:majorTimeUnit val="months"/>
      </c:dateAx>
      <c:valAx>
        <c:axId val="213923059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3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UK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'Summary_By Countries'!$B$3:$B$368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60">
                  <c:v>43525</c:v>
                </c:pt>
                <c:pt idx="61">
                  <c:v>43526</c:v>
                </c:pt>
                <c:pt idx="62">
                  <c:v>43527</c:v>
                </c:pt>
                <c:pt idx="63">
                  <c:v>43528</c:v>
                </c:pt>
                <c:pt idx="64">
                  <c:v>43529</c:v>
                </c:pt>
                <c:pt idx="65">
                  <c:v>43530</c:v>
                </c:pt>
                <c:pt idx="66">
                  <c:v>43531</c:v>
                </c:pt>
                <c:pt idx="67">
                  <c:v>43532</c:v>
                </c:pt>
                <c:pt idx="68">
                  <c:v>43533</c:v>
                </c:pt>
                <c:pt idx="69">
                  <c:v>43534</c:v>
                </c:pt>
                <c:pt idx="70">
                  <c:v>43535</c:v>
                </c:pt>
                <c:pt idx="71">
                  <c:v>43536</c:v>
                </c:pt>
                <c:pt idx="72">
                  <c:v>43537</c:v>
                </c:pt>
                <c:pt idx="73">
                  <c:v>43538</c:v>
                </c:pt>
                <c:pt idx="74">
                  <c:v>43539</c:v>
                </c:pt>
                <c:pt idx="75">
                  <c:v>43540</c:v>
                </c:pt>
                <c:pt idx="76">
                  <c:v>43541</c:v>
                </c:pt>
                <c:pt idx="77">
                  <c:v>43542</c:v>
                </c:pt>
                <c:pt idx="78">
                  <c:v>43543</c:v>
                </c:pt>
                <c:pt idx="79">
                  <c:v>43544</c:v>
                </c:pt>
                <c:pt idx="80">
                  <c:v>43545</c:v>
                </c:pt>
                <c:pt idx="81">
                  <c:v>43546</c:v>
                </c:pt>
                <c:pt idx="82">
                  <c:v>43547</c:v>
                </c:pt>
                <c:pt idx="83">
                  <c:v>43548</c:v>
                </c:pt>
                <c:pt idx="84">
                  <c:v>43549</c:v>
                </c:pt>
                <c:pt idx="85">
                  <c:v>43550</c:v>
                </c:pt>
                <c:pt idx="86">
                  <c:v>43551</c:v>
                </c:pt>
                <c:pt idx="87">
                  <c:v>43552</c:v>
                </c:pt>
                <c:pt idx="88">
                  <c:v>43553</c:v>
                </c:pt>
                <c:pt idx="89">
                  <c:v>43554</c:v>
                </c:pt>
                <c:pt idx="90">
                  <c:v>43555</c:v>
                </c:pt>
                <c:pt idx="91">
                  <c:v>43556</c:v>
                </c:pt>
                <c:pt idx="92">
                  <c:v>43557</c:v>
                </c:pt>
                <c:pt idx="93">
                  <c:v>43558</c:v>
                </c:pt>
                <c:pt idx="94">
                  <c:v>43559</c:v>
                </c:pt>
                <c:pt idx="95">
                  <c:v>43560</c:v>
                </c:pt>
                <c:pt idx="96">
                  <c:v>43561</c:v>
                </c:pt>
                <c:pt idx="97">
                  <c:v>43562</c:v>
                </c:pt>
                <c:pt idx="98">
                  <c:v>43563</c:v>
                </c:pt>
                <c:pt idx="99">
                  <c:v>43564</c:v>
                </c:pt>
                <c:pt idx="100">
                  <c:v>43565</c:v>
                </c:pt>
                <c:pt idx="101">
                  <c:v>43566</c:v>
                </c:pt>
                <c:pt idx="102">
                  <c:v>43567</c:v>
                </c:pt>
                <c:pt idx="103">
                  <c:v>43568</c:v>
                </c:pt>
                <c:pt idx="104">
                  <c:v>43569</c:v>
                </c:pt>
                <c:pt idx="105">
                  <c:v>43570</c:v>
                </c:pt>
                <c:pt idx="106">
                  <c:v>43571</c:v>
                </c:pt>
                <c:pt idx="107">
                  <c:v>43572</c:v>
                </c:pt>
                <c:pt idx="108">
                  <c:v>43573</c:v>
                </c:pt>
                <c:pt idx="109">
                  <c:v>43574</c:v>
                </c:pt>
                <c:pt idx="110">
                  <c:v>43575</c:v>
                </c:pt>
                <c:pt idx="111">
                  <c:v>43576</c:v>
                </c:pt>
                <c:pt idx="112">
                  <c:v>43577</c:v>
                </c:pt>
                <c:pt idx="113">
                  <c:v>43578</c:v>
                </c:pt>
                <c:pt idx="114">
                  <c:v>43579</c:v>
                </c:pt>
                <c:pt idx="115">
                  <c:v>43580</c:v>
                </c:pt>
                <c:pt idx="116">
                  <c:v>43581</c:v>
                </c:pt>
                <c:pt idx="117">
                  <c:v>43582</c:v>
                </c:pt>
                <c:pt idx="118">
                  <c:v>43583</c:v>
                </c:pt>
                <c:pt idx="119">
                  <c:v>43584</c:v>
                </c:pt>
                <c:pt idx="120">
                  <c:v>43585</c:v>
                </c:pt>
                <c:pt idx="121">
                  <c:v>43586</c:v>
                </c:pt>
                <c:pt idx="122">
                  <c:v>43587</c:v>
                </c:pt>
                <c:pt idx="123">
                  <c:v>43588</c:v>
                </c:pt>
                <c:pt idx="124">
                  <c:v>43589</c:v>
                </c:pt>
                <c:pt idx="125">
                  <c:v>43590</c:v>
                </c:pt>
                <c:pt idx="126">
                  <c:v>43591</c:v>
                </c:pt>
                <c:pt idx="127">
                  <c:v>43592</c:v>
                </c:pt>
                <c:pt idx="128">
                  <c:v>43593</c:v>
                </c:pt>
                <c:pt idx="129">
                  <c:v>43594</c:v>
                </c:pt>
                <c:pt idx="130">
                  <c:v>43595</c:v>
                </c:pt>
                <c:pt idx="131">
                  <c:v>43596</c:v>
                </c:pt>
                <c:pt idx="132">
                  <c:v>43597</c:v>
                </c:pt>
                <c:pt idx="133">
                  <c:v>43598</c:v>
                </c:pt>
                <c:pt idx="134">
                  <c:v>43599</c:v>
                </c:pt>
                <c:pt idx="135">
                  <c:v>43600</c:v>
                </c:pt>
                <c:pt idx="136">
                  <c:v>43601</c:v>
                </c:pt>
                <c:pt idx="137">
                  <c:v>43602</c:v>
                </c:pt>
                <c:pt idx="138">
                  <c:v>43603</c:v>
                </c:pt>
                <c:pt idx="139">
                  <c:v>43604</c:v>
                </c:pt>
                <c:pt idx="140">
                  <c:v>43605</c:v>
                </c:pt>
                <c:pt idx="141">
                  <c:v>43606</c:v>
                </c:pt>
                <c:pt idx="142">
                  <c:v>43607</c:v>
                </c:pt>
                <c:pt idx="143">
                  <c:v>43608</c:v>
                </c:pt>
                <c:pt idx="144">
                  <c:v>43609</c:v>
                </c:pt>
                <c:pt idx="145">
                  <c:v>43610</c:v>
                </c:pt>
                <c:pt idx="146">
                  <c:v>43611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43617</c:v>
                </c:pt>
                <c:pt idx="153">
                  <c:v>43618</c:v>
                </c:pt>
                <c:pt idx="154">
                  <c:v>43619</c:v>
                </c:pt>
                <c:pt idx="155">
                  <c:v>43620</c:v>
                </c:pt>
                <c:pt idx="156">
                  <c:v>43621</c:v>
                </c:pt>
                <c:pt idx="157">
                  <c:v>43622</c:v>
                </c:pt>
                <c:pt idx="158">
                  <c:v>43623</c:v>
                </c:pt>
                <c:pt idx="159">
                  <c:v>43624</c:v>
                </c:pt>
                <c:pt idx="160">
                  <c:v>43625</c:v>
                </c:pt>
                <c:pt idx="161">
                  <c:v>43626</c:v>
                </c:pt>
                <c:pt idx="162">
                  <c:v>43627</c:v>
                </c:pt>
                <c:pt idx="163">
                  <c:v>43628</c:v>
                </c:pt>
                <c:pt idx="164">
                  <c:v>43629</c:v>
                </c:pt>
                <c:pt idx="165">
                  <c:v>43630</c:v>
                </c:pt>
                <c:pt idx="166">
                  <c:v>43631</c:v>
                </c:pt>
                <c:pt idx="167">
                  <c:v>43632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43638</c:v>
                </c:pt>
                <c:pt idx="174">
                  <c:v>43639</c:v>
                </c:pt>
                <c:pt idx="175">
                  <c:v>43640</c:v>
                </c:pt>
                <c:pt idx="176">
                  <c:v>43641</c:v>
                </c:pt>
                <c:pt idx="177">
                  <c:v>43642</c:v>
                </c:pt>
                <c:pt idx="178">
                  <c:v>43643</c:v>
                </c:pt>
                <c:pt idx="179">
                  <c:v>43644</c:v>
                </c:pt>
                <c:pt idx="180">
                  <c:v>43645</c:v>
                </c:pt>
                <c:pt idx="181">
                  <c:v>43646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43652</c:v>
                </c:pt>
                <c:pt idx="188">
                  <c:v>43653</c:v>
                </c:pt>
                <c:pt idx="189">
                  <c:v>43654</c:v>
                </c:pt>
                <c:pt idx="190">
                  <c:v>43655</c:v>
                </c:pt>
                <c:pt idx="191">
                  <c:v>43656</c:v>
                </c:pt>
                <c:pt idx="192">
                  <c:v>43657</c:v>
                </c:pt>
                <c:pt idx="193">
                  <c:v>43658</c:v>
                </c:pt>
                <c:pt idx="194">
                  <c:v>43659</c:v>
                </c:pt>
                <c:pt idx="195">
                  <c:v>43660</c:v>
                </c:pt>
                <c:pt idx="196">
                  <c:v>43661</c:v>
                </c:pt>
                <c:pt idx="197">
                  <c:v>43662</c:v>
                </c:pt>
                <c:pt idx="198">
                  <c:v>43663</c:v>
                </c:pt>
                <c:pt idx="199">
                  <c:v>43664</c:v>
                </c:pt>
                <c:pt idx="200">
                  <c:v>43665</c:v>
                </c:pt>
                <c:pt idx="201">
                  <c:v>43666</c:v>
                </c:pt>
                <c:pt idx="202">
                  <c:v>43667</c:v>
                </c:pt>
                <c:pt idx="203">
                  <c:v>43668</c:v>
                </c:pt>
                <c:pt idx="204">
                  <c:v>43669</c:v>
                </c:pt>
                <c:pt idx="205">
                  <c:v>43670</c:v>
                </c:pt>
                <c:pt idx="206">
                  <c:v>43671</c:v>
                </c:pt>
                <c:pt idx="207">
                  <c:v>43672</c:v>
                </c:pt>
                <c:pt idx="208">
                  <c:v>43673</c:v>
                </c:pt>
                <c:pt idx="209">
                  <c:v>43674</c:v>
                </c:pt>
                <c:pt idx="210">
                  <c:v>43675</c:v>
                </c:pt>
                <c:pt idx="211">
                  <c:v>43676</c:v>
                </c:pt>
                <c:pt idx="212">
                  <c:v>43677</c:v>
                </c:pt>
                <c:pt idx="213">
                  <c:v>43678</c:v>
                </c:pt>
                <c:pt idx="214">
                  <c:v>43679</c:v>
                </c:pt>
                <c:pt idx="215">
                  <c:v>43680</c:v>
                </c:pt>
                <c:pt idx="216">
                  <c:v>43681</c:v>
                </c:pt>
                <c:pt idx="217">
                  <c:v>43682</c:v>
                </c:pt>
                <c:pt idx="218">
                  <c:v>43683</c:v>
                </c:pt>
                <c:pt idx="219">
                  <c:v>43684</c:v>
                </c:pt>
                <c:pt idx="220">
                  <c:v>43685</c:v>
                </c:pt>
                <c:pt idx="221">
                  <c:v>43686</c:v>
                </c:pt>
                <c:pt idx="222">
                  <c:v>43687</c:v>
                </c:pt>
                <c:pt idx="223">
                  <c:v>43688</c:v>
                </c:pt>
                <c:pt idx="224">
                  <c:v>43689</c:v>
                </c:pt>
                <c:pt idx="225">
                  <c:v>43690</c:v>
                </c:pt>
                <c:pt idx="226">
                  <c:v>43691</c:v>
                </c:pt>
                <c:pt idx="227">
                  <c:v>43692</c:v>
                </c:pt>
                <c:pt idx="228">
                  <c:v>43693</c:v>
                </c:pt>
                <c:pt idx="229">
                  <c:v>43694</c:v>
                </c:pt>
                <c:pt idx="230">
                  <c:v>43695</c:v>
                </c:pt>
                <c:pt idx="231">
                  <c:v>43696</c:v>
                </c:pt>
                <c:pt idx="232">
                  <c:v>43697</c:v>
                </c:pt>
                <c:pt idx="233">
                  <c:v>43698</c:v>
                </c:pt>
                <c:pt idx="234">
                  <c:v>43699</c:v>
                </c:pt>
                <c:pt idx="235">
                  <c:v>43700</c:v>
                </c:pt>
                <c:pt idx="236">
                  <c:v>43701</c:v>
                </c:pt>
                <c:pt idx="237">
                  <c:v>43702</c:v>
                </c:pt>
                <c:pt idx="238">
                  <c:v>43703</c:v>
                </c:pt>
                <c:pt idx="239">
                  <c:v>43704</c:v>
                </c:pt>
                <c:pt idx="240">
                  <c:v>43705</c:v>
                </c:pt>
                <c:pt idx="241">
                  <c:v>43706</c:v>
                </c:pt>
                <c:pt idx="242">
                  <c:v>43707</c:v>
                </c:pt>
                <c:pt idx="243">
                  <c:v>43708</c:v>
                </c:pt>
                <c:pt idx="244">
                  <c:v>43709</c:v>
                </c:pt>
                <c:pt idx="245">
                  <c:v>43710</c:v>
                </c:pt>
                <c:pt idx="246">
                  <c:v>43711</c:v>
                </c:pt>
                <c:pt idx="247">
                  <c:v>43712</c:v>
                </c:pt>
                <c:pt idx="248">
                  <c:v>43713</c:v>
                </c:pt>
                <c:pt idx="249">
                  <c:v>43714</c:v>
                </c:pt>
                <c:pt idx="250">
                  <c:v>43715</c:v>
                </c:pt>
                <c:pt idx="251">
                  <c:v>43716</c:v>
                </c:pt>
                <c:pt idx="252">
                  <c:v>43717</c:v>
                </c:pt>
                <c:pt idx="253">
                  <c:v>43718</c:v>
                </c:pt>
                <c:pt idx="254">
                  <c:v>43719</c:v>
                </c:pt>
                <c:pt idx="255">
                  <c:v>43720</c:v>
                </c:pt>
                <c:pt idx="256">
                  <c:v>43721</c:v>
                </c:pt>
                <c:pt idx="257">
                  <c:v>43722</c:v>
                </c:pt>
                <c:pt idx="258">
                  <c:v>43723</c:v>
                </c:pt>
                <c:pt idx="259">
                  <c:v>43724</c:v>
                </c:pt>
                <c:pt idx="260">
                  <c:v>43725</c:v>
                </c:pt>
                <c:pt idx="261">
                  <c:v>43726</c:v>
                </c:pt>
                <c:pt idx="262">
                  <c:v>43727</c:v>
                </c:pt>
                <c:pt idx="263">
                  <c:v>43728</c:v>
                </c:pt>
                <c:pt idx="264">
                  <c:v>43729</c:v>
                </c:pt>
                <c:pt idx="265">
                  <c:v>43730</c:v>
                </c:pt>
                <c:pt idx="266">
                  <c:v>43731</c:v>
                </c:pt>
                <c:pt idx="267">
                  <c:v>43732</c:v>
                </c:pt>
                <c:pt idx="268">
                  <c:v>43733</c:v>
                </c:pt>
                <c:pt idx="269">
                  <c:v>43734</c:v>
                </c:pt>
                <c:pt idx="270">
                  <c:v>43735</c:v>
                </c:pt>
                <c:pt idx="271">
                  <c:v>43736</c:v>
                </c:pt>
                <c:pt idx="272">
                  <c:v>43737</c:v>
                </c:pt>
                <c:pt idx="273">
                  <c:v>43738</c:v>
                </c:pt>
                <c:pt idx="274">
                  <c:v>43739</c:v>
                </c:pt>
                <c:pt idx="275">
                  <c:v>43740</c:v>
                </c:pt>
                <c:pt idx="276">
                  <c:v>43741</c:v>
                </c:pt>
                <c:pt idx="277">
                  <c:v>43742</c:v>
                </c:pt>
                <c:pt idx="278">
                  <c:v>43743</c:v>
                </c:pt>
                <c:pt idx="279">
                  <c:v>43744</c:v>
                </c:pt>
                <c:pt idx="280">
                  <c:v>43745</c:v>
                </c:pt>
                <c:pt idx="281">
                  <c:v>43746</c:v>
                </c:pt>
                <c:pt idx="282">
                  <c:v>43747</c:v>
                </c:pt>
                <c:pt idx="283">
                  <c:v>43748</c:v>
                </c:pt>
                <c:pt idx="284">
                  <c:v>43749</c:v>
                </c:pt>
                <c:pt idx="285">
                  <c:v>43750</c:v>
                </c:pt>
                <c:pt idx="286">
                  <c:v>43751</c:v>
                </c:pt>
                <c:pt idx="287">
                  <c:v>43752</c:v>
                </c:pt>
                <c:pt idx="288">
                  <c:v>43753</c:v>
                </c:pt>
                <c:pt idx="289">
                  <c:v>43754</c:v>
                </c:pt>
                <c:pt idx="290">
                  <c:v>43755</c:v>
                </c:pt>
                <c:pt idx="291">
                  <c:v>43756</c:v>
                </c:pt>
                <c:pt idx="292">
                  <c:v>43757</c:v>
                </c:pt>
                <c:pt idx="293">
                  <c:v>43758</c:v>
                </c:pt>
                <c:pt idx="294">
                  <c:v>43759</c:v>
                </c:pt>
                <c:pt idx="295">
                  <c:v>43760</c:v>
                </c:pt>
                <c:pt idx="296">
                  <c:v>43761</c:v>
                </c:pt>
                <c:pt idx="297">
                  <c:v>43762</c:v>
                </c:pt>
                <c:pt idx="298">
                  <c:v>43763</c:v>
                </c:pt>
                <c:pt idx="299">
                  <c:v>43764</c:v>
                </c:pt>
                <c:pt idx="300">
                  <c:v>43765</c:v>
                </c:pt>
                <c:pt idx="301">
                  <c:v>43766</c:v>
                </c:pt>
                <c:pt idx="302">
                  <c:v>43767</c:v>
                </c:pt>
                <c:pt idx="303">
                  <c:v>43768</c:v>
                </c:pt>
                <c:pt idx="304">
                  <c:v>43769</c:v>
                </c:pt>
                <c:pt idx="305">
                  <c:v>43770</c:v>
                </c:pt>
                <c:pt idx="306">
                  <c:v>43771</c:v>
                </c:pt>
                <c:pt idx="307">
                  <c:v>43772</c:v>
                </c:pt>
                <c:pt idx="308">
                  <c:v>43773</c:v>
                </c:pt>
                <c:pt idx="309">
                  <c:v>43774</c:v>
                </c:pt>
                <c:pt idx="310">
                  <c:v>43775</c:v>
                </c:pt>
                <c:pt idx="311">
                  <c:v>43776</c:v>
                </c:pt>
                <c:pt idx="312">
                  <c:v>43777</c:v>
                </c:pt>
                <c:pt idx="313">
                  <c:v>43778</c:v>
                </c:pt>
                <c:pt idx="314">
                  <c:v>43779</c:v>
                </c:pt>
                <c:pt idx="315">
                  <c:v>43780</c:v>
                </c:pt>
                <c:pt idx="316">
                  <c:v>43781</c:v>
                </c:pt>
                <c:pt idx="317">
                  <c:v>43782</c:v>
                </c:pt>
                <c:pt idx="318">
                  <c:v>43783</c:v>
                </c:pt>
                <c:pt idx="319">
                  <c:v>43784</c:v>
                </c:pt>
                <c:pt idx="320">
                  <c:v>43785</c:v>
                </c:pt>
                <c:pt idx="321">
                  <c:v>43786</c:v>
                </c:pt>
                <c:pt idx="322">
                  <c:v>43787</c:v>
                </c:pt>
                <c:pt idx="323">
                  <c:v>43788</c:v>
                </c:pt>
                <c:pt idx="324">
                  <c:v>43789</c:v>
                </c:pt>
                <c:pt idx="325">
                  <c:v>43790</c:v>
                </c:pt>
                <c:pt idx="326">
                  <c:v>43791</c:v>
                </c:pt>
                <c:pt idx="327">
                  <c:v>43792</c:v>
                </c:pt>
                <c:pt idx="328">
                  <c:v>43793</c:v>
                </c:pt>
                <c:pt idx="329">
                  <c:v>43794</c:v>
                </c:pt>
                <c:pt idx="330">
                  <c:v>43795</c:v>
                </c:pt>
                <c:pt idx="331">
                  <c:v>43796</c:v>
                </c:pt>
                <c:pt idx="332">
                  <c:v>43797</c:v>
                </c:pt>
                <c:pt idx="333">
                  <c:v>43798</c:v>
                </c:pt>
                <c:pt idx="334">
                  <c:v>43799</c:v>
                </c:pt>
                <c:pt idx="335">
                  <c:v>43800</c:v>
                </c:pt>
                <c:pt idx="336">
                  <c:v>43801</c:v>
                </c:pt>
                <c:pt idx="337">
                  <c:v>43802</c:v>
                </c:pt>
                <c:pt idx="338">
                  <c:v>43803</c:v>
                </c:pt>
                <c:pt idx="339">
                  <c:v>43804</c:v>
                </c:pt>
                <c:pt idx="340">
                  <c:v>43805</c:v>
                </c:pt>
                <c:pt idx="341">
                  <c:v>43806</c:v>
                </c:pt>
                <c:pt idx="342">
                  <c:v>43807</c:v>
                </c:pt>
                <c:pt idx="343">
                  <c:v>43808</c:v>
                </c:pt>
                <c:pt idx="344">
                  <c:v>43809</c:v>
                </c:pt>
                <c:pt idx="345">
                  <c:v>43810</c:v>
                </c:pt>
                <c:pt idx="346">
                  <c:v>43811</c:v>
                </c:pt>
                <c:pt idx="347">
                  <c:v>43812</c:v>
                </c:pt>
                <c:pt idx="348">
                  <c:v>43813</c:v>
                </c:pt>
                <c:pt idx="349">
                  <c:v>43814</c:v>
                </c:pt>
                <c:pt idx="350">
                  <c:v>43815</c:v>
                </c:pt>
                <c:pt idx="351">
                  <c:v>43816</c:v>
                </c:pt>
                <c:pt idx="352">
                  <c:v>43817</c:v>
                </c:pt>
                <c:pt idx="353">
                  <c:v>43818</c:v>
                </c:pt>
                <c:pt idx="354">
                  <c:v>43819</c:v>
                </c:pt>
                <c:pt idx="355">
                  <c:v>43820</c:v>
                </c:pt>
                <c:pt idx="356">
                  <c:v>43821</c:v>
                </c:pt>
                <c:pt idx="357">
                  <c:v>43822</c:v>
                </c:pt>
                <c:pt idx="358">
                  <c:v>43823</c:v>
                </c:pt>
                <c:pt idx="359">
                  <c:v>43824</c:v>
                </c:pt>
                <c:pt idx="360">
                  <c:v>43825</c:v>
                </c:pt>
                <c:pt idx="361">
                  <c:v>43826</c:v>
                </c:pt>
                <c:pt idx="362">
                  <c:v>43827</c:v>
                </c:pt>
                <c:pt idx="363">
                  <c:v>43828</c:v>
                </c:pt>
                <c:pt idx="364">
                  <c:v>43829</c:v>
                </c:pt>
                <c:pt idx="365">
                  <c:v>43830</c:v>
                </c:pt>
              </c:numCache>
            </c:numRef>
          </c:cat>
          <c:val>
            <c:numRef>
              <c:f>'Summary_By Countries'!$Z$3:$Z$368</c:f>
              <c:numCache>
                <c:formatCode>0.00</c:formatCode>
                <c:ptCount val="366"/>
                <c:pt idx="0">
                  <c:v>0.79150569599332976</c:v>
                </c:pt>
                <c:pt idx="1">
                  <c:v>1.1031465554190123</c:v>
                </c:pt>
                <c:pt idx="2">
                  <c:v>1.245365078596957</c:v>
                </c:pt>
                <c:pt idx="3">
                  <c:v>1.2635100450483896</c:v>
                </c:pt>
                <c:pt idx="4">
                  <c:v>1.1268891100121168</c:v>
                </c:pt>
                <c:pt idx="5">
                  <c:v>1.023990747643067</c:v>
                </c:pt>
                <c:pt idx="6">
                  <c:v>0.99742744997230925</c:v>
                </c:pt>
                <c:pt idx="7">
                  <c:v>1.0378417311797326</c:v>
                </c:pt>
                <c:pt idx="8">
                  <c:v>1.2264671365615698</c:v>
                </c:pt>
                <c:pt idx="9">
                  <c:v>1.2818043465616527</c:v>
                </c:pt>
                <c:pt idx="10">
                  <c:v>1.1994416580060039</c:v>
                </c:pt>
                <c:pt idx="11">
                  <c:v>0.86962355362205879</c:v>
                </c:pt>
                <c:pt idx="12">
                  <c:v>0.70860496920871241</c:v>
                </c:pt>
                <c:pt idx="13">
                  <c:v>1.102627487376487</c:v>
                </c:pt>
                <c:pt idx="14">
                  <c:v>1.064162579789983</c:v>
                </c:pt>
                <c:pt idx="15">
                  <c:v>1.1147476773241185</c:v>
                </c:pt>
                <c:pt idx="16">
                  <c:v>1.2165205844424227</c:v>
                </c:pt>
                <c:pt idx="17">
                  <c:v>1.2899439878449832</c:v>
                </c:pt>
                <c:pt idx="18">
                  <c:v>1.1917655237602263</c:v>
                </c:pt>
                <c:pt idx="19">
                  <c:v>1.1618029355037394</c:v>
                </c:pt>
                <c:pt idx="20">
                  <c:v>1.2985684651716825</c:v>
                </c:pt>
                <c:pt idx="21">
                  <c:v>1.3195385795087862</c:v>
                </c:pt>
                <c:pt idx="22">
                  <c:v>1.4044955678661435</c:v>
                </c:pt>
                <c:pt idx="23">
                  <c:v>1.4002125637213625</c:v>
                </c:pt>
                <c:pt idx="24">
                  <c:v>1.1307003588818805</c:v>
                </c:pt>
                <c:pt idx="25">
                  <c:v>0.9176288490425325</c:v>
                </c:pt>
                <c:pt idx="26">
                  <c:v>0.8371528940025853</c:v>
                </c:pt>
                <c:pt idx="27">
                  <c:v>1.1942037177815064</c:v>
                </c:pt>
                <c:pt idx="28">
                  <c:v>1.3032867613215315</c:v>
                </c:pt>
                <c:pt idx="29">
                  <c:v>1.3493222117930832</c:v>
                </c:pt>
                <c:pt idx="30">
                  <c:v>1.3824493533351956</c:v>
                </c:pt>
                <c:pt idx="31">
                  <c:v>1.3482957935760889</c:v>
                </c:pt>
                <c:pt idx="32">
                  <c:v>1.2073153534683996</c:v>
                </c:pt>
                <c:pt idx="33">
                  <c:v>1.1042814358259461</c:v>
                </c:pt>
                <c:pt idx="34">
                  <c:v>1.2023307696836878</c:v>
                </c:pt>
                <c:pt idx="35">
                  <c:v>1.2966419520672108</c:v>
                </c:pt>
                <c:pt idx="36">
                  <c:v>1.1646035617079156</c:v>
                </c:pt>
                <c:pt idx="37">
                  <c:v>1.1107777602859978</c:v>
                </c:pt>
                <c:pt idx="38">
                  <c:v>0.94261150102877389</c:v>
                </c:pt>
                <c:pt idx="39">
                  <c:v>0.81631998136346606</c:v>
                </c:pt>
                <c:pt idx="40">
                  <c:v>0.92775029277684162</c:v>
                </c:pt>
                <c:pt idx="41">
                  <c:v>1.2205493558228477</c:v>
                </c:pt>
                <c:pt idx="42">
                  <c:v>1.1668302136395758</c:v>
                </c:pt>
                <c:pt idx="43">
                  <c:v>1.0711231686468983</c:v>
                </c:pt>
                <c:pt idx="44">
                  <c:v>1.1514336062805119</c:v>
                </c:pt>
                <c:pt idx="45">
                  <c:v>1.1020800256416881</c:v>
                </c:pt>
                <c:pt idx="46">
                  <c:v>0.86188480481539698</c:v>
                </c:pt>
                <c:pt idx="47">
                  <c:v>0.71542542378396379</c:v>
                </c:pt>
                <c:pt idx="48">
                  <c:v>0.99316679270574826</c:v>
                </c:pt>
                <c:pt idx="49">
                  <c:v>1.0845565855856176</c:v>
                </c:pt>
                <c:pt idx="50">
                  <c:v>1.0233497802944833</c:v>
                </c:pt>
                <c:pt idx="51">
                  <c:v>1.0100449930804101</c:v>
                </c:pt>
                <c:pt idx="52">
                  <c:v>1.0376366839194451</c:v>
                </c:pt>
                <c:pt idx="53">
                  <c:v>0.82749500964840805</c:v>
                </c:pt>
                <c:pt idx="54">
                  <c:v>0.89399090486744193</c:v>
                </c:pt>
                <c:pt idx="55">
                  <c:v>1.1091399992520217</c:v>
                </c:pt>
                <c:pt idx="56">
                  <c:v>1.1395780600928873</c:v>
                </c:pt>
                <c:pt idx="57">
                  <c:v>1.137753103266449</c:v>
                </c:pt>
                <c:pt idx="58">
                  <c:v>1.0926954181408499</c:v>
                </c:pt>
                <c:pt idx="60">
                  <c:v>1.1774928875357593</c:v>
                </c:pt>
                <c:pt idx="61">
                  <c:v>0.85537039911481549</c:v>
                </c:pt>
                <c:pt idx="62">
                  <c:v>0.79429106206861766</c:v>
                </c:pt>
                <c:pt idx="63">
                  <c:v>0.9553227207952506</c:v>
                </c:pt>
                <c:pt idx="64">
                  <c:v>1.0450425362229174</c:v>
                </c:pt>
                <c:pt idx="65">
                  <c:v>0.92530410313065348</c:v>
                </c:pt>
                <c:pt idx="66">
                  <c:v>0.91574525315752076</c:v>
                </c:pt>
                <c:pt idx="67">
                  <c:v>1.0171778488199841</c:v>
                </c:pt>
                <c:pt idx="68">
                  <c:v>0.82643516181044818</c:v>
                </c:pt>
                <c:pt idx="69">
                  <c:v>0.85904577809218319</c:v>
                </c:pt>
                <c:pt idx="70">
                  <c:v>0.97572602061084279</c:v>
                </c:pt>
                <c:pt idx="71">
                  <c:v>0.98478230369174558</c:v>
                </c:pt>
                <c:pt idx="72">
                  <c:v>0.90357044265534581</c:v>
                </c:pt>
                <c:pt idx="73">
                  <c:v>0.90038713807646142</c:v>
                </c:pt>
                <c:pt idx="74">
                  <c:v>0.85165515754960286</c:v>
                </c:pt>
                <c:pt idx="75">
                  <c:v>0.83434139653195116</c:v>
                </c:pt>
                <c:pt idx="76">
                  <c:v>0.80449548456898112</c:v>
                </c:pt>
                <c:pt idx="77">
                  <c:v>1.1632902478049145</c:v>
                </c:pt>
                <c:pt idx="78">
                  <c:v>1.2029164298926838</c:v>
                </c:pt>
                <c:pt idx="79">
                  <c:v>1.1378487923392764</c:v>
                </c:pt>
                <c:pt idx="80">
                  <c:v>1.1248264168666091</c:v>
                </c:pt>
                <c:pt idx="81">
                  <c:v>1.0834803375131206</c:v>
                </c:pt>
                <c:pt idx="82">
                  <c:v>0.93428235419346506</c:v>
                </c:pt>
                <c:pt idx="83">
                  <c:v>0.79539355917490739</c:v>
                </c:pt>
                <c:pt idx="84">
                  <c:v>0.9672498552103358</c:v>
                </c:pt>
                <c:pt idx="85">
                  <c:v>1.0903343475963629</c:v>
                </c:pt>
                <c:pt idx="86">
                  <c:v>1.1500734088906044</c:v>
                </c:pt>
                <c:pt idx="87">
                  <c:v>1.1735895634511591</c:v>
                </c:pt>
                <c:pt idx="88">
                  <c:v>1.0961792703168023</c:v>
                </c:pt>
                <c:pt idx="89">
                  <c:v>0.92735666460118715</c:v>
                </c:pt>
                <c:pt idx="90">
                  <c:v>0.84201720065212016</c:v>
                </c:pt>
                <c:pt idx="91">
                  <c:v>1.028798283945255</c:v>
                </c:pt>
                <c:pt idx="92">
                  <c:v>1.1236826390691685</c:v>
                </c:pt>
                <c:pt idx="93">
                  <c:v>1.2556533633329474</c:v>
                </c:pt>
                <c:pt idx="94">
                  <c:v>1.2300202578601294</c:v>
                </c:pt>
                <c:pt idx="95">
                  <c:v>1.1260973141367101</c:v>
                </c:pt>
                <c:pt idx="96">
                  <c:v>0.9766220674112327</c:v>
                </c:pt>
                <c:pt idx="97">
                  <c:v>0.80724221912529281</c:v>
                </c:pt>
                <c:pt idx="98">
                  <c:v>1.0906057533729898</c:v>
                </c:pt>
                <c:pt idx="99">
                  <c:v>1.0863214547279296</c:v>
                </c:pt>
                <c:pt idx="100">
                  <c:v>1.1338163924542286</c:v>
                </c:pt>
                <c:pt idx="101">
                  <c:v>1.1626316898077769</c:v>
                </c:pt>
                <c:pt idx="102">
                  <c:v>1.2149152226051505</c:v>
                </c:pt>
                <c:pt idx="103">
                  <c:v>0.96070775602994407</c:v>
                </c:pt>
                <c:pt idx="104">
                  <c:v>0.87521830371688258</c:v>
                </c:pt>
                <c:pt idx="105">
                  <c:v>0.99024446576117586</c:v>
                </c:pt>
                <c:pt idx="106">
                  <c:v>1.1474798556288892</c:v>
                </c:pt>
                <c:pt idx="107">
                  <c:v>1.1238053765725358</c:v>
                </c:pt>
                <c:pt idx="108">
                  <c:v>0.93984921458238091</c:v>
                </c:pt>
                <c:pt idx="109">
                  <c:v>0.77068261502169688</c:v>
                </c:pt>
                <c:pt idx="110">
                  <c:v>0.73961885474045352</c:v>
                </c:pt>
                <c:pt idx="111">
                  <c:v>0.62980738284514204</c:v>
                </c:pt>
                <c:pt idx="112">
                  <c:v>0.62252615553164947</c:v>
                </c:pt>
                <c:pt idx="113">
                  <c:v>0.77083667043310156</c:v>
                </c:pt>
                <c:pt idx="114">
                  <c:v>0.82859837057002894</c:v>
                </c:pt>
                <c:pt idx="115">
                  <c:v>0.82475483931293669</c:v>
                </c:pt>
                <c:pt idx="116">
                  <c:v>0.8760330755109087</c:v>
                </c:pt>
                <c:pt idx="117">
                  <c:v>0.74849264148224515</c:v>
                </c:pt>
                <c:pt idx="118">
                  <c:v>0.77665862700029598</c:v>
                </c:pt>
                <c:pt idx="119">
                  <c:v>1.0297626066037426</c:v>
                </c:pt>
                <c:pt idx="120">
                  <c:v>1.0806192549583673</c:v>
                </c:pt>
                <c:pt idx="121">
                  <c:v>0.93025484255836211</c:v>
                </c:pt>
                <c:pt idx="122">
                  <c:v>0.99979093911781769</c:v>
                </c:pt>
                <c:pt idx="123">
                  <c:v>1.0881897909748681</c:v>
                </c:pt>
                <c:pt idx="124">
                  <c:v>0.78356718286953542</c:v>
                </c:pt>
                <c:pt idx="125">
                  <c:v>0.78042049237356659</c:v>
                </c:pt>
                <c:pt idx="126">
                  <c:v>1.0126136083229407</c:v>
                </c:pt>
                <c:pt idx="127">
                  <c:v>1.1735717378046573</c:v>
                </c:pt>
                <c:pt idx="128">
                  <c:v>0.93461454843960168</c:v>
                </c:pt>
                <c:pt idx="129">
                  <c:v>1.1087999158280388</c:v>
                </c:pt>
                <c:pt idx="130">
                  <c:v>1.1783225782011708</c:v>
                </c:pt>
                <c:pt idx="131">
                  <c:v>0.83511119434940262</c:v>
                </c:pt>
                <c:pt idx="132">
                  <c:v>0.76177322094403166</c:v>
                </c:pt>
                <c:pt idx="133">
                  <c:v>0.92024066733694254</c:v>
                </c:pt>
                <c:pt idx="134">
                  <c:v>1.0147081822666799</c:v>
                </c:pt>
                <c:pt idx="135">
                  <c:v>0.98746499930654863</c:v>
                </c:pt>
                <c:pt idx="136">
                  <c:v>0.97493294687794341</c:v>
                </c:pt>
                <c:pt idx="137">
                  <c:v>1.0088918998026406</c:v>
                </c:pt>
                <c:pt idx="138">
                  <c:v>0.8133749172274688</c:v>
                </c:pt>
                <c:pt idx="139">
                  <c:v>0.72760340848535832</c:v>
                </c:pt>
                <c:pt idx="140">
                  <c:v>0.95062460006469063</c:v>
                </c:pt>
                <c:pt idx="141">
                  <c:v>1.00304258393899</c:v>
                </c:pt>
                <c:pt idx="142">
                  <c:v>0.93517378414860186</c:v>
                </c:pt>
                <c:pt idx="143">
                  <c:v>0.92846605430632068</c:v>
                </c:pt>
                <c:pt idx="144">
                  <c:v>0.92293328110272854</c:v>
                </c:pt>
                <c:pt idx="145">
                  <c:v>0.78562326890494616</c:v>
                </c:pt>
                <c:pt idx="146">
                  <c:v>0.55066650905925507</c:v>
                </c:pt>
                <c:pt idx="147">
                  <c:v>0.71110039038528772</c:v>
                </c:pt>
                <c:pt idx="148">
                  <c:v>0.96398748638185949</c:v>
                </c:pt>
                <c:pt idx="149">
                  <c:v>0.9829928369753731</c:v>
                </c:pt>
                <c:pt idx="150">
                  <c:v>0.65640767818702328</c:v>
                </c:pt>
                <c:pt idx="151">
                  <c:v>0.74404498900601801</c:v>
                </c:pt>
                <c:pt idx="152">
                  <c:v>0.66149826610200235</c:v>
                </c:pt>
                <c:pt idx="153">
                  <c:v>0.54024066784455627</c:v>
                </c:pt>
                <c:pt idx="154">
                  <c:v>0.8428256928815806</c:v>
                </c:pt>
                <c:pt idx="155">
                  <c:v>1.0637927636723061</c:v>
                </c:pt>
                <c:pt idx="156">
                  <c:v>1.0199590278916013</c:v>
                </c:pt>
                <c:pt idx="157">
                  <c:v>0.91969824458904015</c:v>
                </c:pt>
                <c:pt idx="158">
                  <c:v>0.82654219644161608</c:v>
                </c:pt>
                <c:pt idx="159">
                  <c:v>0.69756772890509144</c:v>
                </c:pt>
                <c:pt idx="160">
                  <c:v>0.70987442509466425</c:v>
                </c:pt>
                <c:pt idx="161">
                  <c:v>0.86845741475166249</c:v>
                </c:pt>
                <c:pt idx="162">
                  <c:v>1.0406454533091438</c:v>
                </c:pt>
                <c:pt idx="163">
                  <c:v>1.050843158453969</c:v>
                </c:pt>
                <c:pt idx="164">
                  <c:v>0.99485448943326638</c:v>
                </c:pt>
                <c:pt idx="165">
                  <c:v>0.98730503663457825</c:v>
                </c:pt>
                <c:pt idx="166">
                  <c:v>0.73665390738945902</c:v>
                </c:pt>
                <c:pt idx="167">
                  <c:v>0.65166310492138124</c:v>
                </c:pt>
                <c:pt idx="168">
                  <c:v>0.80900636996556718</c:v>
                </c:pt>
                <c:pt idx="169">
                  <c:v>0.96900584511610532</c:v>
                </c:pt>
                <c:pt idx="170">
                  <c:v>1.0063356076224985</c:v>
                </c:pt>
                <c:pt idx="171">
                  <c:v>0.98661422118724862</c:v>
                </c:pt>
                <c:pt idx="172">
                  <c:v>1.0036642428563727</c:v>
                </c:pt>
                <c:pt idx="173">
                  <c:v>0.72972190447205088</c:v>
                </c:pt>
                <c:pt idx="174">
                  <c:v>0.64151724804516741</c:v>
                </c:pt>
                <c:pt idx="175">
                  <c:v>0.92344617943908702</c:v>
                </c:pt>
                <c:pt idx="176">
                  <c:v>1.0096090761003267</c:v>
                </c:pt>
                <c:pt idx="177">
                  <c:v>0.99359150763591353</c:v>
                </c:pt>
                <c:pt idx="178">
                  <c:v>0.92307579105801285</c:v>
                </c:pt>
                <c:pt idx="179">
                  <c:v>0.88881733387634587</c:v>
                </c:pt>
                <c:pt idx="180">
                  <c:v>0.73871420565661172</c:v>
                </c:pt>
                <c:pt idx="181">
                  <c:v>0.54076020545627868</c:v>
                </c:pt>
                <c:pt idx="182">
                  <c:v>0.70670627168015343</c:v>
                </c:pt>
                <c:pt idx="183">
                  <c:v>0.89417776697205364</c:v>
                </c:pt>
                <c:pt idx="184">
                  <c:v>0.869343256539719</c:v>
                </c:pt>
                <c:pt idx="185">
                  <c:v>0.81321380568210755</c:v>
                </c:pt>
                <c:pt idx="186">
                  <c:v>0.81006402344934814</c:v>
                </c:pt>
                <c:pt idx="187">
                  <c:v>0.70831012077246214</c:v>
                </c:pt>
                <c:pt idx="188">
                  <c:v>0.66327684780892693</c:v>
                </c:pt>
                <c:pt idx="189">
                  <c:v>0.86262474789082622</c:v>
                </c:pt>
                <c:pt idx="190">
                  <c:v>0.91372525303228302</c:v>
                </c:pt>
                <c:pt idx="191">
                  <c:v>0.90122908437815086</c:v>
                </c:pt>
                <c:pt idx="192">
                  <c:v>0.9252437991575605</c:v>
                </c:pt>
                <c:pt idx="193">
                  <c:v>0.81810016256475082</c:v>
                </c:pt>
                <c:pt idx="194">
                  <c:v>0.7085166935708278</c:v>
                </c:pt>
                <c:pt idx="195">
                  <c:v>0.6506874290123188</c:v>
                </c:pt>
                <c:pt idx="196">
                  <c:v>0.84306376426689089</c:v>
                </c:pt>
                <c:pt idx="197">
                  <c:v>0.91025803999926702</c:v>
                </c:pt>
                <c:pt idx="198">
                  <c:v>0.910858533907276</c:v>
                </c:pt>
                <c:pt idx="199">
                  <c:v>0.90881106276137702</c:v>
                </c:pt>
                <c:pt idx="200">
                  <c:v>0.9055885035243737</c:v>
                </c:pt>
                <c:pt idx="201">
                  <c:v>0.66324934762436472</c:v>
                </c:pt>
                <c:pt idx="202">
                  <c:v>0.60326567281297439</c:v>
                </c:pt>
                <c:pt idx="203">
                  <c:v>0.7371111866053407</c:v>
                </c:pt>
                <c:pt idx="204">
                  <c:v>0.88899240018801784</c:v>
                </c:pt>
                <c:pt idx="205">
                  <c:v>0.92569987401016163</c:v>
                </c:pt>
                <c:pt idx="206">
                  <c:v>0.94277523600312685</c:v>
                </c:pt>
                <c:pt idx="207">
                  <c:v>0.90078499359068964</c:v>
                </c:pt>
                <c:pt idx="208">
                  <c:v>0.83655856675817653</c:v>
                </c:pt>
                <c:pt idx="209">
                  <c:v>0.65299798415928767</c:v>
                </c:pt>
                <c:pt idx="210">
                  <c:v>0.85020034147564494</c:v>
                </c:pt>
                <c:pt idx="211">
                  <c:v>0.79742795227918239</c:v>
                </c:pt>
                <c:pt idx="212">
                  <c:v>0.77216555785504026</c:v>
                </c:pt>
                <c:pt idx="213">
                  <c:v>0.93519407056592208</c:v>
                </c:pt>
                <c:pt idx="214">
                  <c:v>0.89034339155587605</c:v>
                </c:pt>
                <c:pt idx="215">
                  <c:v>0.78655962274838354</c:v>
                </c:pt>
                <c:pt idx="216">
                  <c:v>0.64245067631158925</c:v>
                </c:pt>
                <c:pt idx="217">
                  <c:v>0.76696581090505433</c:v>
                </c:pt>
                <c:pt idx="218">
                  <c:v>0.80494340876342052</c:v>
                </c:pt>
                <c:pt idx="219">
                  <c:v>0.80408744133522891</c:v>
                </c:pt>
                <c:pt idx="220">
                  <c:v>0.86943604153703613</c:v>
                </c:pt>
                <c:pt idx="221">
                  <c:v>0.63874007074338934</c:v>
                </c:pt>
                <c:pt idx="222">
                  <c:v>0.52402513293240505</c:v>
                </c:pt>
                <c:pt idx="223">
                  <c:v>0.5431460308343502</c:v>
                </c:pt>
                <c:pt idx="224">
                  <c:v>0.79362384399906361</c:v>
                </c:pt>
                <c:pt idx="225">
                  <c:v>0.87423983291105478</c:v>
                </c:pt>
                <c:pt idx="226">
                  <c:v>0.80779566003023462</c:v>
                </c:pt>
                <c:pt idx="227">
                  <c:v>0.64232989032018539</c:v>
                </c:pt>
                <c:pt idx="228">
                  <c:v>0.66366213594944967</c:v>
                </c:pt>
                <c:pt idx="229">
                  <c:v>0.55355652847039116</c:v>
                </c:pt>
                <c:pt idx="230">
                  <c:v>0.53312034068655567</c:v>
                </c:pt>
                <c:pt idx="231">
                  <c:v>0.72053617249503499</c:v>
                </c:pt>
                <c:pt idx="232">
                  <c:v>0.90028481174818964</c:v>
                </c:pt>
                <c:pt idx="233">
                  <c:v>0.85984162292049815</c:v>
                </c:pt>
                <c:pt idx="234">
                  <c:v>0.75406858852412062</c:v>
                </c:pt>
                <c:pt idx="235">
                  <c:v>0.72662613414302579</c:v>
                </c:pt>
                <c:pt idx="236">
                  <c:v>0.68943901332175395</c:v>
                </c:pt>
                <c:pt idx="237">
                  <c:v>0.65591686631041668</c:v>
                </c:pt>
                <c:pt idx="238">
                  <c:v>0.85514609785012519</c:v>
                </c:pt>
                <c:pt idx="239">
                  <c:v>0.99131211958376453</c:v>
                </c:pt>
                <c:pt idx="240">
                  <c:v>0.99750670252150209</c:v>
                </c:pt>
                <c:pt idx="241">
                  <c:v>0.89772812267266133</c:v>
                </c:pt>
                <c:pt idx="242">
                  <c:v>0.79479493207268537</c:v>
                </c:pt>
                <c:pt idx="243">
                  <c:v>0.73225741587649273</c:v>
                </c:pt>
                <c:pt idx="244">
                  <c:v>0.66540607728174506</c:v>
                </c:pt>
                <c:pt idx="245">
                  <c:v>0.78332026727152149</c:v>
                </c:pt>
                <c:pt idx="246">
                  <c:v>0.80439823341238881</c:v>
                </c:pt>
                <c:pt idx="247">
                  <c:v>0.79496935074174957</c:v>
                </c:pt>
                <c:pt idx="248">
                  <c:v>0.84238860882439837</c:v>
                </c:pt>
                <c:pt idx="249">
                  <c:v>0.80426502079353546</c:v>
                </c:pt>
                <c:pt idx="250">
                  <c:v>0.85197855381117793</c:v>
                </c:pt>
                <c:pt idx="251">
                  <c:v>0.80437924532844429</c:v>
                </c:pt>
                <c:pt idx="252">
                  <c:v>0.96989716786113855</c:v>
                </c:pt>
                <c:pt idx="253">
                  <c:v>0.95307786110912973</c:v>
                </c:pt>
                <c:pt idx="254">
                  <c:v>0.76491698352387771</c:v>
                </c:pt>
                <c:pt idx="255">
                  <c:v>0.81049420701813701</c:v>
                </c:pt>
                <c:pt idx="256">
                  <c:v>0.86537555327879889</c:v>
                </c:pt>
                <c:pt idx="257">
                  <c:v>0.7552589066194253</c:v>
                </c:pt>
                <c:pt idx="258">
                  <c:v>0.63835942614971253</c:v>
                </c:pt>
                <c:pt idx="259">
                  <c:v>0.91812615796013475</c:v>
                </c:pt>
                <c:pt idx="260">
                  <c:v>0.96703389565014397</c:v>
                </c:pt>
                <c:pt idx="261">
                  <c:v>0.99608096191831508</c:v>
                </c:pt>
                <c:pt idx="262">
                  <c:v>1.0092003403529708</c:v>
                </c:pt>
                <c:pt idx="263">
                  <c:v>0.89001323841612245</c:v>
                </c:pt>
                <c:pt idx="264">
                  <c:v>0.63501053422002063</c:v>
                </c:pt>
                <c:pt idx="265">
                  <c:v>0.63386705915213692</c:v>
                </c:pt>
                <c:pt idx="266">
                  <c:v>0.86535513452473534</c:v>
                </c:pt>
                <c:pt idx="267">
                  <c:v>0.89852160834488382</c:v>
                </c:pt>
                <c:pt idx="268">
                  <c:v>0.9210313145041088</c:v>
                </c:pt>
                <c:pt idx="269">
                  <c:v>0.8041285494118422</c:v>
                </c:pt>
                <c:pt idx="270">
                  <c:v>0.78884297988285113</c:v>
                </c:pt>
                <c:pt idx="271">
                  <c:v>0.65511155210707073</c:v>
                </c:pt>
                <c:pt idx="272">
                  <c:v>0.59849349962914833</c:v>
                </c:pt>
                <c:pt idx="273">
                  <c:v>0.88358707754745747</c:v>
                </c:pt>
                <c:pt idx="274">
                  <c:v>0.89237459948927955</c:v>
                </c:pt>
                <c:pt idx="275">
                  <c:v>0.98375436371598213</c:v>
                </c:pt>
                <c:pt idx="276">
                  <c:v>1.029296930561745</c:v>
                </c:pt>
                <c:pt idx="277">
                  <c:v>0.84449411331335222</c:v>
                </c:pt>
                <c:pt idx="278">
                  <c:v>0.83035438880489432</c:v>
                </c:pt>
                <c:pt idx="279">
                  <c:v>0.65522490188367621</c:v>
                </c:pt>
                <c:pt idx="280">
                  <c:v>0.86701016265695252</c:v>
                </c:pt>
                <c:pt idx="281">
                  <c:v>0.84771858007055545</c:v>
                </c:pt>
                <c:pt idx="282">
                  <c:v>0.85449764595686772</c:v>
                </c:pt>
                <c:pt idx="283">
                  <c:v>0.82506876491260017</c:v>
                </c:pt>
                <c:pt idx="284">
                  <c:v>0.76314417606588081</c:v>
                </c:pt>
                <c:pt idx="285">
                  <c:v>0.79304284662432745</c:v>
                </c:pt>
                <c:pt idx="286">
                  <c:v>0.73890242479963331</c:v>
                </c:pt>
                <c:pt idx="287">
                  <c:v>0.98335118424825918</c:v>
                </c:pt>
                <c:pt idx="288">
                  <c:v>1.0381477963413497</c:v>
                </c:pt>
                <c:pt idx="289">
                  <c:v>0.97066115611559201</c:v>
                </c:pt>
                <c:pt idx="290">
                  <c:v>1.0527059478883201</c:v>
                </c:pt>
                <c:pt idx="291">
                  <c:v>0.97517782268961406</c:v>
                </c:pt>
                <c:pt idx="292">
                  <c:v>0.87706560368565423</c:v>
                </c:pt>
                <c:pt idx="293">
                  <c:v>0.85947613288842073</c:v>
                </c:pt>
                <c:pt idx="294">
                  <c:v>1.0262715983335042</c:v>
                </c:pt>
                <c:pt idx="295">
                  <c:v>1.0721427075101895</c:v>
                </c:pt>
                <c:pt idx="296">
                  <c:v>1.0527150448287852</c:v>
                </c:pt>
                <c:pt idx="297">
                  <c:v>0.95936778722871341</c:v>
                </c:pt>
                <c:pt idx="298">
                  <c:v>0.97199006995924897</c:v>
                </c:pt>
                <c:pt idx="299">
                  <c:v>0.81894058688487503</c:v>
                </c:pt>
                <c:pt idx="300">
                  <c:v>0.85821065116346351</c:v>
                </c:pt>
                <c:pt idx="301">
                  <c:v>1.2026392212787509</c:v>
                </c:pt>
                <c:pt idx="302">
                  <c:v>1.1750054161852257</c:v>
                </c:pt>
                <c:pt idx="303">
                  <c:v>1.167659051891728</c:v>
                </c:pt>
                <c:pt idx="304">
                  <c:v>1.1487369937130607</c:v>
                </c:pt>
                <c:pt idx="305">
                  <c:v>0.92196310758067423</c:v>
                </c:pt>
                <c:pt idx="306">
                  <c:v>0.78376922496174162</c:v>
                </c:pt>
                <c:pt idx="307">
                  <c:v>0.83587237153712723</c:v>
                </c:pt>
                <c:pt idx="308">
                  <c:v>1.0128736526148265</c:v>
                </c:pt>
                <c:pt idx="309">
                  <c:v>1.0461226960254519</c:v>
                </c:pt>
                <c:pt idx="310">
                  <c:v>1.181048036572222</c:v>
                </c:pt>
                <c:pt idx="311">
                  <c:v>1.0637264459069316</c:v>
                </c:pt>
                <c:pt idx="312">
                  <c:v>1.1563095744458807</c:v>
                </c:pt>
                <c:pt idx="313">
                  <c:v>1.0839502880632537</c:v>
                </c:pt>
                <c:pt idx="314">
                  <c:v>1.005990335063238</c:v>
                </c:pt>
                <c:pt idx="315">
                  <c:v>1.0042913408229228</c:v>
                </c:pt>
                <c:pt idx="316">
                  <c:v>1.0671459668044994</c:v>
                </c:pt>
                <c:pt idx="317">
                  <c:v>1.2414503373365127</c:v>
                </c:pt>
                <c:pt idx="318">
                  <c:v>1.1980142723693195</c:v>
                </c:pt>
                <c:pt idx="319">
                  <c:v>1.1692498797190845</c:v>
                </c:pt>
                <c:pt idx="320">
                  <c:v>1.1663913312118523</c:v>
                </c:pt>
                <c:pt idx="321">
                  <c:v>1.1329064300973031</c:v>
                </c:pt>
                <c:pt idx="322">
                  <c:v>1.2685977735937175</c:v>
                </c:pt>
                <c:pt idx="323">
                  <c:v>1.3415768155133512</c:v>
                </c:pt>
                <c:pt idx="324">
                  <c:v>1.2045137311866594</c:v>
                </c:pt>
                <c:pt idx="325">
                  <c:v>1.1672186143764167</c:v>
                </c:pt>
                <c:pt idx="326">
                  <c:v>1.0934099871764535</c:v>
                </c:pt>
                <c:pt idx="327">
                  <c:v>0.90171939010977875</c:v>
                </c:pt>
                <c:pt idx="328">
                  <c:v>0.92985144881549864</c:v>
                </c:pt>
                <c:pt idx="329">
                  <c:v>1.0434884951467904</c:v>
                </c:pt>
                <c:pt idx="330">
                  <c:v>0.98767028180165606</c:v>
                </c:pt>
                <c:pt idx="331">
                  <c:v>1.0117801134930546</c:v>
                </c:pt>
                <c:pt idx="332">
                  <c:v>1.0139059205291721</c:v>
                </c:pt>
                <c:pt idx="333">
                  <c:v>1.1878807399406259</c:v>
                </c:pt>
                <c:pt idx="334">
                  <c:v>1.1374222438043959</c:v>
                </c:pt>
                <c:pt idx="335">
                  <c:v>1.132605644969414</c:v>
                </c:pt>
                <c:pt idx="336">
                  <c:v>1.3069609630030887</c:v>
                </c:pt>
                <c:pt idx="337">
                  <c:v>1.3006601568766267</c:v>
                </c:pt>
                <c:pt idx="338">
                  <c:v>1.3055002201494097</c:v>
                </c:pt>
                <c:pt idx="339">
                  <c:v>1.2107730168698885</c:v>
                </c:pt>
                <c:pt idx="340">
                  <c:v>1.049768933711501</c:v>
                </c:pt>
                <c:pt idx="341">
                  <c:v>0.92414820567299294</c:v>
                </c:pt>
                <c:pt idx="342">
                  <c:v>0.7469219366940526</c:v>
                </c:pt>
                <c:pt idx="343">
                  <c:v>1.0296089060715954</c:v>
                </c:pt>
                <c:pt idx="344">
                  <c:v>1.0545120408125881</c:v>
                </c:pt>
                <c:pt idx="345">
                  <c:v>1.1640276782240144</c:v>
                </c:pt>
                <c:pt idx="346">
                  <c:v>1.1934511460362758</c:v>
                </c:pt>
                <c:pt idx="347">
                  <c:v>1.0808416245884052</c:v>
                </c:pt>
                <c:pt idx="348">
                  <c:v>0.86651255011173611</c:v>
                </c:pt>
                <c:pt idx="349">
                  <c:v>0.88639482038101725</c:v>
                </c:pt>
                <c:pt idx="350">
                  <c:v>1.1524037529904387</c:v>
                </c:pt>
                <c:pt idx="351">
                  <c:v>1.2372967007363707</c:v>
                </c:pt>
                <c:pt idx="352">
                  <c:v>1.1121121793609547</c:v>
                </c:pt>
                <c:pt idx="353">
                  <c:v>0.89296363372623022</c:v>
                </c:pt>
                <c:pt idx="354">
                  <c:v>0.95955052696973175</c:v>
                </c:pt>
                <c:pt idx="355">
                  <c:v>0.89850152177724041</c:v>
                </c:pt>
                <c:pt idx="356">
                  <c:v>0.88530887847737694</c:v>
                </c:pt>
                <c:pt idx="357">
                  <c:v>0.85551751797625042</c:v>
                </c:pt>
                <c:pt idx="358">
                  <c:v>0.86521686441977685</c:v>
                </c:pt>
                <c:pt idx="359">
                  <c:v>0.74977342771922195</c:v>
                </c:pt>
                <c:pt idx="360">
                  <c:v>0.75517243888726682</c:v>
                </c:pt>
                <c:pt idx="361">
                  <c:v>0.91056877683179871</c:v>
                </c:pt>
                <c:pt idx="362">
                  <c:v>0.78455052046649565</c:v>
                </c:pt>
                <c:pt idx="363">
                  <c:v>0.72777131729818301</c:v>
                </c:pt>
                <c:pt idx="364">
                  <c:v>0.91570274057704582</c:v>
                </c:pt>
                <c:pt idx="365">
                  <c:v>1.0446562621106148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8-8343-81AE-6564FD1CF5BA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'Summary_By Countries'!$B$3:$B$368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60">
                  <c:v>43525</c:v>
                </c:pt>
                <c:pt idx="61">
                  <c:v>43526</c:v>
                </c:pt>
                <c:pt idx="62">
                  <c:v>43527</c:v>
                </c:pt>
                <c:pt idx="63">
                  <c:v>43528</c:v>
                </c:pt>
                <c:pt idx="64">
                  <c:v>43529</c:v>
                </c:pt>
                <c:pt idx="65">
                  <c:v>43530</c:v>
                </c:pt>
                <c:pt idx="66">
                  <c:v>43531</c:v>
                </c:pt>
                <c:pt idx="67">
                  <c:v>43532</c:v>
                </c:pt>
                <c:pt idx="68">
                  <c:v>43533</c:v>
                </c:pt>
                <c:pt idx="69">
                  <c:v>43534</c:v>
                </c:pt>
                <c:pt idx="70">
                  <c:v>43535</c:v>
                </c:pt>
                <c:pt idx="71">
                  <c:v>43536</c:v>
                </c:pt>
                <c:pt idx="72">
                  <c:v>43537</c:v>
                </c:pt>
                <c:pt idx="73">
                  <c:v>43538</c:v>
                </c:pt>
                <c:pt idx="74">
                  <c:v>43539</c:v>
                </c:pt>
                <c:pt idx="75">
                  <c:v>43540</c:v>
                </c:pt>
                <c:pt idx="76">
                  <c:v>43541</c:v>
                </c:pt>
                <c:pt idx="77">
                  <c:v>43542</c:v>
                </c:pt>
                <c:pt idx="78">
                  <c:v>43543</c:v>
                </c:pt>
                <c:pt idx="79">
                  <c:v>43544</c:v>
                </c:pt>
                <c:pt idx="80">
                  <c:v>43545</c:v>
                </c:pt>
                <c:pt idx="81">
                  <c:v>43546</c:v>
                </c:pt>
                <c:pt idx="82">
                  <c:v>43547</c:v>
                </c:pt>
                <c:pt idx="83">
                  <c:v>43548</c:v>
                </c:pt>
                <c:pt idx="84">
                  <c:v>43549</c:v>
                </c:pt>
                <c:pt idx="85">
                  <c:v>43550</c:v>
                </c:pt>
                <c:pt idx="86">
                  <c:v>43551</c:v>
                </c:pt>
                <c:pt idx="87">
                  <c:v>43552</c:v>
                </c:pt>
                <c:pt idx="88">
                  <c:v>43553</c:v>
                </c:pt>
                <c:pt idx="89">
                  <c:v>43554</c:v>
                </c:pt>
                <c:pt idx="90">
                  <c:v>43555</c:v>
                </c:pt>
                <c:pt idx="91">
                  <c:v>43556</c:v>
                </c:pt>
                <c:pt idx="92">
                  <c:v>43557</c:v>
                </c:pt>
                <c:pt idx="93">
                  <c:v>43558</c:v>
                </c:pt>
                <c:pt idx="94">
                  <c:v>43559</c:v>
                </c:pt>
                <c:pt idx="95">
                  <c:v>43560</c:v>
                </c:pt>
                <c:pt idx="96">
                  <c:v>43561</c:v>
                </c:pt>
                <c:pt idx="97">
                  <c:v>43562</c:v>
                </c:pt>
                <c:pt idx="98">
                  <c:v>43563</c:v>
                </c:pt>
                <c:pt idx="99">
                  <c:v>43564</c:v>
                </c:pt>
                <c:pt idx="100">
                  <c:v>43565</c:v>
                </c:pt>
                <c:pt idx="101">
                  <c:v>43566</c:v>
                </c:pt>
                <c:pt idx="102">
                  <c:v>43567</c:v>
                </c:pt>
                <c:pt idx="103">
                  <c:v>43568</c:v>
                </c:pt>
                <c:pt idx="104">
                  <c:v>43569</c:v>
                </c:pt>
                <c:pt idx="105">
                  <c:v>43570</c:v>
                </c:pt>
                <c:pt idx="106">
                  <c:v>43571</c:v>
                </c:pt>
                <c:pt idx="107">
                  <c:v>43572</c:v>
                </c:pt>
                <c:pt idx="108">
                  <c:v>43573</c:v>
                </c:pt>
                <c:pt idx="109">
                  <c:v>43574</c:v>
                </c:pt>
                <c:pt idx="110">
                  <c:v>43575</c:v>
                </c:pt>
                <c:pt idx="111">
                  <c:v>43576</c:v>
                </c:pt>
                <c:pt idx="112">
                  <c:v>43577</c:v>
                </c:pt>
                <c:pt idx="113">
                  <c:v>43578</c:v>
                </c:pt>
                <c:pt idx="114">
                  <c:v>43579</c:v>
                </c:pt>
                <c:pt idx="115">
                  <c:v>43580</c:v>
                </c:pt>
                <c:pt idx="116">
                  <c:v>43581</c:v>
                </c:pt>
                <c:pt idx="117">
                  <c:v>43582</c:v>
                </c:pt>
                <c:pt idx="118">
                  <c:v>43583</c:v>
                </c:pt>
                <c:pt idx="119">
                  <c:v>43584</c:v>
                </c:pt>
                <c:pt idx="120">
                  <c:v>43585</c:v>
                </c:pt>
                <c:pt idx="121">
                  <c:v>43586</c:v>
                </c:pt>
                <c:pt idx="122">
                  <c:v>43587</c:v>
                </c:pt>
                <c:pt idx="123">
                  <c:v>43588</c:v>
                </c:pt>
                <c:pt idx="124">
                  <c:v>43589</c:v>
                </c:pt>
                <c:pt idx="125">
                  <c:v>43590</c:v>
                </c:pt>
                <c:pt idx="126">
                  <c:v>43591</c:v>
                </c:pt>
                <c:pt idx="127">
                  <c:v>43592</c:v>
                </c:pt>
                <c:pt idx="128">
                  <c:v>43593</c:v>
                </c:pt>
                <c:pt idx="129">
                  <c:v>43594</c:v>
                </c:pt>
                <c:pt idx="130">
                  <c:v>43595</c:v>
                </c:pt>
                <c:pt idx="131">
                  <c:v>43596</c:v>
                </c:pt>
                <c:pt idx="132">
                  <c:v>43597</c:v>
                </c:pt>
                <c:pt idx="133">
                  <c:v>43598</c:v>
                </c:pt>
                <c:pt idx="134">
                  <c:v>43599</c:v>
                </c:pt>
                <c:pt idx="135">
                  <c:v>43600</c:v>
                </c:pt>
                <c:pt idx="136">
                  <c:v>43601</c:v>
                </c:pt>
                <c:pt idx="137">
                  <c:v>43602</c:v>
                </c:pt>
                <c:pt idx="138">
                  <c:v>43603</c:v>
                </c:pt>
                <c:pt idx="139">
                  <c:v>43604</c:v>
                </c:pt>
                <c:pt idx="140">
                  <c:v>43605</c:v>
                </c:pt>
                <c:pt idx="141">
                  <c:v>43606</c:v>
                </c:pt>
                <c:pt idx="142">
                  <c:v>43607</c:v>
                </c:pt>
                <c:pt idx="143">
                  <c:v>43608</c:v>
                </c:pt>
                <c:pt idx="144">
                  <c:v>43609</c:v>
                </c:pt>
                <c:pt idx="145">
                  <c:v>43610</c:v>
                </c:pt>
                <c:pt idx="146">
                  <c:v>43611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43617</c:v>
                </c:pt>
                <c:pt idx="153">
                  <c:v>43618</c:v>
                </c:pt>
                <c:pt idx="154">
                  <c:v>43619</c:v>
                </c:pt>
                <c:pt idx="155">
                  <c:v>43620</c:v>
                </c:pt>
                <c:pt idx="156">
                  <c:v>43621</c:v>
                </c:pt>
                <c:pt idx="157">
                  <c:v>43622</c:v>
                </c:pt>
                <c:pt idx="158">
                  <c:v>43623</c:v>
                </c:pt>
                <c:pt idx="159">
                  <c:v>43624</c:v>
                </c:pt>
                <c:pt idx="160">
                  <c:v>43625</c:v>
                </c:pt>
                <c:pt idx="161">
                  <c:v>43626</c:v>
                </c:pt>
                <c:pt idx="162">
                  <c:v>43627</c:v>
                </c:pt>
                <c:pt idx="163">
                  <c:v>43628</c:v>
                </c:pt>
                <c:pt idx="164">
                  <c:v>43629</c:v>
                </c:pt>
                <c:pt idx="165">
                  <c:v>43630</c:v>
                </c:pt>
                <c:pt idx="166">
                  <c:v>43631</c:v>
                </c:pt>
                <c:pt idx="167">
                  <c:v>43632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43638</c:v>
                </c:pt>
                <c:pt idx="174">
                  <c:v>43639</c:v>
                </c:pt>
                <c:pt idx="175">
                  <c:v>43640</c:v>
                </c:pt>
                <c:pt idx="176">
                  <c:v>43641</c:v>
                </c:pt>
                <c:pt idx="177">
                  <c:v>43642</c:v>
                </c:pt>
                <c:pt idx="178">
                  <c:v>43643</c:v>
                </c:pt>
                <c:pt idx="179">
                  <c:v>43644</c:v>
                </c:pt>
                <c:pt idx="180">
                  <c:v>43645</c:v>
                </c:pt>
                <c:pt idx="181">
                  <c:v>43646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43652</c:v>
                </c:pt>
                <c:pt idx="188">
                  <c:v>43653</c:v>
                </c:pt>
                <c:pt idx="189">
                  <c:v>43654</c:v>
                </c:pt>
                <c:pt idx="190">
                  <c:v>43655</c:v>
                </c:pt>
                <c:pt idx="191">
                  <c:v>43656</c:v>
                </c:pt>
                <c:pt idx="192">
                  <c:v>43657</c:v>
                </c:pt>
                <c:pt idx="193">
                  <c:v>43658</c:v>
                </c:pt>
                <c:pt idx="194">
                  <c:v>43659</c:v>
                </c:pt>
                <c:pt idx="195">
                  <c:v>43660</c:v>
                </c:pt>
                <c:pt idx="196">
                  <c:v>43661</c:v>
                </c:pt>
                <c:pt idx="197">
                  <c:v>43662</c:v>
                </c:pt>
                <c:pt idx="198">
                  <c:v>43663</c:v>
                </c:pt>
                <c:pt idx="199">
                  <c:v>43664</c:v>
                </c:pt>
                <c:pt idx="200">
                  <c:v>43665</c:v>
                </c:pt>
                <c:pt idx="201">
                  <c:v>43666</c:v>
                </c:pt>
                <c:pt idx="202">
                  <c:v>43667</c:v>
                </c:pt>
                <c:pt idx="203">
                  <c:v>43668</c:v>
                </c:pt>
                <c:pt idx="204">
                  <c:v>43669</c:v>
                </c:pt>
                <c:pt idx="205">
                  <c:v>43670</c:v>
                </c:pt>
                <c:pt idx="206">
                  <c:v>43671</c:v>
                </c:pt>
                <c:pt idx="207">
                  <c:v>43672</c:v>
                </c:pt>
                <c:pt idx="208">
                  <c:v>43673</c:v>
                </c:pt>
                <c:pt idx="209">
                  <c:v>43674</c:v>
                </c:pt>
                <c:pt idx="210">
                  <c:v>43675</c:v>
                </c:pt>
                <c:pt idx="211">
                  <c:v>43676</c:v>
                </c:pt>
                <c:pt idx="212">
                  <c:v>43677</c:v>
                </c:pt>
                <c:pt idx="213">
                  <c:v>43678</c:v>
                </c:pt>
                <c:pt idx="214">
                  <c:v>43679</c:v>
                </c:pt>
                <c:pt idx="215">
                  <c:v>43680</c:v>
                </c:pt>
                <c:pt idx="216">
                  <c:v>43681</c:v>
                </c:pt>
                <c:pt idx="217">
                  <c:v>43682</c:v>
                </c:pt>
                <c:pt idx="218">
                  <c:v>43683</c:v>
                </c:pt>
                <c:pt idx="219">
                  <c:v>43684</c:v>
                </c:pt>
                <c:pt idx="220">
                  <c:v>43685</c:v>
                </c:pt>
                <c:pt idx="221">
                  <c:v>43686</c:v>
                </c:pt>
                <c:pt idx="222">
                  <c:v>43687</c:v>
                </c:pt>
                <c:pt idx="223">
                  <c:v>43688</c:v>
                </c:pt>
                <c:pt idx="224">
                  <c:v>43689</c:v>
                </c:pt>
                <c:pt idx="225">
                  <c:v>43690</c:v>
                </c:pt>
                <c:pt idx="226">
                  <c:v>43691</c:v>
                </c:pt>
                <c:pt idx="227">
                  <c:v>43692</c:v>
                </c:pt>
                <c:pt idx="228">
                  <c:v>43693</c:v>
                </c:pt>
                <c:pt idx="229">
                  <c:v>43694</c:v>
                </c:pt>
                <c:pt idx="230">
                  <c:v>43695</c:v>
                </c:pt>
                <c:pt idx="231">
                  <c:v>43696</c:v>
                </c:pt>
                <c:pt idx="232">
                  <c:v>43697</c:v>
                </c:pt>
                <c:pt idx="233">
                  <c:v>43698</c:v>
                </c:pt>
                <c:pt idx="234">
                  <c:v>43699</c:v>
                </c:pt>
                <c:pt idx="235">
                  <c:v>43700</c:v>
                </c:pt>
                <c:pt idx="236">
                  <c:v>43701</c:v>
                </c:pt>
                <c:pt idx="237">
                  <c:v>43702</c:v>
                </c:pt>
                <c:pt idx="238">
                  <c:v>43703</c:v>
                </c:pt>
                <c:pt idx="239">
                  <c:v>43704</c:v>
                </c:pt>
                <c:pt idx="240">
                  <c:v>43705</c:v>
                </c:pt>
                <c:pt idx="241">
                  <c:v>43706</c:v>
                </c:pt>
                <c:pt idx="242">
                  <c:v>43707</c:v>
                </c:pt>
                <c:pt idx="243">
                  <c:v>43708</c:v>
                </c:pt>
                <c:pt idx="244">
                  <c:v>43709</c:v>
                </c:pt>
                <c:pt idx="245">
                  <c:v>43710</c:v>
                </c:pt>
                <c:pt idx="246">
                  <c:v>43711</c:v>
                </c:pt>
                <c:pt idx="247">
                  <c:v>43712</c:v>
                </c:pt>
                <c:pt idx="248">
                  <c:v>43713</c:v>
                </c:pt>
                <c:pt idx="249">
                  <c:v>43714</c:v>
                </c:pt>
                <c:pt idx="250">
                  <c:v>43715</c:v>
                </c:pt>
                <c:pt idx="251">
                  <c:v>43716</c:v>
                </c:pt>
                <c:pt idx="252">
                  <c:v>43717</c:v>
                </c:pt>
                <c:pt idx="253">
                  <c:v>43718</c:v>
                </c:pt>
                <c:pt idx="254">
                  <c:v>43719</c:v>
                </c:pt>
                <c:pt idx="255">
                  <c:v>43720</c:v>
                </c:pt>
                <c:pt idx="256">
                  <c:v>43721</c:v>
                </c:pt>
                <c:pt idx="257">
                  <c:v>43722</c:v>
                </c:pt>
                <c:pt idx="258">
                  <c:v>43723</c:v>
                </c:pt>
                <c:pt idx="259">
                  <c:v>43724</c:v>
                </c:pt>
                <c:pt idx="260">
                  <c:v>43725</c:v>
                </c:pt>
                <c:pt idx="261">
                  <c:v>43726</c:v>
                </c:pt>
                <c:pt idx="262">
                  <c:v>43727</c:v>
                </c:pt>
                <c:pt idx="263">
                  <c:v>43728</c:v>
                </c:pt>
                <c:pt idx="264">
                  <c:v>43729</c:v>
                </c:pt>
                <c:pt idx="265">
                  <c:v>43730</c:v>
                </c:pt>
                <c:pt idx="266">
                  <c:v>43731</c:v>
                </c:pt>
                <c:pt idx="267">
                  <c:v>43732</c:v>
                </c:pt>
                <c:pt idx="268">
                  <c:v>43733</c:v>
                </c:pt>
                <c:pt idx="269">
                  <c:v>43734</c:v>
                </c:pt>
                <c:pt idx="270">
                  <c:v>43735</c:v>
                </c:pt>
                <c:pt idx="271">
                  <c:v>43736</c:v>
                </c:pt>
                <c:pt idx="272">
                  <c:v>43737</c:v>
                </c:pt>
                <c:pt idx="273">
                  <c:v>43738</c:v>
                </c:pt>
                <c:pt idx="274">
                  <c:v>43739</c:v>
                </c:pt>
                <c:pt idx="275">
                  <c:v>43740</c:v>
                </c:pt>
                <c:pt idx="276">
                  <c:v>43741</c:v>
                </c:pt>
                <c:pt idx="277">
                  <c:v>43742</c:v>
                </c:pt>
                <c:pt idx="278">
                  <c:v>43743</c:v>
                </c:pt>
                <c:pt idx="279">
                  <c:v>43744</c:v>
                </c:pt>
                <c:pt idx="280">
                  <c:v>43745</c:v>
                </c:pt>
                <c:pt idx="281">
                  <c:v>43746</c:v>
                </c:pt>
                <c:pt idx="282">
                  <c:v>43747</c:v>
                </c:pt>
                <c:pt idx="283">
                  <c:v>43748</c:v>
                </c:pt>
                <c:pt idx="284">
                  <c:v>43749</c:v>
                </c:pt>
                <c:pt idx="285">
                  <c:v>43750</c:v>
                </c:pt>
                <c:pt idx="286">
                  <c:v>43751</c:v>
                </c:pt>
                <c:pt idx="287">
                  <c:v>43752</c:v>
                </c:pt>
                <c:pt idx="288">
                  <c:v>43753</c:v>
                </c:pt>
                <c:pt idx="289">
                  <c:v>43754</c:v>
                </c:pt>
                <c:pt idx="290">
                  <c:v>43755</c:v>
                </c:pt>
                <c:pt idx="291">
                  <c:v>43756</c:v>
                </c:pt>
                <c:pt idx="292">
                  <c:v>43757</c:v>
                </c:pt>
                <c:pt idx="293">
                  <c:v>43758</c:v>
                </c:pt>
                <c:pt idx="294">
                  <c:v>43759</c:v>
                </c:pt>
                <c:pt idx="295">
                  <c:v>43760</c:v>
                </c:pt>
                <c:pt idx="296">
                  <c:v>43761</c:v>
                </c:pt>
                <c:pt idx="297">
                  <c:v>43762</c:v>
                </c:pt>
                <c:pt idx="298">
                  <c:v>43763</c:v>
                </c:pt>
                <c:pt idx="299">
                  <c:v>43764</c:v>
                </c:pt>
                <c:pt idx="300">
                  <c:v>43765</c:v>
                </c:pt>
                <c:pt idx="301">
                  <c:v>43766</c:v>
                </c:pt>
                <c:pt idx="302">
                  <c:v>43767</c:v>
                </c:pt>
                <c:pt idx="303">
                  <c:v>43768</c:v>
                </c:pt>
                <c:pt idx="304">
                  <c:v>43769</c:v>
                </c:pt>
                <c:pt idx="305">
                  <c:v>43770</c:v>
                </c:pt>
                <c:pt idx="306">
                  <c:v>43771</c:v>
                </c:pt>
                <c:pt idx="307">
                  <c:v>43772</c:v>
                </c:pt>
                <c:pt idx="308">
                  <c:v>43773</c:v>
                </c:pt>
                <c:pt idx="309">
                  <c:v>43774</c:v>
                </c:pt>
                <c:pt idx="310">
                  <c:v>43775</c:v>
                </c:pt>
                <c:pt idx="311">
                  <c:v>43776</c:v>
                </c:pt>
                <c:pt idx="312">
                  <c:v>43777</c:v>
                </c:pt>
                <c:pt idx="313">
                  <c:v>43778</c:v>
                </c:pt>
                <c:pt idx="314">
                  <c:v>43779</c:v>
                </c:pt>
                <c:pt idx="315">
                  <c:v>43780</c:v>
                </c:pt>
                <c:pt idx="316">
                  <c:v>43781</c:v>
                </c:pt>
                <c:pt idx="317">
                  <c:v>43782</c:v>
                </c:pt>
                <c:pt idx="318">
                  <c:v>43783</c:v>
                </c:pt>
                <c:pt idx="319">
                  <c:v>43784</c:v>
                </c:pt>
                <c:pt idx="320">
                  <c:v>43785</c:v>
                </c:pt>
                <c:pt idx="321">
                  <c:v>43786</c:v>
                </c:pt>
                <c:pt idx="322">
                  <c:v>43787</c:v>
                </c:pt>
                <c:pt idx="323">
                  <c:v>43788</c:v>
                </c:pt>
                <c:pt idx="324">
                  <c:v>43789</c:v>
                </c:pt>
                <c:pt idx="325">
                  <c:v>43790</c:v>
                </c:pt>
                <c:pt idx="326">
                  <c:v>43791</c:v>
                </c:pt>
                <c:pt idx="327">
                  <c:v>43792</c:v>
                </c:pt>
                <c:pt idx="328">
                  <c:v>43793</c:v>
                </c:pt>
                <c:pt idx="329">
                  <c:v>43794</c:v>
                </c:pt>
                <c:pt idx="330">
                  <c:v>43795</c:v>
                </c:pt>
                <c:pt idx="331">
                  <c:v>43796</c:v>
                </c:pt>
                <c:pt idx="332">
                  <c:v>43797</c:v>
                </c:pt>
                <c:pt idx="333">
                  <c:v>43798</c:v>
                </c:pt>
                <c:pt idx="334">
                  <c:v>43799</c:v>
                </c:pt>
                <c:pt idx="335">
                  <c:v>43800</c:v>
                </c:pt>
                <c:pt idx="336">
                  <c:v>43801</c:v>
                </c:pt>
                <c:pt idx="337">
                  <c:v>43802</c:v>
                </c:pt>
                <c:pt idx="338">
                  <c:v>43803</c:v>
                </c:pt>
                <c:pt idx="339">
                  <c:v>43804</c:v>
                </c:pt>
                <c:pt idx="340">
                  <c:v>43805</c:v>
                </c:pt>
                <c:pt idx="341">
                  <c:v>43806</c:v>
                </c:pt>
                <c:pt idx="342">
                  <c:v>43807</c:v>
                </c:pt>
                <c:pt idx="343">
                  <c:v>43808</c:v>
                </c:pt>
                <c:pt idx="344">
                  <c:v>43809</c:v>
                </c:pt>
                <c:pt idx="345">
                  <c:v>43810</c:v>
                </c:pt>
                <c:pt idx="346">
                  <c:v>43811</c:v>
                </c:pt>
                <c:pt idx="347">
                  <c:v>43812</c:v>
                </c:pt>
                <c:pt idx="348">
                  <c:v>43813</c:v>
                </c:pt>
                <c:pt idx="349">
                  <c:v>43814</c:v>
                </c:pt>
                <c:pt idx="350">
                  <c:v>43815</c:v>
                </c:pt>
                <c:pt idx="351">
                  <c:v>43816</c:v>
                </c:pt>
                <c:pt idx="352">
                  <c:v>43817</c:v>
                </c:pt>
                <c:pt idx="353">
                  <c:v>43818</c:v>
                </c:pt>
                <c:pt idx="354">
                  <c:v>43819</c:v>
                </c:pt>
                <c:pt idx="355">
                  <c:v>43820</c:v>
                </c:pt>
                <c:pt idx="356">
                  <c:v>43821</c:v>
                </c:pt>
                <c:pt idx="357">
                  <c:v>43822</c:v>
                </c:pt>
                <c:pt idx="358">
                  <c:v>43823</c:v>
                </c:pt>
                <c:pt idx="359">
                  <c:v>43824</c:v>
                </c:pt>
                <c:pt idx="360">
                  <c:v>43825</c:v>
                </c:pt>
                <c:pt idx="361">
                  <c:v>43826</c:v>
                </c:pt>
                <c:pt idx="362">
                  <c:v>43827</c:v>
                </c:pt>
                <c:pt idx="363">
                  <c:v>43828</c:v>
                </c:pt>
                <c:pt idx="364">
                  <c:v>43829</c:v>
                </c:pt>
                <c:pt idx="365">
                  <c:v>43830</c:v>
                </c:pt>
              </c:numCache>
            </c:numRef>
          </c:cat>
          <c:val>
            <c:numRef>
              <c:f>'Summary_By Countries'!$AG$3:$AG$362</c:f>
              <c:numCache>
                <c:formatCode>0.00</c:formatCode>
                <c:ptCount val="360"/>
                <c:pt idx="0">
                  <c:v>0.83508172936766145</c:v>
                </c:pt>
                <c:pt idx="1">
                  <c:v>0.89428072378843071</c:v>
                </c:pt>
                <c:pt idx="2">
                  <c:v>0.90271983969902259</c:v>
                </c:pt>
                <c:pt idx="3">
                  <c:v>0.8855378565566755</c:v>
                </c:pt>
                <c:pt idx="4">
                  <c:v>0.82300302411581538</c:v>
                </c:pt>
                <c:pt idx="5">
                  <c:v>0.96506071329273235</c:v>
                </c:pt>
                <c:pt idx="6">
                  <c:v>0.94717455856124377</c:v>
                </c:pt>
                <c:pt idx="7">
                  <c:v>1.0340196055829698</c:v>
                </c:pt>
                <c:pt idx="8">
                  <c:v>1.0412640534649333</c:v>
                </c:pt>
                <c:pt idx="9">
                  <c:v>1.060295318104991</c:v>
                </c:pt>
                <c:pt idx="10">
                  <c:v>0.79722453829791939</c:v>
                </c:pt>
                <c:pt idx="11">
                  <c:v>0.77722910792069222</c:v>
                </c:pt>
                <c:pt idx="12">
                  <c:v>0.97131203834919644</c:v>
                </c:pt>
                <c:pt idx="13">
                  <c:v>0.91921027539965627</c:v>
                </c:pt>
                <c:pt idx="14">
                  <c:v>0.93227195491911796</c:v>
                </c:pt>
                <c:pt idx="15">
                  <c:v>0.93169431257574464</c:v>
                </c:pt>
                <c:pt idx="16">
                  <c:v>1.0138601023236424</c:v>
                </c:pt>
                <c:pt idx="17">
                  <c:v>1.0459729074184339</c:v>
                </c:pt>
                <c:pt idx="18">
                  <c:v>1.0532866994074372</c:v>
                </c:pt>
                <c:pt idx="19">
                  <c:v>1.2506384501118142</c:v>
                </c:pt>
                <c:pt idx="20">
                  <c:v>1.3004114467335539</c:v>
                </c:pt>
                <c:pt idx="21">
                  <c:v>1.2571969106723364</c:v>
                </c:pt>
                <c:pt idx="22">
                  <c:v>1.2548265364133515</c:v>
                </c:pt>
                <c:pt idx="23">
                  <c:v>1.2370487439181956</c:v>
                </c:pt>
                <c:pt idx="24">
                  <c:v>1.0397295134824682</c:v>
                </c:pt>
                <c:pt idx="25">
                  <c:v>0.92609792429276394</c:v>
                </c:pt>
                <c:pt idx="26">
                  <c:v>1.0541443313371019</c:v>
                </c:pt>
                <c:pt idx="27">
                  <c:v>1.0646280281858367</c:v>
                </c:pt>
                <c:pt idx="28">
                  <c:v>0.98136954589921188</c:v>
                </c:pt>
                <c:pt idx="29">
                  <c:v>0.9318629373430668</c:v>
                </c:pt>
                <c:pt idx="30">
                  <c:v>0.86016745485581003</c:v>
                </c:pt>
                <c:pt idx="31">
                  <c:v>0.79762429612258923</c:v>
                </c:pt>
                <c:pt idx="32">
                  <c:v>0.81826664061196663</c:v>
                </c:pt>
                <c:pt idx="33">
                  <c:v>0.9294537291187438</c:v>
                </c:pt>
                <c:pt idx="34">
                  <c:v>1.0235592657290562</c:v>
                </c:pt>
                <c:pt idx="35">
                  <c:v>1.2509528071823754</c:v>
                </c:pt>
                <c:pt idx="36">
                  <c:v>1.2900815551970906</c:v>
                </c:pt>
                <c:pt idx="37">
                  <c:v>1.1637102302069615</c:v>
                </c:pt>
                <c:pt idx="38">
                  <c:v>0.8770434718465665</c:v>
                </c:pt>
                <c:pt idx="39">
                  <c:v>0.74224604844298236</c:v>
                </c:pt>
                <c:pt idx="40">
                  <c:v>0.92523934765268512</c:v>
                </c:pt>
                <c:pt idx="41">
                  <c:v>0.96907276402041875</c:v>
                </c:pt>
                <c:pt idx="42">
                  <c:v>1.1179603939148197</c:v>
                </c:pt>
                <c:pt idx="43">
                  <c:v>1.1702373481195938</c:v>
                </c:pt>
                <c:pt idx="44">
                  <c:v>1.1447190456708158</c:v>
                </c:pt>
                <c:pt idx="45">
                  <c:v>0.77932459409407839</c:v>
                </c:pt>
                <c:pt idx="46">
                  <c:v>0.75823392475212081</c:v>
                </c:pt>
                <c:pt idx="47">
                  <c:v>0.92192607448525909</c:v>
                </c:pt>
                <c:pt idx="48">
                  <c:v>0.96096197099625302</c:v>
                </c:pt>
                <c:pt idx="49">
                  <c:v>1.0516481999849334</c:v>
                </c:pt>
                <c:pt idx="50">
                  <c:v>1.0185369877632477</c:v>
                </c:pt>
                <c:pt idx="51">
                  <c:v>0.97858277171509878</c:v>
                </c:pt>
                <c:pt idx="52">
                  <c:v>0.79158889051715808</c:v>
                </c:pt>
                <c:pt idx="53">
                  <c:v>0.82315538588744763</c:v>
                </c:pt>
                <c:pt idx="54">
                  <c:v>1.0095802699385357</c:v>
                </c:pt>
                <c:pt idx="55">
                  <c:v>1.068784150817528</c:v>
                </c:pt>
                <c:pt idx="56">
                  <c:v>1.1526476726261239</c:v>
                </c:pt>
                <c:pt idx="57">
                  <c:v>1.2395955139654493</c:v>
                </c:pt>
                <c:pt idx="58">
                  <c:v>1.1606951187121708</c:v>
                </c:pt>
                <c:pt idx="59">
                  <c:v>0.83625705823297436</c:v>
                </c:pt>
                <c:pt idx="60">
                  <c:v>0.79544621671125415</c:v>
                </c:pt>
                <c:pt idx="61">
                  <c:v>1.1485037029532119</c:v>
                </c:pt>
                <c:pt idx="62">
                  <c:v>1.223657957061894</c:v>
                </c:pt>
                <c:pt idx="63">
                  <c:v>1.3233693200759586</c:v>
                </c:pt>
                <c:pt idx="64">
                  <c:v>1.3126343248106358</c:v>
                </c:pt>
                <c:pt idx="65">
                  <c:v>1.251811336993726</c:v>
                </c:pt>
                <c:pt idx="66">
                  <c:v>0.95599168312114013</c:v>
                </c:pt>
                <c:pt idx="67">
                  <c:v>0.7665505123363674</c:v>
                </c:pt>
                <c:pt idx="68">
                  <c:v>1.0271802579253599</c:v>
                </c:pt>
                <c:pt idx="69">
                  <c:v>0.86884295376976839</c:v>
                </c:pt>
                <c:pt idx="70">
                  <c:v>0.93113883937787278</c:v>
                </c:pt>
                <c:pt idx="71">
                  <c:v>0.94241766627224954</c:v>
                </c:pt>
                <c:pt idx="72">
                  <c:v>1.0731743053589766</c:v>
                </c:pt>
                <c:pt idx="73">
                  <c:v>0.90016987391225189</c:v>
                </c:pt>
                <c:pt idx="74">
                  <c:v>0.76633185060312847</c:v>
                </c:pt>
                <c:pt idx="75">
                  <c:v>1.0761378085550848</c:v>
                </c:pt>
                <c:pt idx="76">
                  <c:v>0.96315066718817821</c:v>
                </c:pt>
                <c:pt idx="77">
                  <c:v>0.98747485683219549</c:v>
                </c:pt>
                <c:pt idx="78">
                  <c:v>1.1098349850687539</c:v>
                </c:pt>
                <c:pt idx="79">
                  <c:v>0.93510159918868963</c:v>
                </c:pt>
                <c:pt idx="80">
                  <c:v>0.74200891547911985</c:v>
                </c:pt>
                <c:pt idx="81">
                  <c:v>0.70800074849432537</c:v>
                </c:pt>
                <c:pt idx="82">
                  <c:v>0.80188635705416855</c:v>
                </c:pt>
                <c:pt idx="83">
                  <c:v>0.72087016043847951</c:v>
                </c:pt>
                <c:pt idx="84">
                  <c:v>0.81445926664608848</c:v>
                </c:pt>
                <c:pt idx="85">
                  <c:v>0.8673374610624478</c:v>
                </c:pt>
                <c:pt idx="86">
                  <c:v>0.80325661850568852</c:v>
                </c:pt>
                <c:pt idx="87">
                  <c:v>0.65697044403731819</c:v>
                </c:pt>
                <c:pt idx="88">
                  <c:v>0.63786710166925809</c:v>
                </c:pt>
                <c:pt idx="89">
                  <c:v>0.78966560759942017</c:v>
                </c:pt>
                <c:pt idx="90">
                  <c:v>0.87826815366109945</c:v>
                </c:pt>
                <c:pt idx="91">
                  <c:v>1.1486628602093016</c:v>
                </c:pt>
                <c:pt idx="92">
                  <c:v>0.86097395891162332</c:v>
                </c:pt>
                <c:pt idx="93">
                  <c:v>0.90050926303987844</c:v>
                </c:pt>
                <c:pt idx="94">
                  <c:v>0.68894173297639405</c:v>
                </c:pt>
                <c:pt idx="95">
                  <c:v>0.48200739458701108</c:v>
                </c:pt>
                <c:pt idx="96">
                  <c:v>0.61790264806169304</c:v>
                </c:pt>
                <c:pt idx="97">
                  <c:v>0.71669686845582004</c:v>
                </c:pt>
                <c:pt idx="98">
                  <c:v>0.69912210716083856</c:v>
                </c:pt>
                <c:pt idx="99">
                  <c:v>0.69490485480202036</c:v>
                </c:pt>
                <c:pt idx="100">
                  <c:v>0.56393561704349549</c:v>
                </c:pt>
                <c:pt idx="101">
                  <c:v>0.53410163116195741</c:v>
                </c:pt>
                <c:pt idx="102">
                  <c:v>0.52447832838958663</c:v>
                </c:pt>
                <c:pt idx="103">
                  <c:v>0.60630969101341814</c:v>
                </c:pt>
                <c:pt idx="104">
                  <c:v>0.78159276128379374</c:v>
                </c:pt>
                <c:pt idx="105">
                  <c:v>0.71076302933462343</c:v>
                </c:pt>
                <c:pt idx="106">
                  <c:v>0.68187097343360437</c:v>
                </c:pt>
                <c:pt idx="107">
                  <c:v>0.66500972059716867</c:v>
                </c:pt>
                <c:pt idx="108">
                  <c:v>0.68691995495775293</c:v>
                </c:pt>
                <c:pt idx="109">
                  <c:v>0.56258034179650529</c:v>
                </c:pt>
                <c:pt idx="110">
                  <c:v>0.6271163193832725</c:v>
                </c:pt>
                <c:pt idx="111">
                  <c:v>0.61823121951547078</c:v>
                </c:pt>
                <c:pt idx="112">
                  <c:v>0.63384669986755349</c:v>
                </c:pt>
                <c:pt idx="113">
                  <c:v>0.67445427942784331</c:v>
                </c:pt>
                <c:pt idx="114">
                  <c:v>0.69172023726418685</c:v>
                </c:pt>
                <c:pt idx="115">
                  <c:v>0.64052162950673264</c:v>
                </c:pt>
                <c:pt idx="116">
                  <c:v>0.56266523566009785</c:v>
                </c:pt>
                <c:pt idx="117">
                  <c:v>0.76253409090509805</c:v>
                </c:pt>
                <c:pt idx="118">
                  <c:v>0.86297005864207443</c:v>
                </c:pt>
                <c:pt idx="119">
                  <c:v>0.73872294449682385</c:v>
                </c:pt>
                <c:pt idx="120">
                  <c:v>0.7001326500549323</c:v>
                </c:pt>
                <c:pt idx="121">
                  <c:v>0.68044055858845731</c:v>
                </c:pt>
                <c:pt idx="122">
                  <c:v>0.61143480458912236</c:v>
                </c:pt>
                <c:pt idx="123">
                  <c:v>0.61309349881563746</c:v>
                </c:pt>
                <c:pt idx="124">
                  <c:v>0.69321052080992607</c:v>
                </c:pt>
                <c:pt idx="125">
                  <c:v>0.71300276476708635</c:v>
                </c:pt>
                <c:pt idx="126">
                  <c:v>0.76331216205618313</c:v>
                </c:pt>
                <c:pt idx="127">
                  <c:v>0.74025292745762428</c:v>
                </c:pt>
                <c:pt idx="128">
                  <c:v>0.57026381031464846</c:v>
                </c:pt>
                <c:pt idx="129">
                  <c:v>0.543212989923886</c:v>
                </c:pt>
                <c:pt idx="130">
                  <c:v>0.50605571617352441</c:v>
                </c:pt>
                <c:pt idx="131">
                  <c:v>0.68854650697181252</c:v>
                </c:pt>
                <c:pt idx="132">
                  <c:v>0.85061555125979205</c:v>
                </c:pt>
                <c:pt idx="133">
                  <c:v>0.95554279401121356</c:v>
                </c:pt>
                <c:pt idx="134">
                  <c:v>0.8170485177854101</c:v>
                </c:pt>
                <c:pt idx="135">
                  <c:v>0.75968463227348171</c:v>
                </c:pt>
                <c:pt idx="136">
                  <c:v>0.59147177460442946</c:v>
                </c:pt>
                <c:pt idx="137">
                  <c:v>0.51011313465683605</c:v>
                </c:pt>
                <c:pt idx="138">
                  <c:v>0.62261437480741078</c:v>
                </c:pt>
                <c:pt idx="139">
                  <c:v>0.72837041234753974</c:v>
                </c:pt>
                <c:pt idx="140">
                  <c:v>0.78676689366007346</c:v>
                </c:pt>
                <c:pt idx="141">
                  <c:v>0.66489345075265482</c:v>
                </c:pt>
                <c:pt idx="142">
                  <c:v>0.54741518747240547</c:v>
                </c:pt>
                <c:pt idx="143">
                  <c:v>0.49237928055620733</c:v>
                </c:pt>
                <c:pt idx="144">
                  <c:v>0.43698379775470975</c:v>
                </c:pt>
                <c:pt idx="145">
                  <c:v>0.59559039588890161</c:v>
                </c:pt>
                <c:pt idx="146">
                  <c:v>0.7266469941404663</c:v>
                </c:pt>
                <c:pt idx="147">
                  <c:v>0.79681686612157721</c:v>
                </c:pt>
                <c:pt idx="148">
                  <c:v>0.67309408872983545</c:v>
                </c:pt>
                <c:pt idx="149">
                  <c:v>0.68741810286750837</c:v>
                </c:pt>
                <c:pt idx="150">
                  <c:v>0.54381761099786419</c:v>
                </c:pt>
                <c:pt idx="151">
                  <c:v>0.48342178824812332</c:v>
                </c:pt>
                <c:pt idx="152">
                  <c:v>0.57890243657991869</c:v>
                </c:pt>
                <c:pt idx="153">
                  <c:v>0.72395431577309832</c:v>
                </c:pt>
                <c:pt idx="154">
                  <c:v>0.76833157393586438</c:v>
                </c:pt>
                <c:pt idx="155">
                  <c:v>0.79817140317659963</c:v>
                </c:pt>
                <c:pt idx="156">
                  <c:v>0.63213348899671773</c:v>
                </c:pt>
                <c:pt idx="157">
                  <c:v>0.57836064743824722</c:v>
                </c:pt>
                <c:pt idx="158">
                  <c:v>0.55804271478110223</c:v>
                </c:pt>
                <c:pt idx="159">
                  <c:v>0.84088612239481841</c:v>
                </c:pt>
                <c:pt idx="160">
                  <c:v>0.91040626984573814</c:v>
                </c:pt>
                <c:pt idx="161">
                  <c:v>0.90927746590328384</c:v>
                </c:pt>
                <c:pt idx="162">
                  <c:v>0.72446105719440812</c:v>
                </c:pt>
                <c:pt idx="163">
                  <c:v>0.73279692443602229</c:v>
                </c:pt>
                <c:pt idx="164">
                  <c:v>0.64832265645708531</c:v>
                </c:pt>
                <c:pt idx="165">
                  <c:v>0.5869531098834988</c:v>
                </c:pt>
                <c:pt idx="166">
                  <c:v>0.8151935900691154</c:v>
                </c:pt>
                <c:pt idx="167">
                  <c:v>0.90408653581965548</c:v>
                </c:pt>
                <c:pt idx="168">
                  <c:v>0.89525441444381515</c:v>
                </c:pt>
                <c:pt idx="169">
                  <c:v>0.89114589150727319</c:v>
                </c:pt>
                <c:pt idx="170">
                  <c:v>0.81209916073329025</c:v>
                </c:pt>
                <c:pt idx="171">
                  <c:v>0.69058615852299987</c:v>
                </c:pt>
                <c:pt idx="172">
                  <c:v>0.53025918779544357</c:v>
                </c:pt>
                <c:pt idx="173">
                  <c:v>0.71429340129938601</c:v>
                </c:pt>
                <c:pt idx="174">
                  <c:v>0.77776102149676996</c:v>
                </c:pt>
                <c:pt idx="175">
                  <c:v>0.8161441805170585</c:v>
                </c:pt>
                <c:pt idx="176">
                  <c:v>0.79420935842377005</c:v>
                </c:pt>
                <c:pt idx="177">
                  <c:v>0.79862757583028565</c:v>
                </c:pt>
                <c:pt idx="178">
                  <c:v>0.65162791871292602</c:v>
                </c:pt>
                <c:pt idx="179">
                  <c:v>0.54427048488888574</c:v>
                </c:pt>
                <c:pt idx="180">
                  <c:v>0.70849519382008641</c:v>
                </c:pt>
                <c:pt idx="181">
                  <c:v>0.81025746215552341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8-8343-81AE-6564FD1CF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0287"/>
        <c:axId val="2139230591"/>
      </c:lineChart>
      <c:dateAx>
        <c:axId val="213933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30591"/>
        <c:crosses val="autoZero"/>
        <c:auto val="1"/>
        <c:lblOffset val="100"/>
        <c:baseTimeUnit val="days"/>
        <c:majorUnit val="1"/>
        <c:majorTimeUnit val="months"/>
      </c:dateAx>
      <c:valAx>
        <c:axId val="213923059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3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'Summary_By Countries'!$B$3:$B$368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60">
                  <c:v>43525</c:v>
                </c:pt>
                <c:pt idx="61">
                  <c:v>43526</c:v>
                </c:pt>
                <c:pt idx="62">
                  <c:v>43527</c:v>
                </c:pt>
                <c:pt idx="63">
                  <c:v>43528</c:v>
                </c:pt>
                <c:pt idx="64">
                  <c:v>43529</c:v>
                </c:pt>
                <c:pt idx="65">
                  <c:v>43530</c:v>
                </c:pt>
                <c:pt idx="66">
                  <c:v>43531</c:v>
                </c:pt>
                <c:pt idx="67">
                  <c:v>43532</c:v>
                </c:pt>
                <c:pt idx="68">
                  <c:v>43533</c:v>
                </c:pt>
                <c:pt idx="69">
                  <c:v>43534</c:v>
                </c:pt>
                <c:pt idx="70">
                  <c:v>43535</c:v>
                </c:pt>
                <c:pt idx="71">
                  <c:v>43536</c:v>
                </c:pt>
                <c:pt idx="72">
                  <c:v>43537</c:v>
                </c:pt>
                <c:pt idx="73">
                  <c:v>43538</c:v>
                </c:pt>
                <c:pt idx="74">
                  <c:v>43539</c:v>
                </c:pt>
                <c:pt idx="75">
                  <c:v>43540</c:v>
                </c:pt>
                <c:pt idx="76">
                  <c:v>43541</c:v>
                </c:pt>
                <c:pt idx="77">
                  <c:v>43542</c:v>
                </c:pt>
                <c:pt idx="78">
                  <c:v>43543</c:v>
                </c:pt>
                <c:pt idx="79">
                  <c:v>43544</c:v>
                </c:pt>
                <c:pt idx="80">
                  <c:v>43545</c:v>
                </c:pt>
                <c:pt idx="81">
                  <c:v>43546</c:v>
                </c:pt>
                <c:pt idx="82">
                  <c:v>43547</c:v>
                </c:pt>
                <c:pt idx="83">
                  <c:v>43548</c:v>
                </c:pt>
                <c:pt idx="84">
                  <c:v>43549</c:v>
                </c:pt>
                <c:pt idx="85">
                  <c:v>43550</c:v>
                </c:pt>
                <c:pt idx="86">
                  <c:v>43551</c:v>
                </c:pt>
                <c:pt idx="87">
                  <c:v>43552</c:v>
                </c:pt>
                <c:pt idx="88">
                  <c:v>43553</c:v>
                </c:pt>
                <c:pt idx="89">
                  <c:v>43554</c:v>
                </c:pt>
                <c:pt idx="90">
                  <c:v>43555</c:v>
                </c:pt>
                <c:pt idx="91">
                  <c:v>43556</c:v>
                </c:pt>
                <c:pt idx="92">
                  <c:v>43557</c:v>
                </c:pt>
                <c:pt idx="93">
                  <c:v>43558</c:v>
                </c:pt>
                <c:pt idx="94">
                  <c:v>43559</c:v>
                </c:pt>
                <c:pt idx="95">
                  <c:v>43560</c:v>
                </c:pt>
                <c:pt idx="96">
                  <c:v>43561</c:v>
                </c:pt>
                <c:pt idx="97">
                  <c:v>43562</c:v>
                </c:pt>
                <c:pt idx="98">
                  <c:v>43563</c:v>
                </c:pt>
                <c:pt idx="99">
                  <c:v>43564</c:v>
                </c:pt>
                <c:pt idx="100">
                  <c:v>43565</c:v>
                </c:pt>
                <c:pt idx="101">
                  <c:v>43566</c:v>
                </c:pt>
                <c:pt idx="102">
                  <c:v>43567</c:v>
                </c:pt>
                <c:pt idx="103">
                  <c:v>43568</c:v>
                </c:pt>
                <c:pt idx="104">
                  <c:v>43569</c:v>
                </c:pt>
                <c:pt idx="105">
                  <c:v>43570</c:v>
                </c:pt>
                <c:pt idx="106">
                  <c:v>43571</c:v>
                </c:pt>
                <c:pt idx="107">
                  <c:v>43572</c:v>
                </c:pt>
                <c:pt idx="108">
                  <c:v>43573</c:v>
                </c:pt>
                <c:pt idx="109">
                  <c:v>43574</c:v>
                </c:pt>
                <c:pt idx="110">
                  <c:v>43575</c:v>
                </c:pt>
                <c:pt idx="111">
                  <c:v>43576</c:v>
                </c:pt>
                <c:pt idx="112">
                  <c:v>43577</c:v>
                </c:pt>
                <c:pt idx="113">
                  <c:v>43578</c:v>
                </c:pt>
                <c:pt idx="114">
                  <c:v>43579</c:v>
                </c:pt>
                <c:pt idx="115">
                  <c:v>43580</c:v>
                </c:pt>
                <c:pt idx="116">
                  <c:v>43581</c:v>
                </c:pt>
                <c:pt idx="117">
                  <c:v>43582</c:v>
                </c:pt>
                <c:pt idx="118">
                  <c:v>43583</c:v>
                </c:pt>
                <c:pt idx="119">
                  <c:v>43584</c:v>
                </c:pt>
                <c:pt idx="120">
                  <c:v>43585</c:v>
                </c:pt>
                <c:pt idx="121">
                  <c:v>43586</c:v>
                </c:pt>
                <c:pt idx="122">
                  <c:v>43587</c:v>
                </c:pt>
                <c:pt idx="123">
                  <c:v>43588</c:v>
                </c:pt>
                <c:pt idx="124">
                  <c:v>43589</c:v>
                </c:pt>
                <c:pt idx="125">
                  <c:v>43590</c:v>
                </c:pt>
                <c:pt idx="126">
                  <c:v>43591</c:v>
                </c:pt>
                <c:pt idx="127">
                  <c:v>43592</c:v>
                </c:pt>
                <c:pt idx="128">
                  <c:v>43593</c:v>
                </c:pt>
                <c:pt idx="129">
                  <c:v>43594</c:v>
                </c:pt>
                <c:pt idx="130">
                  <c:v>43595</c:v>
                </c:pt>
                <c:pt idx="131">
                  <c:v>43596</c:v>
                </c:pt>
                <c:pt idx="132">
                  <c:v>43597</c:v>
                </c:pt>
                <c:pt idx="133">
                  <c:v>43598</c:v>
                </c:pt>
                <c:pt idx="134">
                  <c:v>43599</c:v>
                </c:pt>
                <c:pt idx="135">
                  <c:v>43600</c:v>
                </c:pt>
                <c:pt idx="136">
                  <c:v>43601</c:v>
                </c:pt>
                <c:pt idx="137">
                  <c:v>43602</c:v>
                </c:pt>
                <c:pt idx="138">
                  <c:v>43603</c:v>
                </c:pt>
                <c:pt idx="139">
                  <c:v>43604</c:v>
                </c:pt>
                <c:pt idx="140">
                  <c:v>43605</c:v>
                </c:pt>
                <c:pt idx="141">
                  <c:v>43606</c:v>
                </c:pt>
                <c:pt idx="142">
                  <c:v>43607</c:v>
                </c:pt>
                <c:pt idx="143">
                  <c:v>43608</c:v>
                </c:pt>
                <c:pt idx="144">
                  <c:v>43609</c:v>
                </c:pt>
                <c:pt idx="145">
                  <c:v>43610</c:v>
                </c:pt>
                <c:pt idx="146">
                  <c:v>43611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43617</c:v>
                </c:pt>
                <c:pt idx="153">
                  <c:v>43618</c:v>
                </c:pt>
                <c:pt idx="154">
                  <c:v>43619</c:v>
                </c:pt>
                <c:pt idx="155">
                  <c:v>43620</c:v>
                </c:pt>
                <c:pt idx="156">
                  <c:v>43621</c:v>
                </c:pt>
                <c:pt idx="157">
                  <c:v>43622</c:v>
                </c:pt>
                <c:pt idx="158">
                  <c:v>43623</c:v>
                </c:pt>
                <c:pt idx="159">
                  <c:v>43624</c:v>
                </c:pt>
                <c:pt idx="160">
                  <c:v>43625</c:v>
                </c:pt>
                <c:pt idx="161">
                  <c:v>43626</c:v>
                </c:pt>
                <c:pt idx="162">
                  <c:v>43627</c:v>
                </c:pt>
                <c:pt idx="163">
                  <c:v>43628</c:v>
                </c:pt>
                <c:pt idx="164">
                  <c:v>43629</c:v>
                </c:pt>
                <c:pt idx="165">
                  <c:v>43630</c:v>
                </c:pt>
                <c:pt idx="166">
                  <c:v>43631</c:v>
                </c:pt>
                <c:pt idx="167">
                  <c:v>43632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43638</c:v>
                </c:pt>
                <c:pt idx="174">
                  <c:v>43639</c:v>
                </c:pt>
                <c:pt idx="175">
                  <c:v>43640</c:v>
                </c:pt>
                <c:pt idx="176">
                  <c:v>43641</c:v>
                </c:pt>
                <c:pt idx="177">
                  <c:v>43642</c:v>
                </c:pt>
                <c:pt idx="178">
                  <c:v>43643</c:v>
                </c:pt>
                <c:pt idx="179">
                  <c:v>43644</c:v>
                </c:pt>
                <c:pt idx="180">
                  <c:v>43645</c:v>
                </c:pt>
                <c:pt idx="181">
                  <c:v>43646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43652</c:v>
                </c:pt>
                <c:pt idx="188">
                  <c:v>43653</c:v>
                </c:pt>
                <c:pt idx="189">
                  <c:v>43654</c:v>
                </c:pt>
                <c:pt idx="190">
                  <c:v>43655</c:v>
                </c:pt>
                <c:pt idx="191">
                  <c:v>43656</c:v>
                </c:pt>
                <c:pt idx="192">
                  <c:v>43657</c:v>
                </c:pt>
                <c:pt idx="193">
                  <c:v>43658</c:v>
                </c:pt>
                <c:pt idx="194">
                  <c:v>43659</c:v>
                </c:pt>
                <c:pt idx="195">
                  <c:v>43660</c:v>
                </c:pt>
                <c:pt idx="196">
                  <c:v>43661</c:v>
                </c:pt>
                <c:pt idx="197">
                  <c:v>43662</c:v>
                </c:pt>
                <c:pt idx="198">
                  <c:v>43663</c:v>
                </c:pt>
                <c:pt idx="199">
                  <c:v>43664</c:v>
                </c:pt>
                <c:pt idx="200">
                  <c:v>43665</c:v>
                </c:pt>
                <c:pt idx="201">
                  <c:v>43666</c:v>
                </c:pt>
                <c:pt idx="202">
                  <c:v>43667</c:v>
                </c:pt>
                <c:pt idx="203">
                  <c:v>43668</c:v>
                </c:pt>
                <c:pt idx="204">
                  <c:v>43669</c:v>
                </c:pt>
                <c:pt idx="205">
                  <c:v>43670</c:v>
                </c:pt>
                <c:pt idx="206">
                  <c:v>43671</c:v>
                </c:pt>
                <c:pt idx="207">
                  <c:v>43672</c:v>
                </c:pt>
                <c:pt idx="208">
                  <c:v>43673</c:v>
                </c:pt>
                <c:pt idx="209">
                  <c:v>43674</c:v>
                </c:pt>
                <c:pt idx="210">
                  <c:v>43675</c:v>
                </c:pt>
                <c:pt idx="211">
                  <c:v>43676</c:v>
                </c:pt>
                <c:pt idx="212">
                  <c:v>43677</c:v>
                </c:pt>
                <c:pt idx="213">
                  <c:v>43678</c:v>
                </c:pt>
                <c:pt idx="214">
                  <c:v>43679</c:v>
                </c:pt>
                <c:pt idx="215">
                  <c:v>43680</c:v>
                </c:pt>
                <c:pt idx="216">
                  <c:v>43681</c:v>
                </c:pt>
                <c:pt idx="217">
                  <c:v>43682</c:v>
                </c:pt>
                <c:pt idx="218">
                  <c:v>43683</c:v>
                </c:pt>
                <c:pt idx="219">
                  <c:v>43684</c:v>
                </c:pt>
                <c:pt idx="220">
                  <c:v>43685</c:v>
                </c:pt>
                <c:pt idx="221">
                  <c:v>43686</c:v>
                </c:pt>
                <c:pt idx="222">
                  <c:v>43687</c:v>
                </c:pt>
                <c:pt idx="223">
                  <c:v>43688</c:v>
                </c:pt>
                <c:pt idx="224">
                  <c:v>43689</c:v>
                </c:pt>
                <c:pt idx="225">
                  <c:v>43690</c:v>
                </c:pt>
                <c:pt idx="226">
                  <c:v>43691</c:v>
                </c:pt>
                <c:pt idx="227">
                  <c:v>43692</c:v>
                </c:pt>
                <c:pt idx="228">
                  <c:v>43693</c:v>
                </c:pt>
                <c:pt idx="229">
                  <c:v>43694</c:v>
                </c:pt>
                <c:pt idx="230">
                  <c:v>43695</c:v>
                </c:pt>
                <c:pt idx="231">
                  <c:v>43696</c:v>
                </c:pt>
                <c:pt idx="232">
                  <c:v>43697</c:v>
                </c:pt>
                <c:pt idx="233">
                  <c:v>43698</c:v>
                </c:pt>
                <c:pt idx="234">
                  <c:v>43699</c:v>
                </c:pt>
                <c:pt idx="235">
                  <c:v>43700</c:v>
                </c:pt>
                <c:pt idx="236">
                  <c:v>43701</c:v>
                </c:pt>
                <c:pt idx="237">
                  <c:v>43702</c:v>
                </c:pt>
                <c:pt idx="238">
                  <c:v>43703</c:v>
                </c:pt>
                <c:pt idx="239">
                  <c:v>43704</c:v>
                </c:pt>
                <c:pt idx="240">
                  <c:v>43705</c:v>
                </c:pt>
                <c:pt idx="241">
                  <c:v>43706</c:v>
                </c:pt>
                <c:pt idx="242">
                  <c:v>43707</c:v>
                </c:pt>
                <c:pt idx="243">
                  <c:v>43708</c:v>
                </c:pt>
                <c:pt idx="244">
                  <c:v>43709</c:v>
                </c:pt>
                <c:pt idx="245">
                  <c:v>43710</c:v>
                </c:pt>
                <c:pt idx="246">
                  <c:v>43711</c:v>
                </c:pt>
                <c:pt idx="247">
                  <c:v>43712</c:v>
                </c:pt>
                <c:pt idx="248">
                  <c:v>43713</c:v>
                </c:pt>
                <c:pt idx="249">
                  <c:v>43714</c:v>
                </c:pt>
                <c:pt idx="250">
                  <c:v>43715</c:v>
                </c:pt>
                <c:pt idx="251">
                  <c:v>43716</c:v>
                </c:pt>
                <c:pt idx="252">
                  <c:v>43717</c:v>
                </c:pt>
                <c:pt idx="253">
                  <c:v>43718</c:v>
                </c:pt>
                <c:pt idx="254">
                  <c:v>43719</c:v>
                </c:pt>
                <c:pt idx="255">
                  <c:v>43720</c:v>
                </c:pt>
                <c:pt idx="256">
                  <c:v>43721</c:v>
                </c:pt>
                <c:pt idx="257">
                  <c:v>43722</c:v>
                </c:pt>
                <c:pt idx="258">
                  <c:v>43723</c:v>
                </c:pt>
                <c:pt idx="259">
                  <c:v>43724</c:v>
                </c:pt>
                <c:pt idx="260">
                  <c:v>43725</c:v>
                </c:pt>
                <c:pt idx="261">
                  <c:v>43726</c:v>
                </c:pt>
                <c:pt idx="262">
                  <c:v>43727</c:v>
                </c:pt>
                <c:pt idx="263">
                  <c:v>43728</c:v>
                </c:pt>
                <c:pt idx="264">
                  <c:v>43729</c:v>
                </c:pt>
                <c:pt idx="265">
                  <c:v>43730</c:v>
                </c:pt>
                <c:pt idx="266">
                  <c:v>43731</c:v>
                </c:pt>
                <c:pt idx="267">
                  <c:v>43732</c:v>
                </c:pt>
                <c:pt idx="268">
                  <c:v>43733</c:v>
                </c:pt>
                <c:pt idx="269">
                  <c:v>43734</c:v>
                </c:pt>
                <c:pt idx="270">
                  <c:v>43735</c:v>
                </c:pt>
                <c:pt idx="271">
                  <c:v>43736</c:v>
                </c:pt>
                <c:pt idx="272">
                  <c:v>43737</c:v>
                </c:pt>
                <c:pt idx="273">
                  <c:v>43738</c:v>
                </c:pt>
                <c:pt idx="274">
                  <c:v>43739</c:v>
                </c:pt>
                <c:pt idx="275">
                  <c:v>43740</c:v>
                </c:pt>
                <c:pt idx="276">
                  <c:v>43741</c:v>
                </c:pt>
                <c:pt idx="277">
                  <c:v>43742</c:v>
                </c:pt>
                <c:pt idx="278">
                  <c:v>43743</c:v>
                </c:pt>
                <c:pt idx="279">
                  <c:v>43744</c:v>
                </c:pt>
                <c:pt idx="280">
                  <c:v>43745</c:v>
                </c:pt>
                <c:pt idx="281">
                  <c:v>43746</c:v>
                </c:pt>
                <c:pt idx="282">
                  <c:v>43747</c:v>
                </c:pt>
                <c:pt idx="283">
                  <c:v>43748</c:v>
                </c:pt>
                <c:pt idx="284">
                  <c:v>43749</c:v>
                </c:pt>
                <c:pt idx="285">
                  <c:v>43750</c:v>
                </c:pt>
                <c:pt idx="286">
                  <c:v>43751</c:v>
                </c:pt>
                <c:pt idx="287">
                  <c:v>43752</c:v>
                </c:pt>
                <c:pt idx="288">
                  <c:v>43753</c:v>
                </c:pt>
                <c:pt idx="289">
                  <c:v>43754</c:v>
                </c:pt>
                <c:pt idx="290">
                  <c:v>43755</c:v>
                </c:pt>
                <c:pt idx="291">
                  <c:v>43756</c:v>
                </c:pt>
                <c:pt idx="292">
                  <c:v>43757</c:v>
                </c:pt>
                <c:pt idx="293">
                  <c:v>43758</c:v>
                </c:pt>
                <c:pt idx="294">
                  <c:v>43759</c:v>
                </c:pt>
                <c:pt idx="295">
                  <c:v>43760</c:v>
                </c:pt>
                <c:pt idx="296">
                  <c:v>43761</c:v>
                </c:pt>
                <c:pt idx="297">
                  <c:v>43762</c:v>
                </c:pt>
                <c:pt idx="298">
                  <c:v>43763</c:v>
                </c:pt>
                <c:pt idx="299">
                  <c:v>43764</c:v>
                </c:pt>
                <c:pt idx="300">
                  <c:v>43765</c:v>
                </c:pt>
                <c:pt idx="301">
                  <c:v>43766</c:v>
                </c:pt>
                <c:pt idx="302">
                  <c:v>43767</c:v>
                </c:pt>
                <c:pt idx="303">
                  <c:v>43768</c:v>
                </c:pt>
                <c:pt idx="304">
                  <c:v>43769</c:v>
                </c:pt>
                <c:pt idx="305">
                  <c:v>43770</c:v>
                </c:pt>
                <c:pt idx="306">
                  <c:v>43771</c:v>
                </c:pt>
                <c:pt idx="307">
                  <c:v>43772</c:v>
                </c:pt>
                <c:pt idx="308">
                  <c:v>43773</c:v>
                </c:pt>
                <c:pt idx="309">
                  <c:v>43774</c:v>
                </c:pt>
                <c:pt idx="310">
                  <c:v>43775</c:v>
                </c:pt>
                <c:pt idx="311">
                  <c:v>43776</c:v>
                </c:pt>
                <c:pt idx="312">
                  <c:v>43777</c:v>
                </c:pt>
                <c:pt idx="313">
                  <c:v>43778</c:v>
                </c:pt>
                <c:pt idx="314">
                  <c:v>43779</c:v>
                </c:pt>
                <c:pt idx="315">
                  <c:v>43780</c:v>
                </c:pt>
                <c:pt idx="316">
                  <c:v>43781</c:v>
                </c:pt>
                <c:pt idx="317">
                  <c:v>43782</c:v>
                </c:pt>
                <c:pt idx="318">
                  <c:v>43783</c:v>
                </c:pt>
                <c:pt idx="319">
                  <c:v>43784</c:v>
                </c:pt>
                <c:pt idx="320">
                  <c:v>43785</c:v>
                </c:pt>
                <c:pt idx="321">
                  <c:v>43786</c:v>
                </c:pt>
                <c:pt idx="322">
                  <c:v>43787</c:v>
                </c:pt>
                <c:pt idx="323">
                  <c:v>43788</c:v>
                </c:pt>
                <c:pt idx="324">
                  <c:v>43789</c:v>
                </c:pt>
                <c:pt idx="325">
                  <c:v>43790</c:v>
                </c:pt>
                <c:pt idx="326">
                  <c:v>43791</c:v>
                </c:pt>
                <c:pt idx="327">
                  <c:v>43792</c:v>
                </c:pt>
                <c:pt idx="328">
                  <c:v>43793</c:v>
                </c:pt>
                <c:pt idx="329">
                  <c:v>43794</c:v>
                </c:pt>
                <c:pt idx="330">
                  <c:v>43795</c:v>
                </c:pt>
                <c:pt idx="331">
                  <c:v>43796</c:v>
                </c:pt>
                <c:pt idx="332">
                  <c:v>43797</c:v>
                </c:pt>
                <c:pt idx="333">
                  <c:v>43798</c:v>
                </c:pt>
                <c:pt idx="334">
                  <c:v>43799</c:v>
                </c:pt>
                <c:pt idx="335">
                  <c:v>43800</c:v>
                </c:pt>
                <c:pt idx="336">
                  <c:v>43801</c:v>
                </c:pt>
                <c:pt idx="337">
                  <c:v>43802</c:v>
                </c:pt>
                <c:pt idx="338">
                  <c:v>43803</c:v>
                </c:pt>
                <c:pt idx="339">
                  <c:v>43804</c:v>
                </c:pt>
                <c:pt idx="340">
                  <c:v>43805</c:v>
                </c:pt>
                <c:pt idx="341">
                  <c:v>43806</c:v>
                </c:pt>
                <c:pt idx="342">
                  <c:v>43807</c:v>
                </c:pt>
                <c:pt idx="343">
                  <c:v>43808</c:v>
                </c:pt>
                <c:pt idx="344">
                  <c:v>43809</c:v>
                </c:pt>
                <c:pt idx="345">
                  <c:v>43810</c:v>
                </c:pt>
                <c:pt idx="346">
                  <c:v>43811</c:v>
                </c:pt>
                <c:pt idx="347">
                  <c:v>43812</c:v>
                </c:pt>
                <c:pt idx="348">
                  <c:v>43813</c:v>
                </c:pt>
                <c:pt idx="349">
                  <c:v>43814</c:v>
                </c:pt>
                <c:pt idx="350">
                  <c:v>43815</c:v>
                </c:pt>
                <c:pt idx="351">
                  <c:v>43816</c:v>
                </c:pt>
                <c:pt idx="352">
                  <c:v>43817</c:v>
                </c:pt>
                <c:pt idx="353">
                  <c:v>43818</c:v>
                </c:pt>
                <c:pt idx="354">
                  <c:v>43819</c:v>
                </c:pt>
                <c:pt idx="355">
                  <c:v>43820</c:v>
                </c:pt>
                <c:pt idx="356">
                  <c:v>43821</c:v>
                </c:pt>
                <c:pt idx="357">
                  <c:v>43822</c:v>
                </c:pt>
                <c:pt idx="358">
                  <c:v>43823</c:v>
                </c:pt>
                <c:pt idx="359">
                  <c:v>43824</c:v>
                </c:pt>
                <c:pt idx="360">
                  <c:v>43825</c:v>
                </c:pt>
                <c:pt idx="361">
                  <c:v>43826</c:v>
                </c:pt>
                <c:pt idx="362">
                  <c:v>43827</c:v>
                </c:pt>
                <c:pt idx="363">
                  <c:v>43828</c:v>
                </c:pt>
                <c:pt idx="364">
                  <c:v>43829</c:v>
                </c:pt>
                <c:pt idx="365">
                  <c:v>43830</c:v>
                </c:pt>
              </c:numCache>
            </c:numRef>
          </c:cat>
          <c:val>
            <c:numRef>
              <c:f>'Summary_By Countries'!$AB$3:$AB$368</c:f>
              <c:numCache>
                <c:formatCode>0.00</c:formatCode>
                <c:ptCount val="366"/>
                <c:pt idx="0">
                  <c:v>1.2724261441316345</c:v>
                </c:pt>
                <c:pt idx="1">
                  <c:v>1.9254677913449372</c:v>
                </c:pt>
                <c:pt idx="2">
                  <c:v>2.5402530878992526</c:v>
                </c:pt>
                <c:pt idx="3">
                  <c:v>2.3920763799852165</c:v>
                </c:pt>
                <c:pt idx="4">
                  <c:v>2.0007633543057595</c:v>
                </c:pt>
                <c:pt idx="5">
                  <c:v>2.0504340012211255</c:v>
                </c:pt>
                <c:pt idx="6">
                  <c:v>2.493603805645102</c:v>
                </c:pt>
                <c:pt idx="7">
                  <c:v>2.0489727933476622</c:v>
                </c:pt>
                <c:pt idx="8">
                  <c:v>2.3583227491544561</c:v>
                </c:pt>
                <c:pt idx="9">
                  <c:v>2.8682462481117965</c:v>
                </c:pt>
                <c:pt idx="10">
                  <c:v>2.7103680176552714</c:v>
                </c:pt>
                <c:pt idx="11">
                  <c:v>1.9591003696119662</c:v>
                </c:pt>
                <c:pt idx="12">
                  <c:v>1.465706406529927</c:v>
                </c:pt>
                <c:pt idx="13">
                  <c:v>2.09836769534826</c:v>
                </c:pt>
                <c:pt idx="14">
                  <c:v>2.2654652580325347</c:v>
                </c:pt>
                <c:pt idx="15">
                  <c:v>2.3100865336583989</c:v>
                </c:pt>
                <c:pt idx="16">
                  <c:v>2.3874796294486722</c:v>
                </c:pt>
                <c:pt idx="17">
                  <c:v>2.9135070337785178</c:v>
                </c:pt>
                <c:pt idx="18">
                  <c:v>2.8109602950412422</c:v>
                </c:pt>
                <c:pt idx="19">
                  <c:v>2.7012009671963515</c:v>
                </c:pt>
                <c:pt idx="20">
                  <c:v>3.1923752726422725</c:v>
                </c:pt>
                <c:pt idx="21">
                  <c:v>3.1644513775699799</c:v>
                </c:pt>
                <c:pt idx="22">
                  <c:v>3.2293709402140225</c:v>
                </c:pt>
                <c:pt idx="23">
                  <c:v>3.2536346955303141</c:v>
                </c:pt>
                <c:pt idx="24">
                  <c:v>3.0507231704409716</c:v>
                </c:pt>
                <c:pt idx="25">
                  <c:v>2.2807522795387638</c:v>
                </c:pt>
                <c:pt idx="26">
                  <c:v>1.8437672341963616</c:v>
                </c:pt>
                <c:pt idx="27">
                  <c:v>2.5851237788782377</c:v>
                </c:pt>
                <c:pt idx="28">
                  <c:v>2.8717700154002999</c:v>
                </c:pt>
                <c:pt idx="29">
                  <c:v>2.872823798293775</c:v>
                </c:pt>
                <c:pt idx="30">
                  <c:v>2.9384918777157476</c:v>
                </c:pt>
                <c:pt idx="31">
                  <c:v>2.8689178272478428</c:v>
                </c:pt>
                <c:pt idx="32">
                  <c:v>2.5521478218579947</c:v>
                </c:pt>
                <c:pt idx="33">
                  <c:v>2.295964840937275</c:v>
                </c:pt>
                <c:pt idx="34">
                  <c:v>2.7068600985285096</c:v>
                </c:pt>
                <c:pt idx="35">
                  <c:v>2.8357276447322599</c:v>
                </c:pt>
                <c:pt idx="36">
                  <c:v>2.787524315368799</c:v>
                </c:pt>
                <c:pt idx="37">
                  <c:v>2.48323474237348</c:v>
                </c:pt>
                <c:pt idx="38">
                  <c:v>2.1671696175078927</c:v>
                </c:pt>
                <c:pt idx="39">
                  <c:v>1.5811683249621158</c:v>
                </c:pt>
                <c:pt idx="40">
                  <c:v>1.4094721679461313</c:v>
                </c:pt>
                <c:pt idx="41">
                  <c:v>2.1058626882105136</c:v>
                </c:pt>
                <c:pt idx="42">
                  <c:v>2.5931118711651093</c:v>
                </c:pt>
                <c:pt idx="43">
                  <c:v>2.5652824637380309</c:v>
                </c:pt>
                <c:pt idx="44">
                  <c:v>2.6455194054473115</c:v>
                </c:pt>
                <c:pt idx="45">
                  <c:v>2.5339186384568109</c:v>
                </c:pt>
                <c:pt idx="46">
                  <c:v>2.0367639622029183</c:v>
                </c:pt>
                <c:pt idx="47">
                  <c:v>1.9120331256165457</c:v>
                </c:pt>
                <c:pt idx="48">
                  <c:v>2.418324291761353</c:v>
                </c:pt>
                <c:pt idx="49">
                  <c:v>2.4007087116695751</c:v>
                </c:pt>
                <c:pt idx="50">
                  <c:v>2.5432597187501811</c:v>
                </c:pt>
                <c:pt idx="51">
                  <c:v>2.4822742359027417</c:v>
                </c:pt>
                <c:pt idx="52">
                  <c:v>2.4766896168680921</c:v>
                </c:pt>
                <c:pt idx="53">
                  <c:v>2.1516688666474932</c:v>
                </c:pt>
                <c:pt idx="54">
                  <c:v>1.973110009297784</c:v>
                </c:pt>
                <c:pt idx="55">
                  <c:v>2.4011687422602974</c:v>
                </c:pt>
                <c:pt idx="56">
                  <c:v>2.3998452076870764</c:v>
                </c:pt>
                <c:pt idx="57">
                  <c:v>2.2767424748413534</c:v>
                </c:pt>
                <c:pt idx="58">
                  <c:v>2.1787866995850718</c:v>
                </c:pt>
                <c:pt idx="60">
                  <c:v>2.3581592067200576</c:v>
                </c:pt>
                <c:pt idx="61">
                  <c:v>1.9959035770599105</c:v>
                </c:pt>
                <c:pt idx="62">
                  <c:v>1.2930285244520547</c:v>
                </c:pt>
                <c:pt idx="63">
                  <c:v>1.6562875190091932</c:v>
                </c:pt>
                <c:pt idx="64">
                  <c:v>1.9987089080990168</c:v>
                </c:pt>
                <c:pt idx="65">
                  <c:v>2.017694726187766</c:v>
                </c:pt>
                <c:pt idx="66">
                  <c:v>1.8090714721739383</c:v>
                </c:pt>
                <c:pt idx="67">
                  <c:v>1.9141468191440023</c:v>
                </c:pt>
                <c:pt idx="68">
                  <c:v>1.4907924851473353</c:v>
                </c:pt>
                <c:pt idx="69">
                  <c:v>1.4420714024507566</c:v>
                </c:pt>
                <c:pt idx="70">
                  <c:v>2.0077495791469055</c:v>
                </c:pt>
                <c:pt idx="71">
                  <c:v>1.9567822855870858</c:v>
                </c:pt>
                <c:pt idx="72">
                  <c:v>1.9081675808445759</c:v>
                </c:pt>
                <c:pt idx="73">
                  <c:v>1.9394459796614489</c:v>
                </c:pt>
                <c:pt idx="74">
                  <c:v>1.8132439598226393</c:v>
                </c:pt>
                <c:pt idx="75">
                  <c:v>1.455627633523334</c:v>
                </c:pt>
                <c:pt idx="76">
                  <c:v>1.3819622390574184</c:v>
                </c:pt>
                <c:pt idx="77">
                  <c:v>2.0409793425521805</c:v>
                </c:pt>
                <c:pt idx="78">
                  <c:v>2.551893649559255</c:v>
                </c:pt>
                <c:pt idx="79">
                  <c:v>2.3874553310961204</c:v>
                </c:pt>
                <c:pt idx="80">
                  <c:v>2.242561402770642</c:v>
                </c:pt>
                <c:pt idx="81">
                  <c:v>2.1969461814016662</c:v>
                </c:pt>
                <c:pt idx="82">
                  <c:v>1.8540777582444872</c:v>
                </c:pt>
                <c:pt idx="83">
                  <c:v>1.7138351850919105</c:v>
                </c:pt>
                <c:pt idx="84">
                  <c:v>2.0306579795971973</c:v>
                </c:pt>
                <c:pt idx="85">
                  <c:v>2.2301995226586073</c:v>
                </c:pt>
                <c:pt idx="86">
                  <c:v>2.3022173823179521</c:v>
                </c:pt>
                <c:pt idx="87">
                  <c:v>2.2067468233347016</c:v>
                </c:pt>
                <c:pt idx="88">
                  <c:v>2.0284994603287734</c:v>
                </c:pt>
                <c:pt idx="89">
                  <c:v>1.6555888537834536</c:v>
                </c:pt>
                <c:pt idx="90">
                  <c:v>1.5555347801794963</c:v>
                </c:pt>
                <c:pt idx="91">
                  <c:v>2.0909112992124137</c:v>
                </c:pt>
                <c:pt idx="92">
                  <c:v>2.0744491932397566</c:v>
                </c:pt>
                <c:pt idx="93">
                  <c:v>2.3287163926036731</c:v>
                </c:pt>
                <c:pt idx="94">
                  <c:v>2.4585396952169321</c:v>
                </c:pt>
                <c:pt idx="95">
                  <c:v>2.3926085189722426</c:v>
                </c:pt>
                <c:pt idx="96">
                  <c:v>1.8657017468401014</c:v>
                </c:pt>
                <c:pt idx="97">
                  <c:v>1.6335376037162719</c:v>
                </c:pt>
                <c:pt idx="98">
                  <c:v>2.15760664485392</c:v>
                </c:pt>
                <c:pt idx="99">
                  <c:v>2.2582278969458089</c:v>
                </c:pt>
                <c:pt idx="100">
                  <c:v>2.3105372482589468</c:v>
                </c:pt>
                <c:pt idx="101">
                  <c:v>2.4739679382344884</c:v>
                </c:pt>
                <c:pt idx="102">
                  <c:v>2.5001887673117489</c:v>
                </c:pt>
                <c:pt idx="103">
                  <c:v>2.2256153092913653</c:v>
                </c:pt>
                <c:pt idx="104">
                  <c:v>1.9551943942215122</c:v>
                </c:pt>
                <c:pt idx="105">
                  <c:v>2.0146999452047956</c:v>
                </c:pt>
                <c:pt idx="106">
                  <c:v>2.0110035479764319</c:v>
                </c:pt>
                <c:pt idx="107">
                  <c:v>1.9839387041615824</c:v>
                </c:pt>
                <c:pt idx="108">
                  <c:v>1.676870939501298</c:v>
                </c:pt>
                <c:pt idx="109">
                  <c:v>1.3060154694784933</c:v>
                </c:pt>
                <c:pt idx="110">
                  <c:v>1.291800966651671</c:v>
                </c:pt>
                <c:pt idx="111">
                  <c:v>1.1149763694123704</c:v>
                </c:pt>
                <c:pt idx="112">
                  <c:v>1.0072840288405507</c:v>
                </c:pt>
                <c:pt idx="113">
                  <c:v>1.3487646437350602</c:v>
                </c:pt>
                <c:pt idx="114">
                  <c:v>1.4053923893314821</c:v>
                </c:pt>
                <c:pt idx="115">
                  <c:v>1.4684810196820872</c:v>
                </c:pt>
                <c:pt idx="116">
                  <c:v>1.7275119338320686</c:v>
                </c:pt>
                <c:pt idx="117">
                  <c:v>1.5251514296424167</c:v>
                </c:pt>
                <c:pt idx="118">
                  <c:v>1.568871671708201</c:v>
                </c:pt>
                <c:pt idx="119">
                  <c:v>2.0037704866462396</c:v>
                </c:pt>
                <c:pt idx="120">
                  <c:v>1.9535020084365819</c:v>
                </c:pt>
                <c:pt idx="121">
                  <c:v>1.4275190552874497</c:v>
                </c:pt>
                <c:pt idx="122">
                  <c:v>1.8087797257969234</c:v>
                </c:pt>
                <c:pt idx="123">
                  <c:v>2.005491630031643</c:v>
                </c:pt>
                <c:pt idx="124">
                  <c:v>1.9320037253645883</c:v>
                </c:pt>
                <c:pt idx="125">
                  <c:v>1.6741475196002025</c:v>
                </c:pt>
                <c:pt idx="126">
                  <c:v>2.0889041952947025</c:v>
                </c:pt>
                <c:pt idx="127">
                  <c:v>2.2568882080801833</c:v>
                </c:pt>
                <c:pt idx="128">
                  <c:v>2.1503875982922871</c:v>
                </c:pt>
                <c:pt idx="129">
                  <c:v>2.0192526557412549</c:v>
                </c:pt>
                <c:pt idx="130">
                  <c:v>2.0901815727460114</c:v>
                </c:pt>
                <c:pt idx="131">
                  <c:v>1.7705785476930644</c:v>
                </c:pt>
                <c:pt idx="132">
                  <c:v>1.4509785134534086</c:v>
                </c:pt>
                <c:pt idx="133">
                  <c:v>1.9384785762420427</c:v>
                </c:pt>
                <c:pt idx="134">
                  <c:v>2.0053410186742355</c:v>
                </c:pt>
                <c:pt idx="135">
                  <c:v>2.1004320788081183</c:v>
                </c:pt>
                <c:pt idx="136">
                  <c:v>2.1140496310880317</c:v>
                </c:pt>
                <c:pt idx="137">
                  <c:v>1.9777871658165713</c:v>
                </c:pt>
                <c:pt idx="138">
                  <c:v>1.5972328575766157</c:v>
                </c:pt>
                <c:pt idx="139">
                  <c:v>1.381880607976925</c:v>
                </c:pt>
                <c:pt idx="140">
                  <c:v>1.8308252100914439</c:v>
                </c:pt>
                <c:pt idx="141">
                  <c:v>1.8225977165118086</c:v>
                </c:pt>
                <c:pt idx="142">
                  <c:v>1.8358708173484415</c:v>
                </c:pt>
                <c:pt idx="143">
                  <c:v>1.7833413807436544</c:v>
                </c:pt>
                <c:pt idx="144">
                  <c:v>1.6286700955240496</c:v>
                </c:pt>
                <c:pt idx="145">
                  <c:v>1.4325159302407429</c:v>
                </c:pt>
                <c:pt idx="146">
                  <c:v>1.0900850021299542</c:v>
                </c:pt>
                <c:pt idx="147">
                  <c:v>1.507805574503901</c:v>
                </c:pt>
                <c:pt idx="148">
                  <c:v>1.7667935744640588</c:v>
                </c:pt>
                <c:pt idx="149">
                  <c:v>1.7591382999291589</c:v>
                </c:pt>
                <c:pt idx="150">
                  <c:v>1.2628879409142677</c:v>
                </c:pt>
                <c:pt idx="151">
                  <c:v>1.3243439281940905</c:v>
                </c:pt>
                <c:pt idx="152">
                  <c:v>1.0704883195611452</c:v>
                </c:pt>
                <c:pt idx="153">
                  <c:v>0.95649968071176938</c:v>
                </c:pt>
                <c:pt idx="154">
                  <c:v>1.4213555260966413</c:v>
                </c:pt>
                <c:pt idx="155">
                  <c:v>1.5834036682053283</c:v>
                </c:pt>
                <c:pt idx="156">
                  <c:v>1.5151884853292876</c:v>
                </c:pt>
                <c:pt idx="157">
                  <c:v>1.5381516102625372</c:v>
                </c:pt>
                <c:pt idx="158">
                  <c:v>1.4512945781926563</c:v>
                </c:pt>
                <c:pt idx="159">
                  <c:v>1.048720457820244</c:v>
                </c:pt>
                <c:pt idx="160">
                  <c:v>1.0179354365288855</c:v>
                </c:pt>
                <c:pt idx="161">
                  <c:v>1.2976092803308648</c:v>
                </c:pt>
                <c:pt idx="162">
                  <c:v>1.6899676098966283</c:v>
                </c:pt>
                <c:pt idx="163">
                  <c:v>1.8363885963331383</c:v>
                </c:pt>
                <c:pt idx="164">
                  <c:v>1.6350240444743831</c:v>
                </c:pt>
                <c:pt idx="165">
                  <c:v>1.6084736762450396</c:v>
                </c:pt>
                <c:pt idx="166">
                  <c:v>1.213159964779116</c:v>
                </c:pt>
                <c:pt idx="167">
                  <c:v>1.1622855242444452</c:v>
                </c:pt>
                <c:pt idx="168">
                  <c:v>1.7110369139831705</c:v>
                </c:pt>
                <c:pt idx="169">
                  <c:v>1.8183439126877075</c:v>
                </c:pt>
                <c:pt idx="170">
                  <c:v>1.8215865812465055</c:v>
                </c:pt>
                <c:pt idx="171">
                  <c:v>1.6866581965320742</c:v>
                </c:pt>
                <c:pt idx="172">
                  <c:v>1.6932671802158048</c:v>
                </c:pt>
                <c:pt idx="173">
                  <c:v>1.3195128628924464</c:v>
                </c:pt>
                <c:pt idx="174">
                  <c:v>1.0423355784047657</c:v>
                </c:pt>
                <c:pt idx="175">
                  <c:v>1.4736526335581412</c:v>
                </c:pt>
                <c:pt idx="176">
                  <c:v>1.6947309105316746</c:v>
                </c:pt>
                <c:pt idx="177">
                  <c:v>1.7203116033019115</c:v>
                </c:pt>
                <c:pt idx="178">
                  <c:v>1.6899216214952768</c:v>
                </c:pt>
                <c:pt idx="179">
                  <c:v>1.7247393126352255</c:v>
                </c:pt>
                <c:pt idx="180">
                  <c:v>1.3033697179352985</c:v>
                </c:pt>
                <c:pt idx="181">
                  <c:v>1.0658595571983185</c:v>
                </c:pt>
                <c:pt idx="182">
                  <c:v>1.4500846550205635</c:v>
                </c:pt>
                <c:pt idx="183">
                  <c:v>1.5320811027793444</c:v>
                </c:pt>
                <c:pt idx="184">
                  <c:v>1.6395124434220096</c:v>
                </c:pt>
                <c:pt idx="185">
                  <c:v>1.5732918181733946</c:v>
                </c:pt>
                <c:pt idx="186">
                  <c:v>1.532606690551986</c:v>
                </c:pt>
                <c:pt idx="187">
                  <c:v>1.2056627934099726</c:v>
                </c:pt>
                <c:pt idx="188">
                  <c:v>1.0763519309985441</c:v>
                </c:pt>
                <c:pt idx="189">
                  <c:v>1.6361568674966052</c:v>
                </c:pt>
                <c:pt idx="190">
                  <c:v>1.7287852468988569</c:v>
                </c:pt>
                <c:pt idx="191">
                  <c:v>1.7632765864962801</c:v>
                </c:pt>
                <c:pt idx="192">
                  <c:v>1.822155591440195</c:v>
                </c:pt>
                <c:pt idx="193">
                  <c:v>1.7792659916616065</c:v>
                </c:pt>
                <c:pt idx="194">
                  <c:v>1.3246168624154333</c:v>
                </c:pt>
                <c:pt idx="195">
                  <c:v>1.2172275080755577</c:v>
                </c:pt>
                <c:pt idx="196">
                  <c:v>1.6762630659907132</c:v>
                </c:pt>
                <c:pt idx="197">
                  <c:v>1.7213925646040453</c:v>
                </c:pt>
                <c:pt idx="198">
                  <c:v>1.7457683126524211</c:v>
                </c:pt>
                <c:pt idx="199">
                  <c:v>1.7595758193017943</c:v>
                </c:pt>
                <c:pt idx="200">
                  <c:v>1.7333832122439801</c:v>
                </c:pt>
                <c:pt idx="201">
                  <c:v>1.3349764216384854</c:v>
                </c:pt>
                <c:pt idx="202">
                  <c:v>1.1555765225924943</c:v>
                </c:pt>
                <c:pt idx="203">
                  <c:v>1.6605980376360026</c:v>
                </c:pt>
                <c:pt idx="204">
                  <c:v>1.8554232270182742</c:v>
                </c:pt>
                <c:pt idx="205">
                  <c:v>1.8852563705630363</c:v>
                </c:pt>
                <c:pt idx="206">
                  <c:v>1.9447129421476701</c:v>
                </c:pt>
                <c:pt idx="207">
                  <c:v>1.7651777870655065</c:v>
                </c:pt>
                <c:pt idx="208">
                  <c:v>1.2687105817594651</c:v>
                </c:pt>
                <c:pt idx="209">
                  <c:v>1.0863722407483507</c:v>
                </c:pt>
                <c:pt idx="210">
                  <c:v>1.615643708938552</c:v>
                </c:pt>
                <c:pt idx="211">
                  <c:v>1.7145199359187218</c:v>
                </c:pt>
                <c:pt idx="212">
                  <c:v>1.726269314490013</c:v>
                </c:pt>
                <c:pt idx="213">
                  <c:v>1.8223844983513673</c:v>
                </c:pt>
                <c:pt idx="214">
                  <c:v>1.7678975345464061</c:v>
                </c:pt>
                <c:pt idx="215">
                  <c:v>1.4041963938503781</c:v>
                </c:pt>
                <c:pt idx="216">
                  <c:v>1.1898011891472391</c:v>
                </c:pt>
                <c:pt idx="217">
                  <c:v>1.653991691807261</c:v>
                </c:pt>
                <c:pt idx="218">
                  <c:v>1.7463001659937289</c:v>
                </c:pt>
                <c:pt idx="219">
                  <c:v>1.7274874515494323</c:v>
                </c:pt>
                <c:pt idx="220">
                  <c:v>1.5063330416601477</c:v>
                </c:pt>
                <c:pt idx="221">
                  <c:v>1.6121560618629773</c:v>
                </c:pt>
                <c:pt idx="222">
                  <c:v>1.0864623843403391</c:v>
                </c:pt>
                <c:pt idx="223">
                  <c:v>1.0410007829449277</c:v>
                </c:pt>
                <c:pt idx="224">
                  <c:v>1.5560150027145732</c:v>
                </c:pt>
                <c:pt idx="225">
                  <c:v>1.601613682199857</c:v>
                </c:pt>
                <c:pt idx="226">
                  <c:v>1.4837427638440768</c:v>
                </c:pt>
                <c:pt idx="227">
                  <c:v>1.3100122879151221</c:v>
                </c:pt>
                <c:pt idx="228">
                  <c:v>1.3257887890773454</c:v>
                </c:pt>
                <c:pt idx="229">
                  <c:v>1.0726485742310761</c:v>
                </c:pt>
                <c:pt idx="230">
                  <c:v>1.0395479108158856</c:v>
                </c:pt>
                <c:pt idx="231">
                  <c:v>1.4045230499362795</c:v>
                </c:pt>
                <c:pt idx="232">
                  <c:v>1.6974225185690932</c:v>
                </c:pt>
                <c:pt idx="233">
                  <c:v>1.7079476414811019</c:v>
                </c:pt>
                <c:pt idx="234">
                  <c:v>1.5991593318045394</c:v>
                </c:pt>
                <c:pt idx="235">
                  <c:v>1.5951260166094365</c:v>
                </c:pt>
                <c:pt idx="236">
                  <c:v>1.29024187764908</c:v>
                </c:pt>
                <c:pt idx="237">
                  <c:v>1.222796191007361</c:v>
                </c:pt>
                <c:pt idx="238">
                  <c:v>1.7686547411799536</c:v>
                </c:pt>
                <c:pt idx="239">
                  <c:v>1.9311772978427084</c:v>
                </c:pt>
                <c:pt idx="240">
                  <c:v>1.9575661041341894</c:v>
                </c:pt>
                <c:pt idx="241">
                  <c:v>2.0008416685840054</c:v>
                </c:pt>
                <c:pt idx="242">
                  <c:v>1.9344161119587995</c:v>
                </c:pt>
                <c:pt idx="243">
                  <c:v>1.4397260049769389</c:v>
                </c:pt>
                <c:pt idx="244">
                  <c:v>1.2741208250152078</c:v>
                </c:pt>
                <c:pt idx="245">
                  <c:v>1.7921899407442163</c:v>
                </c:pt>
                <c:pt idx="246">
                  <c:v>1.7698671786688991</c:v>
                </c:pt>
                <c:pt idx="247">
                  <c:v>1.6379990168134058</c:v>
                </c:pt>
                <c:pt idx="248">
                  <c:v>1.7152506431578372</c:v>
                </c:pt>
                <c:pt idx="249">
                  <c:v>1.7143800889369329</c:v>
                </c:pt>
                <c:pt idx="250">
                  <c:v>1.5413237082877249</c:v>
                </c:pt>
                <c:pt idx="251">
                  <c:v>1.4958338264636635</c:v>
                </c:pt>
                <c:pt idx="252">
                  <c:v>1.9084099792936908</c:v>
                </c:pt>
                <c:pt idx="253">
                  <c:v>1.7973579351149307</c:v>
                </c:pt>
                <c:pt idx="254">
                  <c:v>1.7207118087715707</c:v>
                </c:pt>
                <c:pt idx="255">
                  <c:v>1.6617143735080666</c:v>
                </c:pt>
                <c:pt idx="256">
                  <c:v>1.6158527338664928</c:v>
                </c:pt>
                <c:pt idx="257">
                  <c:v>1.478843606523206</c:v>
                </c:pt>
                <c:pt idx="258">
                  <c:v>1.1444026037027131</c:v>
                </c:pt>
                <c:pt idx="259">
                  <c:v>1.8271795372921222</c:v>
                </c:pt>
                <c:pt idx="260">
                  <c:v>1.7322076200205248</c:v>
                </c:pt>
                <c:pt idx="261">
                  <c:v>1.9167521974079098</c:v>
                </c:pt>
                <c:pt idx="262">
                  <c:v>2.1532649043912095</c:v>
                </c:pt>
                <c:pt idx="263">
                  <c:v>2.0352524537212635</c:v>
                </c:pt>
                <c:pt idx="264">
                  <c:v>1.5294222713261065</c:v>
                </c:pt>
                <c:pt idx="265">
                  <c:v>1.3367905643730973</c:v>
                </c:pt>
                <c:pt idx="266">
                  <c:v>1.8332076489257274</c:v>
                </c:pt>
                <c:pt idx="267">
                  <c:v>1.967765032827101</c:v>
                </c:pt>
                <c:pt idx="268">
                  <c:v>1.9946478832286678</c:v>
                </c:pt>
                <c:pt idx="269">
                  <c:v>1.9041841052374842</c:v>
                </c:pt>
                <c:pt idx="270">
                  <c:v>1.726520841084316</c:v>
                </c:pt>
                <c:pt idx="271">
                  <c:v>1.1791554192751121</c:v>
                </c:pt>
                <c:pt idx="272">
                  <c:v>1.0356534503065651</c:v>
                </c:pt>
                <c:pt idx="273">
                  <c:v>1.4066235222539218</c:v>
                </c:pt>
                <c:pt idx="274">
                  <c:v>1.7421945267311605</c:v>
                </c:pt>
                <c:pt idx="275">
                  <c:v>1.8620150620130806</c:v>
                </c:pt>
                <c:pt idx="276">
                  <c:v>1.9236730343647133</c:v>
                </c:pt>
                <c:pt idx="277">
                  <c:v>1.9145031389811045</c:v>
                </c:pt>
                <c:pt idx="278">
                  <c:v>1.7354358971376718</c:v>
                </c:pt>
                <c:pt idx="279">
                  <c:v>1.6715022488347933</c:v>
                </c:pt>
                <c:pt idx="280">
                  <c:v>2.1843900405644896</c:v>
                </c:pt>
                <c:pt idx="281">
                  <c:v>1.8952704552880348</c:v>
                </c:pt>
                <c:pt idx="282">
                  <c:v>1.9075519259190974</c:v>
                </c:pt>
                <c:pt idx="283">
                  <c:v>1.795778467467968</c:v>
                </c:pt>
                <c:pt idx="284">
                  <c:v>1.5482381794706099</c:v>
                </c:pt>
                <c:pt idx="285">
                  <c:v>1.2939440600465033</c:v>
                </c:pt>
                <c:pt idx="286">
                  <c:v>1.1245829025185379</c:v>
                </c:pt>
                <c:pt idx="287">
                  <c:v>1.7692375651955152</c:v>
                </c:pt>
                <c:pt idx="288">
                  <c:v>1.9768212959502551</c:v>
                </c:pt>
                <c:pt idx="289">
                  <c:v>1.9433064770445498</c:v>
                </c:pt>
                <c:pt idx="290">
                  <c:v>2.0312125910215522</c:v>
                </c:pt>
                <c:pt idx="291">
                  <c:v>1.8373267205671007</c:v>
                </c:pt>
                <c:pt idx="292">
                  <c:v>1.6140888106159463</c:v>
                </c:pt>
                <c:pt idx="293">
                  <c:v>1.5544899191749197</c:v>
                </c:pt>
                <c:pt idx="294">
                  <c:v>2.0561160220059849</c:v>
                </c:pt>
                <c:pt idx="295">
                  <c:v>2.2290747772319714</c:v>
                </c:pt>
                <c:pt idx="296">
                  <c:v>2.1832265821690298</c:v>
                </c:pt>
                <c:pt idx="297">
                  <c:v>2.0133621684166019</c:v>
                </c:pt>
                <c:pt idx="298">
                  <c:v>1.7552820063302639</c:v>
                </c:pt>
                <c:pt idx="299">
                  <c:v>1.2633402493765362</c:v>
                </c:pt>
                <c:pt idx="300">
                  <c:v>1.3695950297218469</c:v>
                </c:pt>
                <c:pt idx="301">
                  <c:v>2.3583386017534425</c:v>
                </c:pt>
                <c:pt idx="302">
                  <c:v>2.582989548246521</c:v>
                </c:pt>
                <c:pt idx="303">
                  <c:v>2.6235309140082177</c:v>
                </c:pt>
                <c:pt idx="304">
                  <c:v>2.4940711940496221</c:v>
                </c:pt>
                <c:pt idx="305">
                  <c:v>1.8814654247992559</c:v>
                </c:pt>
                <c:pt idx="306">
                  <c:v>1.3883326938444587</c:v>
                </c:pt>
                <c:pt idx="307">
                  <c:v>1.4382827906555364</c:v>
                </c:pt>
                <c:pt idx="308">
                  <c:v>2.0146031336500778</c:v>
                </c:pt>
                <c:pt idx="309">
                  <c:v>2.3063761305302957</c:v>
                </c:pt>
                <c:pt idx="310">
                  <c:v>2.4950195241771658</c:v>
                </c:pt>
                <c:pt idx="311">
                  <c:v>2.4405123134184792</c:v>
                </c:pt>
                <c:pt idx="312">
                  <c:v>2.5034715834340617</c:v>
                </c:pt>
                <c:pt idx="313">
                  <c:v>2.2369731994863127</c:v>
                </c:pt>
                <c:pt idx="314">
                  <c:v>2.1965392457137396</c:v>
                </c:pt>
                <c:pt idx="315">
                  <c:v>2.4771100115934064</c:v>
                </c:pt>
                <c:pt idx="316">
                  <c:v>2.3643944493701654</c:v>
                </c:pt>
                <c:pt idx="317">
                  <c:v>2.5705110802477775</c:v>
                </c:pt>
                <c:pt idx="318">
                  <c:v>2.6550712130167895</c:v>
                </c:pt>
                <c:pt idx="319">
                  <c:v>2.4131019396395899</c:v>
                </c:pt>
                <c:pt idx="320">
                  <c:v>2.2578726779744458</c:v>
                </c:pt>
                <c:pt idx="321">
                  <c:v>2.1256111809055325</c:v>
                </c:pt>
                <c:pt idx="322">
                  <c:v>2.5202186855898172</c:v>
                </c:pt>
                <c:pt idx="323">
                  <c:v>2.6717103270120237</c:v>
                </c:pt>
                <c:pt idx="324">
                  <c:v>2.8968925761400155</c:v>
                </c:pt>
                <c:pt idx="325">
                  <c:v>2.8253723150969372</c:v>
                </c:pt>
                <c:pt idx="326">
                  <c:v>2.5986127494061213</c:v>
                </c:pt>
                <c:pt idx="327">
                  <c:v>1.8336846170085699</c:v>
                </c:pt>
                <c:pt idx="328">
                  <c:v>1.9234408139182597</c:v>
                </c:pt>
                <c:pt idx="329">
                  <c:v>2.6888673117224537</c:v>
                </c:pt>
                <c:pt idx="330">
                  <c:v>2.5906467090971295</c:v>
                </c:pt>
                <c:pt idx="331">
                  <c:v>2.245486779986444</c:v>
                </c:pt>
                <c:pt idx="332">
                  <c:v>1.9135819489348442</c:v>
                </c:pt>
                <c:pt idx="333">
                  <c:v>2.2024175811906579</c:v>
                </c:pt>
                <c:pt idx="334">
                  <c:v>2.3499606475992678</c:v>
                </c:pt>
                <c:pt idx="335">
                  <c:v>2.3265797475943177</c:v>
                </c:pt>
                <c:pt idx="336">
                  <c:v>2.71457642461213</c:v>
                </c:pt>
                <c:pt idx="337">
                  <c:v>2.8070680058980226</c:v>
                </c:pt>
                <c:pt idx="338">
                  <c:v>2.8036748256035184</c:v>
                </c:pt>
                <c:pt idx="339">
                  <c:v>2.8290534488362087</c:v>
                </c:pt>
                <c:pt idx="340">
                  <c:v>2.2575277262685094</c:v>
                </c:pt>
                <c:pt idx="341">
                  <c:v>1.6470763481255237</c:v>
                </c:pt>
                <c:pt idx="342">
                  <c:v>1.372850047018797</c:v>
                </c:pt>
                <c:pt idx="343">
                  <c:v>2.0208004925959302</c:v>
                </c:pt>
                <c:pt idx="344">
                  <c:v>2.46554691248229</c:v>
                </c:pt>
                <c:pt idx="345">
                  <c:v>2.5687599275977497</c:v>
                </c:pt>
                <c:pt idx="346">
                  <c:v>2.6559102410331485</c:v>
                </c:pt>
                <c:pt idx="347">
                  <c:v>2.3974838985256848</c:v>
                </c:pt>
                <c:pt idx="348">
                  <c:v>1.6716847683409444</c:v>
                </c:pt>
                <c:pt idx="349">
                  <c:v>1.4257023426826694</c:v>
                </c:pt>
                <c:pt idx="350">
                  <c:v>2.2915053297423542</c:v>
                </c:pt>
                <c:pt idx="351">
                  <c:v>2.2212503405889912</c:v>
                </c:pt>
                <c:pt idx="352">
                  <c:v>2.2898164628389583</c:v>
                </c:pt>
                <c:pt idx="353">
                  <c:v>2.0449385655158072</c:v>
                </c:pt>
                <c:pt idx="354">
                  <c:v>1.7589793624051564</c:v>
                </c:pt>
                <c:pt idx="355">
                  <c:v>1.6358794006071378</c:v>
                </c:pt>
                <c:pt idx="356">
                  <c:v>1.4874763244058502</c:v>
                </c:pt>
                <c:pt idx="357">
                  <c:v>1.5860929112817419</c:v>
                </c:pt>
                <c:pt idx="358">
                  <c:v>1.4792436856292588</c:v>
                </c:pt>
                <c:pt idx="359">
                  <c:v>1.4083446785870317</c:v>
                </c:pt>
                <c:pt idx="360">
                  <c:v>1.5784961045415467</c:v>
                </c:pt>
                <c:pt idx="361">
                  <c:v>1.9783988880008021</c:v>
                </c:pt>
                <c:pt idx="362">
                  <c:v>1.9707448093928162</c:v>
                </c:pt>
                <c:pt idx="363">
                  <c:v>1.7752488414249252</c:v>
                </c:pt>
                <c:pt idx="364">
                  <c:v>1.816349505317608</c:v>
                </c:pt>
                <c:pt idx="365">
                  <c:v>1.7803429923170093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8-8343-81AE-6564FD1CF5BA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'Summary_By Countries'!$B$3:$B$368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60">
                  <c:v>43525</c:v>
                </c:pt>
                <c:pt idx="61">
                  <c:v>43526</c:v>
                </c:pt>
                <c:pt idx="62">
                  <c:v>43527</c:v>
                </c:pt>
                <c:pt idx="63">
                  <c:v>43528</c:v>
                </c:pt>
                <c:pt idx="64">
                  <c:v>43529</c:v>
                </c:pt>
                <c:pt idx="65">
                  <c:v>43530</c:v>
                </c:pt>
                <c:pt idx="66">
                  <c:v>43531</c:v>
                </c:pt>
                <c:pt idx="67">
                  <c:v>43532</c:v>
                </c:pt>
                <c:pt idx="68">
                  <c:v>43533</c:v>
                </c:pt>
                <c:pt idx="69">
                  <c:v>43534</c:v>
                </c:pt>
                <c:pt idx="70">
                  <c:v>43535</c:v>
                </c:pt>
                <c:pt idx="71">
                  <c:v>43536</c:v>
                </c:pt>
                <c:pt idx="72">
                  <c:v>43537</c:v>
                </c:pt>
                <c:pt idx="73">
                  <c:v>43538</c:v>
                </c:pt>
                <c:pt idx="74">
                  <c:v>43539</c:v>
                </c:pt>
                <c:pt idx="75">
                  <c:v>43540</c:v>
                </c:pt>
                <c:pt idx="76">
                  <c:v>43541</c:v>
                </c:pt>
                <c:pt idx="77">
                  <c:v>43542</c:v>
                </c:pt>
                <c:pt idx="78">
                  <c:v>43543</c:v>
                </c:pt>
                <c:pt idx="79">
                  <c:v>43544</c:v>
                </c:pt>
                <c:pt idx="80">
                  <c:v>43545</c:v>
                </c:pt>
                <c:pt idx="81">
                  <c:v>43546</c:v>
                </c:pt>
                <c:pt idx="82">
                  <c:v>43547</c:v>
                </c:pt>
                <c:pt idx="83">
                  <c:v>43548</c:v>
                </c:pt>
                <c:pt idx="84">
                  <c:v>43549</c:v>
                </c:pt>
                <c:pt idx="85">
                  <c:v>43550</c:v>
                </c:pt>
                <c:pt idx="86">
                  <c:v>43551</c:v>
                </c:pt>
                <c:pt idx="87">
                  <c:v>43552</c:v>
                </c:pt>
                <c:pt idx="88">
                  <c:v>43553</c:v>
                </c:pt>
                <c:pt idx="89">
                  <c:v>43554</c:v>
                </c:pt>
                <c:pt idx="90">
                  <c:v>43555</c:v>
                </c:pt>
                <c:pt idx="91">
                  <c:v>43556</c:v>
                </c:pt>
                <c:pt idx="92">
                  <c:v>43557</c:v>
                </c:pt>
                <c:pt idx="93">
                  <c:v>43558</c:v>
                </c:pt>
                <c:pt idx="94">
                  <c:v>43559</c:v>
                </c:pt>
                <c:pt idx="95">
                  <c:v>43560</c:v>
                </c:pt>
                <c:pt idx="96">
                  <c:v>43561</c:v>
                </c:pt>
                <c:pt idx="97">
                  <c:v>43562</c:v>
                </c:pt>
                <c:pt idx="98">
                  <c:v>43563</c:v>
                </c:pt>
                <c:pt idx="99">
                  <c:v>43564</c:v>
                </c:pt>
                <c:pt idx="100">
                  <c:v>43565</c:v>
                </c:pt>
                <c:pt idx="101">
                  <c:v>43566</c:v>
                </c:pt>
                <c:pt idx="102">
                  <c:v>43567</c:v>
                </c:pt>
                <c:pt idx="103">
                  <c:v>43568</c:v>
                </c:pt>
                <c:pt idx="104">
                  <c:v>43569</c:v>
                </c:pt>
                <c:pt idx="105">
                  <c:v>43570</c:v>
                </c:pt>
                <c:pt idx="106">
                  <c:v>43571</c:v>
                </c:pt>
                <c:pt idx="107">
                  <c:v>43572</c:v>
                </c:pt>
                <c:pt idx="108">
                  <c:v>43573</c:v>
                </c:pt>
                <c:pt idx="109">
                  <c:v>43574</c:v>
                </c:pt>
                <c:pt idx="110">
                  <c:v>43575</c:v>
                </c:pt>
                <c:pt idx="111">
                  <c:v>43576</c:v>
                </c:pt>
                <c:pt idx="112">
                  <c:v>43577</c:v>
                </c:pt>
                <c:pt idx="113">
                  <c:v>43578</c:v>
                </c:pt>
                <c:pt idx="114">
                  <c:v>43579</c:v>
                </c:pt>
                <c:pt idx="115">
                  <c:v>43580</c:v>
                </c:pt>
                <c:pt idx="116">
                  <c:v>43581</c:v>
                </c:pt>
                <c:pt idx="117">
                  <c:v>43582</c:v>
                </c:pt>
                <c:pt idx="118">
                  <c:v>43583</c:v>
                </c:pt>
                <c:pt idx="119">
                  <c:v>43584</c:v>
                </c:pt>
                <c:pt idx="120">
                  <c:v>43585</c:v>
                </c:pt>
                <c:pt idx="121">
                  <c:v>43586</c:v>
                </c:pt>
                <c:pt idx="122">
                  <c:v>43587</c:v>
                </c:pt>
                <c:pt idx="123">
                  <c:v>43588</c:v>
                </c:pt>
                <c:pt idx="124">
                  <c:v>43589</c:v>
                </c:pt>
                <c:pt idx="125">
                  <c:v>43590</c:v>
                </c:pt>
                <c:pt idx="126">
                  <c:v>43591</c:v>
                </c:pt>
                <c:pt idx="127">
                  <c:v>43592</c:v>
                </c:pt>
                <c:pt idx="128">
                  <c:v>43593</c:v>
                </c:pt>
                <c:pt idx="129">
                  <c:v>43594</c:v>
                </c:pt>
                <c:pt idx="130">
                  <c:v>43595</c:v>
                </c:pt>
                <c:pt idx="131">
                  <c:v>43596</c:v>
                </c:pt>
                <c:pt idx="132">
                  <c:v>43597</c:v>
                </c:pt>
                <c:pt idx="133">
                  <c:v>43598</c:v>
                </c:pt>
                <c:pt idx="134">
                  <c:v>43599</c:v>
                </c:pt>
                <c:pt idx="135">
                  <c:v>43600</c:v>
                </c:pt>
                <c:pt idx="136">
                  <c:v>43601</c:v>
                </c:pt>
                <c:pt idx="137">
                  <c:v>43602</c:v>
                </c:pt>
                <c:pt idx="138">
                  <c:v>43603</c:v>
                </c:pt>
                <c:pt idx="139">
                  <c:v>43604</c:v>
                </c:pt>
                <c:pt idx="140">
                  <c:v>43605</c:v>
                </c:pt>
                <c:pt idx="141">
                  <c:v>43606</c:v>
                </c:pt>
                <c:pt idx="142">
                  <c:v>43607</c:v>
                </c:pt>
                <c:pt idx="143">
                  <c:v>43608</c:v>
                </c:pt>
                <c:pt idx="144">
                  <c:v>43609</c:v>
                </c:pt>
                <c:pt idx="145">
                  <c:v>43610</c:v>
                </c:pt>
                <c:pt idx="146">
                  <c:v>43611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43617</c:v>
                </c:pt>
                <c:pt idx="153">
                  <c:v>43618</c:v>
                </c:pt>
                <c:pt idx="154">
                  <c:v>43619</c:v>
                </c:pt>
                <c:pt idx="155">
                  <c:v>43620</c:v>
                </c:pt>
                <c:pt idx="156">
                  <c:v>43621</c:v>
                </c:pt>
                <c:pt idx="157">
                  <c:v>43622</c:v>
                </c:pt>
                <c:pt idx="158">
                  <c:v>43623</c:v>
                </c:pt>
                <c:pt idx="159">
                  <c:v>43624</c:v>
                </c:pt>
                <c:pt idx="160">
                  <c:v>43625</c:v>
                </c:pt>
                <c:pt idx="161">
                  <c:v>43626</c:v>
                </c:pt>
                <c:pt idx="162">
                  <c:v>43627</c:v>
                </c:pt>
                <c:pt idx="163">
                  <c:v>43628</c:v>
                </c:pt>
                <c:pt idx="164">
                  <c:v>43629</c:v>
                </c:pt>
                <c:pt idx="165">
                  <c:v>43630</c:v>
                </c:pt>
                <c:pt idx="166">
                  <c:v>43631</c:v>
                </c:pt>
                <c:pt idx="167">
                  <c:v>43632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43638</c:v>
                </c:pt>
                <c:pt idx="174">
                  <c:v>43639</c:v>
                </c:pt>
                <c:pt idx="175">
                  <c:v>43640</c:v>
                </c:pt>
                <c:pt idx="176">
                  <c:v>43641</c:v>
                </c:pt>
                <c:pt idx="177">
                  <c:v>43642</c:v>
                </c:pt>
                <c:pt idx="178">
                  <c:v>43643</c:v>
                </c:pt>
                <c:pt idx="179">
                  <c:v>43644</c:v>
                </c:pt>
                <c:pt idx="180">
                  <c:v>43645</c:v>
                </c:pt>
                <c:pt idx="181">
                  <c:v>43646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43652</c:v>
                </c:pt>
                <c:pt idx="188">
                  <c:v>43653</c:v>
                </c:pt>
                <c:pt idx="189">
                  <c:v>43654</c:v>
                </c:pt>
                <c:pt idx="190">
                  <c:v>43655</c:v>
                </c:pt>
                <c:pt idx="191">
                  <c:v>43656</c:v>
                </c:pt>
                <c:pt idx="192">
                  <c:v>43657</c:v>
                </c:pt>
                <c:pt idx="193">
                  <c:v>43658</c:v>
                </c:pt>
                <c:pt idx="194">
                  <c:v>43659</c:v>
                </c:pt>
                <c:pt idx="195">
                  <c:v>43660</c:v>
                </c:pt>
                <c:pt idx="196">
                  <c:v>43661</c:v>
                </c:pt>
                <c:pt idx="197">
                  <c:v>43662</c:v>
                </c:pt>
                <c:pt idx="198">
                  <c:v>43663</c:v>
                </c:pt>
                <c:pt idx="199">
                  <c:v>43664</c:v>
                </c:pt>
                <c:pt idx="200">
                  <c:v>43665</c:v>
                </c:pt>
                <c:pt idx="201">
                  <c:v>43666</c:v>
                </c:pt>
                <c:pt idx="202">
                  <c:v>43667</c:v>
                </c:pt>
                <c:pt idx="203">
                  <c:v>43668</c:v>
                </c:pt>
                <c:pt idx="204">
                  <c:v>43669</c:v>
                </c:pt>
                <c:pt idx="205">
                  <c:v>43670</c:v>
                </c:pt>
                <c:pt idx="206">
                  <c:v>43671</c:v>
                </c:pt>
                <c:pt idx="207">
                  <c:v>43672</c:v>
                </c:pt>
                <c:pt idx="208">
                  <c:v>43673</c:v>
                </c:pt>
                <c:pt idx="209">
                  <c:v>43674</c:v>
                </c:pt>
                <c:pt idx="210">
                  <c:v>43675</c:v>
                </c:pt>
                <c:pt idx="211">
                  <c:v>43676</c:v>
                </c:pt>
                <c:pt idx="212">
                  <c:v>43677</c:v>
                </c:pt>
                <c:pt idx="213">
                  <c:v>43678</c:v>
                </c:pt>
                <c:pt idx="214">
                  <c:v>43679</c:v>
                </c:pt>
                <c:pt idx="215">
                  <c:v>43680</c:v>
                </c:pt>
                <c:pt idx="216">
                  <c:v>43681</c:v>
                </c:pt>
                <c:pt idx="217">
                  <c:v>43682</c:v>
                </c:pt>
                <c:pt idx="218">
                  <c:v>43683</c:v>
                </c:pt>
                <c:pt idx="219">
                  <c:v>43684</c:v>
                </c:pt>
                <c:pt idx="220">
                  <c:v>43685</c:v>
                </c:pt>
                <c:pt idx="221">
                  <c:v>43686</c:v>
                </c:pt>
                <c:pt idx="222">
                  <c:v>43687</c:v>
                </c:pt>
                <c:pt idx="223">
                  <c:v>43688</c:v>
                </c:pt>
                <c:pt idx="224">
                  <c:v>43689</c:v>
                </c:pt>
                <c:pt idx="225">
                  <c:v>43690</c:v>
                </c:pt>
                <c:pt idx="226">
                  <c:v>43691</c:v>
                </c:pt>
                <c:pt idx="227">
                  <c:v>43692</c:v>
                </c:pt>
                <c:pt idx="228">
                  <c:v>43693</c:v>
                </c:pt>
                <c:pt idx="229">
                  <c:v>43694</c:v>
                </c:pt>
                <c:pt idx="230">
                  <c:v>43695</c:v>
                </c:pt>
                <c:pt idx="231">
                  <c:v>43696</c:v>
                </c:pt>
                <c:pt idx="232">
                  <c:v>43697</c:v>
                </c:pt>
                <c:pt idx="233">
                  <c:v>43698</c:v>
                </c:pt>
                <c:pt idx="234">
                  <c:v>43699</c:v>
                </c:pt>
                <c:pt idx="235">
                  <c:v>43700</c:v>
                </c:pt>
                <c:pt idx="236">
                  <c:v>43701</c:v>
                </c:pt>
                <c:pt idx="237">
                  <c:v>43702</c:v>
                </c:pt>
                <c:pt idx="238">
                  <c:v>43703</c:v>
                </c:pt>
                <c:pt idx="239">
                  <c:v>43704</c:v>
                </c:pt>
                <c:pt idx="240">
                  <c:v>43705</c:v>
                </c:pt>
                <c:pt idx="241">
                  <c:v>43706</c:v>
                </c:pt>
                <c:pt idx="242">
                  <c:v>43707</c:v>
                </c:pt>
                <c:pt idx="243">
                  <c:v>43708</c:v>
                </c:pt>
                <c:pt idx="244">
                  <c:v>43709</c:v>
                </c:pt>
                <c:pt idx="245">
                  <c:v>43710</c:v>
                </c:pt>
                <c:pt idx="246">
                  <c:v>43711</c:v>
                </c:pt>
                <c:pt idx="247">
                  <c:v>43712</c:v>
                </c:pt>
                <c:pt idx="248">
                  <c:v>43713</c:v>
                </c:pt>
                <c:pt idx="249">
                  <c:v>43714</c:v>
                </c:pt>
                <c:pt idx="250">
                  <c:v>43715</c:v>
                </c:pt>
                <c:pt idx="251">
                  <c:v>43716</c:v>
                </c:pt>
                <c:pt idx="252">
                  <c:v>43717</c:v>
                </c:pt>
                <c:pt idx="253">
                  <c:v>43718</c:v>
                </c:pt>
                <c:pt idx="254">
                  <c:v>43719</c:v>
                </c:pt>
                <c:pt idx="255">
                  <c:v>43720</c:v>
                </c:pt>
                <c:pt idx="256">
                  <c:v>43721</c:v>
                </c:pt>
                <c:pt idx="257">
                  <c:v>43722</c:v>
                </c:pt>
                <c:pt idx="258">
                  <c:v>43723</c:v>
                </c:pt>
                <c:pt idx="259">
                  <c:v>43724</c:v>
                </c:pt>
                <c:pt idx="260">
                  <c:v>43725</c:v>
                </c:pt>
                <c:pt idx="261">
                  <c:v>43726</c:v>
                </c:pt>
                <c:pt idx="262">
                  <c:v>43727</c:v>
                </c:pt>
                <c:pt idx="263">
                  <c:v>43728</c:v>
                </c:pt>
                <c:pt idx="264">
                  <c:v>43729</c:v>
                </c:pt>
                <c:pt idx="265">
                  <c:v>43730</c:v>
                </c:pt>
                <c:pt idx="266">
                  <c:v>43731</c:v>
                </c:pt>
                <c:pt idx="267">
                  <c:v>43732</c:v>
                </c:pt>
                <c:pt idx="268">
                  <c:v>43733</c:v>
                </c:pt>
                <c:pt idx="269">
                  <c:v>43734</c:v>
                </c:pt>
                <c:pt idx="270">
                  <c:v>43735</c:v>
                </c:pt>
                <c:pt idx="271">
                  <c:v>43736</c:v>
                </c:pt>
                <c:pt idx="272">
                  <c:v>43737</c:v>
                </c:pt>
                <c:pt idx="273">
                  <c:v>43738</c:v>
                </c:pt>
                <c:pt idx="274">
                  <c:v>43739</c:v>
                </c:pt>
                <c:pt idx="275">
                  <c:v>43740</c:v>
                </c:pt>
                <c:pt idx="276">
                  <c:v>43741</c:v>
                </c:pt>
                <c:pt idx="277">
                  <c:v>43742</c:v>
                </c:pt>
                <c:pt idx="278">
                  <c:v>43743</c:v>
                </c:pt>
                <c:pt idx="279">
                  <c:v>43744</c:v>
                </c:pt>
                <c:pt idx="280">
                  <c:v>43745</c:v>
                </c:pt>
                <c:pt idx="281">
                  <c:v>43746</c:v>
                </c:pt>
                <c:pt idx="282">
                  <c:v>43747</c:v>
                </c:pt>
                <c:pt idx="283">
                  <c:v>43748</c:v>
                </c:pt>
                <c:pt idx="284">
                  <c:v>43749</c:v>
                </c:pt>
                <c:pt idx="285">
                  <c:v>43750</c:v>
                </c:pt>
                <c:pt idx="286">
                  <c:v>43751</c:v>
                </c:pt>
                <c:pt idx="287">
                  <c:v>43752</c:v>
                </c:pt>
                <c:pt idx="288">
                  <c:v>43753</c:v>
                </c:pt>
                <c:pt idx="289">
                  <c:v>43754</c:v>
                </c:pt>
                <c:pt idx="290">
                  <c:v>43755</c:v>
                </c:pt>
                <c:pt idx="291">
                  <c:v>43756</c:v>
                </c:pt>
                <c:pt idx="292">
                  <c:v>43757</c:v>
                </c:pt>
                <c:pt idx="293">
                  <c:v>43758</c:v>
                </c:pt>
                <c:pt idx="294">
                  <c:v>43759</c:v>
                </c:pt>
                <c:pt idx="295">
                  <c:v>43760</c:v>
                </c:pt>
                <c:pt idx="296">
                  <c:v>43761</c:v>
                </c:pt>
                <c:pt idx="297">
                  <c:v>43762</c:v>
                </c:pt>
                <c:pt idx="298">
                  <c:v>43763</c:v>
                </c:pt>
                <c:pt idx="299">
                  <c:v>43764</c:v>
                </c:pt>
                <c:pt idx="300">
                  <c:v>43765</c:v>
                </c:pt>
                <c:pt idx="301">
                  <c:v>43766</c:v>
                </c:pt>
                <c:pt idx="302">
                  <c:v>43767</c:v>
                </c:pt>
                <c:pt idx="303">
                  <c:v>43768</c:v>
                </c:pt>
                <c:pt idx="304">
                  <c:v>43769</c:v>
                </c:pt>
                <c:pt idx="305">
                  <c:v>43770</c:v>
                </c:pt>
                <c:pt idx="306">
                  <c:v>43771</c:v>
                </c:pt>
                <c:pt idx="307">
                  <c:v>43772</c:v>
                </c:pt>
                <c:pt idx="308">
                  <c:v>43773</c:v>
                </c:pt>
                <c:pt idx="309">
                  <c:v>43774</c:v>
                </c:pt>
                <c:pt idx="310">
                  <c:v>43775</c:v>
                </c:pt>
                <c:pt idx="311">
                  <c:v>43776</c:v>
                </c:pt>
                <c:pt idx="312">
                  <c:v>43777</c:v>
                </c:pt>
                <c:pt idx="313">
                  <c:v>43778</c:v>
                </c:pt>
                <c:pt idx="314">
                  <c:v>43779</c:v>
                </c:pt>
                <c:pt idx="315">
                  <c:v>43780</c:v>
                </c:pt>
                <c:pt idx="316">
                  <c:v>43781</c:v>
                </c:pt>
                <c:pt idx="317">
                  <c:v>43782</c:v>
                </c:pt>
                <c:pt idx="318">
                  <c:v>43783</c:v>
                </c:pt>
                <c:pt idx="319">
                  <c:v>43784</c:v>
                </c:pt>
                <c:pt idx="320">
                  <c:v>43785</c:v>
                </c:pt>
                <c:pt idx="321">
                  <c:v>43786</c:v>
                </c:pt>
                <c:pt idx="322">
                  <c:v>43787</c:v>
                </c:pt>
                <c:pt idx="323">
                  <c:v>43788</c:v>
                </c:pt>
                <c:pt idx="324">
                  <c:v>43789</c:v>
                </c:pt>
                <c:pt idx="325">
                  <c:v>43790</c:v>
                </c:pt>
                <c:pt idx="326">
                  <c:v>43791</c:v>
                </c:pt>
                <c:pt idx="327">
                  <c:v>43792</c:v>
                </c:pt>
                <c:pt idx="328">
                  <c:v>43793</c:v>
                </c:pt>
                <c:pt idx="329">
                  <c:v>43794</c:v>
                </c:pt>
                <c:pt idx="330">
                  <c:v>43795</c:v>
                </c:pt>
                <c:pt idx="331">
                  <c:v>43796</c:v>
                </c:pt>
                <c:pt idx="332">
                  <c:v>43797</c:v>
                </c:pt>
                <c:pt idx="333">
                  <c:v>43798</c:v>
                </c:pt>
                <c:pt idx="334">
                  <c:v>43799</c:v>
                </c:pt>
                <c:pt idx="335">
                  <c:v>43800</c:v>
                </c:pt>
                <c:pt idx="336">
                  <c:v>43801</c:v>
                </c:pt>
                <c:pt idx="337">
                  <c:v>43802</c:v>
                </c:pt>
                <c:pt idx="338">
                  <c:v>43803</c:v>
                </c:pt>
                <c:pt idx="339">
                  <c:v>43804</c:v>
                </c:pt>
                <c:pt idx="340">
                  <c:v>43805</c:v>
                </c:pt>
                <c:pt idx="341">
                  <c:v>43806</c:v>
                </c:pt>
                <c:pt idx="342">
                  <c:v>43807</c:v>
                </c:pt>
                <c:pt idx="343">
                  <c:v>43808</c:v>
                </c:pt>
                <c:pt idx="344">
                  <c:v>43809</c:v>
                </c:pt>
                <c:pt idx="345">
                  <c:v>43810</c:v>
                </c:pt>
                <c:pt idx="346">
                  <c:v>43811</c:v>
                </c:pt>
                <c:pt idx="347">
                  <c:v>43812</c:v>
                </c:pt>
                <c:pt idx="348">
                  <c:v>43813</c:v>
                </c:pt>
                <c:pt idx="349">
                  <c:v>43814</c:v>
                </c:pt>
                <c:pt idx="350">
                  <c:v>43815</c:v>
                </c:pt>
                <c:pt idx="351">
                  <c:v>43816</c:v>
                </c:pt>
                <c:pt idx="352">
                  <c:v>43817</c:v>
                </c:pt>
                <c:pt idx="353">
                  <c:v>43818</c:v>
                </c:pt>
                <c:pt idx="354">
                  <c:v>43819</c:v>
                </c:pt>
                <c:pt idx="355">
                  <c:v>43820</c:v>
                </c:pt>
                <c:pt idx="356">
                  <c:v>43821</c:v>
                </c:pt>
                <c:pt idx="357">
                  <c:v>43822</c:v>
                </c:pt>
                <c:pt idx="358">
                  <c:v>43823</c:v>
                </c:pt>
                <c:pt idx="359">
                  <c:v>43824</c:v>
                </c:pt>
                <c:pt idx="360">
                  <c:v>43825</c:v>
                </c:pt>
                <c:pt idx="361">
                  <c:v>43826</c:v>
                </c:pt>
                <c:pt idx="362">
                  <c:v>43827</c:v>
                </c:pt>
                <c:pt idx="363">
                  <c:v>43828</c:v>
                </c:pt>
                <c:pt idx="364">
                  <c:v>43829</c:v>
                </c:pt>
                <c:pt idx="365">
                  <c:v>43830</c:v>
                </c:pt>
              </c:numCache>
            </c:numRef>
          </c:cat>
          <c:val>
            <c:numRef>
              <c:f>'Summary_By Countries'!$AI$3:$AI$362</c:f>
              <c:numCache>
                <c:formatCode>0.00</c:formatCode>
                <c:ptCount val="360"/>
                <c:pt idx="0">
                  <c:v>1.8005741766883627</c:v>
                </c:pt>
                <c:pt idx="1">
                  <c:v>2.0362394598476241</c:v>
                </c:pt>
                <c:pt idx="2">
                  <c:v>1.7590361557789604</c:v>
                </c:pt>
                <c:pt idx="3">
                  <c:v>1.6897888087505972</c:v>
                </c:pt>
                <c:pt idx="4">
                  <c:v>1.7004761346759056</c:v>
                </c:pt>
                <c:pt idx="5">
                  <c:v>2.038668678914465</c:v>
                </c:pt>
                <c:pt idx="6">
                  <c:v>2.3011943574576916</c:v>
                </c:pt>
                <c:pt idx="7">
                  <c:v>2.2521124496769174</c:v>
                </c:pt>
                <c:pt idx="8">
                  <c:v>2.08736080660245</c:v>
                </c:pt>
                <c:pt idx="9">
                  <c:v>2.1147888125651044</c:v>
                </c:pt>
                <c:pt idx="10">
                  <c:v>1.9994021355026372</c:v>
                </c:pt>
                <c:pt idx="11">
                  <c:v>1.6550880510633847</c:v>
                </c:pt>
                <c:pt idx="12">
                  <c:v>2.2692955408519122</c:v>
                </c:pt>
                <c:pt idx="13">
                  <c:v>1.9375028790533677</c:v>
                </c:pt>
                <c:pt idx="14">
                  <c:v>1.8736654653773634</c:v>
                </c:pt>
                <c:pt idx="15">
                  <c:v>2.1946483397296777</c:v>
                </c:pt>
                <c:pt idx="16">
                  <c:v>2.2079364413403431</c:v>
                </c:pt>
                <c:pt idx="17">
                  <c:v>2.0146228679213358</c:v>
                </c:pt>
                <c:pt idx="18">
                  <c:v>2.0104082113255983</c:v>
                </c:pt>
                <c:pt idx="19">
                  <c:v>2.7066311362474891</c:v>
                </c:pt>
                <c:pt idx="20">
                  <c:v>2.8345158375212938</c:v>
                </c:pt>
                <c:pt idx="21">
                  <c:v>2.9614232259898738</c:v>
                </c:pt>
                <c:pt idx="22">
                  <c:v>3.0211954631994216</c:v>
                </c:pt>
                <c:pt idx="23">
                  <c:v>3.0036344732081393</c:v>
                </c:pt>
                <c:pt idx="24">
                  <c:v>2.5818813639368696</c:v>
                </c:pt>
                <c:pt idx="25">
                  <c:v>2.0993790600409339</c:v>
                </c:pt>
                <c:pt idx="26">
                  <c:v>2.2346599128319045</c:v>
                </c:pt>
                <c:pt idx="27">
                  <c:v>1.9903284480249555</c:v>
                </c:pt>
                <c:pt idx="28">
                  <c:v>2.0385143023830548</c:v>
                </c:pt>
                <c:pt idx="29">
                  <c:v>1.9411756276079237</c:v>
                </c:pt>
                <c:pt idx="30">
                  <c:v>1.6368143249726395</c:v>
                </c:pt>
                <c:pt idx="31">
                  <c:v>1.4780521505169733</c:v>
                </c:pt>
                <c:pt idx="32">
                  <c:v>1.407370016241525</c:v>
                </c:pt>
                <c:pt idx="33">
                  <c:v>1.8323220712631811</c:v>
                </c:pt>
                <c:pt idx="34">
                  <c:v>2.0275547060264385</c:v>
                </c:pt>
                <c:pt idx="35">
                  <c:v>2.4030503775117191</c:v>
                </c:pt>
                <c:pt idx="36">
                  <c:v>2.5939339524641918</c:v>
                </c:pt>
                <c:pt idx="37">
                  <c:v>2.57869820982387</c:v>
                </c:pt>
                <c:pt idx="38">
                  <c:v>1.9662684644712036</c:v>
                </c:pt>
                <c:pt idx="39">
                  <c:v>1.3360897496101058</c:v>
                </c:pt>
                <c:pt idx="40">
                  <c:v>1.6913573359472656</c:v>
                </c:pt>
                <c:pt idx="41">
                  <c:v>1.8401171800191862</c:v>
                </c:pt>
                <c:pt idx="42">
                  <c:v>1.9761070840650605</c:v>
                </c:pt>
                <c:pt idx="43">
                  <c:v>2.2360454766237248</c:v>
                </c:pt>
                <c:pt idx="44">
                  <c:v>2.223192924691785</c:v>
                </c:pt>
                <c:pt idx="45">
                  <c:v>1.5665844321103937</c:v>
                </c:pt>
                <c:pt idx="46">
                  <c:v>1.1892149037462163</c:v>
                </c:pt>
                <c:pt idx="47">
                  <c:v>1.7636463395952553</c:v>
                </c:pt>
                <c:pt idx="48">
                  <c:v>1.8492054786339072</c:v>
                </c:pt>
                <c:pt idx="49">
                  <c:v>1.9844696786122908</c:v>
                </c:pt>
                <c:pt idx="50">
                  <c:v>1.8919402997145887</c:v>
                </c:pt>
                <c:pt idx="51">
                  <c:v>1.8439858158340225</c:v>
                </c:pt>
                <c:pt idx="52">
                  <c:v>1.4573432234070962</c:v>
                </c:pt>
                <c:pt idx="53">
                  <c:v>1.2810547232202794</c:v>
                </c:pt>
                <c:pt idx="54">
                  <c:v>1.8045770739713316</c:v>
                </c:pt>
                <c:pt idx="55">
                  <c:v>1.8359558169103185</c:v>
                </c:pt>
                <c:pt idx="56">
                  <c:v>2.1851379316802984</c:v>
                </c:pt>
                <c:pt idx="57">
                  <c:v>2.3652349198429095</c:v>
                </c:pt>
                <c:pt idx="58">
                  <c:v>2.1160624422102634</c:v>
                </c:pt>
                <c:pt idx="59">
                  <c:v>1.5132923356362709</c:v>
                </c:pt>
                <c:pt idx="60">
                  <c:v>1.4024212754285743</c:v>
                </c:pt>
                <c:pt idx="61">
                  <c:v>2.2207373118545077</c:v>
                </c:pt>
                <c:pt idx="62">
                  <c:v>2.4392187696158998</c:v>
                </c:pt>
                <c:pt idx="63">
                  <c:v>2.5451141873205243</c:v>
                </c:pt>
                <c:pt idx="64">
                  <c:v>2.3710104723095355</c:v>
                </c:pt>
                <c:pt idx="65">
                  <c:v>2.1165322143057641</c:v>
                </c:pt>
                <c:pt idx="66">
                  <c:v>1.8854526615326135</c:v>
                </c:pt>
                <c:pt idx="67">
                  <c:v>1.4308663712037046</c:v>
                </c:pt>
                <c:pt idx="68">
                  <c:v>2.1173195624347971</c:v>
                </c:pt>
                <c:pt idx="69">
                  <c:v>1.8462673830772995</c:v>
                </c:pt>
                <c:pt idx="70">
                  <c:v>1.6563110033553345</c:v>
                </c:pt>
                <c:pt idx="71">
                  <c:v>1.5700848670829577</c:v>
                </c:pt>
                <c:pt idx="72">
                  <c:v>1.7325627660392324</c:v>
                </c:pt>
                <c:pt idx="73">
                  <c:v>1.7144677315684063</c:v>
                </c:pt>
                <c:pt idx="74">
                  <c:v>1.3129461352498573</c:v>
                </c:pt>
                <c:pt idx="75">
                  <c:v>1.8673119339329745</c:v>
                </c:pt>
                <c:pt idx="76">
                  <c:v>1.9117667215490937</c:v>
                </c:pt>
                <c:pt idx="77">
                  <c:v>1.7304525381849594</c:v>
                </c:pt>
                <c:pt idx="78">
                  <c:v>1.8913626951587925</c:v>
                </c:pt>
                <c:pt idx="79">
                  <c:v>1.8027226303656667</c:v>
                </c:pt>
                <c:pt idx="80">
                  <c:v>1.446905794568019</c:v>
                </c:pt>
                <c:pt idx="81">
                  <c:v>1.3835197798098566</c:v>
                </c:pt>
                <c:pt idx="82">
                  <c:v>1.7342562743236138</c:v>
                </c:pt>
                <c:pt idx="83">
                  <c:v>1.791940067166339</c:v>
                </c:pt>
                <c:pt idx="84">
                  <c:v>1.8381346952690787</c:v>
                </c:pt>
                <c:pt idx="85">
                  <c:v>1.7654487993643886</c:v>
                </c:pt>
                <c:pt idx="86">
                  <c:v>1.6096733656242437</c:v>
                </c:pt>
                <c:pt idx="87">
                  <c:v>1.3632140827076191</c:v>
                </c:pt>
                <c:pt idx="88">
                  <c:v>1.3820362605639682</c:v>
                </c:pt>
                <c:pt idx="89">
                  <c:v>1.9389475626842234</c:v>
                </c:pt>
                <c:pt idx="90">
                  <c:v>2.0104549415556328</c:v>
                </c:pt>
                <c:pt idx="91">
                  <c:v>1.8634381184982924</c:v>
                </c:pt>
                <c:pt idx="92">
                  <c:v>1.6961334277103843</c:v>
                </c:pt>
                <c:pt idx="93">
                  <c:v>1.6140178662587064</c:v>
                </c:pt>
                <c:pt idx="94">
                  <c:v>1.4496396877197133</c:v>
                </c:pt>
                <c:pt idx="95">
                  <c:v>1.0588452820565788</c:v>
                </c:pt>
                <c:pt idx="96">
                  <c:v>1.2337388217030165</c:v>
                </c:pt>
                <c:pt idx="97">
                  <c:v>1.3989012542018706</c:v>
                </c:pt>
                <c:pt idx="98">
                  <c:v>1.3818438840074876</c:v>
                </c:pt>
                <c:pt idx="99">
                  <c:v>1.4324432533900389</c:v>
                </c:pt>
                <c:pt idx="100">
                  <c:v>1.1345376546013739</c:v>
                </c:pt>
                <c:pt idx="101">
                  <c:v>1.2168460565397372</c:v>
                </c:pt>
                <c:pt idx="102">
                  <c:v>0.95246960511657586</c:v>
                </c:pt>
                <c:pt idx="103">
                  <c:v>1.0777853072549541</c:v>
                </c:pt>
                <c:pt idx="104">
                  <c:v>1.5641112088565623</c:v>
                </c:pt>
                <c:pt idx="105">
                  <c:v>1.4152760489557845</c:v>
                </c:pt>
                <c:pt idx="106">
                  <c:v>1.4121400311260979</c:v>
                </c:pt>
                <c:pt idx="107">
                  <c:v>1.4235663708743831</c:v>
                </c:pt>
                <c:pt idx="108">
                  <c:v>1.1744105582718689</c:v>
                </c:pt>
                <c:pt idx="109">
                  <c:v>1.0710202602934764</c:v>
                </c:pt>
                <c:pt idx="110">
                  <c:v>1.3068158126219445</c:v>
                </c:pt>
                <c:pt idx="111">
                  <c:v>1.2413703650208716</c:v>
                </c:pt>
                <c:pt idx="112">
                  <c:v>1.2168533257768857</c:v>
                </c:pt>
                <c:pt idx="113">
                  <c:v>1.3749028182412582</c:v>
                </c:pt>
                <c:pt idx="114">
                  <c:v>1.3007312966097171</c:v>
                </c:pt>
                <c:pt idx="115">
                  <c:v>1.2468220543296715</c:v>
                </c:pt>
                <c:pt idx="116">
                  <c:v>1.2030774508277511</c:v>
                </c:pt>
                <c:pt idx="117">
                  <c:v>1.4952351871125447</c:v>
                </c:pt>
                <c:pt idx="118">
                  <c:v>1.5713229160979796</c:v>
                </c:pt>
                <c:pt idx="119">
                  <c:v>1.5539332088259761</c:v>
                </c:pt>
                <c:pt idx="120">
                  <c:v>1.3826465635723324</c:v>
                </c:pt>
                <c:pt idx="121">
                  <c:v>1.1284914358933167</c:v>
                </c:pt>
                <c:pt idx="122">
                  <c:v>1.2912651618567466</c:v>
                </c:pt>
                <c:pt idx="123">
                  <c:v>1.1692761492807648</c:v>
                </c:pt>
                <c:pt idx="124">
                  <c:v>1.6201810545626869</c:v>
                </c:pt>
                <c:pt idx="125">
                  <c:v>1.6696425527615648</c:v>
                </c:pt>
                <c:pt idx="126">
                  <c:v>1.6117392196748548</c:v>
                </c:pt>
                <c:pt idx="127">
                  <c:v>1.556267917693904</c:v>
                </c:pt>
                <c:pt idx="128">
                  <c:v>1.4685206508765929</c:v>
                </c:pt>
                <c:pt idx="129">
                  <c:v>1.2439115120335611</c:v>
                </c:pt>
                <c:pt idx="130">
                  <c:v>1.0231008209868293</c:v>
                </c:pt>
                <c:pt idx="131">
                  <c:v>1.5004167821674588</c:v>
                </c:pt>
                <c:pt idx="132">
                  <c:v>1.706942106480398</c:v>
                </c:pt>
                <c:pt idx="133">
                  <c:v>1.8358885701628491</c:v>
                </c:pt>
                <c:pt idx="134">
                  <c:v>1.7336609107972876</c:v>
                </c:pt>
                <c:pt idx="135">
                  <c:v>1.6185138996444395</c:v>
                </c:pt>
                <c:pt idx="136">
                  <c:v>1.3102421350490718</c:v>
                </c:pt>
                <c:pt idx="137">
                  <c:v>1.09437841343674</c:v>
                </c:pt>
                <c:pt idx="138">
                  <c:v>1.3684320436852944</c:v>
                </c:pt>
                <c:pt idx="139">
                  <c:v>1.4480441809332265</c:v>
                </c:pt>
                <c:pt idx="140">
                  <c:v>1.5617155398345486</c:v>
                </c:pt>
                <c:pt idx="141">
                  <c:v>1.0372965984780518</c:v>
                </c:pt>
                <c:pt idx="142">
                  <c:v>1.0843753201133675</c:v>
                </c:pt>
                <c:pt idx="143">
                  <c:v>1.1210800087105623</c:v>
                </c:pt>
                <c:pt idx="144">
                  <c:v>1.0658741276786037</c:v>
                </c:pt>
                <c:pt idx="145">
                  <c:v>1.4040372935164429</c:v>
                </c:pt>
                <c:pt idx="146">
                  <c:v>1.6170756145524212</c:v>
                </c:pt>
                <c:pt idx="147">
                  <c:v>1.4190847525090786</c:v>
                </c:pt>
                <c:pt idx="148">
                  <c:v>1.395773428237544</c:v>
                </c:pt>
                <c:pt idx="149">
                  <c:v>1.4528094601702004</c:v>
                </c:pt>
                <c:pt idx="150">
                  <c:v>1.1915538755521116</c:v>
                </c:pt>
                <c:pt idx="151">
                  <c:v>1.0421583394463192</c:v>
                </c:pt>
                <c:pt idx="152">
                  <c:v>0.9510537944619909</c:v>
                </c:pt>
                <c:pt idx="153">
                  <c:v>1.2830762885000295</c:v>
                </c:pt>
                <c:pt idx="154">
                  <c:v>1.4002153858678661</c:v>
                </c:pt>
                <c:pt idx="155">
                  <c:v>1.5230146606632089</c:v>
                </c:pt>
                <c:pt idx="156">
                  <c:v>1.4453106555547282</c:v>
                </c:pt>
                <c:pt idx="157">
                  <c:v>1.1448248660434426</c:v>
                </c:pt>
                <c:pt idx="158">
                  <c:v>1.0861532091389103</c:v>
                </c:pt>
                <c:pt idx="159">
                  <c:v>1.592909963853929</c:v>
                </c:pt>
                <c:pt idx="160">
                  <c:v>1.7707357322640915</c:v>
                </c:pt>
                <c:pt idx="161">
                  <c:v>1.737538440375022</c:v>
                </c:pt>
                <c:pt idx="162">
                  <c:v>1.446211535650511</c:v>
                </c:pt>
                <c:pt idx="163">
                  <c:v>1.2068775346293639</c:v>
                </c:pt>
                <c:pt idx="164">
                  <c:v>1.0393058104549826</c:v>
                </c:pt>
                <c:pt idx="165">
                  <c:v>1.024620434098485</c:v>
                </c:pt>
                <c:pt idx="166">
                  <c:v>1.5882319249648262</c:v>
                </c:pt>
                <c:pt idx="167">
                  <c:v>1.7376148155117579</c:v>
                </c:pt>
                <c:pt idx="168">
                  <c:v>1.7638818276935362</c:v>
                </c:pt>
                <c:pt idx="169">
                  <c:v>1.7207689081565556</c:v>
                </c:pt>
                <c:pt idx="170">
                  <c:v>1.6461590731095781</c:v>
                </c:pt>
                <c:pt idx="171">
                  <c:v>1.1767862460859726</c:v>
                </c:pt>
                <c:pt idx="172">
                  <c:v>1.0149827435348031</c:v>
                </c:pt>
                <c:pt idx="173">
                  <c:v>1.4429656229982737</c:v>
                </c:pt>
                <c:pt idx="174">
                  <c:v>1.5700385166373729</c:v>
                </c:pt>
                <c:pt idx="175">
                  <c:v>1.6704088828110097</c:v>
                </c:pt>
                <c:pt idx="176">
                  <c:v>1.6639561236311773</c:v>
                </c:pt>
                <c:pt idx="177">
                  <c:v>1.6133990667276628</c:v>
                </c:pt>
                <c:pt idx="178">
                  <c:v>1.2948312911686757</c:v>
                </c:pt>
                <c:pt idx="179">
                  <c:v>1.0694109073137248</c:v>
                </c:pt>
                <c:pt idx="180">
                  <c:v>1.476735624876522</c:v>
                </c:pt>
                <c:pt idx="181">
                  <c:v>1.4014909705320389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8-8343-81AE-6564FD1CF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0287"/>
        <c:axId val="2139230591"/>
      </c:lineChart>
      <c:dateAx>
        <c:axId val="213933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30591"/>
        <c:crosses val="autoZero"/>
        <c:auto val="1"/>
        <c:lblOffset val="100"/>
        <c:baseTimeUnit val="days"/>
        <c:majorUnit val="1"/>
        <c:majorTimeUnit val="months"/>
      </c:dateAx>
      <c:valAx>
        <c:axId val="213923059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3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Spain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'Summary_By Countries'!$B$3:$B$368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60">
                  <c:v>43525</c:v>
                </c:pt>
                <c:pt idx="61">
                  <c:v>43526</c:v>
                </c:pt>
                <c:pt idx="62">
                  <c:v>43527</c:v>
                </c:pt>
                <c:pt idx="63">
                  <c:v>43528</c:v>
                </c:pt>
                <c:pt idx="64">
                  <c:v>43529</c:v>
                </c:pt>
                <c:pt idx="65">
                  <c:v>43530</c:v>
                </c:pt>
                <c:pt idx="66">
                  <c:v>43531</c:v>
                </c:pt>
                <c:pt idx="67">
                  <c:v>43532</c:v>
                </c:pt>
                <c:pt idx="68">
                  <c:v>43533</c:v>
                </c:pt>
                <c:pt idx="69">
                  <c:v>43534</c:v>
                </c:pt>
                <c:pt idx="70">
                  <c:v>43535</c:v>
                </c:pt>
                <c:pt idx="71">
                  <c:v>43536</c:v>
                </c:pt>
                <c:pt idx="72">
                  <c:v>43537</c:v>
                </c:pt>
                <c:pt idx="73">
                  <c:v>43538</c:v>
                </c:pt>
                <c:pt idx="74">
                  <c:v>43539</c:v>
                </c:pt>
                <c:pt idx="75">
                  <c:v>43540</c:v>
                </c:pt>
                <c:pt idx="76">
                  <c:v>43541</c:v>
                </c:pt>
                <c:pt idx="77">
                  <c:v>43542</c:v>
                </c:pt>
                <c:pt idx="78">
                  <c:v>43543</c:v>
                </c:pt>
                <c:pt idx="79">
                  <c:v>43544</c:v>
                </c:pt>
                <c:pt idx="80">
                  <c:v>43545</c:v>
                </c:pt>
                <c:pt idx="81">
                  <c:v>43546</c:v>
                </c:pt>
                <c:pt idx="82">
                  <c:v>43547</c:v>
                </c:pt>
                <c:pt idx="83">
                  <c:v>43548</c:v>
                </c:pt>
                <c:pt idx="84">
                  <c:v>43549</c:v>
                </c:pt>
                <c:pt idx="85">
                  <c:v>43550</c:v>
                </c:pt>
                <c:pt idx="86">
                  <c:v>43551</c:v>
                </c:pt>
                <c:pt idx="87">
                  <c:v>43552</c:v>
                </c:pt>
                <c:pt idx="88">
                  <c:v>43553</c:v>
                </c:pt>
                <c:pt idx="89">
                  <c:v>43554</c:v>
                </c:pt>
                <c:pt idx="90">
                  <c:v>43555</c:v>
                </c:pt>
                <c:pt idx="91">
                  <c:v>43556</c:v>
                </c:pt>
                <c:pt idx="92">
                  <c:v>43557</c:v>
                </c:pt>
                <c:pt idx="93">
                  <c:v>43558</c:v>
                </c:pt>
                <c:pt idx="94">
                  <c:v>43559</c:v>
                </c:pt>
                <c:pt idx="95">
                  <c:v>43560</c:v>
                </c:pt>
                <c:pt idx="96">
                  <c:v>43561</c:v>
                </c:pt>
                <c:pt idx="97">
                  <c:v>43562</c:v>
                </c:pt>
                <c:pt idx="98">
                  <c:v>43563</c:v>
                </c:pt>
                <c:pt idx="99">
                  <c:v>43564</c:v>
                </c:pt>
                <c:pt idx="100">
                  <c:v>43565</c:v>
                </c:pt>
                <c:pt idx="101">
                  <c:v>43566</c:v>
                </c:pt>
                <c:pt idx="102">
                  <c:v>43567</c:v>
                </c:pt>
                <c:pt idx="103">
                  <c:v>43568</c:v>
                </c:pt>
                <c:pt idx="104">
                  <c:v>43569</c:v>
                </c:pt>
                <c:pt idx="105">
                  <c:v>43570</c:v>
                </c:pt>
                <c:pt idx="106">
                  <c:v>43571</c:v>
                </c:pt>
                <c:pt idx="107">
                  <c:v>43572</c:v>
                </c:pt>
                <c:pt idx="108">
                  <c:v>43573</c:v>
                </c:pt>
                <c:pt idx="109">
                  <c:v>43574</c:v>
                </c:pt>
                <c:pt idx="110">
                  <c:v>43575</c:v>
                </c:pt>
                <c:pt idx="111">
                  <c:v>43576</c:v>
                </c:pt>
                <c:pt idx="112">
                  <c:v>43577</c:v>
                </c:pt>
                <c:pt idx="113">
                  <c:v>43578</c:v>
                </c:pt>
                <c:pt idx="114">
                  <c:v>43579</c:v>
                </c:pt>
                <c:pt idx="115">
                  <c:v>43580</c:v>
                </c:pt>
                <c:pt idx="116">
                  <c:v>43581</c:v>
                </c:pt>
                <c:pt idx="117">
                  <c:v>43582</c:v>
                </c:pt>
                <c:pt idx="118">
                  <c:v>43583</c:v>
                </c:pt>
                <c:pt idx="119">
                  <c:v>43584</c:v>
                </c:pt>
                <c:pt idx="120">
                  <c:v>43585</c:v>
                </c:pt>
                <c:pt idx="121">
                  <c:v>43586</c:v>
                </c:pt>
                <c:pt idx="122">
                  <c:v>43587</c:v>
                </c:pt>
                <c:pt idx="123">
                  <c:v>43588</c:v>
                </c:pt>
                <c:pt idx="124">
                  <c:v>43589</c:v>
                </c:pt>
                <c:pt idx="125">
                  <c:v>43590</c:v>
                </c:pt>
                <c:pt idx="126">
                  <c:v>43591</c:v>
                </c:pt>
                <c:pt idx="127">
                  <c:v>43592</c:v>
                </c:pt>
                <c:pt idx="128">
                  <c:v>43593</c:v>
                </c:pt>
                <c:pt idx="129">
                  <c:v>43594</c:v>
                </c:pt>
                <c:pt idx="130">
                  <c:v>43595</c:v>
                </c:pt>
                <c:pt idx="131">
                  <c:v>43596</c:v>
                </c:pt>
                <c:pt idx="132">
                  <c:v>43597</c:v>
                </c:pt>
                <c:pt idx="133">
                  <c:v>43598</c:v>
                </c:pt>
                <c:pt idx="134">
                  <c:v>43599</c:v>
                </c:pt>
                <c:pt idx="135">
                  <c:v>43600</c:v>
                </c:pt>
                <c:pt idx="136">
                  <c:v>43601</c:v>
                </c:pt>
                <c:pt idx="137">
                  <c:v>43602</c:v>
                </c:pt>
                <c:pt idx="138">
                  <c:v>43603</c:v>
                </c:pt>
                <c:pt idx="139">
                  <c:v>43604</c:v>
                </c:pt>
                <c:pt idx="140">
                  <c:v>43605</c:v>
                </c:pt>
                <c:pt idx="141">
                  <c:v>43606</c:v>
                </c:pt>
                <c:pt idx="142">
                  <c:v>43607</c:v>
                </c:pt>
                <c:pt idx="143">
                  <c:v>43608</c:v>
                </c:pt>
                <c:pt idx="144">
                  <c:v>43609</c:v>
                </c:pt>
                <c:pt idx="145">
                  <c:v>43610</c:v>
                </c:pt>
                <c:pt idx="146">
                  <c:v>43611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43617</c:v>
                </c:pt>
                <c:pt idx="153">
                  <c:v>43618</c:v>
                </c:pt>
                <c:pt idx="154">
                  <c:v>43619</c:v>
                </c:pt>
                <c:pt idx="155">
                  <c:v>43620</c:v>
                </c:pt>
                <c:pt idx="156">
                  <c:v>43621</c:v>
                </c:pt>
                <c:pt idx="157">
                  <c:v>43622</c:v>
                </c:pt>
                <c:pt idx="158">
                  <c:v>43623</c:v>
                </c:pt>
                <c:pt idx="159">
                  <c:v>43624</c:v>
                </c:pt>
                <c:pt idx="160">
                  <c:v>43625</c:v>
                </c:pt>
                <c:pt idx="161">
                  <c:v>43626</c:v>
                </c:pt>
                <c:pt idx="162">
                  <c:v>43627</c:v>
                </c:pt>
                <c:pt idx="163">
                  <c:v>43628</c:v>
                </c:pt>
                <c:pt idx="164">
                  <c:v>43629</c:v>
                </c:pt>
                <c:pt idx="165">
                  <c:v>43630</c:v>
                </c:pt>
                <c:pt idx="166">
                  <c:v>43631</c:v>
                </c:pt>
                <c:pt idx="167">
                  <c:v>43632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43638</c:v>
                </c:pt>
                <c:pt idx="174">
                  <c:v>43639</c:v>
                </c:pt>
                <c:pt idx="175">
                  <c:v>43640</c:v>
                </c:pt>
                <c:pt idx="176">
                  <c:v>43641</c:v>
                </c:pt>
                <c:pt idx="177">
                  <c:v>43642</c:v>
                </c:pt>
                <c:pt idx="178">
                  <c:v>43643</c:v>
                </c:pt>
                <c:pt idx="179">
                  <c:v>43644</c:v>
                </c:pt>
                <c:pt idx="180">
                  <c:v>43645</c:v>
                </c:pt>
                <c:pt idx="181">
                  <c:v>43646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43652</c:v>
                </c:pt>
                <c:pt idx="188">
                  <c:v>43653</c:v>
                </c:pt>
                <c:pt idx="189">
                  <c:v>43654</c:v>
                </c:pt>
                <c:pt idx="190">
                  <c:v>43655</c:v>
                </c:pt>
                <c:pt idx="191">
                  <c:v>43656</c:v>
                </c:pt>
                <c:pt idx="192">
                  <c:v>43657</c:v>
                </c:pt>
                <c:pt idx="193">
                  <c:v>43658</c:v>
                </c:pt>
                <c:pt idx="194">
                  <c:v>43659</c:v>
                </c:pt>
                <c:pt idx="195">
                  <c:v>43660</c:v>
                </c:pt>
                <c:pt idx="196">
                  <c:v>43661</c:v>
                </c:pt>
                <c:pt idx="197">
                  <c:v>43662</c:v>
                </c:pt>
                <c:pt idx="198">
                  <c:v>43663</c:v>
                </c:pt>
                <c:pt idx="199">
                  <c:v>43664</c:v>
                </c:pt>
                <c:pt idx="200">
                  <c:v>43665</c:v>
                </c:pt>
                <c:pt idx="201">
                  <c:v>43666</c:v>
                </c:pt>
                <c:pt idx="202">
                  <c:v>43667</c:v>
                </c:pt>
                <c:pt idx="203">
                  <c:v>43668</c:v>
                </c:pt>
                <c:pt idx="204">
                  <c:v>43669</c:v>
                </c:pt>
                <c:pt idx="205">
                  <c:v>43670</c:v>
                </c:pt>
                <c:pt idx="206">
                  <c:v>43671</c:v>
                </c:pt>
                <c:pt idx="207">
                  <c:v>43672</c:v>
                </c:pt>
                <c:pt idx="208">
                  <c:v>43673</c:v>
                </c:pt>
                <c:pt idx="209">
                  <c:v>43674</c:v>
                </c:pt>
                <c:pt idx="210">
                  <c:v>43675</c:v>
                </c:pt>
                <c:pt idx="211">
                  <c:v>43676</c:v>
                </c:pt>
                <c:pt idx="212">
                  <c:v>43677</c:v>
                </c:pt>
                <c:pt idx="213">
                  <c:v>43678</c:v>
                </c:pt>
                <c:pt idx="214">
                  <c:v>43679</c:v>
                </c:pt>
                <c:pt idx="215">
                  <c:v>43680</c:v>
                </c:pt>
                <c:pt idx="216">
                  <c:v>43681</c:v>
                </c:pt>
                <c:pt idx="217">
                  <c:v>43682</c:v>
                </c:pt>
                <c:pt idx="218">
                  <c:v>43683</c:v>
                </c:pt>
                <c:pt idx="219">
                  <c:v>43684</c:v>
                </c:pt>
                <c:pt idx="220">
                  <c:v>43685</c:v>
                </c:pt>
                <c:pt idx="221">
                  <c:v>43686</c:v>
                </c:pt>
                <c:pt idx="222">
                  <c:v>43687</c:v>
                </c:pt>
                <c:pt idx="223">
                  <c:v>43688</c:v>
                </c:pt>
                <c:pt idx="224">
                  <c:v>43689</c:v>
                </c:pt>
                <c:pt idx="225">
                  <c:v>43690</c:v>
                </c:pt>
                <c:pt idx="226">
                  <c:v>43691</c:v>
                </c:pt>
                <c:pt idx="227">
                  <c:v>43692</c:v>
                </c:pt>
                <c:pt idx="228">
                  <c:v>43693</c:v>
                </c:pt>
                <c:pt idx="229">
                  <c:v>43694</c:v>
                </c:pt>
                <c:pt idx="230">
                  <c:v>43695</c:v>
                </c:pt>
                <c:pt idx="231">
                  <c:v>43696</c:v>
                </c:pt>
                <c:pt idx="232">
                  <c:v>43697</c:v>
                </c:pt>
                <c:pt idx="233">
                  <c:v>43698</c:v>
                </c:pt>
                <c:pt idx="234">
                  <c:v>43699</c:v>
                </c:pt>
                <c:pt idx="235">
                  <c:v>43700</c:v>
                </c:pt>
                <c:pt idx="236">
                  <c:v>43701</c:v>
                </c:pt>
                <c:pt idx="237">
                  <c:v>43702</c:v>
                </c:pt>
                <c:pt idx="238">
                  <c:v>43703</c:v>
                </c:pt>
                <c:pt idx="239">
                  <c:v>43704</c:v>
                </c:pt>
                <c:pt idx="240">
                  <c:v>43705</c:v>
                </c:pt>
                <c:pt idx="241">
                  <c:v>43706</c:v>
                </c:pt>
                <c:pt idx="242">
                  <c:v>43707</c:v>
                </c:pt>
                <c:pt idx="243">
                  <c:v>43708</c:v>
                </c:pt>
                <c:pt idx="244">
                  <c:v>43709</c:v>
                </c:pt>
                <c:pt idx="245">
                  <c:v>43710</c:v>
                </c:pt>
                <c:pt idx="246">
                  <c:v>43711</c:v>
                </c:pt>
                <c:pt idx="247">
                  <c:v>43712</c:v>
                </c:pt>
                <c:pt idx="248">
                  <c:v>43713</c:v>
                </c:pt>
                <c:pt idx="249">
                  <c:v>43714</c:v>
                </c:pt>
                <c:pt idx="250">
                  <c:v>43715</c:v>
                </c:pt>
                <c:pt idx="251">
                  <c:v>43716</c:v>
                </c:pt>
                <c:pt idx="252">
                  <c:v>43717</c:v>
                </c:pt>
                <c:pt idx="253">
                  <c:v>43718</c:v>
                </c:pt>
                <c:pt idx="254">
                  <c:v>43719</c:v>
                </c:pt>
                <c:pt idx="255">
                  <c:v>43720</c:v>
                </c:pt>
                <c:pt idx="256">
                  <c:v>43721</c:v>
                </c:pt>
                <c:pt idx="257">
                  <c:v>43722</c:v>
                </c:pt>
                <c:pt idx="258">
                  <c:v>43723</c:v>
                </c:pt>
                <c:pt idx="259">
                  <c:v>43724</c:v>
                </c:pt>
                <c:pt idx="260">
                  <c:v>43725</c:v>
                </c:pt>
                <c:pt idx="261">
                  <c:v>43726</c:v>
                </c:pt>
                <c:pt idx="262">
                  <c:v>43727</c:v>
                </c:pt>
                <c:pt idx="263">
                  <c:v>43728</c:v>
                </c:pt>
                <c:pt idx="264">
                  <c:v>43729</c:v>
                </c:pt>
                <c:pt idx="265">
                  <c:v>43730</c:v>
                </c:pt>
                <c:pt idx="266">
                  <c:v>43731</c:v>
                </c:pt>
                <c:pt idx="267">
                  <c:v>43732</c:v>
                </c:pt>
                <c:pt idx="268">
                  <c:v>43733</c:v>
                </c:pt>
                <c:pt idx="269">
                  <c:v>43734</c:v>
                </c:pt>
                <c:pt idx="270">
                  <c:v>43735</c:v>
                </c:pt>
                <c:pt idx="271">
                  <c:v>43736</c:v>
                </c:pt>
                <c:pt idx="272">
                  <c:v>43737</c:v>
                </c:pt>
                <c:pt idx="273">
                  <c:v>43738</c:v>
                </c:pt>
                <c:pt idx="274">
                  <c:v>43739</c:v>
                </c:pt>
                <c:pt idx="275">
                  <c:v>43740</c:v>
                </c:pt>
                <c:pt idx="276">
                  <c:v>43741</c:v>
                </c:pt>
                <c:pt idx="277">
                  <c:v>43742</c:v>
                </c:pt>
                <c:pt idx="278">
                  <c:v>43743</c:v>
                </c:pt>
                <c:pt idx="279">
                  <c:v>43744</c:v>
                </c:pt>
                <c:pt idx="280">
                  <c:v>43745</c:v>
                </c:pt>
                <c:pt idx="281">
                  <c:v>43746</c:v>
                </c:pt>
                <c:pt idx="282">
                  <c:v>43747</c:v>
                </c:pt>
                <c:pt idx="283">
                  <c:v>43748</c:v>
                </c:pt>
                <c:pt idx="284">
                  <c:v>43749</c:v>
                </c:pt>
                <c:pt idx="285">
                  <c:v>43750</c:v>
                </c:pt>
                <c:pt idx="286">
                  <c:v>43751</c:v>
                </c:pt>
                <c:pt idx="287">
                  <c:v>43752</c:v>
                </c:pt>
                <c:pt idx="288">
                  <c:v>43753</c:v>
                </c:pt>
                <c:pt idx="289">
                  <c:v>43754</c:v>
                </c:pt>
                <c:pt idx="290">
                  <c:v>43755</c:v>
                </c:pt>
                <c:pt idx="291">
                  <c:v>43756</c:v>
                </c:pt>
                <c:pt idx="292">
                  <c:v>43757</c:v>
                </c:pt>
                <c:pt idx="293">
                  <c:v>43758</c:v>
                </c:pt>
                <c:pt idx="294">
                  <c:v>43759</c:v>
                </c:pt>
                <c:pt idx="295">
                  <c:v>43760</c:v>
                </c:pt>
                <c:pt idx="296">
                  <c:v>43761</c:v>
                </c:pt>
                <c:pt idx="297">
                  <c:v>43762</c:v>
                </c:pt>
                <c:pt idx="298">
                  <c:v>43763</c:v>
                </c:pt>
                <c:pt idx="299">
                  <c:v>43764</c:v>
                </c:pt>
                <c:pt idx="300">
                  <c:v>43765</c:v>
                </c:pt>
                <c:pt idx="301">
                  <c:v>43766</c:v>
                </c:pt>
                <c:pt idx="302">
                  <c:v>43767</c:v>
                </c:pt>
                <c:pt idx="303">
                  <c:v>43768</c:v>
                </c:pt>
                <c:pt idx="304">
                  <c:v>43769</c:v>
                </c:pt>
                <c:pt idx="305">
                  <c:v>43770</c:v>
                </c:pt>
                <c:pt idx="306">
                  <c:v>43771</c:v>
                </c:pt>
                <c:pt idx="307">
                  <c:v>43772</c:v>
                </c:pt>
                <c:pt idx="308">
                  <c:v>43773</c:v>
                </c:pt>
                <c:pt idx="309">
                  <c:v>43774</c:v>
                </c:pt>
                <c:pt idx="310">
                  <c:v>43775</c:v>
                </c:pt>
                <c:pt idx="311">
                  <c:v>43776</c:v>
                </c:pt>
                <c:pt idx="312">
                  <c:v>43777</c:v>
                </c:pt>
                <c:pt idx="313">
                  <c:v>43778</c:v>
                </c:pt>
                <c:pt idx="314">
                  <c:v>43779</c:v>
                </c:pt>
                <c:pt idx="315">
                  <c:v>43780</c:v>
                </c:pt>
                <c:pt idx="316">
                  <c:v>43781</c:v>
                </c:pt>
                <c:pt idx="317">
                  <c:v>43782</c:v>
                </c:pt>
                <c:pt idx="318">
                  <c:v>43783</c:v>
                </c:pt>
                <c:pt idx="319">
                  <c:v>43784</c:v>
                </c:pt>
                <c:pt idx="320">
                  <c:v>43785</c:v>
                </c:pt>
                <c:pt idx="321">
                  <c:v>43786</c:v>
                </c:pt>
                <c:pt idx="322">
                  <c:v>43787</c:v>
                </c:pt>
                <c:pt idx="323">
                  <c:v>43788</c:v>
                </c:pt>
                <c:pt idx="324">
                  <c:v>43789</c:v>
                </c:pt>
                <c:pt idx="325">
                  <c:v>43790</c:v>
                </c:pt>
                <c:pt idx="326">
                  <c:v>43791</c:v>
                </c:pt>
                <c:pt idx="327">
                  <c:v>43792</c:v>
                </c:pt>
                <c:pt idx="328">
                  <c:v>43793</c:v>
                </c:pt>
                <c:pt idx="329">
                  <c:v>43794</c:v>
                </c:pt>
                <c:pt idx="330">
                  <c:v>43795</c:v>
                </c:pt>
                <c:pt idx="331">
                  <c:v>43796</c:v>
                </c:pt>
                <c:pt idx="332">
                  <c:v>43797</c:v>
                </c:pt>
                <c:pt idx="333">
                  <c:v>43798</c:v>
                </c:pt>
                <c:pt idx="334">
                  <c:v>43799</c:v>
                </c:pt>
                <c:pt idx="335">
                  <c:v>43800</c:v>
                </c:pt>
                <c:pt idx="336">
                  <c:v>43801</c:v>
                </c:pt>
                <c:pt idx="337">
                  <c:v>43802</c:v>
                </c:pt>
                <c:pt idx="338">
                  <c:v>43803</c:v>
                </c:pt>
                <c:pt idx="339">
                  <c:v>43804</c:v>
                </c:pt>
                <c:pt idx="340">
                  <c:v>43805</c:v>
                </c:pt>
                <c:pt idx="341">
                  <c:v>43806</c:v>
                </c:pt>
                <c:pt idx="342">
                  <c:v>43807</c:v>
                </c:pt>
                <c:pt idx="343">
                  <c:v>43808</c:v>
                </c:pt>
                <c:pt idx="344">
                  <c:v>43809</c:v>
                </c:pt>
                <c:pt idx="345">
                  <c:v>43810</c:v>
                </c:pt>
                <c:pt idx="346">
                  <c:v>43811</c:v>
                </c:pt>
                <c:pt idx="347">
                  <c:v>43812</c:v>
                </c:pt>
                <c:pt idx="348">
                  <c:v>43813</c:v>
                </c:pt>
                <c:pt idx="349">
                  <c:v>43814</c:v>
                </c:pt>
                <c:pt idx="350">
                  <c:v>43815</c:v>
                </c:pt>
                <c:pt idx="351">
                  <c:v>43816</c:v>
                </c:pt>
                <c:pt idx="352">
                  <c:v>43817</c:v>
                </c:pt>
                <c:pt idx="353">
                  <c:v>43818</c:v>
                </c:pt>
                <c:pt idx="354">
                  <c:v>43819</c:v>
                </c:pt>
                <c:pt idx="355">
                  <c:v>43820</c:v>
                </c:pt>
                <c:pt idx="356">
                  <c:v>43821</c:v>
                </c:pt>
                <c:pt idx="357">
                  <c:v>43822</c:v>
                </c:pt>
                <c:pt idx="358">
                  <c:v>43823</c:v>
                </c:pt>
                <c:pt idx="359">
                  <c:v>43824</c:v>
                </c:pt>
                <c:pt idx="360">
                  <c:v>43825</c:v>
                </c:pt>
                <c:pt idx="361">
                  <c:v>43826</c:v>
                </c:pt>
                <c:pt idx="362">
                  <c:v>43827</c:v>
                </c:pt>
                <c:pt idx="363">
                  <c:v>43828</c:v>
                </c:pt>
                <c:pt idx="364">
                  <c:v>43829</c:v>
                </c:pt>
                <c:pt idx="365">
                  <c:v>43830</c:v>
                </c:pt>
              </c:numCache>
            </c:numRef>
          </c:cat>
          <c:val>
            <c:numRef>
              <c:f>'Summary_By Countries'!$AD$3:$AD$368</c:f>
              <c:numCache>
                <c:formatCode>0.00</c:formatCode>
                <c:ptCount val="366"/>
                <c:pt idx="0">
                  <c:v>0.5968825147694895</c:v>
                </c:pt>
                <c:pt idx="1">
                  <c:v>0.66385094069637496</c:v>
                </c:pt>
                <c:pt idx="2">
                  <c:v>0.85153883132615227</c:v>
                </c:pt>
                <c:pt idx="3">
                  <c:v>0.89188833808235735</c:v>
                </c:pt>
                <c:pt idx="4">
                  <c:v>0.69272395003188247</c:v>
                </c:pt>
                <c:pt idx="5">
                  <c:v>0.60011051938488313</c:v>
                </c:pt>
                <c:pt idx="6">
                  <c:v>0.62961162952537253</c:v>
                </c:pt>
                <c:pt idx="7">
                  <c:v>0.79131585461796683</c:v>
                </c:pt>
                <c:pt idx="8">
                  <c:v>0.81369352123366478</c:v>
                </c:pt>
                <c:pt idx="9">
                  <c:v>0.8521288910546978</c:v>
                </c:pt>
                <c:pt idx="10">
                  <c:v>0.87277614964505545</c:v>
                </c:pt>
                <c:pt idx="11">
                  <c:v>0.59759505035222882</c:v>
                </c:pt>
                <c:pt idx="12">
                  <c:v>0.51479150146003072</c:v>
                </c:pt>
                <c:pt idx="13">
                  <c:v>0.82530039907504327</c:v>
                </c:pt>
                <c:pt idx="14">
                  <c:v>0.86486253649960143</c:v>
                </c:pt>
                <c:pt idx="15">
                  <c:v>0.88723499419935514</c:v>
                </c:pt>
                <c:pt idx="16">
                  <c:v>0.87546033922912769</c:v>
                </c:pt>
                <c:pt idx="17">
                  <c:v>0.93291926615726717</c:v>
                </c:pt>
                <c:pt idx="18">
                  <c:v>0.75330276471869728</c:v>
                </c:pt>
                <c:pt idx="19">
                  <c:v>0.64535804866848867</c:v>
                </c:pt>
                <c:pt idx="20">
                  <c:v>0.89272295242254374</c:v>
                </c:pt>
                <c:pt idx="21">
                  <c:v>0.88915409247633448</c:v>
                </c:pt>
                <c:pt idx="22">
                  <c:v>0.79934732756315063</c:v>
                </c:pt>
                <c:pt idx="23">
                  <c:v>0.84533152043608395</c:v>
                </c:pt>
                <c:pt idx="24">
                  <c:v>0.78975841021656334</c:v>
                </c:pt>
                <c:pt idx="25">
                  <c:v>0.59722150862409695</c:v>
                </c:pt>
                <c:pt idx="26">
                  <c:v>0.44611748390167782</c:v>
                </c:pt>
                <c:pt idx="27">
                  <c:v>0.70652439180429039</c:v>
                </c:pt>
                <c:pt idx="28">
                  <c:v>0.78019192838193308</c:v>
                </c:pt>
                <c:pt idx="29">
                  <c:v>0.79433843812277449</c:v>
                </c:pt>
                <c:pt idx="30">
                  <c:v>0.72401933349605074</c:v>
                </c:pt>
                <c:pt idx="31">
                  <c:v>0.79649289325693995</c:v>
                </c:pt>
                <c:pt idx="32">
                  <c:v>0.65185288603604363</c:v>
                </c:pt>
                <c:pt idx="33">
                  <c:v>0.60967348747010575</c:v>
                </c:pt>
                <c:pt idx="34">
                  <c:v>0.88613477139770513</c:v>
                </c:pt>
                <c:pt idx="35">
                  <c:v>0.91825026563034906</c:v>
                </c:pt>
                <c:pt idx="36">
                  <c:v>0.86691105285296199</c:v>
                </c:pt>
                <c:pt idx="37">
                  <c:v>0.83131631295331465</c:v>
                </c:pt>
                <c:pt idx="38">
                  <c:v>0.75543080420542841</c:v>
                </c:pt>
                <c:pt idx="39">
                  <c:v>0.55423697862989385</c:v>
                </c:pt>
                <c:pt idx="40">
                  <c:v>0.52114950953075201</c:v>
                </c:pt>
                <c:pt idx="41">
                  <c:v>0.84383296897568993</c:v>
                </c:pt>
                <c:pt idx="42">
                  <c:v>0.83322211182932326</c:v>
                </c:pt>
                <c:pt idx="43">
                  <c:v>0.80844449721544154</c:v>
                </c:pt>
                <c:pt idx="44">
                  <c:v>0.79503722891800488</c:v>
                </c:pt>
                <c:pt idx="45">
                  <c:v>0.79055844606427994</c:v>
                </c:pt>
                <c:pt idx="46">
                  <c:v>0.57301306035452204</c:v>
                </c:pt>
                <c:pt idx="47">
                  <c:v>0.46076571258042143</c:v>
                </c:pt>
                <c:pt idx="48">
                  <c:v>0.74874504462886438</c:v>
                </c:pt>
                <c:pt idx="49">
                  <c:v>0.82611476375067716</c:v>
                </c:pt>
                <c:pt idx="50">
                  <c:v>0.7982190320055641</c:v>
                </c:pt>
                <c:pt idx="51">
                  <c:v>0.77777139822151575</c:v>
                </c:pt>
                <c:pt idx="52">
                  <c:v>0.75125003040541283</c:v>
                </c:pt>
                <c:pt idx="53">
                  <c:v>0.57628290610268285</c:v>
                </c:pt>
                <c:pt idx="54">
                  <c:v>0.55991548964194437</c:v>
                </c:pt>
                <c:pt idx="55">
                  <c:v>0.8000841413811689</c:v>
                </c:pt>
                <c:pt idx="56">
                  <c:v>0.78725537518110034</c:v>
                </c:pt>
                <c:pt idx="57">
                  <c:v>0.79136056557698475</c:v>
                </c:pt>
                <c:pt idx="58">
                  <c:v>0.81235655795023709</c:v>
                </c:pt>
                <c:pt idx="60">
                  <c:v>0.81175994005725427</c:v>
                </c:pt>
                <c:pt idx="61">
                  <c:v>0.52565584929575238</c:v>
                </c:pt>
                <c:pt idx="62">
                  <c:v>0.44744862153894049</c:v>
                </c:pt>
                <c:pt idx="63">
                  <c:v>0.62225395455193233</c:v>
                </c:pt>
                <c:pt idx="64">
                  <c:v>0.69546024235568737</c:v>
                </c:pt>
                <c:pt idx="65">
                  <c:v>0.63071030806148498</c:v>
                </c:pt>
                <c:pt idx="66">
                  <c:v>0.67243058292306712</c:v>
                </c:pt>
                <c:pt idx="67">
                  <c:v>0.75004857210866394</c:v>
                </c:pt>
                <c:pt idx="68">
                  <c:v>0.52374906392551746</c:v>
                </c:pt>
                <c:pt idx="69">
                  <c:v>0.45939272222568062</c:v>
                </c:pt>
                <c:pt idx="70">
                  <c:v>0.65923553003775348</c:v>
                </c:pt>
                <c:pt idx="71">
                  <c:v>0.66407712694038057</c:v>
                </c:pt>
                <c:pt idx="72">
                  <c:v>0.62422929506377645</c:v>
                </c:pt>
                <c:pt idx="73">
                  <c:v>0.67526159844773048</c:v>
                </c:pt>
                <c:pt idx="74">
                  <c:v>0.66484658992779899</c:v>
                </c:pt>
                <c:pt idx="75">
                  <c:v>0.52470458475386705</c:v>
                </c:pt>
                <c:pt idx="76">
                  <c:v>0.43565262553238798</c:v>
                </c:pt>
                <c:pt idx="77">
                  <c:v>0.74434146975387472</c:v>
                </c:pt>
                <c:pt idx="78">
                  <c:v>0.72631171189167032</c:v>
                </c:pt>
                <c:pt idx="79">
                  <c:v>0.71543542110717129</c:v>
                </c:pt>
                <c:pt idx="80">
                  <c:v>0.76038646004088473</c:v>
                </c:pt>
                <c:pt idx="81">
                  <c:v>0.70732404302526708</c:v>
                </c:pt>
                <c:pt idx="82">
                  <c:v>0.5901955331111769</c:v>
                </c:pt>
                <c:pt idx="83">
                  <c:v>0.45326357202321893</c:v>
                </c:pt>
                <c:pt idx="84">
                  <c:v>0.63457976938963168</c:v>
                </c:pt>
                <c:pt idx="85">
                  <c:v>0.67314351519952687</c:v>
                </c:pt>
                <c:pt idx="86">
                  <c:v>0.71673110422001751</c:v>
                </c:pt>
                <c:pt idx="87">
                  <c:v>0.74450947958246483</c:v>
                </c:pt>
                <c:pt idx="88">
                  <c:v>0.73326126266649572</c:v>
                </c:pt>
                <c:pt idx="89">
                  <c:v>0.61419434905371306</c:v>
                </c:pt>
                <c:pt idx="90">
                  <c:v>0.53978713745166595</c:v>
                </c:pt>
                <c:pt idx="91">
                  <c:v>0.76981913094708621</c:v>
                </c:pt>
                <c:pt idx="92">
                  <c:v>0.80896124085184784</c:v>
                </c:pt>
                <c:pt idx="93">
                  <c:v>0.74178505274467255</c:v>
                </c:pt>
                <c:pt idx="94">
                  <c:v>0.77469981570748403</c:v>
                </c:pt>
                <c:pt idx="95">
                  <c:v>0.7364564425622333</c:v>
                </c:pt>
                <c:pt idx="96">
                  <c:v>0.61086898261473455</c:v>
                </c:pt>
                <c:pt idx="97">
                  <c:v>0.53649804294255321</c:v>
                </c:pt>
                <c:pt idx="98">
                  <c:v>0.74411161248892466</c:v>
                </c:pt>
                <c:pt idx="99">
                  <c:v>0.72149874580914308</c:v>
                </c:pt>
                <c:pt idx="100">
                  <c:v>0.76285319802021023</c:v>
                </c:pt>
                <c:pt idx="101">
                  <c:v>0.76741232993577746</c:v>
                </c:pt>
                <c:pt idx="102">
                  <c:v>0.67500245553246097</c:v>
                </c:pt>
                <c:pt idx="103">
                  <c:v>0.56537982917958707</c:v>
                </c:pt>
                <c:pt idx="104">
                  <c:v>0.46735769492635687</c:v>
                </c:pt>
                <c:pt idx="105">
                  <c:v>0.60015872240486146</c:v>
                </c:pt>
                <c:pt idx="106">
                  <c:v>0.7198346575598652</c:v>
                </c:pt>
                <c:pt idx="107">
                  <c:v>0.65505988419940431</c:v>
                </c:pt>
                <c:pt idx="108">
                  <c:v>0.65625700275255783</c:v>
                </c:pt>
                <c:pt idx="109">
                  <c:v>0.58488715799419333</c:v>
                </c:pt>
                <c:pt idx="110">
                  <c:v>0.50430616460035615</c:v>
                </c:pt>
                <c:pt idx="111">
                  <c:v>0.45003336780660452</c:v>
                </c:pt>
                <c:pt idx="112">
                  <c:v>0.60114959789948796</c:v>
                </c:pt>
                <c:pt idx="113">
                  <c:v>0.6543651668366276</c:v>
                </c:pt>
                <c:pt idx="114">
                  <c:v>0.64303084234281871</c:v>
                </c:pt>
                <c:pt idx="115">
                  <c:v>0.61728680527607105</c:v>
                </c:pt>
                <c:pt idx="116">
                  <c:v>0.6444714546376088</c:v>
                </c:pt>
                <c:pt idx="117">
                  <c:v>0.50121105185559445</c:v>
                </c:pt>
                <c:pt idx="118">
                  <c:v>0.47039247574106841</c:v>
                </c:pt>
                <c:pt idx="119">
                  <c:v>0.73368932288824207</c:v>
                </c:pt>
                <c:pt idx="120">
                  <c:v>0.72808240474011365</c:v>
                </c:pt>
                <c:pt idx="121">
                  <c:v>0.64780181465009679</c:v>
                </c:pt>
                <c:pt idx="122">
                  <c:v>0.64881821981750054</c:v>
                </c:pt>
                <c:pt idx="123">
                  <c:v>0.69173540399114797</c:v>
                </c:pt>
                <c:pt idx="124">
                  <c:v>0.47620994872820893</c:v>
                </c:pt>
                <c:pt idx="125">
                  <c:v>0.45624806564146875</c:v>
                </c:pt>
                <c:pt idx="126">
                  <c:v>0.72541053739016459</c:v>
                </c:pt>
                <c:pt idx="127">
                  <c:v>0.75579808480940291</c:v>
                </c:pt>
                <c:pt idx="128">
                  <c:v>0.61137819978961461</c:v>
                </c:pt>
                <c:pt idx="129">
                  <c:v>0.69884173017786444</c:v>
                </c:pt>
                <c:pt idx="130">
                  <c:v>0.71725778515514282</c:v>
                </c:pt>
                <c:pt idx="131">
                  <c:v>0.56426981266040677</c:v>
                </c:pt>
                <c:pt idx="132">
                  <c:v>0.45685564842814685</c:v>
                </c:pt>
                <c:pt idx="133">
                  <c:v>0.66694765682280599</c:v>
                </c:pt>
                <c:pt idx="134">
                  <c:v>0.70878172858624477</c:v>
                </c:pt>
                <c:pt idx="135">
                  <c:v>0.69145324670556596</c:v>
                </c:pt>
                <c:pt idx="136">
                  <c:v>0.66244259027892549</c:v>
                </c:pt>
                <c:pt idx="137">
                  <c:v>0.6606458770869934</c:v>
                </c:pt>
                <c:pt idx="138">
                  <c:v>0.58433620898377714</c:v>
                </c:pt>
                <c:pt idx="139">
                  <c:v>0.52874588618355212</c:v>
                </c:pt>
                <c:pt idx="140">
                  <c:v>0.75578838916424151</c:v>
                </c:pt>
                <c:pt idx="141">
                  <c:v>0.74351574837244438</c:v>
                </c:pt>
                <c:pt idx="142">
                  <c:v>0.70309638480051606</c:v>
                </c:pt>
                <c:pt idx="143">
                  <c:v>0.70835329854891582</c:v>
                </c:pt>
                <c:pt idx="144">
                  <c:v>0.67632410000142762</c:v>
                </c:pt>
                <c:pt idx="145">
                  <c:v>0.51301690811442635</c:v>
                </c:pt>
                <c:pt idx="146">
                  <c:v>0.37774166579933094</c:v>
                </c:pt>
                <c:pt idx="147">
                  <c:v>0.62010787097834452</c:v>
                </c:pt>
                <c:pt idx="148">
                  <c:v>0.67304315855006913</c:v>
                </c:pt>
                <c:pt idx="149">
                  <c:v>0.68192515895190819</c:v>
                </c:pt>
                <c:pt idx="150">
                  <c:v>0.63974918155434191</c:v>
                </c:pt>
                <c:pt idx="151">
                  <c:v>0.66348637604858529</c:v>
                </c:pt>
                <c:pt idx="152">
                  <c:v>0.56297720535840545</c:v>
                </c:pt>
                <c:pt idx="153">
                  <c:v>0.45366196435629741</c:v>
                </c:pt>
                <c:pt idx="154">
                  <c:v>0.69028150963255075</c:v>
                </c:pt>
                <c:pt idx="155">
                  <c:v>0.74897209975190471</c:v>
                </c:pt>
                <c:pt idx="156">
                  <c:v>0.73245206515094075</c:v>
                </c:pt>
                <c:pt idx="157">
                  <c:v>0.69396617911784342</c:v>
                </c:pt>
                <c:pt idx="158">
                  <c:v>0.68854645939257886</c:v>
                </c:pt>
                <c:pt idx="159">
                  <c:v>0.54604669232579839</c:v>
                </c:pt>
                <c:pt idx="160">
                  <c:v>0.50837201473554705</c:v>
                </c:pt>
                <c:pt idx="161">
                  <c:v>0.71060947255534779</c:v>
                </c:pt>
                <c:pt idx="162">
                  <c:v>0.67420305025218574</c:v>
                </c:pt>
                <c:pt idx="163">
                  <c:v>0.71474420955223594</c:v>
                </c:pt>
                <c:pt idx="164">
                  <c:v>0.70782138916518111</c:v>
                </c:pt>
                <c:pt idx="165">
                  <c:v>0.72133406342245177</c:v>
                </c:pt>
                <c:pt idx="166">
                  <c:v>0.5667848254190595</c:v>
                </c:pt>
                <c:pt idx="167">
                  <c:v>0.48917742819624843</c:v>
                </c:pt>
                <c:pt idx="168">
                  <c:v>0.70006800459805241</c:v>
                </c:pt>
                <c:pt idx="169">
                  <c:v>0.70162608587720932</c:v>
                </c:pt>
                <c:pt idx="170">
                  <c:v>0.78238562364311182</c:v>
                </c:pt>
                <c:pt idx="171">
                  <c:v>0.73292839225727846</c:v>
                </c:pt>
                <c:pt idx="172">
                  <c:v>0.74348256911720034</c:v>
                </c:pt>
                <c:pt idx="173">
                  <c:v>0.59422662537491611</c:v>
                </c:pt>
                <c:pt idx="174">
                  <c:v>0.49010812491824651</c:v>
                </c:pt>
                <c:pt idx="175">
                  <c:v>0.78680682552612335</c:v>
                </c:pt>
                <c:pt idx="176">
                  <c:v>0.78041006537827817</c:v>
                </c:pt>
                <c:pt idx="177">
                  <c:v>0.7484226598478132</c:v>
                </c:pt>
                <c:pt idx="178">
                  <c:v>0.72685990945976686</c:v>
                </c:pt>
                <c:pt idx="179">
                  <c:v>0.73854387654253062</c:v>
                </c:pt>
                <c:pt idx="180">
                  <c:v>0.60963922755200162</c:v>
                </c:pt>
                <c:pt idx="181">
                  <c:v>0.44764704463951022</c:v>
                </c:pt>
                <c:pt idx="182">
                  <c:v>0.66642670673826665</c:v>
                </c:pt>
                <c:pt idx="183">
                  <c:v>0.73425567889697119</c:v>
                </c:pt>
                <c:pt idx="184">
                  <c:v>0.77029787973548514</c:v>
                </c:pt>
                <c:pt idx="185">
                  <c:v>0.75029073920478451</c:v>
                </c:pt>
                <c:pt idx="186">
                  <c:v>0.75666595199339026</c:v>
                </c:pt>
                <c:pt idx="187">
                  <c:v>0.61956158362277192</c:v>
                </c:pt>
                <c:pt idx="188">
                  <c:v>0.54282899547023167</c:v>
                </c:pt>
                <c:pt idx="189">
                  <c:v>0.76032883835827736</c:v>
                </c:pt>
                <c:pt idx="190">
                  <c:v>0.76230620384557657</c:v>
                </c:pt>
                <c:pt idx="191">
                  <c:v>0.78101417087863945</c:v>
                </c:pt>
                <c:pt idx="192">
                  <c:v>0.81001369490218145</c:v>
                </c:pt>
                <c:pt idx="193">
                  <c:v>0.76395524879347121</c:v>
                </c:pt>
                <c:pt idx="194">
                  <c:v>0.59237673674992619</c:v>
                </c:pt>
                <c:pt idx="195">
                  <c:v>0.5034154822714686</c:v>
                </c:pt>
                <c:pt idx="196">
                  <c:v>0.74578883048023981</c:v>
                </c:pt>
                <c:pt idx="197">
                  <c:v>0.74609519466776841</c:v>
                </c:pt>
                <c:pt idx="198">
                  <c:v>0.73973178619809998</c:v>
                </c:pt>
                <c:pt idx="199">
                  <c:v>0.75028119019108841</c:v>
                </c:pt>
                <c:pt idx="200">
                  <c:v>0.76068638693192137</c:v>
                </c:pt>
                <c:pt idx="201">
                  <c:v>0.56577432022390806</c:v>
                </c:pt>
                <c:pt idx="202">
                  <c:v>0.48340499290739358</c:v>
                </c:pt>
                <c:pt idx="203">
                  <c:v>0.69592707035294354</c:v>
                </c:pt>
                <c:pt idx="204">
                  <c:v>0.76936792567738743</c:v>
                </c:pt>
                <c:pt idx="205">
                  <c:v>0.82320458050124046</c:v>
                </c:pt>
                <c:pt idx="206">
                  <c:v>0.80819842044717338</c:v>
                </c:pt>
                <c:pt idx="207">
                  <c:v>0.79874584532188109</c:v>
                </c:pt>
                <c:pt idx="208">
                  <c:v>0.58949757438581651</c:v>
                </c:pt>
                <c:pt idx="209">
                  <c:v>0.50301294862233803</c:v>
                </c:pt>
                <c:pt idx="210">
                  <c:v>0.73617059819756692</c:v>
                </c:pt>
                <c:pt idx="211">
                  <c:v>0.70840072072619487</c:v>
                </c:pt>
                <c:pt idx="212">
                  <c:v>0.69802607254638005</c:v>
                </c:pt>
                <c:pt idx="213">
                  <c:v>0.83405617055550596</c:v>
                </c:pt>
                <c:pt idx="214">
                  <c:v>0.84064079526008995</c:v>
                </c:pt>
                <c:pt idx="215">
                  <c:v>0.68927904325914258</c:v>
                </c:pt>
                <c:pt idx="216">
                  <c:v>0.58247819574492066</c:v>
                </c:pt>
                <c:pt idx="217">
                  <c:v>0.75240150023627894</c:v>
                </c:pt>
                <c:pt idx="218">
                  <c:v>0.74341179420393533</c:v>
                </c:pt>
                <c:pt idx="219">
                  <c:v>0.74636757193326486</c:v>
                </c:pt>
                <c:pt idx="220">
                  <c:v>0.78467459153658403</c:v>
                </c:pt>
                <c:pt idx="221">
                  <c:v>0.65367693358293222</c:v>
                </c:pt>
                <c:pt idx="222">
                  <c:v>0.53137477988291115</c:v>
                </c:pt>
                <c:pt idx="223">
                  <c:v>0.45604969798125922</c:v>
                </c:pt>
                <c:pt idx="224">
                  <c:v>0.73987513138902594</c:v>
                </c:pt>
                <c:pt idx="225">
                  <c:v>0.7486491381681023</c:v>
                </c:pt>
                <c:pt idx="226">
                  <c:v>0.78030989274866769</c:v>
                </c:pt>
                <c:pt idx="227">
                  <c:v>0.6538181516700825</c:v>
                </c:pt>
                <c:pt idx="228">
                  <c:v>0.66668877218685951</c:v>
                </c:pt>
                <c:pt idx="229">
                  <c:v>0.50755855643863879</c:v>
                </c:pt>
                <c:pt idx="230">
                  <c:v>0.42243488585755062</c:v>
                </c:pt>
                <c:pt idx="231">
                  <c:v>0.65483398756501199</c:v>
                </c:pt>
                <c:pt idx="232">
                  <c:v>0.71299554505897111</c:v>
                </c:pt>
                <c:pt idx="233">
                  <c:v>0.71925479356957989</c:v>
                </c:pt>
                <c:pt idx="234">
                  <c:v>0.67988125106528596</c:v>
                </c:pt>
                <c:pt idx="235">
                  <c:v>0.70771917589591093</c:v>
                </c:pt>
                <c:pt idx="236">
                  <c:v>0.62813088050434052</c:v>
                </c:pt>
                <c:pt idx="237">
                  <c:v>0.54716747362785845</c:v>
                </c:pt>
                <c:pt idx="238">
                  <c:v>0.78571976854598058</c:v>
                </c:pt>
                <c:pt idx="239">
                  <c:v>0.87648968926767501</c:v>
                </c:pt>
                <c:pt idx="240">
                  <c:v>0.87043584147064113</c:v>
                </c:pt>
                <c:pt idx="241">
                  <c:v>0.78006856040684458</c:v>
                </c:pt>
                <c:pt idx="242">
                  <c:v>0.72366752668250689</c:v>
                </c:pt>
                <c:pt idx="243">
                  <c:v>0.55583908513790226</c:v>
                </c:pt>
                <c:pt idx="244">
                  <c:v>0.46905616122186083</c:v>
                </c:pt>
                <c:pt idx="245">
                  <c:v>0.65893334213075538</c:v>
                </c:pt>
                <c:pt idx="246">
                  <c:v>0.72087327496656506</c:v>
                </c:pt>
                <c:pt idx="247">
                  <c:v>0.68335017431052625</c:v>
                </c:pt>
                <c:pt idx="248">
                  <c:v>0.61193697129156166</c:v>
                </c:pt>
                <c:pt idx="249">
                  <c:v>0.6047983417390741</c:v>
                </c:pt>
                <c:pt idx="250">
                  <c:v>0.5220182133655118</c:v>
                </c:pt>
                <c:pt idx="251">
                  <c:v>0.50869109178715799</c:v>
                </c:pt>
                <c:pt idx="252">
                  <c:v>0.81609834018375649</c:v>
                </c:pt>
                <c:pt idx="253">
                  <c:v>0.66927951775783634</c:v>
                </c:pt>
                <c:pt idx="254">
                  <c:v>0.58161731578218512</c:v>
                </c:pt>
                <c:pt idx="255">
                  <c:v>0.66344155268592397</c:v>
                </c:pt>
                <c:pt idx="256">
                  <c:v>0.69899257768267709</c:v>
                </c:pt>
                <c:pt idx="257">
                  <c:v>0.50838325574170662</c:v>
                </c:pt>
                <c:pt idx="258">
                  <c:v>0.49650567379125199</c:v>
                </c:pt>
                <c:pt idx="259">
                  <c:v>0.8267552952827405</c:v>
                </c:pt>
                <c:pt idx="260">
                  <c:v>0.78994748476178756</c:v>
                </c:pt>
                <c:pt idx="261">
                  <c:v>0.84928283918908243</c:v>
                </c:pt>
                <c:pt idx="262">
                  <c:v>0.86455301704584087</c:v>
                </c:pt>
                <c:pt idx="263">
                  <c:v>0.79013294159538194</c:v>
                </c:pt>
                <c:pt idx="264">
                  <c:v>0.49716947888488217</c:v>
                </c:pt>
                <c:pt idx="265">
                  <c:v>0.50189433083736001</c:v>
                </c:pt>
                <c:pt idx="266">
                  <c:v>0.77623887597909536</c:v>
                </c:pt>
                <c:pt idx="267">
                  <c:v>0.75168584069287336</c:v>
                </c:pt>
                <c:pt idx="268">
                  <c:v>0.80982265215516736</c:v>
                </c:pt>
                <c:pt idx="269">
                  <c:v>0.71336383903321177</c:v>
                </c:pt>
                <c:pt idx="270">
                  <c:v>0.72584574467768914</c:v>
                </c:pt>
                <c:pt idx="271">
                  <c:v>0.58223028858078563</c:v>
                </c:pt>
                <c:pt idx="272">
                  <c:v>0.47484350265952502</c:v>
                </c:pt>
                <c:pt idx="273">
                  <c:v>0.80103043111179295</c:v>
                </c:pt>
                <c:pt idx="274">
                  <c:v>0.69312744945495608</c:v>
                </c:pt>
                <c:pt idx="275">
                  <c:v>0.71083496440578142</c:v>
                </c:pt>
                <c:pt idx="276">
                  <c:v>0.74380428855779068</c:v>
                </c:pt>
                <c:pt idx="277">
                  <c:v>0.71120069351772086</c:v>
                </c:pt>
                <c:pt idx="278">
                  <c:v>0.58829248773149301</c:v>
                </c:pt>
                <c:pt idx="279">
                  <c:v>0.45643219105395416</c:v>
                </c:pt>
                <c:pt idx="280">
                  <c:v>0.71447904329574252</c:v>
                </c:pt>
                <c:pt idx="281">
                  <c:v>0.67694298507392758</c:v>
                </c:pt>
                <c:pt idx="282">
                  <c:v>0.6792485935363447</c:v>
                </c:pt>
                <c:pt idx="283">
                  <c:v>0.68477794981083828</c:v>
                </c:pt>
                <c:pt idx="284">
                  <c:v>0.67351115345918511</c:v>
                </c:pt>
                <c:pt idx="285">
                  <c:v>0.52356707716135242</c:v>
                </c:pt>
                <c:pt idx="286">
                  <c:v>0.47653219420594378</c:v>
                </c:pt>
                <c:pt idx="287">
                  <c:v>0.72778707804732568</c:v>
                </c:pt>
                <c:pt idx="288">
                  <c:v>0.77938154758191514</c:v>
                </c:pt>
                <c:pt idx="289">
                  <c:v>0.73411947753537843</c:v>
                </c:pt>
                <c:pt idx="290">
                  <c:v>0.78043092677770665</c:v>
                </c:pt>
                <c:pt idx="291">
                  <c:v>0.74050701082277892</c:v>
                </c:pt>
                <c:pt idx="292">
                  <c:v>0.55023540422230321</c:v>
                </c:pt>
                <c:pt idx="293">
                  <c:v>0.50941358928272318</c:v>
                </c:pt>
                <c:pt idx="294">
                  <c:v>0.84148711384066643</c:v>
                </c:pt>
                <c:pt idx="295">
                  <c:v>0.84835973611755189</c:v>
                </c:pt>
                <c:pt idx="296">
                  <c:v>0.81851994276778406</c:v>
                </c:pt>
                <c:pt idx="297">
                  <c:v>0.74627056459562202</c:v>
                </c:pt>
                <c:pt idx="298">
                  <c:v>0.76983326381209904</c:v>
                </c:pt>
                <c:pt idx="299">
                  <c:v>0.62571941903298467</c:v>
                </c:pt>
                <c:pt idx="300">
                  <c:v>0.55584728999072974</c:v>
                </c:pt>
                <c:pt idx="301">
                  <c:v>0.82747526278034278</c:v>
                </c:pt>
                <c:pt idx="302">
                  <c:v>0.82970571207904753</c:v>
                </c:pt>
                <c:pt idx="303">
                  <c:v>0.82926811249691978</c:v>
                </c:pt>
                <c:pt idx="304">
                  <c:v>0.78507492077992291</c:v>
                </c:pt>
                <c:pt idx="305">
                  <c:v>0.49853667282884817</c:v>
                </c:pt>
                <c:pt idx="306">
                  <c:v>0.47658706471997608</c:v>
                </c:pt>
                <c:pt idx="307">
                  <c:v>0.45284485694700405</c:v>
                </c:pt>
                <c:pt idx="308">
                  <c:v>0.65524892864460127</c:v>
                </c:pt>
                <c:pt idx="309">
                  <c:v>0.71520803373143382</c:v>
                </c:pt>
                <c:pt idx="310">
                  <c:v>0.8319605976194836</c:v>
                </c:pt>
                <c:pt idx="311">
                  <c:v>0.7369740595144384</c:v>
                </c:pt>
                <c:pt idx="312">
                  <c:v>0.77549045970830399</c:v>
                </c:pt>
                <c:pt idx="313">
                  <c:v>0.65723400017000388</c:v>
                </c:pt>
                <c:pt idx="314">
                  <c:v>0.55492615992599115</c:v>
                </c:pt>
                <c:pt idx="315">
                  <c:v>0.73621317972288125</c:v>
                </c:pt>
                <c:pt idx="316">
                  <c:v>0.76427619387024714</c:v>
                </c:pt>
                <c:pt idx="317">
                  <c:v>0.82871635187847636</c:v>
                </c:pt>
                <c:pt idx="318">
                  <c:v>0.81963859974148345</c:v>
                </c:pt>
                <c:pt idx="319">
                  <c:v>0.86103681112300268</c:v>
                </c:pt>
                <c:pt idx="320">
                  <c:v>0.78040039434121222</c:v>
                </c:pt>
                <c:pt idx="321">
                  <c:v>0.63747629183696741</c:v>
                </c:pt>
                <c:pt idx="322">
                  <c:v>0.87990681183182429</c:v>
                </c:pt>
                <c:pt idx="323">
                  <c:v>0.97012942723278717</c:v>
                </c:pt>
                <c:pt idx="324">
                  <c:v>0.92669851802039926</c:v>
                </c:pt>
                <c:pt idx="325">
                  <c:v>0.88198819793241678</c:v>
                </c:pt>
                <c:pt idx="326">
                  <c:v>0.75662522680865452</c:v>
                </c:pt>
                <c:pt idx="327">
                  <c:v>0.5892143185677966</c:v>
                </c:pt>
                <c:pt idx="328">
                  <c:v>0.56559158455918601</c:v>
                </c:pt>
                <c:pt idx="329">
                  <c:v>0.76972325091122273</c:v>
                </c:pt>
                <c:pt idx="330">
                  <c:v>0.70645796143110584</c:v>
                </c:pt>
                <c:pt idx="331">
                  <c:v>0.69288839281377013</c:v>
                </c:pt>
                <c:pt idx="332">
                  <c:v>0.69311672006214331</c:v>
                </c:pt>
                <c:pt idx="333">
                  <c:v>0.81748247776842575</c:v>
                </c:pt>
                <c:pt idx="334">
                  <c:v>0.67297270543869148</c:v>
                </c:pt>
                <c:pt idx="335">
                  <c:v>0.63673213911142035</c:v>
                </c:pt>
                <c:pt idx="336">
                  <c:v>0.82884867182612265</c:v>
                </c:pt>
                <c:pt idx="337">
                  <c:v>0.88686125764829904</c:v>
                </c:pt>
                <c:pt idx="338">
                  <c:v>0.88970111746894454</c:v>
                </c:pt>
                <c:pt idx="339">
                  <c:v>0.83269739200142967</c:v>
                </c:pt>
                <c:pt idx="340">
                  <c:v>0.66173409376528436</c:v>
                </c:pt>
                <c:pt idx="341">
                  <c:v>0.67910124708295538</c:v>
                </c:pt>
                <c:pt idx="342">
                  <c:v>0.53912796722183742</c:v>
                </c:pt>
                <c:pt idx="343">
                  <c:v>0.68643351771587757</c:v>
                </c:pt>
                <c:pt idx="344">
                  <c:v>0.79214870836971452</c:v>
                </c:pt>
                <c:pt idx="345">
                  <c:v>0.80190614663373938</c:v>
                </c:pt>
                <c:pt idx="346">
                  <c:v>0.77369304398409267</c:v>
                </c:pt>
                <c:pt idx="347">
                  <c:v>0.67723321111144397</c:v>
                </c:pt>
                <c:pt idx="348">
                  <c:v>0.54766582597910773</c:v>
                </c:pt>
                <c:pt idx="349">
                  <c:v>0.52742659474231068</c:v>
                </c:pt>
                <c:pt idx="350">
                  <c:v>0.77364332491234522</c:v>
                </c:pt>
                <c:pt idx="351">
                  <c:v>0.87226712447946608</c:v>
                </c:pt>
                <c:pt idx="352">
                  <c:v>0.76978275357520876</c:v>
                </c:pt>
                <c:pt idx="353">
                  <c:v>0.66431591054121486</c:v>
                </c:pt>
                <c:pt idx="354">
                  <c:v>0.66871208521184411</c:v>
                </c:pt>
                <c:pt idx="355">
                  <c:v>0.57206803481332136</c:v>
                </c:pt>
                <c:pt idx="356">
                  <c:v>0.52470611868706452</c:v>
                </c:pt>
                <c:pt idx="357">
                  <c:v>0.62938968068914281</c:v>
                </c:pt>
                <c:pt idx="358">
                  <c:v>0.56458807296448699</c:v>
                </c:pt>
                <c:pt idx="359">
                  <c:v>0.47949309493632969</c:v>
                </c:pt>
                <c:pt idx="360">
                  <c:v>0.59898366055957941</c:v>
                </c:pt>
                <c:pt idx="361">
                  <c:v>0.66442819328937031</c:v>
                </c:pt>
                <c:pt idx="362">
                  <c:v>0.56495340131758831</c:v>
                </c:pt>
                <c:pt idx="363">
                  <c:v>0.50315501480683111</c:v>
                </c:pt>
                <c:pt idx="364">
                  <c:v>0.69087035116565054</c:v>
                </c:pt>
                <c:pt idx="365">
                  <c:v>0.67893672728223942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8-8343-81AE-6564FD1CF5BA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'Summary_By Countries'!$B$3:$B$368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60">
                  <c:v>43525</c:v>
                </c:pt>
                <c:pt idx="61">
                  <c:v>43526</c:v>
                </c:pt>
                <c:pt idx="62">
                  <c:v>43527</c:v>
                </c:pt>
                <c:pt idx="63">
                  <c:v>43528</c:v>
                </c:pt>
                <c:pt idx="64">
                  <c:v>43529</c:v>
                </c:pt>
                <c:pt idx="65">
                  <c:v>43530</c:v>
                </c:pt>
                <c:pt idx="66">
                  <c:v>43531</c:v>
                </c:pt>
                <c:pt idx="67">
                  <c:v>43532</c:v>
                </c:pt>
                <c:pt idx="68">
                  <c:v>43533</c:v>
                </c:pt>
                <c:pt idx="69">
                  <c:v>43534</c:v>
                </c:pt>
                <c:pt idx="70">
                  <c:v>43535</c:v>
                </c:pt>
                <c:pt idx="71">
                  <c:v>43536</c:v>
                </c:pt>
                <c:pt idx="72">
                  <c:v>43537</c:v>
                </c:pt>
                <c:pt idx="73">
                  <c:v>43538</c:v>
                </c:pt>
                <c:pt idx="74">
                  <c:v>43539</c:v>
                </c:pt>
                <c:pt idx="75">
                  <c:v>43540</c:v>
                </c:pt>
                <c:pt idx="76">
                  <c:v>43541</c:v>
                </c:pt>
                <c:pt idx="77">
                  <c:v>43542</c:v>
                </c:pt>
                <c:pt idx="78">
                  <c:v>43543</c:v>
                </c:pt>
                <c:pt idx="79">
                  <c:v>43544</c:v>
                </c:pt>
                <c:pt idx="80">
                  <c:v>43545</c:v>
                </c:pt>
                <c:pt idx="81">
                  <c:v>43546</c:v>
                </c:pt>
                <c:pt idx="82">
                  <c:v>43547</c:v>
                </c:pt>
                <c:pt idx="83">
                  <c:v>43548</c:v>
                </c:pt>
                <c:pt idx="84">
                  <c:v>43549</c:v>
                </c:pt>
                <c:pt idx="85">
                  <c:v>43550</c:v>
                </c:pt>
                <c:pt idx="86">
                  <c:v>43551</c:v>
                </c:pt>
                <c:pt idx="87">
                  <c:v>43552</c:v>
                </c:pt>
                <c:pt idx="88">
                  <c:v>43553</c:v>
                </c:pt>
                <c:pt idx="89">
                  <c:v>43554</c:v>
                </c:pt>
                <c:pt idx="90">
                  <c:v>43555</c:v>
                </c:pt>
                <c:pt idx="91">
                  <c:v>43556</c:v>
                </c:pt>
                <c:pt idx="92">
                  <c:v>43557</c:v>
                </c:pt>
                <c:pt idx="93">
                  <c:v>43558</c:v>
                </c:pt>
                <c:pt idx="94">
                  <c:v>43559</c:v>
                </c:pt>
                <c:pt idx="95">
                  <c:v>43560</c:v>
                </c:pt>
                <c:pt idx="96">
                  <c:v>43561</c:v>
                </c:pt>
                <c:pt idx="97">
                  <c:v>43562</c:v>
                </c:pt>
                <c:pt idx="98">
                  <c:v>43563</c:v>
                </c:pt>
                <c:pt idx="99">
                  <c:v>43564</c:v>
                </c:pt>
                <c:pt idx="100">
                  <c:v>43565</c:v>
                </c:pt>
                <c:pt idx="101">
                  <c:v>43566</c:v>
                </c:pt>
                <c:pt idx="102">
                  <c:v>43567</c:v>
                </c:pt>
                <c:pt idx="103">
                  <c:v>43568</c:v>
                </c:pt>
                <c:pt idx="104">
                  <c:v>43569</c:v>
                </c:pt>
                <c:pt idx="105">
                  <c:v>43570</c:v>
                </c:pt>
                <c:pt idx="106">
                  <c:v>43571</c:v>
                </c:pt>
                <c:pt idx="107">
                  <c:v>43572</c:v>
                </c:pt>
                <c:pt idx="108">
                  <c:v>43573</c:v>
                </c:pt>
                <c:pt idx="109">
                  <c:v>43574</c:v>
                </c:pt>
                <c:pt idx="110">
                  <c:v>43575</c:v>
                </c:pt>
                <c:pt idx="111">
                  <c:v>43576</c:v>
                </c:pt>
                <c:pt idx="112">
                  <c:v>43577</c:v>
                </c:pt>
                <c:pt idx="113">
                  <c:v>43578</c:v>
                </c:pt>
                <c:pt idx="114">
                  <c:v>43579</c:v>
                </c:pt>
                <c:pt idx="115">
                  <c:v>43580</c:v>
                </c:pt>
                <c:pt idx="116">
                  <c:v>43581</c:v>
                </c:pt>
                <c:pt idx="117">
                  <c:v>43582</c:v>
                </c:pt>
                <c:pt idx="118">
                  <c:v>43583</c:v>
                </c:pt>
                <c:pt idx="119">
                  <c:v>43584</c:v>
                </c:pt>
                <c:pt idx="120">
                  <c:v>43585</c:v>
                </c:pt>
                <c:pt idx="121">
                  <c:v>43586</c:v>
                </c:pt>
                <c:pt idx="122">
                  <c:v>43587</c:v>
                </c:pt>
                <c:pt idx="123">
                  <c:v>43588</c:v>
                </c:pt>
                <c:pt idx="124">
                  <c:v>43589</c:v>
                </c:pt>
                <c:pt idx="125">
                  <c:v>43590</c:v>
                </c:pt>
                <c:pt idx="126">
                  <c:v>43591</c:v>
                </c:pt>
                <c:pt idx="127">
                  <c:v>43592</c:v>
                </c:pt>
                <c:pt idx="128">
                  <c:v>43593</c:v>
                </c:pt>
                <c:pt idx="129">
                  <c:v>43594</c:v>
                </c:pt>
                <c:pt idx="130">
                  <c:v>43595</c:v>
                </c:pt>
                <c:pt idx="131">
                  <c:v>43596</c:v>
                </c:pt>
                <c:pt idx="132">
                  <c:v>43597</c:v>
                </c:pt>
                <c:pt idx="133">
                  <c:v>43598</c:v>
                </c:pt>
                <c:pt idx="134">
                  <c:v>43599</c:v>
                </c:pt>
                <c:pt idx="135">
                  <c:v>43600</c:v>
                </c:pt>
                <c:pt idx="136">
                  <c:v>43601</c:v>
                </c:pt>
                <c:pt idx="137">
                  <c:v>43602</c:v>
                </c:pt>
                <c:pt idx="138">
                  <c:v>43603</c:v>
                </c:pt>
                <c:pt idx="139">
                  <c:v>43604</c:v>
                </c:pt>
                <c:pt idx="140">
                  <c:v>43605</c:v>
                </c:pt>
                <c:pt idx="141">
                  <c:v>43606</c:v>
                </c:pt>
                <c:pt idx="142">
                  <c:v>43607</c:v>
                </c:pt>
                <c:pt idx="143">
                  <c:v>43608</c:v>
                </c:pt>
                <c:pt idx="144">
                  <c:v>43609</c:v>
                </c:pt>
                <c:pt idx="145">
                  <c:v>43610</c:v>
                </c:pt>
                <c:pt idx="146">
                  <c:v>43611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43617</c:v>
                </c:pt>
                <c:pt idx="153">
                  <c:v>43618</c:v>
                </c:pt>
                <c:pt idx="154">
                  <c:v>43619</c:v>
                </c:pt>
                <c:pt idx="155">
                  <c:v>43620</c:v>
                </c:pt>
                <c:pt idx="156">
                  <c:v>43621</c:v>
                </c:pt>
                <c:pt idx="157">
                  <c:v>43622</c:v>
                </c:pt>
                <c:pt idx="158">
                  <c:v>43623</c:v>
                </c:pt>
                <c:pt idx="159">
                  <c:v>43624</c:v>
                </c:pt>
                <c:pt idx="160">
                  <c:v>43625</c:v>
                </c:pt>
                <c:pt idx="161">
                  <c:v>43626</c:v>
                </c:pt>
                <c:pt idx="162">
                  <c:v>43627</c:v>
                </c:pt>
                <c:pt idx="163">
                  <c:v>43628</c:v>
                </c:pt>
                <c:pt idx="164">
                  <c:v>43629</c:v>
                </c:pt>
                <c:pt idx="165">
                  <c:v>43630</c:v>
                </c:pt>
                <c:pt idx="166">
                  <c:v>43631</c:v>
                </c:pt>
                <c:pt idx="167">
                  <c:v>43632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43638</c:v>
                </c:pt>
                <c:pt idx="174">
                  <c:v>43639</c:v>
                </c:pt>
                <c:pt idx="175">
                  <c:v>43640</c:v>
                </c:pt>
                <c:pt idx="176">
                  <c:v>43641</c:v>
                </c:pt>
                <c:pt idx="177">
                  <c:v>43642</c:v>
                </c:pt>
                <c:pt idx="178">
                  <c:v>43643</c:v>
                </c:pt>
                <c:pt idx="179">
                  <c:v>43644</c:v>
                </c:pt>
                <c:pt idx="180">
                  <c:v>43645</c:v>
                </c:pt>
                <c:pt idx="181">
                  <c:v>43646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43652</c:v>
                </c:pt>
                <c:pt idx="188">
                  <c:v>43653</c:v>
                </c:pt>
                <c:pt idx="189">
                  <c:v>43654</c:v>
                </c:pt>
                <c:pt idx="190">
                  <c:v>43655</c:v>
                </c:pt>
                <c:pt idx="191">
                  <c:v>43656</c:v>
                </c:pt>
                <c:pt idx="192">
                  <c:v>43657</c:v>
                </c:pt>
                <c:pt idx="193">
                  <c:v>43658</c:v>
                </c:pt>
                <c:pt idx="194">
                  <c:v>43659</c:v>
                </c:pt>
                <c:pt idx="195">
                  <c:v>43660</c:v>
                </c:pt>
                <c:pt idx="196">
                  <c:v>43661</c:v>
                </c:pt>
                <c:pt idx="197">
                  <c:v>43662</c:v>
                </c:pt>
                <c:pt idx="198">
                  <c:v>43663</c:v>
                </c:pt>
                <c:pt idx="199">
                  <c:v>43664</c:v>
                </c:pt>
                <c:pt idx="200">
                  <c:v>43665</c:v>
                </c:pt>
                <c:pt idx="201">
                  <c:v>43666</c:v>
                </c:pt>
                <c:pt idx="202">
                  <c:v>43667</c:v>
                </c:pt>
                <c:pt idx="203">
                  <c:v>43668</c:v>
                </c:pt>
                <c:pt idx="204">
                  <c:v>43669</c:v>
                </c:pt>
                <c:pt idx="205">
                  <c:v>43670</c:v>
                </c:pt>
                <c:pt idx="206">
                  <c:v>43671</c:v>
                </c:pt>
                <c:pt idx="207">
                  <c:v>43672</c:v>
                </c:pt>
                <c:pt idx="208">
                  <c:v>43673</c:v>
                </c:pt>
                <c:pt idx="209">
                  <c:v>43674</c:v>
                </c:pt>
                <c:pt idx="210">
                  <c:v>43675</c:v>
                </c:pt>
                <c:pt idx="211">
                  <c:v>43676</c:v>
                </c:pt>
                <c:pt idx="212">
                  <c:v>43677</c:v>
                </c:pt>
                <c:pt idx="213">
                  <c:v>43678</c:v>
                </c:pt>
                <c:pt idx="214">
                  <c:v>43679</c:v>
                </c:pt>
                <c:pt idx="215">
                  <c:v>43680</c:v>
                </c:pt>
                <c:pt idx="216">
                  <c:v>43681</c:v>
                </c:pt>
                <c:pt idx="217">
                  <c:v>43682</c:v>
                </c:pt>
                <c:pt idx="218">
                  <c:v>43683</c:v>
                </c:pt>
                <c:pt idx="219">
                  <c:v>43684</c:v>
                </c:pt>
                <c:pt idx="220">
                  <c:v>43685</c:v>
                </c:pt>
                <c:pt idx="221">
                  <c:v>43686</c:v>
                </c:pt>
                <c:pt idx="222">
                  <c:v>43687</c:v>
                </c:pt>
                <c:pt idx="223">
                  <c:v>43688</c:v>
                </c:pt>
                <c:pt idx="224">
                  <c:v>43689</c:v>
                </c:pt>
                <c:pt idx="225">
                  <c:v>43690</c:v>
                </c:pt>
                <c:pt idx="226">
                  <c:v>43691</c:v>
                </c:pt>
                <c:pt idx="227">
                  <c:v>43692</c:v>
                </c:pt>
                <c:pt idx="228">
                  <c:v>43693</c:v>
                </c:pt>
                <c:pt idx="229">
                  <c:v>43694</c:v>
                </c:pt>
                <c:pt idx="230">
                  <c:v>43695</c:v>
                </c:pt>
                <c:pt idx="231">
                  <c:v>43696</c:v>
                </c:pt>
                <c:pt idx="232">
                  <c:v>43697</c:v>
                </c:pt>
                <c:pt idx="233">
                  <c:v>43698</c:v>
                </c:pt>
                <c:pt idx="234">
                  <c:v>43699</c:v>
                </c:pt>
                <c:pt idx="235">
                  <c:v>43700</c:v>
                </c:pt>
                <c:pt idx="236">
                  <c:v>43701</c:v>
                </c:pt>
                <c:pt idx="237">
                  <c:v>43702</c:v>
                </c:pt>
                <c:pt idx="238">
                  <c:v>43703</c:v>
                </c:pt>
                <c:pt idx="239">
                  <c:v>43704</c:v>
                </c:pt>
                <c:pt idx="240">
                  <c:v>43705</c:v>
                </c:pt>
                <c:pt idx="241">
                  <c:v>43706</c:v>
                </c:pt>
                <c:pt idx="242">
                  <c:v>43707</c:v>
                </c:pt>
                <c:pt idx="243">
                  <c:v>43708</c:v>
                </c:pt>
                <c:pt idx="244">
                  <c:v>43709</c:v>
                </c:pt>
                <c:pt idx="245">
                  <c:v>43710</c:v>
                </c:pt>
                <c:pt idx="246">
                  <c:v>43711</c:v>
                </c:pt>
                <c:pt idx="247">
                  <c:v>43712</c:v>
                </c:pt>
                <c:pt idx="248">
                  <c:v>43713</c:v>
                </c:pt>
                <c:pt idx="249">
                  <c:v>43714</c:v>
                </c:pt>
                <c:pt idx="250">
                  <c:v>43715</c:v>
                </c:pt>
                <c:pt idx="251">
                  <c:v>43716</c:v>
                </c:pt>
                <c:pt idx="252">
                  <c:v>43717</c:v>
                </c:pt>
                <c:pt idx="253">
                  <c:v>43718</c:v>
                </c:pt>
                <c:pt idx="254">
                  <c:v>43719</c:v>
                </c:pt>
                <c:pt idx="255">
                  <c:v>43720</c:v>
                </c:pt>
                <c:pt idx="256">
                  <c:v>43721</c:v>
                </c:pt>
                <c:pt idx="257">
                  <c:v>43722</c:v>
                </c:pt>
                <c:pt idx="258">
                  <c:v>43723</c:v>
                </c:pt>
                <c:pt idx="259">
                  <c:v>43724</c:v>
                </c:pt>
                <c:pt idx="260">
                  <c:v>43725</c:v>
                </c:pt>
                <c:pt idx="261">
                  <c:v>43726</c:v>
                </c:pt>
                <c:pt idx="262">
                  <c:v>43727</c:v>
                </c:pt>
                <c:pt idx="263">
                  <c:v>43728</c:v>
                </c:pt>
                <c:pt idx="264">
                  <c:v>43729</c:v>
                </c:pt>
                <c:pt idx="265">
                  <c:v>43730</c:v>
                </c:pt>
                <c:pt idx="266">
                  <c:v>43731</c:v>
                </c:pt>
                <c:pt idx="267">
                  <c:v>43732</c:v>
                </c:pt>
                <c:pt idx="268">
                  <c:v>43733</c:v>
                </c:pt>
                <c:pt idx="269">
                  <c:v>43734</c:v>
                </c:pt>
                <c:pt idx="270">
                  <c:v>43735</c:v>
                </c:pt>
                <c:pt idx="271">
                  <c:v>43736</c:v>
                </c:pt>
                <c:pt idx="272">
                  <c:v>43737</c:v>
                </c:pt>
                <c:pt idx="273">
                  <c:v>43738</c:v>
                </c:pt>
                <c:pt idx="274">
                  <c:v>43739</c:v>
                </c:pt>
                <c:pt idx="275">
                  <c:v>43740</c:v>
                </c:pt>
                <c:pt idx="276">
                  <c:v>43741</c:v>
                </c:pt>
                <c:pt idx="277">
                  <c:v>43742</c:v>
                </c:pt>
                <c:pt idx="278">
                  <c:v>43743</c:v>
                </c:pt>
                <c:pt idx="279">
                  <c:v>43744</c:v>
                </c:pt>
                <c:pt idx="280">
                  <c:v>43745</c:v>
                </c:pt>
                <c:pt idx="281">
                  <c:v>43746</c:v>
                </c:pt>
                <c:pt idx="282">
                  <c:v>43747</c:v>
                </c:pt>
                <c:pt idx="283">
                  <c:v>43748</c:v>
                </c:pt>
                <c:pt idx="284">
                  <c:v>43749</c:v>
                </c:pt>
                <c:pt idx="285">
                  <c:v>43750</c:v>
                </c:pt>
                <c:pt idx="286">
                  <c:v>43751</c:v>
                </c:pt>
                <c:pt idx="287">
                  <c:v>43752</c:v>
                </c:pt>
                <c:pt idx="288">
                  <c:v>43753</c:v>
                </c:pt>
                <c:pt idx="289">
                  <c:v>43754</c:v>
                </c:pt>
                <c:pt idx="290">
                  <c:v>43755</c:v>
                </c:pt>
                <c:pt idx="291">
                  <c:v>43756</c:v>
                </c:pt>
                <c:pt idx="292">
                  <c:v>43757</c:v>
                </c:pt>
                <c:pt idx="293">
                  <c:v>43758</c:v>
                </c:pt>
                <c:pt idx="294">
                  <c:v>43759</c:v>
                </c:pt>
                <c:pt idx="295">
                  <c:v>43760</c:v>
                </c:pt>
                <c:pt idx="296">
                  <c:v>43761</c:v>
                </c:pt>
                <c:pt idx="297">
                  <c:v>43762</c:v>
                </c:pt>
                <c:pt idx="298">
                  <c:v>43763</c:v>
                </c:pt>
                <c:pt idx="299">
                  <c:v>43764</c:v>
                </c:pt>
                <c:pt idx="300">
                  <c:v>43765</c:v>
                </c:pt>
                <c:pt idx="301">
                  <c:v>43766</c:v>
                </c:pt>
                <c:pt idx="302">
                  <c:v>43767</c:v>
                </c:pt>
                <c:pt idx="303">
                  <c:v>43768</c:v>
                </c:pt>
                <c:pt idx="304">
                  <c:v>43769</c:v>
                </c:pt>
                <c:pt idx="305">
                  <c:v>43770</c:v>
                </c:pt>
                <c:pt idx="306">
                  <c:v>43771</c:v>
                </c:pt>
                <c:pt idx="307">
                  <c:v>43772</c:v>
                </c:pt>
                <c:pt idx="308">
                  <c:v>43773</c:v>
                </c:pt>
                <c:pt idx="309">
                  <c:v>43774</c:v>
                </c:pt>
                <c:pt idx="310">
                  <c:v>43775</c:v>
                </c:pt>
                <c:pt idx="311">
                  <c:v>43776</c:v>
                </c:pt>
                <c:pt idx="312">
                  <c:v>43777</c:v>
                </c:pt>
                <c:pt idx="313">
                  <c:v>43778</c:v>
                </c:pt>
                <c:pt idx="314">
                  <c:v>43779</c:v>
                </c:pt>
                <c:pt idx="315">
                  <c:v>43780</c:v>
                </c:pt>
                <c:pt idx="316">
                  <c:v>43781</c:v>
                </c:pt>
                <c:pt idx="317">
                  <c:v>43782</c:v>
                </c:pt>
                <c:pt idx="318">
                  <c:v>43783</c:v>
                </c:pt>
                <c:pt idx="319">
                  <c:v>43784</c:v>
                </c:pt>
                <c:pt idx="320">
                  <c:v>43785</c:v>
                </c:pt>
                <c:pt idx="321">
                  <c:v>43786</c:v>
                </c:pt>
                <c:pt idx="322">
                  <c:v>43787</c:v>
                </c:pt>
                <c:pt idx="323">
                  <c:v>43788</c:v>
                </c:pt>
                <c:pt idx="324">
                  <c:v>43789</c:v>
                </c:pt>
                <c:pt idx="325">
                  <c:v>43790</c:v>
                </c:pt>
                <c:pt idx="326">
                  <c:v>43791</c:v>
                </c:pt>
                <c:pt idx="327">
                  <c:v>43792</c:v>
                </c:pt>
                <c:pt idx="328">
                  <c:v>43793</c:v>
                </c:pt>
                <c:pt idx="329">
                  <c:v>43794</c:v>
                </c:pt>
                <c:pt idx="330">
                  <c:v>43795</c:v>
                </c:pt>
                <c:pt idx="331">
                  <c:v>43796</c:v>
                </c:pt>
                <c:pt idx="332">
                  <c:v>43797</c:v>
                </c:pt>
                <c:pt idx="333">
                  <c:v>43798</c:v>
                </c:pt>
                <c:pt idx="334">
                  <c:v>43799</c:v>
                </c:pt>
                <c:pt idx="335">
                  <c:v>43800</c:v>
                </c:pt>
                <c:pt idx="336">
                  <c:v>43801</c:v>
                </c:pt>
                <c:pt idx="337">
                  <c:v>43802</c:v>
                </c:pt>
                <c:pt idx="338">
                  <c:v>43803</c:v>
                </c:pt>
                <c:pt idx="339">
                  <c:v>43804</c:v>
                </c:pt>
                <c:pt idx="340">
                  <c:v>43805</c:v>
                </c:pt>
                <c:pt idx="341">
                  <c:v>43806</c:v>
                </c:pt>
                <c:pt idx="342">
                  <c:v>43807</c:v>
                </c:pt>
                <c:pt idx="343">
                  <c:v>43808</c:v>
                </c:pt>
                <c:pt idx="344">
                  <c:v>43809</c:v>
                </c:pt>
                <c:pt idx="345">
                  <c:v>43810</c:v>
                </c:pt>
                <c:pt idx="346">
                  <c:v>43811</c:v>
                </c:pt>
                <c:pt idx="347">
                  <c:v>43812</c:v>
                </c:pt>
                <c:pt idx="348">
                  <c:v>43813</c:v>
                </c:pt>
                <c:pt idx="349">
                  <c:v>43814</c:v>
                </c:pt>
                <c:pt idx="350">
                  <c:v>43815</c:v>
                </c:pt>
                <c:pt idx="351">
                  <c:v>43816</c:v>
                </c:pt>
                <c:pt idx="352">
                  <c:v>43817</c:v>
                </c:pt>
                <c:pt idx="353">
                  <c:v>43818</c:v>
                </c:pt>
                <c:pt idx="354">
                  <c:v>43819</c:v>
                </c:pt>
                <c:pt idx="355">
                  <c:v>43820</c:v>
                </c:pt>
                <c:pt idx="356">
                  <c:v>43821</c:v>
                </c:pt>
                <c:pt idx="357">
                  <c:v>43822</c:v>
                </c:pt>
                <c:pt idx="358">
                  <c:v>43823</c:v>
                </c:pt>
                <c:pt idx="359">
                  <c:v>43824</c:v>
                </c:pt>
                <c:pt idx="360">
                  <c:v>43825</c:v>
                </c:pt>
                <c:pt idx="361">
                  <c:v>43826</c:v>
                </c:pt>
                <c:pt idx="362">
                  <c:v>43827</c:v>
                </c:pt>
                <c:pt idx="363">
                  <c:v>43828</c:v>
                </c:pt>
                <c:pt idx="364">
                  <c:v>43829</c:v>
                </c:pt>
                <c:pt idx="365">
                  <c:v>43830</c:v>
                </c:pt>
              </c:numCache>
            </c:numRef>
          </c:cat>
          <c:val>
            <c:numRef>
              <c:f>'Summary_By Countries'!$AK$3:$AK$362</c:f>
              <c:numCache>
                <c:formatCode>0.00</c:formatCode>
                <c:ptCount val="360"/>
                <c:pt idx="0">
                  <c:v>0.55112520283452326</c:v>
                </c:pt>
                <c:pt idx="1">
                  <c:v>0.72166890492177937</c:v>
                </c:pt>
                <c:pt idx="2">
                  <c:v>0.70677513523127433</c:v>
                </c:pt>
                <c:pt idx="3">
                  <c:v>0.62876730714396289</c:v>
                </c:pt>
                <c:pt idx="4">
                  <c:v>0.57887326618162904</c:v>
                </c:pt>
                <c:pt idx="5">
                  <c:v>0.57454708542012622</c:v>
                </c:pt>
                <c:pt idx="6">
                  <c:v>0.75913490766541614</c:v>
                </c:pt>
                <c:pt idx="7">
                  <c:v>0.82315485610759553</c:v>
                </c:pt>
                <c:pt idx="8">
                  <c:v>0.80990807540219789</c:v>
                </c:pt>
                <c:pt idx="9">
                  <c:v>0.78741694588175948</c:v>
                </c:pt>
                <c:pt idx="10">
                  <c:v>0.63793841421356567</c:v>
                </c:pt>
                <c:pt idx="11">
                  <c:v>0.58003803203195647</c:v>
                </c:pt>
                <c:pt idx="12">
                  <c:v>0.7797605010145916</c:v>
                </c:pt>
                <c:pt idx="13">
                  <c:v>0.7111076231355633</c:v>
                </c:pt>
                <c:pt idx="14">
                  <c:v>0.69998432203882199</c:v>
                </c:pt>
                <c:pt idx="15">
                  <c:v>0.69333006030096567</c:v>
                </c:pt>
                <c:pt idx="16">
                  <c:v>0.73276986173130276</c:v>
                </c:pt>
                <c:pt idx="17">
                  <c:v>0.63086565285133167</c:v>
                </c:pt>
                <c:pt idx="18">
                  <c:v>0.56905189974609161</c:v>
                </c:pt>
                <c:pt idx="19">
                  <c:v>0.83785485398855186</c:v>
                </c:pt>
                <c:pt idx="20">
                  <c:v>0.89855601729164214</c:v>
                </c:pt>
                <c:pt idx="21">
                  <c:v>0.91579784965095412</c:v>
                </c:pt>
                <c:pt idx="22">
                  <c:v>0.96287073815829038</c:v>
                </c:pt>
                <c:pt idx="23">
                  <c:v>0.9629917095862387</c:v>
                </c:pt>
                <c:pt idx="24">
                  <c:v>0.72150463457651548</c:v>
                </c:pt>
                <c:pt idx="25">
                  <c:v>0.55805517035304164</c:v>
                </c:pt>
                <c:pt idx="26">
                  <c:v>0.75400394965341389</c:v>
                </c:pt>
                <c:pt idx="27">
                  <c:v>0.70904765559246574</c:v>
                </c:pt>
                <c:pt idx="28">
                  <c:v>0.68981072182946468</c:v>
                </c:pt>
                <c:pt idx="29">
                  <c:v>0.67092883195504693</c:v>
                </c:pt>
                <c:pt idx="30">
                  <c:v>0.64976113414998304</c:v>
                </c:pt>
                <c:pt idx="31">
                  <c:v>0.53594703998766346</c:v>
                </c:pt>
                <c:pt idx="32">
                  <c:v>0.50769020921967178</c:v>
                </c:pt>
                <c:pt idx="33">
                  <c:v>0.68257846863339156</c:v>
                </c:pt>
                <c:pt idx="34">
                  <c:v>0.72151140789661605</c:v>
                </c:pt>
                <c:pt idx="35">
                  <c:v>0.87344248601303998</c:v>
                </c:pt>
                <c:pt idx="36">
                  <c:v>0.91911068145290176</c:v>
                </c:pt>
                <c:pt idx="37">
                  <c:v>0.80634041429138004</c:v>
                </c:pt>
                <c:pt idx="38">
                  <c:v>0.6083640323613061</c:v>
                </c:pt>
                <c:pt idx="39">
                  <c:v>0.51989128729767919</c:v>
                </c:pt>
                <c:pt idx="40">
                  <c:v>0.66819192816475803</c:v>
                </c:pt>
                <c:pt idx="41">
                  <c:v>0.71150144826995376</c:v>
                </c:pt>
                <c:pt idx="42">
                  <c:v>0.78017955022142582</c:v>
                </c:pt>
                <c:pt idx="43">
                  <c:v>0.78821402954809561</c:v>
                </c:pt>
                <c:pt idx="44">
                  <c:v>0.81733973488293232</c:v>
                </c:pt>
                <c:pt idx="45">
                  <c:v>0.58316257420273065</c:v>
                </c:pt>
                <c:pt idx="46">
                  <c:v>0.46940043993226477</c:v>
                </c:pt>
                <c:pt idx="47">
                  <c:v>0.67139586311120025</c:v>
                </c:pt>
                <c:pt idx="48">
                  <c:v>0.7230663892490371</c:v>
                </c:pt>
                <c:pt idx="49">
                  <c:v>0.77552915559513946</c:v>
                </c:pt>
                <c:pt idx="50">
                  <c:v>0.7356067304614422</c:v>
                </c:pt>
                <c:pt idx="51">
                  <c:v>0.71699911650629278</c:v>
                </c:pt>
                <c:pt idx="52">
                  <c:v>0.58091305393157111</c:v>
                </c:pt>
                <c:pt idx="53">
                  <c:v>0.55662983030667679</c:v>
                </c:pt>
                <c:pt idx="54">
                  <c:v>0.74805998162984966</c:v>
                </c:pt>
                <c:pt idx="55">
                  <c:v>0.70637185980419659</c:v>
                </c:pt>
                <c:pt idx="56">
                  <c:v>0.72138754761509138</c:v>
                </c:pt>
                <c:pt idx="57">
                  <c:v>0.78057091906789533</c:v>
                </c:pt>
                <c:pt idx="58">
                  <c:v>0.74011328291972922</c:v>
                </c:pt>
                <c:pt idx="59">
                  <c:v>0.50614442591335973</c:v>
                </c:pt>
                <c:pt idx="60">
                  <c:v>0.40461930197922708</c:v>
                </c:pt>
                <c:pt idx="61">
                  <c:v>0.64040050509858903</c:v>
                </c:pt>
                <c:pt idx="62">
                  <c:v>0.67776472720226211</c:v>
                </c:pt>
                <c:pt idx="63">
                  <c:v>0.73934852536417695</c:v>
                </c:pt>
                <c:pt idx="64">
                  <c:v>0.72826618071651772</c:v>
                </c:pt>
                <c:pt idx="65">
                  <c:v>0.73176744116667769</c:v>
                </c:pt>
                <c:pt idx="66">
                  <c:v>0.54314240287442861</c:v>
                </c:pt>
                <c:pt idx="67">
                  <c:v>0.44755976530601466</c:v>
                </c:pt>
                <c:pt idx="68">
                  <c:v>0.63357719229538212</c:v>
                </c:pt>
                <c:pt idx="69">
                  <c:v>0.59572561344026054</c:v>
                </c:pt>
                <c:pt idx="70">
                  <c:v>0.59553567862613555</c:v>
                </c:pt>
                <c:pt idx="71">
                  <c:v>0.56446671549740501</c:v>
                </c:pt>
                <c:pt idx="72">
                  <c:v>0.62269527244544209</c:v>
                </c:pt>
                <c:pt idx="73">
                  <c:v>0.40823962337275027</c:v>
                </c:pt>
                <c:pt idx="74">
                  <c:v>0.38005358531285116</c:v>
                </c:pt>
                <c:pt idx="75">
                  <c:v>0.53001577693095148</c:v>
                </c:pt>
                <c:pt idx="76">
                  <c:v>0.4532686440598287</c:v>
                </c:pt>
                <c:pt idx="77">
                  <c:v>0.46790260961967461</c:v>
                </c:pt>
                <c:pt idx="78">
                  <c:v>0.52512099594404371</c:v>
                </c:pt>
                <c:pt idx="79">
                  <c:v>0.48015163433894964</c:v>
                </c:pt>
                <c:pt idx="80">
                  <c:v>0.38897714914846171</c:v>
                </c:pt>
                <c:pt idx="81">
                  <c:v>0.39678396632411683</c:v>
                </c:pt>
                <c:pt idx="82">
                  <c:v>0.43806503029255744</c:v>
                </c:pt>
                <c:pt idx="83">
                  <c:v>0.42437272998849729</c:v>
                </c:pt>
                <c:pt idx="84">
                  <c:v>0.4904328421450071</c:v>
                </c:pt>
                <c:pt idx="85">
                  <c:v>0.49920047477990298</c:v>
                </c:pt>
                <c:pt idx="86">
                  <c:v>0.48364894091594002</c:v>
                </c:pt>
                <c:pt idx="87">
                  <c:v>0.37611610224719816</c:v>
                </c:pt>
                <c:pt idx="88">
                  <c:v>0.34853335947885267</c:v>
                </c:pt>
                <c:pt idx="89">
                  <c:v>0.47718207812509567</c:v>
                </c:pt>
                <c:pt idx="90">
                  <c:v>0.52591768982666065</c:v>
                </c:pt>
                <c:pt idx="91">
                  <c:v>0.52343309110736225</c:v>
                </c:pt>
                <c:pt idx="92">
                  <c:v>0.45666356943738007</c:v>
                </c:pt>
                <c:pt idx="93">
                  <c:v>0.51345704303954198</c:v>
                </c:pt>
                <c:pt idx="94">
                  <c:v>0.39374184693715697</c:v>
                </c:pt>
                <c:pt idx="95">
                  <c:v>0.3242632690049127</c:v>
                </c:pt>
                <c:pt idx="96">
                  <c:v>0.40710678537779393</c:v>
                </c:pt>
                <c:pt idx="97">
                  <c:v>0.45214969477571032</c:v>
                </c:pt>
                <c:pt idx="98">
                  <c:v>0.47425218392635698</c:v>
                </c:pt>
                <c:pt idx="99">
                  <c:v>0.46267921531938044</c:v>
                </c:pt>
                <c:pt idx="100">
                  <c:v>0.4041368604597832</c:v>
                </c:pt>
                <c:pt idx="101">
                  <c:v>0.35901926446591931</c:v>
                </c:pt>
                <c:pt idx="102">
                  <c:v>0.35770265945132967</c:v>
                </c:pt>
                <c:pt idx="103">
                  <c:v>0.38579200183289813</c:v>
                </c:pt>
                <c:pt idx="104">
                  <c:v>0.41760848840753945</c:v>
                </c:pt>
                <c:pt idx="105">
                  <c:v>0.41337270228853179</c:v>
                </c:pt>
                <c:pt idx="106">
                  <c:v>0.38920342178569478</c:v>
                </c:pt>
                <c:pt idx="107">
                  <c:v>0.35638450565655944</c:v>
                </c:pt>
                <c:pt idx="108">
                  <c:v>0.36360168283587102</c:v>
                </c:pt>
                <c:pt idx="109">
                  <c:v>0.32292511909855903</c:v>
                </c:pt>
                <c:pt idx="110">
                  <c:v>0.34898752826093271</c:v>
                </c:pt>
                <c:pt idx="111">
                  <c:v>0.37215567626889201</c:v>
                </c:pt>
                <c:pt idx="112">
                  <c:v>0.37656775035023993</c:v>
                </c:pt>
                <c:pt idx="113">
                  <c:v>0.39517287533670603</c:v>
                </c:pt>
                <c:pt idx="114">
                  <c:v>0.41447343264090392</c:v>
                </c:pt>
                <c:pt idx="115">
                  <c:v>0.36273478729962061</c:v>
                </c:pt>
                <c:pt idx="116">
                  <c:v>0.34660707256623574</c:v>
                </c:pt>
                <c:pt idx="117">
                  <c:v>0.42559051646484397</c:v>
                </c:pt>
                <c:pt idx="118">
                  <c:v>0.4453862808560024</c:v>
                </c:pt>
                <c:pt idx="119">
                  <c:v>0.392387165926319</c:v>
                </c:pt>
                <c:pt idx="120">
                  <c:v>0.35597464651363547</c:v>
                </c:pt>
                <c:pt idx="121">
                  <c:v>0.32563682829103108</c:v>
                </c:pt>
                <c:pt idx="122">
                  <c:v>0.35722279154214781</c:v>
                </c:pt>
                <c:pt idx="123">
                  <c:v>0.39149983795539361</c:v>
                </c:pt>
                <c:pt idx="124">
                  <c:v>0.40002383264810731</c:v>
                </c:pt>
                <c:pt idx="125">
                  <c:v>0.37536174649798437</c:v>
                </c:pt>
                <c:pt idx="126">
                  <c:v>0.42151342386252938</c:v>
                </c:pt>
                <c:pt idx="127">
                  <c:v>0.43542683357733292</c:v>
                </c:pt>
                <c:pt idx="128">
                  <c:v>0.44905029637386956</c:v>
                </c:pt>
                <c:pt idx="129">
                  <c:v>0.39905095733536761</c:v>
                </c:pt>
                <c:pt idx="130">
                  <c:v>0.31853642083534423</c:v>
                </c:pt>
                <c:pt idx="131">
                  <c:v>0.41426826523433491</c:v>
                </c:pt>
                <c:pt idx="132">
                  <c:v>0.48258516051682959</c:v>
                </c:pt>
                <c:pt idx="133">
                  <c:v>0.47829768338986378</c:v>
                </c:pt>
                <c:pt idx="134">
                  <c:v>0.48960815263585639</c:v>
                </c:pt>
                <c:pt idx="135">
                  <c:v>0.46104849632425021</c:v>
                </c:pt>
                <c:pt idx="136">
                  <c:v>0.36442360365653464</c:v>
                </c:pt>
                <c:pt idx="137">
                  <c:v>0.33794216017021433</c:v>
                </c:pt>
                <c:pt idx="138">
                  <c:v>0.43185932621961232</c:v>
                </c:pt>
                <c:pt idx="139">
                  <c:v>0.4489041592102434</c:v>
                </c:pt>
                <c:pt idx="140">
                  <c:v>0.44894909736623467</c:v>
                </c:pt>
                <c:pt idx="141">
                  <c:v>0.44893574257405594</c:v>
                </c:pt>
                <c:pt idx="142">
                  <c:v>0.41019880453962693</c:v>
                </c:pt>
                <c:pt idx="143">
                  <c:v>0.34260209479034526</c:v>
                </c:pt>
                <c:pt idx="144">
                  <c:v>0.28955338702439382</c:v>
                </c:pt>
                <c:pt idx="145">
                  <c:v>0.44582928455899895</c:v>
                </c:pt>
                <c:pt idx="146">
                  <c:v>0.46670300229617118</c:v>
                </c:pt>
                <c:pt idx="147">
                  <c:v>0.51173665695078852</c:v>
                </c:pt>
                <c:pt idx="148">
                  <c:v>0.45253352064958163</c:v>
                </c:pt>
                <c:pt idx="149">
                  <c:v>0.48189891641440269</c:v>
                </c:pt>
                <c:pt idx="150">
                  <c:v>0.37604992947966021</c:v>
                </c:pt>
                <c:pt idx="151">
                  <c:v>0.35327909601361723</c:v>
                </c:pt>
                <c:pt idx="152">
                  <c:v>0.49850675914094372</c:v>
                </c:pt>
                <c:pt idx="153">
                  <c:v>0.5613511032373717</c:v>
                </c:pt>
                <c:pt idx="154">
                  <c:v>0.53702723319037271</c:v>
                </c:pt>
                <c:pt idx="155">
                  <c:v>0.51163699968524501</c:v>
                </c:pt>
                <c:pt idx="156">
                  <c:v>0.47335595819884901</c:v>
                </c:pt>
                <c:pt idx="157">
                  <c:v>0.39964438395591184</c:v>
                </c:pt>
                <c:pt idx="158">
                  <c:v>0.35116285714558665</c:v>
                </c:pt>
                <c:pt idx="159">
                  <c:v>0.56946525043497931</c:v>
                </c:pt>
                <c:pt idx="160">
                  <c:v>0.63384262485476262</c:v>
                </c:pt>
                <c:pt idx="161">
                  <c:v>0.64772912580634601</c:v>
                </c:pt>
                <c:pt idx="162">
                  <c:v>0.45626785275465709</c:v>
                </c:pt>
                <c:pt idx="163">
                  <c:v>0.47425288725877496</c:v>
                </c:pt>
                <c:pt idx="164">
                  <c:v>0.46868110603979019</c:v>
                </c:pt>
                <c:pt idx="165">
                  <c:v>0.45563366985916137</c:v>
                </c:pt>
                <c:pt idx="166">
                  <c:v>0.64597965052011785</c:v>
                </c:pt>
                <c:pt idx="167">
                  <c:v>0.71594939327039142</c:v>
                </c:pt>
                <c:pt idx="168">
                  <c:v>0.71399777261424668</c:v>
                </c:pt>
                <c:pt idx="169">
                  <c:v>0.68324347997268198</c:v>
                </c:pt>
                <c:pt idx="170">
                  <c:v>0.61055130490068688</c:v>
                </c:pt>
                <c:pt idx="171">
                  <c:v>0.49746535080198745</c:v>
                </c:pt>
                <c:pt idx="172">
                  <c:v>0.38623994255870781</c:v>
                </c:pt>
                <c:pt idx="173">
                  <c:v>0.55006070276308816</c:v>
                </c:pt>
                <c:pt idx="174">
                  <c:v>0.63430860128526301</c:v>
                </c:pt>
                <c:pt idx="175">
                  <c:v>0.6468000286906509</c:v>
                </c:pt>
                <c:pt idx="176">
                  <c:v>0.67601473049914373</c:v>
                </c:pt>
                <c:pt idx="177">
                  <c:v>0.68178821237728782</c:v>
                </c:pt>
                <c:pt idx="178">
                  <c:v>0.46897255908212304</c:v>
                </c:pt>
                <c:pt idx="179">
                  <c:v>0.41561716400908161</c:v>
                </c:pt>
                <c:pt idx="180">
                  <c:v>0.56319904758040196</c:v>
                </c:pt>
                <c:pt idx="181">
                  <c:v>0.65284784608527435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8-8343-81AE-6564FD1CF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0287"/>
        <c:axId val="2139230591"/>
      </c:lineChart>
      <c:dateAx>
        <c:axId val="213933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30591"/>
        <c:crosses val="autoZero"/>
        <c:auto val="1"/>
        <c:lblOffset val="100"/>
        <c:baseTimeUnit val="days"/>
        <c:majorUnit val="1"/>
        <c:majorTimeUnit val="months"/>
      </c:dateAx>
      <c:valAx>
        <c:axId val="213923059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3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France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Power!$B$3:$B$368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60">
                  <c:v>43525</c:v>
                </c:pt>
                <c:pt idx="61">
                  <c:v>43526</c:v>
                </c:pt>
                <c:pt idx="62">
                  <c:v>43527</c:v>
                </c:pt>
                <c:pt idx="63">
                  <c:v>43528</c:v>
                </c:pt>
                <c:pt idx="64">
                  <c:v>43529</c:v>
                </c:pt>
                <c:pt idx="65">
                  <c:v>43530</c:v>
                </c:pt>
                <c:pt idx="66">
                  <c:v>43531</c:v>
                </c:pt>
                <c:pt idx="67">
                  <c:v>43532</c:v>
                </c:pt>
                <c:pt idx="68">
                  <c:v>43533</c:v>
                </c:pt>
                <c:pt idx="69">
                  <c:v>43534</c:v>
                </c:pt>
                <c:pt idx="70">
                  <c:v>43535</c:v>
                </c:pt>
                <c:pt idx="71">
                  <c:v>43536</c:v>
                </c:pt>
                <c:pt idx="72">
                  <c:v>43537</c:v>
                </c:pt>
                <c:pt idx="73">
                  <c:v>43538</c:v>
                </c:pt>
                <c:pt idx="74">
                  <c:v>43539</c:v>
                </c:pt>
                <c:pt idx="75">
                  <c:v>43540</c:v>
                </c:pt>
                <c:pt idx="76">
                  <c:v>43541</c:v>
                </c:pt>
                <c:pt idx="77">
                  <c:v>43542</c:v>
                </c:pt>
                <c:pt idx="78">
                  <c:v>43543</c:v>
                </c:pt>
                <c:pt idx="79">
                  <c:v>43544</c:v>
                </c:pt>
                <c:pt idx="80">
                  <c:v>43545</c:v>
                </c:pt>
                <c:pt idx="81">
                  <c:v>43546</c:v>
                </c:pt>
                <c:pt idx="82">
                  <c:v>43547</c:v>
                </c:pt>
                <c:pt idx="83">
                  <c:v>43548</c:v>
                </c:pt>
                <c:pt idx="84">
                  <c:v>43549</c:v>
                </c:pt>
                <c:pt idx="85">
                  <c:v>43550</c:v>
                </c:pt>
                <c:pt idx="86">
                  <c:v>43551</c:v>
                </c:pt>
                <c:pt idx="87">
                  <c:v>43552</c:v>
                </c:pt>
                <c:pt idx="88">
                  <c:v>43553</c:v>
                </c:pt>
                <c:pt idx="89">
                  <c:v>43554</c:v>
                </c:pt>
                <c:pt idx="90">
                  <c:v>43555</c:v>
                </c:pt>
                <c:pt idx="91">
                  <c:v>43556</c:v>
                </c:pt>
                <c:pt idx="92">
                  <c:v>43557</c:v>
                </c:pt>
                <c:pt idx="93">
                  <c:v>43558</c:v>
                </c:pt>
                <c:pt idx="94">
                  <c:v>43559</c:v>
                </c:pt>
                <c:pt idx="95">
                  <c:v>43560</c:v>
                </c:pt>
                <c:pt idx="96">
                  <c:v>43561</c:v>
                </c:pt>
                <c:pt idx="97">
                  <c:v>43562</c:v>
                </c:pt>
                <c:pt idx="98">
                  <c:v>43563</c:v>
                </c:pt>
                <c:pt idx="99">
                  <c:v>43564</c:v>
                </c:pt>
                <c:pt idx="100">
                  <c:v>43565</c:v>
                </c:pt>
                <c:pt idx="101">
                  <c:v>43566</c:v>
                </c:pt>
                <c:pt idx="102">
                  <c:v>43567</c:v>
                </c:pt>
                <c:pt idx="103">
                  <c:v>43568</c:v>
                </c:pt>
                <c:pt idx="104">
                  <c:v>43569</c:v>
                </c:pt>
                <c:pt idx="105">
                  <c:v>43570</c:v>
                </c:pt>
                <c:pt idx="106">
                  <c:v>43571</c:v>
                </c:pt>
                <c:pt idx="107">
                  <c:v>43572</c:v>
                </c:pt>
                <c:pt idx="108">
                  <c:v>43573</c:v>
                </c:pt>
                <c:pt idx="109">
                  <c:v>43574</c:v>
                </c:pt>
                <c:pt idx="110">
                  <c:v>43575</c:v>
                </c:pt>
                <c:pt idx="111">
                  <c:v>43576</c:v>
                </c:pt>
                <c:pt idx="112">
                  <c:v>43577</c:v>
                </c:pt>
                <c:pt idx="113">
                  <c:v>43578</c:v>
                </c:pt>
                <c:pt idx="114">
                  <c:v>43579</c:v>
                </c:pt>
                <c:pt idx="115">
                  <c:v>43580</c:v>
                </c:pt>
                <c:pt idx="116">
                  <c:v>43581</c:v>
                </c:pt>
                <c:pt idx="117">
                  <c:v>43582</c:v>
                </c:pt>
                <c:pt idx="118">
                  <c:v>43583</c:v>
                </c:pt>
                <c:pt idx="119">
                  <c:v>43584</c:v>
                </c:pt>
                <c:pt idx="120">
                  <c:v>43585</c:v>
                </c:pt>
                <c:pt idx="121">
                  <c:v>43586</c:v>
                </c:pt>
                <c:pt idx="122">
                  <c:v>43587</c:v>
                </c:pt>
                <c:pt idx="123">
                  <c:v>43588</c:v>
                </c:pt>
                <c:pt idx="124">
                  <c:v>43589</c:v>
                </c:pt>
                <c:pt idx="125">
                  <c:v>43590</c:v>
                </c:pt>
                <c:pt idx="126">
                  <c:v>43591</c:v>
                </c:pt>
                <c:pt idx="127">
                  <c:v>43592</c:v>
                </c:pt>
                <c:pt idx="128">
                  <c:v>43593</c:v>
                </c:pt>
                <c:pt idx="129">
                  <c:v>43594</c:v>
                </c:pt>
                <c:pt idx="130">
                  <c:v>43595</c:v>
                </c:pt>
                <c:pt idx="131">
                  <c:v>43596</c:v>
                </c:pt>
                <c:pt idx="132">
                  <c:v>43597</c:v>
                </c:pt>
                <c:pt idx="133">
                  <c:v>43598</c:v>
                </c:pt>
                <c:pt idx="134">
                  <c:v>43599</c:v>
                </c:pt>
                <c:pt idx="135">
                  <c:v>43600</c:v>
                </c:pt>
                <c:pt idx="136">
                  <c:v>43601</c:v>
                </c:pt>
                <c:pt idx="137">
                  <c:v>43602</c:v>
                </c:pt>
                <c:pt idx="138">
                  <c:v>43603</c:v>
                </c:pt>
                <c:pt idx="139">
                  <c:v>43604</c:v>
                </c:pt>
                <c:pt idx="140">
                  <c:v>43605</c:v>
                </c:pt>
                <c:pt idx="141">
                  <c:v>43606</c:v>
                </c:pt>
                <c:pt idx="142">
                  <c:v>43607</c:v>
                </c:pt>
                <c:pt idx="143">
                  <c:v>43608</c:v>
                </c:pt>
                <c:pt idx="144">
                  <c:v>43609</c:v>
                </c:pt>
                <c:pt idx="145">
                  <c:v>43610</c:v>
                </c:pt>
                <c:pt idx="146">
                  <c:v>43611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43617</c:v>
                </c:pt>
                <c:pt idx="153">
                  <c:v>43618</c:v>
                </c:pt>
                <c:pt idx="154">
                  <c:v>43619</c:v>
                </c:pt>
                <c:pt idx="155">
                  <c:v>43620</c:v>
                </c:pt>
                <c:pt idx="156">
                  <c:v>43621</c:v>
                </c:pt>
                <c:pt idx="157">
                  <c:v>43622</c:v>
                </c:pt>
                <c:pt idx="158">
                  <c:v>43623</c:v>
                </c:pt>
                <c:pt idx="159">
                  <c:v>43624</c:v>
                </c:pt>
                <c:pt idx="160">
                  <c:v>43625</c:v>
                </c:pt>
                <c:pt idx="161">
                  <c:v>43626</c:v>
                </c:pt>
                <c:pt idx="162">
                  <c:v>43627</c:v>
                </c:pt>
                <c:pt idx="163">
                  <c:v>43628</c:v>
                </c:pt>
                <c:pt idx="164">
                  <c:v>43629</c:v>
                </c:pt>
                <c:pt idx="165">
                  <c:v>43630</c:v>
                </c:pt>
                <c:pt idx="166">
                  <c:v>43631</c:v>
                </c:pt>
                <c:pt idx="167">
                  <c:v>43632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43638</c:v>
                </c:pt>
                <c:pt idx="174">
                  <c:v>43639</c:v>
                </c:pt>
                <c:pt idx="175">
                  <c:v>43640</c:v>
                </c:pt>
                <c:pt idx="176">
                  <c:v>43641</c:v>
                </c:pt>
                <c:pt idx="177">
                  <c:v>43642</c:v>
                </c:pt>
                <c:pt idx="178">
                  <c:v>43643</c:v>
                </c:pt>
                <c:pt idx="179">
                  <c:v>43644</c:v>
                </c:pt>
                <c:pt idx="180">
                  <c:v>43645</c:v>
                </c:pt>
                <c:pt idx="181">
                  <c:v>43646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43652</c:v>
                </c:pt>
                <c:pt idx="188">
                  <c:v>43653</c:v>
                </c:pt>
                <c:pt idx="189">
                  <c:v>43654</c:v>
                </c:pt>
                <c:pt idx="190">
                  <c:v>43655</c:v>
                </c:pt>
                <c:pt idx="191">
                  <c:v>43656</c:v>
                </c:pt>
                <c:pt idx="192">
                  <c:v>43657</c:v>
                </c:pt>
                <c:pt idx="193">
                  <c:v>43658</c:v>
                </c:pt>
                <c:pt idx="194">
                  <c:v>43659</c:v>
                </c:pt>
                <c:pt idx="195">
                  <c:v>43660</c:v>
                </c:pt>
                <c:pt idx="196">
                  <c:v>43661</c:v>
                </c:pt>
                <c:pt idx="197">
                  <c:v>43662</c:v>
                </c:pt>
                <c:pt idx="198">
                  <c:v>43663</c:v>
                </c:pt>
                <c:pt idx="199">
                  <c:v>43664</c:v>
                </c:pt>
                <c:pt idx="200">
                  <c:v>43665</c:v>
                </c:pt>
                <c:pt idx="201">
                  <c:v>43666</c:v>
                </c:pt>
                <c:pt idx="202">
                  <c:v>43667</c:v>
                </c:pt>
                <c:pt idx="203">
                  <c:v>43668</c:v>
                </c:pt>
                <c:pt idx="204">
                  <c:v>43669</c:v>
                </c:pt>
                <c:pt idx="205">
                  <c:v>43670</c:v>
                </c:pt>
                <c:pt idx="206">
                  <c:v>43671</c:v>
                </c:pt>
                <c:pt idx="207">
                  <c:v>43672</c:v>
                </c:pt>
                <c:pt idx="208">
                  <c:v>43673</c:v>
                </c:pt>
                <c:pt idx="209">
                  <c:v>43674</c:v>
                </c:pt>
                <c:pt idx="210">
                  <c:v>43675</c:v>
                </c:pt>
                <c:pt idx="211">
                  <c:v>43676</c:v>
                </c:pt>
                <c:pt idx="212">
                  <c:v>43677</c:v>
                </c:pt>
                <c:pt idx="213">
                  <c:v>43678</c:v>
                </c:pt>
                <c:pt idx="214">
                  <c:v>43679</c:v>
                </c:pt>
                <c:pt idx="215">
                  <c:v>43680</c:v>
                </c:pt>
                <c:pt idx="216">
                  <c:v>43681</c:v>
                </c:pt>
                <c:pt idx="217">
                  <c:v>43682</c:v>
                </c:pt>
                <c:pt idx="218">
                  <c:v>43683</c:v>
                </c:pt>
                <c:pt idx="219">
                  <c:v>43684</c:v>
                </c:pt>
                <c:pt idx="220">
                  <c:v>43685</c:v>
                </c:pt>
                <c:pt idx="221">
                  <c:v>43686</c:v>
                </c:pt>
                <c:pt idx="222">
                  <c:v>43687</c:v>
                </c:pt>
                <c:pt idx="223">
                  <c:v>43688</c:v>
                </c:pt>
                <c:pt idx="224">
                  <c:v>43689</c:v>
                </c:pt>
                <c:pt idx="225">
                  <c:v>43690</c:v>
                </c:pt>
                <c:pt idx="226">
                  <c:v>43691</c:v>
                </c:pt>
                <c:pt idx="227">
                  <c:v>43692</c:v>
                </c:pt>
                <c:pt idx="228">
                  <c:v>43693</c:v>
                </c:pt>
                <c:pt idx="229">
                  <c:v>43694</c:v>
                </c:pt>
                <c:pt idx="230">
                  <c:v>43695</c:v>
                </c:pt>
                <c:pt idx="231">
                  <c:v>43696</c:v>
                </c:pt>
                <c:pt idx="232">
                  <c:v>43697</c:v>
                </c:pt>
                <c:pt idx="233">
                  <c:v>43698</c:v>
                </c:pt>
                <c:pt idx="234">
                  <c:v>43699</c:v>
                </c:pt>
                <c:pt idx="235">
                  <c:v>43700</c:v>
                </c:pt>
                <c:pt idx="236">
                  <c:v>43701</c:v>
                </c:pt>
                <c:pt idx="237">
                  <c:v>43702</c:v>
                </c:pt>
                <c:pt idx="238">
                  <c:v>43703</c:v>
                </c:pt>
                <c:pt idx="239">
                  <c:v>43704</c:v>
                </c:pt>
                <c:pt idx="240">
                  <c:v>43705</c:v>
                </c:pt>
                <c:pt idx="241">
                  <c:v>43706</c:v>
                </c:pt>
                <c:pt idx="242">
                  <c:v>43707</c:v>
                </c:pt>
                <c:pt idx="243">
                  <c:v>43708</c:v>
                </c:pt>
                <c:pt idx="244">
                  <c:v>43709</c:v>
                </c:pt>
                <c:pt idx="245">
                  <c:v>43710</c:v>
                </c:pt>
                <c:pt idx="246">
                  <c:v>43711</c:v>
                </c:pt>
                <c:pt idx="247">
                  <c:v>43712</c:v>
                </c:pt>
                <c:pt idx="248">
                  <c:v>43713</c:v>
                </c:pt>
                <c:pt idx="249">
                  <c:v>43714</c:v>
                </c:pt>
                <c:pt idx="250">
                  <c:v>43715</c:v>
                </c:pt>
                <c:pt idx="251">
                  <c:v>43716</c:v>
                </c:pt>
                <c:pt idx="252">
                  <c:v>43717</c:v>
                </c:pt>
                <c:pt idx="253">
                  <c:v>43718</c:v>
                </c:pt>
                <c:pt idx="254">
                  <c:v>43719</c:v>
                </c:pt>
                <c:pt idx="255">
                  <c:v>43720</c:v>
                </c:pt>
                <c:pt idx="256">
                  <c:v>43721</c:v>
                </c:pt>
                <c:pt idx="257">
                  <c:v>43722</c:v>
                </c:pt>
                <c:pt idx="258">
                  <c:v>43723</c:v>
                </c:pt>
                <c:pt idx="259">
                  <c:v>43724</c:v>
                </c:pt>
                <c:pt idx="260">
                  <c:v>43725</c:v>
                </c:pt>
                <c:pt idx="261">
                  <c:v>43726</c:v>
                </c:pt>
                <c:pt idx="262">
                  <c:v>43727</c:v>
                </c:pt>
                <c:pt idx="263">
                  <c:v>43728</c:v>
                </c:pt>
                <c:pt idx="264">
                  <c:v>43729</c:v>
                </c:pt>
                <c:pt idx="265">
                  <c:v>43730</c:v>
                </c:pt>
                <c:pt idx="266">
                  <c:v>43731</c:v>
                </c:pt>
                <c:pt idx="267">
                  <c:v>43732</c:v>
                </c:pt>
                <c:pt idx="268">
                  <c:v>43733</c:v>
                </c:pt>
                <c:pt idx="269">
                  <c:v>43734</c:v>
                </c:pt>
                <c:pt idx="270">
                  <c:v>43735</c:v>
                </c:pt>
                <c:pt idx="271">
                  <c:v>43736</c:v>
                </c:pt>
                <c:pt idx="272">
                  <c:v>43737</c:v>
                </c:pt>
                <c:pt idx="273">
                  <c:v>43738</c:v>
                </c:pt>
                <c:pt idx="274">
                  <c:v>43739</c:v>
                </c:pt>
                <c:pt idx="275">
                  <c:v>43740</c:v>
                </c:pt>
                <c:pt idx="276">
                  <c:v>43741</c:v>
                </c:pt>
                <c:pt idx="277">
                  <c:v>43742</c:v>
                </c:pt>
                <c:pt idx="278">
                  <c:v>43743</c:v>
                </c:pt>
                <c:pt idx="279">
                  <c:v>43744</c:v>
                </c:pt>
                <c:pt idx="280">
                  <c:v>43745</c:v>
                </c:pt>
                <c:pt idx="281">
                  <c:v>43746</c:v>
                </c:pt>
                <c:pt idx="282">
                  <c:v>43747</c:v>
                </c:pt>
                <c:pt idx="283">
                  <c:v>43748</c:v>
                </c:pt>
                <c:pt idx="284">
                  <c:v>43749</c:v>
                </c:pt>
                <c:pt idx="285">
                  <c:v>43750</c:v>
                </c:pt>
                <c:pt idx="286">
                  <c:v>43751</c:v>
                </c:pt>
                <c:pt idx="287">
                  <c:v>43752</c:v>
                </c:pt>
                <c:pt idx="288">
                  <c:v>43753</c:v>
                </c:pt>
                <c:pt idx="289">
                  <c:v>43754</c:v>
                </c:pt>
                <c:pt idx="290">
                  <c:v>43755</c:v>
                </c:pt>
                <c:pt idx="291">
                  <c:v>43756</c:v>
                </c:pt>
                <c:pt idx="292">
                  <c:v>43757</c:v>
                </c:pt>
                <c:pt idx="293">
                  <c:v>43758</c:v>
                </c:pt>
                <c:pt idx="294">
                  <c:v>43759</c:v>
                </c:pt>
                <c:pt idx="295">
                  <c:v>43760</c:v>
                </c:pt>
                <c:pt idx="296">
                  <c:v>43761</c:v>
                </c:pt>
                <c:pt idx="297">
                  <c:v>43762</c:v>
                </c:pt>
                <c:pt idx="298">
                  <c:v>43763</c:v>
                </c:pt>
                <c:pt idx="299">
                  <c:v>43764</c:v>
                </c:pt>
                <c:pt idx="300">
                  <c:v>43765</c:v>
                </c:pt>
                <c:pt idx="301">
                  <c:v>43766</c:v>
                </c:pt>
                <c:pt idx="302">
                  <c:v>43767</c:v>
                </c:pt>
                <c:pt idx="303">
                  <c:v>43768</c:v>
                </c:pt>
                <c:pt idx="304">
                  <c:v>43769</c:v>
                </c:pt>
                <c:pt idx="305">
                  <c:v>43770</c:v>
                </c:pt>
                <c:pt idx="306">
                  <c:v>43771</c:v>
                </c:pt>
                <c:pt idx="307">
                  <c:v>43772</c:v>
                </c:pt>
                <c:pt idx="308">
                  <c:v>43773</c:v>
                </c:pt>
                <c:pt idx="309">
                  <c:v>43774</c:v>
                </c:pt>
                <c:pt idx="310">
                  <c:v>43775</c:v>
                </c:pt>
                <c:pt idx="311">
                  <c:v>43776</c:v>
                </c:pt>
                <c:pt idx="312">
                  <c:v>43777</c:v>
                </c:pt>
                <c:pt idx="313">
                  <c:v>43778</c:v>
                </c:pt>
                <c:pt idx="314">
                  <c:v>43779</c:v>
                </c:pt>
                <c:pt idx="315">
                  <c:v>43780</c:v>
                </c:pt>
                <c:pt idx="316">
                  <c:v>43781</c:v>
                </c:pt>
                <c:pt idx="317">
                  <c:v>43782</c:v>
                </c:pt>
                <c:pt idx="318">
                  <c:v>43783</c:v>
                </c:pt>
                <c:pt idx="319">
                  <c:v>43784</c:v>
                </c:pt>
                <c:pt idx="320">
                  <c:v>43785</c:v>
                </c:pt>
                <c:pt idx="321">
                  <c:v>43786</c:v>
                </c:pt>
                <c:pt idx="322">
                  <c:v>43787</c:v>
                </c:pt>
                <c:pt idx="323">
                  <c:v>43788</c:v>
                </c:pt>
                <c:pt idx="324">
                  <c:v>43789</c:v>
                </c:pt>
                <c:pt idx="325">
                  <c:v>43790</c:v>
                </c:pt>
                <c:pt idx="326">
                  <c:v>43791</c:v>
                </c:pt>
                <c:pt idx="327">
                  <c:v>43792</c:v>
                </c:pt>
                <c:pt idx="328">
                  <c:v>43793</c:v>
                </c:pt>
                <c:pt idx="329">
                  <c:v>43794</c:v>
                </c:pt>
                <c:pt idx="330">
                  <c:v>43795</c:v>
                </c:pt>
                <c:pt idx="331">
                  <c:v>43796</c:v>
                </c:pt>
                <c:pt idx="332">
                  <c:v>43797</c:v>
                </c:pt>
                <c:pt idx="333">
                  <c:v>43798</c:v>
                </c:pt>
                <c:pt idx="334">
                  <c:v>43799</c:v>
                </c:pt>
                <c:pt idx="335">
                  <c:v>43800</c:v>
                </c:pt>
                <c:pt idx="336">
                  <c:v>43801</c:v>
                </c:pt>
                <c:pt idx="337">
                  <c:v>43802</c:v>
                </c:pt>
                <c:pt idx="338">
                  <c:v>43803</c:v>
                </c:pt>
                <c:pt idx="339">
                  <c:v>43804</c:v>
                </c:pt>
                <c:pt idx="340">
                  <c:v>43805</c:v>
                </c:pt>
                <c:pt idx="341">
                  <c:v>43806</c:v>
                </c:pt>
                <c:pt idx="342">
                  <c:v>43807</c:v>
                </c:pt>
                <c:pt idx="343">
                  <c:v>43808</c:v>
                </c:pt>
                <c:pt idx="344">
                  <c:v>43809</c:v>
                </c:pt>
                <c:pt idx="345">
                  <c:v>43810</c:v>
                </c:pt>
                <c:pt idx="346">
                  <c:v>43811</c:v>
                </c:pt>
                <c:pt idx="347">
                  <c:v>43812</c:v>
                </c:pt>
                <c:pt idx="348">
                  <c:v>43813</c:v>
                </c:pt>
                <c:pt idx="349">
                  <c:v>43814</c:v>
                </c:pt>
                <c:pt idx="350">
                  <c:v>43815</c:v>
                </c:pt>
                <c:pt idx="351">
                  <c:v>43816</c:v>
                </c:pt>
                <c:pt idx="352">
                  <c:v>43817</c:v>
                </c:pt>
                <c:pt idx="353">
                  <c:v>43818</c:v>
                </c:pt>
                <c:pt idx="354">
                  <c:v>43819</c:v>
                </c:pt>
                <c:pt idx="355">
                  <c:v>43820</c:v>
                </c:pt>
                <c:pt idx="356">
                  <c:v>43821</c:v>
                </c:pt>
                <c:pt idx="357">
                  <c:v>43822</c:v>
                </c:pt>
                <c:pt idx="358">
                  <c:v>43823</c:v>
                </c:pt>
                <c:pt idx="359">
                  <c:v>43824</c:v>
                </c:pt>
                <c:pt idx="360">
                  <c:v>43825</c:v>
                </c:pt>
                <c:pt idx="361">
                  <c:v>43826</c:v>
                </c:pt>
                <c:pt idx="362">
                  <c:v>43827</c:v>
                </c:pt>
                <c:pt idx="363">
                  <c:v>43828</c:v>
                </c:pt>
                <c:pt idx="364">
                  <c:v>43829</c:v>
                </c:pt>
                <c:pt idx="365">
                  <c:v>43830</c:v>
                </c:pt>
              </c:numCache>
            </c:numRef>
          </c:cat>
          <c:val>
            <c:numRef>
              <c:f>Power!$AA$3:$AA$368</c:f>
              <c:numCache>
                <c:formatCode>0.00</c:formatCode>
                <c:ptCount val="366"/>
                <c:pt idx="0">
                  <c:v>5.7869978793766763E-2</c:v>
                </c:pt>
                <c:pt idx="1">
                  <c:v>0.12063551638294683</c:v>
                </c:pt>
                <c:pt idx="2">
                  <c:v>0.13809308225443873</c:v>
                </c:pt>
                <c:pt idx="3">
                  <c:v>0.15439691260241281</c:v>
                </c:pt>
                <c:pt idx="4">
                  <c:v>0.16136101736771907</c:v>
                </c:pt>
                <c:pt idx="5">
                  <c:v>0.1535614765944173</c:v>
                </c:pt>
                <c:pt idx="6">
                  <c:v>0.15700183735287102</c:v>
                </c:pt>
                <c:pt idx="7">
                  <c:v>0.14315781283266113</c:v>
                </c:pt>
                <c:pt idx="8">
                  <c:v>0.14575471996308098</c:v>
                </c:pt>
                <c:pt idx="9">
                  <c:v>0.17328081307872623</c:v>
                </c:pt>
                <c:pt idx="10">
                  <c:v>0.18170813350103041</c:v>
                </c:pt>
                <c:pt idx="11">
                  <c:v>0.14796116899763345</c:v>
                </c:pt>
                <c:pt idx="12">
                  <c:v>6.5346008598521341E-2</c:v>
                </c:pt>
                <c:pt idx="13">
                  <c:v>0.14507081697381016</c:v>
                </c:pt>
                <c:pt idx="14">
                  <c:v>0.1689593158780576</c:v>
                </c:pt>
                <c:pt idx="15">
                  <c:v>0.1722754035259178</c:v>
                </c:pt>
                <c:pt idx="16">
                  <c:v>0.16741752754468472</c:v>
                </c:pt>
                <c:pt idx="17">
                  <c:v>0.19106309256177109</c:v>
                </c:pt>
                <c:pt idx="18">
                  <c:v>0.17769050409981585</c:v>
                </c:pt>
                <c:pt idx="19">
                  <c:v>0.17393424911185132</c:v>
                </c:pt>
                <c:pt idx="20">
                  <c:v>0.18529842375420119</c:v>
                </c:pt>
                <c:pt idx="21">
                  <c:v>0.18866662593230984</c:v>
                </c:pt>
                <c:pt idx="22">
                  <c:v>0.19218796465315086</c:v>
                </c:pt>
                <c:pt idx="23">
                  <c:v>0.19822924135204362</c:v>
                </c:pt>
                <c:pt idx="24">
                  <c:v>0.18813585948577141</c:v>
                </c:pt>
                <c:pt idx="25">
                  <c:v>0.14909726575706692</c:v>
                </c:pt>
                <c:pt idx="26">
                  <c:v>7.4113276110451334E-2</c:v>
                </c:pt>
                <c:pt idx="27">
                  <c:v>0.15383247215171333</c:v>
                </c:pt>
                <c:pt idx="28">
                  <c:v>0.17703145573266391</c:v>
                </c:pt>
                <c:pt idx="29">
                  <c:v>0.17858927930611432</c:v>
                </c:pt>
                <c:pt idx="30">
                  <c:v>0.18239604530032039</c:v>
                </c:pt>
                <c:pt idx="31">
                  <c:v>0.16514453226381318</c:v>
                </c:pt>
                <c:pt idx="32">
                  <c:v>0.14444624437282311</c:v>
                </c:pt>
                <c:pt idx="33">
                  <c:v>0.11853489993290051</c:v>
                </c:pt>
                <c:pt idx="34">
                  <c:v>0.1769496760082728</c:v>
                </c:pt>
                <c:pt idx="35">
                  <c:v>0.1842425031951504</c:v>
                </c:pt>
                <c:pt idx="36">
                  <c:v>0.17320304216435428</c:v>
                </c:pt>
                <c:pt idx="37">
                  <c:v>0.13937750498458157</c:v>
                </c:pt>
                <c:pt idx="38">
                  <c:v>0.10670249628031131</c:v>
                </c:pt>
                <c:pt idx="39">
                  <c:v>6.3359242353019513E-2</c:v>
                </c:pt>
                <c:pt idx="40">
                  <c:v>6.3624625576288715E-2</c:v>
                </c:pt>
                <c:pt idx="41">
                  <c:v>0.14327647360922863</c:v>
                </c:pt>
                <c:pt idx="42">
                  <c:v>0.18085265344293902</c:v>
                </c:pt>
                <c:pt idx="43">
                  <c:v>0.1660593427101891</c:v>
                </c:pt>
                <c:pt idx="44">
                  <c:v>0.17280296292444089</c:v>
                </c:pt>
                <c:pt idx="45">
                  <c:v>0.16398758969228081</c:v>
                </c:pt>
                <c:pt idx="46">
                  <c:v>9.8811554638572385E-2</c:v>
                </c:pt>
                <c:pt idx="47">
                  <c:v>6.1383700775571266E-2</c:v>
                </c:pt>
                <c:pt idx="48">
                  <c:v>0.13627869483976129</c:v>
                </c:pt>
                <c:pt idx="49">
                  <c:v>0.15725278886007121</c:v>
                </c:pt>
                <c:pt idx="50">
                  <c:v>0.16124396011515923</c:v>
                </c:pt>
                <c:pt idx="51">
                  <c:v>0.15113614653281798</c:v>
                </c:pt>
                <c:pt idx="52">
                  <c:v>0.15521871865634235</c:v>
                </c:pt>
                <c:pt idx="53">
                  <c:v>7.8211883474053182E-2</c:v>
                </c:pt>
                <c:pt idx="54">
                  <c:v>8.2041900566370479E-2</c:v>
                </c:pt>
                <c:pt idx="55">
                  <c:v>0.1457386847230043</c:v>
                </c:pt>
                <c:pt idx="56">
                  <c:v>0.16408540465674862</c:v>
                </c:pt>
                <c:pt idx="57">
                  <c:v>0.14663345111928275</c:v>
                </c:pt>
                <c:pt idx="58">
                  <c:v>8.0323724592153187E-2</c:v>
                </c:pt>
                <c:pt idx="60">
                  <c:v>0.11876660915200787</c:v>
                </c:pt>
                <c:pt idx="61">
                  <c:v>6.4691236295389823E-2</c:v>
                </c:pt>
                <c:pt idx="62">
                  <c:v>5.4254700291476443E-2</c:v>
                </c:pt>
                <c:pt idx="63">
                  <c:v>5.6280752875166165E-2</c:v>
                </c:pt>
                <c:pt idx="64">
                  <c:v>7.5014456602761292E-2</c:v>
                </c:pt>
                <c:pt idx="65">
                  <c:v>6.1994092211115584E-2</c:v>
                </c:pt>
                <c:pt idx="66">
                  <c:v>5.5672499471632178E-2</c:v>
                </c:pt>
                <c:pt idx="67">
                  <c:v>6.6907840981990888E-2</c:v>
                </c:pt>
                <c:pt idx="68">
                  <c:v>5.350438468288804E-2</c:v>
                </c:pt>
                <c:pt idx="69">
                  <c:v>5.3230983839580477E-2</c:v>
                </c:pt>
                <c:pt idx="70">
                  <c:v>7.3285055960490328E-2</c:v>
                </c:pt>
                <c:pt idx="71">
                  <c:v>6.949993754038776E-2</c:v>
                </c:pt>
                <c:pt idx="72">
                  <c:v>5.5669542974243036E-2</c:v>
                </c:pt>
                <c:pt idx="73">
                  <c:v>6.3844308365339358E-2</c:v>
                </c:pt>
                <c:pt idx="74">
                  <c:v>5.6652503190944108E-2</c:v>
                </c:pt>
                <c:pt idx="75">
                  <c:v>5.2927516921129125E-2</c:v>
                </c:pt>
                <c:pt idx="76">
                  <c:v>5.3230468421149417E-2</c:v>
                </c:pt>
                <c:pt idx="77">
                  <c:v>0.1115107775547351</c:v>
                </c:pt>
                <c:pt idx="78">
                  <c:v>0.15489961737881702</c:v>
                </c:pt>
                <c:pt idx="79">
                  <c:v>0.15739417784648577</c:v>
                </c:pt>
                <c:pt idx="80">
                  <c:v>0.13995481545840341</c:v>
                </c:pt>
                <c:pt idx="81">
                  <c:v>0.14603726089323224</c:v>
                </c:pt>
                <c:pt idx="82">
                  <c:v>7.0450987629336215E-2</c:v>
                </c:pt>
                <c:pt idx="83">
                  <c:v>5.6020714731922543E-2</c:v>
                </c:pt>
                <c:pt idx="84">
                  <c:v>7.0834069514768255E-2</c:v>
                </c:pt>
                <c:pt idx="85">
                  <c:v>9.2055507113261173E-2</c:v>
                </c:pt>
                <c:pt idx="86">
                  <c:v>0.12979163846673655</c:v>
                </c:pt>
                <c:pt idx="87">
                  <c:v>0.14575552172508482</c:v>
                </c:pt>
                <c:pt idx="88">
                  <c:v>0.12609952443907879</c:v>
                </c:pt>
                <c:pt idx="89">
                  <c:v>6.6171823462470844E-2</c:v>
                </c:pt>
                <c:pt idx="90">
                  <c:v>5.5012098131098773E-2</c:v>
                </c:pt>
                <c:pt idx="91">
                  <c:v>5.7757331232228017E-2</c:v>
                </c:pt>
                <c:pt idx="92">
                  <c:v>5.0340230934755273E-2</c:v>
                </c:pt>
                <c:pt idx="93">
                  <c:v>9.8988744041419802E-2</c:v>
                </c:pt>
                <c:pt idx="94">
                  <c:v>0.10858342994130618</c:v>
                </c:pt>
                <c:pt idx="95">
                  <c:v>0.11082676002803504</c:v>
                </c:pt>
                <c:pt idx="96">
                  <c:v>5.3342829639115387E-2</c:v>
                </c:pt>
                <c:pt idx="97">
                  <c:v>2.0536331966216282E-2</c:v>
                </c:pt>
                <c:pt idx="98">
                  <c:v>8.3275010528267898E-2</c:v>
                </c:pt>
                <c:pt idx="99">
                  <c:v>7.6120086406049031E-2</c:v>
                </c:pt>
                <c:pt idx="100">
                  <c:v>7.2021479042447184E-2</c:v>
                </c:pt>
                <c:pt idx="101">
                  <c:v>6.7189259445336713E-2</c:v>
                </c:pt>
                <c:pt idx="102">
                  <c:v>0.10959846063816064</c:v>
                </c:pt>
                <c:pt idx="103">
                  <c:v>5.4377102624061868E-2</c:v>
                </c:pt>
                <c:pt idx="104">
                  <c:v>4.6612037616924958E-2</c:v>
                </c:pt>
                <c:pt idx="105">
                  <c:v>9.5281396535688387E-2</c:v>
                </c:pt>
                <c:pt idx="106">
                  <c:v>0.11135912999858194</c:v>
                </c:pt>
                <c:pt idx="107">
                  <c:v>0.10559446119101205</c:v>
                </c:pt>
                <c:pt idx="108">
                  <c:v>6.6823655971588194E-2</c:v>
                </c:pt>
                <c:pt idx="109">
                  <c:v>2.5724934774031014E-2</c:v>
                </c:pt>
                <c:pt idx="110">
                  <c:v>1.8625733111078725E-2</c:v>
                </c:pt>
                <c:pt idx="111">
                  <c:v>1.8096570188547888E-2</c:v>
                </c:pt>
                <c:pt idx="112">
                  <c:v>1.7748605478883805E-2</c:v>
                </c:pt>
                <c:pt idx="113">
                  <c:v>2.0090552292084313E-2</c:v>
                </c:pt>
                <c:pt idx="114">
                  <c:v>1.8586446772890834E-2</c:v>
                </c:pt>
                <c:pt idx="115">
                  <c:v>1.8584041486879331E-2</c:v>
                </c:pt>
                <c:pt idx="116">
                  <c:v>4.068541288458051E-2</c:v>
                </c:pt>
                <c:pt idx="117">
                  <c:v>1.7612305938231945E-2</c:v>
                </c:pt>
                <c:pt idx="118">
                  <c:v>2.1230657861536939E-2</c:v>
                </c:pt>
                <c:pt idx="119">
                  <c:v>6.9317937565517324E-2</c:v>
                </c:pt>
                <c:pt idx="120">
                  <c:v>8.0688526303897876E-2</c:v>
                </c:pt>
                <c:pt idx="121">
                  <c:v>1.8450948994242808E-2</c:v>
                </c:pt>
                <c:pt idx="122">
                  <c:v>5.037791374893541E-2</c:v>
                </c:pt>
                <c:pt idx="123">
                  <c:v>7.2114483434891977E-2</c:v>
                </c:pt>
                <c:pt idx="124">
                  <c:v>2.3926181718428446E-2</c:v>
                </c:pt>
                <c:pt idx="125">
                  <c:v>2.0193979590578962E-2</c:v>
                </c:pt>
                <c:pt idx="126">
                  <c:v>7.8458024409230359E-2</c:v>
                </c:pt>
                <c:pt idx="127">
                  <c:v>8.4314895847241222E-2</c:v>
                </c:pt>
                <c:pt idx="128">
                  <c:v>3.7048620435187238E-2</c:v>
                </c:pt>
                <c:pt idx="129">
                  <c:v>7.2132122198976342E-2</c:v>
                </c:pt>
                <c:pt idx="130">
                  <c:v>8.801262220892582E-2</c:v>
                </c:pt>
                <c:pt idx="131">
                  <c:v>2.2168139125235953E-2</c:v>
                </c:pt>
                <c:pt idx="132">
                  <c:v>1.7231021594353118E-2</c:v>
                </c:pt>
                <c:pt idx="133">
                  <c:v>5.5831197684563072E-2</c:v>
                </c:pt>
                <c:pt idx="134">
                  <c:v>7.3405165224213878E-2</c:v>
                </c:pt>
                <c:pt idx="135">
                  <c:v>7.0057955035807862E-2</c:v>
                </c:pt>
                <c:pt idx="136">
                  <c:v>7.7649183865715593E-2</c:v>
                </c:pt>
                <c:pt idx="137">
                  <c:v>7.7466528306444252E-2</c:v>
                </c:pt>
                <c:pt idx="138">
                  <c:v>2.9137904950436638E-2</c:v>
                </c:pt>
                <c:pt idx="139">
                  <c:v>1.5762640995385727E-2</c:v>
                </c:pt>
                <c:pt idx="140">
                  <c:v>6.3054572791562402E-2</c:v>
                </c:pt>
                <c:pt idx="141">
                  <c:v>6.8334175586812429E-2</c:v>
                </c:pt>
                <c:pt idx="142">
                  <c:v>6.9964157740607921E-2</c:v>
                </c:pt>
                <c:pt idx="143">
                  <c:v>7.0169408813589546E-2</c:v>
                </c:pt>
                <c:pt idx="144">
                  <c:v>7.0735452788296682E-2</c:v>
                </c:pt>
                <c:pt idx="145">
                  <c:v>4.9763764053998287E-2</c:v>
                </c:pt>
                <c:pt idx="146">
                  <c:v>1.6768050548194243E-2</c:v>
                </c:pt>
                <c:pt idx="147">
                  <c:v>3.9977457035194668E-2</c:v>
                </c:pt>
                <c:pt idx="148">
                  <c:v>5.9050573344413028E-2</c:v>
                </c:pt>
                <c:pt idx="149">
                  <c:v>6.4402334720008156E-2</c:v>
                </c:pt>
                <c:pt idx="150">
                  <c:v>1.6125839183122825E-2</c:v>
                </c:pt>
                <c:pt idx="151">
                  <c:v>3.6246056669349012E-2</c:v>
                </c:pt>
                <c:pt idx="152">
                  <c:v>2.0621318738622735E-2</c:v>
                </c:pt>
                <c:pt idx="153">
                  <c:v>1.6731971258021689E-2</c:v>
                </c:pt>
                <c:pt idx="154">
                  <c:v>6.259756844937675E-2</c:v>
                </c:pt>
                <c:pt idx="155">
                  <c:v>7.5062562322991355E-2</c:v>
                </c:pt>
                <c:pt idx="156">
                  <c:v>7.1657479092706339E-2</c:v>
                </c:pt>
                <c:pt idx="157">
                  <c:v>5.0159834483892517E-2</c:v>
                </c:pt>
                <c:pt idx="158">
                  <c:v>2.7928577641570158E-2</c:v>
                </c:pt>
                <c:pt idx="159">
                  <c:v>1.3351742649855535E-2</c:v>
                </c:pt>
                <c:pt idx="160">
                  <c:v>1.4448553071101102E-2</c:v>
                </c:pt>
                <c:pt idx="161">
                  <c:v>2.2004358195237207E-2</c:v>
                </c:pt>
                <c:pt idx="162">
                  <c:v>7.8547821753659819E-2</c:v>
                </c:pt>
                <c:pt idx="163">
                  <c:v>8.2667274929361365E-2</c:v>
                </c:pt>
                <c:pt idx="164">
                  <c:v>6.2177445159367489E-2</c:v>
                </c:pt>
                <c:pt idx="165">
                  <c:v>7.1091435117999188E-2</c:v>
                </c:pt>
                <c:pt idx="166">
                  <c:v>1.7804728819152141E-2</c:v>
                </c:pt>
                <c:pt idx="167">
                  <c:v>1.4039654449145518E-2</c:v>
                </c:pt>
                <c:pt idx="168">
                  <c:v>5.2996468453458893E-2</c:v>
                </c:pt>
                <c:pt idx="169">
                  <c:v>5.8328185778958166E-2</c:v>
                </c:pt>
                <c:pt idx="170">
                  <c:v>6.0848925519013684E-2</c:v>
                </c:pt>
                <c:pt idx="171">
                  <c:v>6.872222839666832E-2</c:v>
                </c:pt>
                <c:pt idx="172">
                  <c:v>7.6123293454064364E-2</c:v>
                </c:pt>
                <c:pt idx="173">
                  <c:v>1.7827979917263339E-2</c:v>
                </c:pt>
                <c:pt idx="174">
                  <c:v>1.3079143568551815E-2</c:v>
                </c:pt>
                <c:pt idx="175">
                  <c:v>5.3572935334215886E-2</c:v>
                </c:pt>
                <c:pt idx="176">
                  <c:v>7.215938210710672E-2</c:v>
                </c:pt>
                <c:pt idx="177">
                  <c:v>6.8433594075287901E-2</c:v>
                </c:pt>
                <c:pt idx="178">
                  <c:v>6.4068801726413008E-2</c:v>
                </c:pt>
                <c:pt idx="179">
                  <c:v>7.469375180122742E-2</c:v>
                </c:pt>
                <c:pt idx="180">
                  <c:v>4.5345253650866488E-2</c:v>
                </c:pt>
                <c:pt idx="181">
                  <c:v>2.2439714963319327E-2</c:v>
                </c:pt>
                <c:pt idx="182">
                  <c:v>6.3219735764352303E-2</c:v>
                </c:pt>
                <c:pt idx="183">
                  <c:v>7.7685125837533925E-2</c:v>
                </c:pt>
                <c:pt idx="184">
                  <c:v>5.6504177220234729E-2</c:v>
                </c:pt>
                <c:pt idx="185">
                  <c:v>5.7357251992314617E-2</c:v>
                </c:pt>
                <c:pt idx="186">
                  <c:v>7.2342183843980973E-2</c:v>
                </c:pt>
                <c:pt idx="187">
                  <c:v>3.15685771389786E-2</c:v>
                </c:pt>
                <c:pt idx="188">
                  <c:v>1.7568209028021049E-2</c:v>
                </c:pt>
                <c:pt idx="189">
                  <c:v>6.3932502185761145E-2</c:v>
                </c:pt>
                <c:pt idx="190">
                  <c:v>7.5938888193182369E-2</c:v>
                </c:pt>
                <c:pt idx="191">
                  <c:v>8.4259574268976636E-2</c:v>
                </c:pt>
                <c:pt idx="192">
                  <c:v>8.7512322718532307E-2</c:v>
                </c:pt>
                <c:pt idx="193">
                  <c:v>8.5070957416857135E-2</c:v>
                </c:pt>
                <c:pt idx="194">
                  <c:v>4.4476143638709914E-2</c:v>
                </c:pt>
                <c:pt idx="195">
                  <c:v>2.8485802234235032E-2</c:v>
                </c:pt>
                <c:pt idx="196">
                  <c:v>7.029047487616856E-2</c:v>
                </c:pt>
                <c:pt idx="197">
                  <c:v>9.3282603860129834E-2</c:v>
                </c:pt>
                <c:pt idx="198">
                  <c:v>0.1058838972743963</c:v>
                </c:pt>
                <c:pt idx="199">
                  <c:v>0.10836294539025171</c:v>
                </c:pt>
                <c:pt idx="200">
                  <c:v>0.10475581813500121</c:v>
                </c:pt>
                <c:pt idx="201">
                  <c:v>6.4039136532271071E-2</c:v>
                </c:pt>
                <c:pt idx="202">
                  <c:v>5.3096688703938202E-2</c:v>
                </c:pt>
                <c:pt idx="203">
                  <c:v>9.1885132687446344E-2</c:v>
                </c:pt>
                <c:pt idx="204">
                  <c:v>0.10021463814528271</c:v>
                </c:pt>
                <c:pt idx="205">
                  <c:v>0.10514347006385516</c:v>
                </c:pt>
                <c:pt idx="206">
                  <c:v>0.10759766355759169</c:v>
                </c:pt>
                <c:pt idx="207">
                  <c:v>0.10312262893319037</c:v>
                </c:pt>
                <c:pt idx="208">
                  <c:v>9.4413088285536448E-2</c:v>
                </c:pt>
                <c:pt idx="209">
                  <c:v>4.5613042160147201E-2</c:v>
                </c:pt>
                <c:pt idx="210">
                  <c:v>9.6048682773358776E-2</c:v>
                </c:pt>
                <c:pt idx="211">
                  <c:v>5.9581339790951371E-2</c:v>
                </c:pt>
                <c:pt idx="212">
                  <c:v>6.7200484113390482E-2</c:v>
                </c:pt>
                <c:pt idx="213">
                  <c:v>8.7712763219491729E-2</c:v>
                </c:pt>
                <c:pt idx="214">
                  <c:v>7.735319636794645E-2</c:v>
                </c:pt>
                <c:pt idx="215">
                  <c:v>5.8124538229984202E-2</c:v>
                </c:pt>
                <c:pt idx="216">
                  <c:v>3.1361722541989386E-2</c:v>
                </c:pt>
                <c:pt idx="217">
                  <c:v>6.7902827628749482E-2</c:v>
                </c:pt>
                <c:pt idx="218">
                  <c:v>6.5861541566986911E-2</c:v>
                </c:pt>
                <c:pt idx="219">
                  <c:v>7.0338580596398623E-2</c:v>
                </c:pt>
                <c:pt idx="220">
                  <c:v>7.0409937414739887E-2</c:v>
                </c:pt>
                <c:pt idx="221">
                  <c:v>3.7455113771131324E-2</c:v>
                </c:pt>
                <c:pt idx="222">
                  <c:v>1.4776473730669402E-2</c:v>
                </c:pt>
                <c:pt idx="223">
                  <c:v>1.8453755161256229E-2</c:v>
                </c:pt>
                <c:pt idx="224">
                  <c:v>3.6209175617172629E-2</c:v>
                </c:pt>
                <c:pt idx="225">
                  <c:v>5.042361418315406E-2</c:v>
                </c:pt>
                <c:pt idx="226">
                  <c:v>2.7680031420381467E-2</c:v>
                </c:pt>
                <c:pt idx="227">
                  <c:v>1.6385610072365196E-2</c:v>
                </c:pt>
                <c:pt idx="228">
                  <c:v>3.1642339243331451E-2</c:v>
                </c:pt>
                <c:pt idx="229">
                  <c:v>2.0824164525592857E-2</c:v>
                </c:pt>
                <c:pt idx="230">
                  <c:v>2.0107389294164758E-2</c:v>
                </c:pt>
                <c:pt idx="231">
                  <c:v>5.2282900270046208E-2</c:v>
                </c:pt>
                <c:pt idx="232">
                  <c:v>6.835903020893129E-2</c:v>
                </c:pt>
                <c:pt idx="233">
                  <c:v>7.5919645905090413E-2</c:v>
                </c:pt>
                <c:pt idx="234">
                  <c:v>6.08569431390521E-2</c:v>
                </c:pt>
                <c:pt idx="235">
                  <c:v>5.8304132918843128E-2</c:v>
                </c:pt>
                <c:pt idx="236">
                  <c:v>4.2316196800379749E-2</c:v>
                </c:pt>
                <c:pt idx="237">
                  <c:v>3.6959624852761698E-2</c:v>
                </c:pt>
                <c:pt idx="238">
                  <c:v>8.128183018673539E-2</c:v>
                </c:pt>
                <c:pt idx="239">
                  <c:v>9.4259149980800233E-2</c:v>
                </c:pt>
                <c:pt idx="240">
                  <c:v>9.6637176084173285E-2</c:v>
                </c:pt>
                <c:pt idx="241">
                  <c:v>8.6615151036241525E-2</c:v>
                </c:pt>
                <c:pt idx="242">
                  <c:v>8.9438155051743531E-2</c:v>
                </c:pt>
                <c:pt idx="243">
                  <c:v>6.9848704012055673E-2</c:v>
                </c:pt>
                <c:pt idx="244">
                  <c:v>5.2197913497639754E-2</c:v>
                </c:pt>
                <c:pt idx="245">
                  <c:v>8.1558438078057474E-2</c:v>
                </c:pt>
                <c:pt idx="246">
                  <c:v>8.1523962311893405E-2</c:v>
                </c:pt>
                <c:pt idx="247">
                  <c:v>9.1663846374387223E-2</c:v>
                </c:pt>
                <c:pt idx="248">
                  <c:v>9.1347952144877245E-2</c:v>
                </c:pt>
                <c:pt idx="249">
                  <c:v>9.2849652378059228E-2</c:v>
                </c:pt>
                <c:pt idx="250">
                  <c:v>9.8065114213002486E-2</c:v>
                </c:pt>
                <c:pt idx="251">
                  <c:v>7.5425760510728385E-2</c:v>
                </c:pt>
                <c:pt idx="252">
                  <c:v>9.7591272868736312E-2</c:v>
                </c:pt>
                <c:pt idx="253">
                  <c:v>9.9274171314784873E-2</c:v>
                </c:pt>
                <c:pt idx="254">
                  <c:v>8.1616164942333563E-2</c:v>
                </c:pt>
                <c:pt idx="255">
                  <c:v>8.9315485465156844E-2</c:v>
                </c:pt>
                <c:pt idx="256">
                  <c:v>8.9228895168742717E-2</c:v>
                </c:pt>
                <c:pt idx="257">
                  <c:v>7.6570676652204003E-2</c:v>
                </c:pt>
                <c:pt idx="258">
                  <c:v>3.1868436128412767E-2</c:v>
                </c:pt>
                <c:pt idx="259">
                  <c:v>9.0700128445778183E-2</c:v>
                </c:pt>
                <c:pt idx="260">
                  <c:v>9.4498876819945926E-2</c:v>
                </c:pt>
                <c:pt idx="261">
                  <c:v>8.3004816732975689E-2</c:v>
                </c:pt>
                <c:pt idx="262">
                  <c:v>9.5822585888277453E-2</c:v>
                </c:pt>
                <c:pt idx="263">
                  <c:v>8.968349422491606E-2</c:v>
                </c:pt>
                <c:pt idx="264">
                  <c:v>5.5075437329401691E-2</c:v>
                </c:pt>
                <c:pt idx="265">
                  <c:v>3.3344479977472044E-2</c:v>
                </c:pt>
                <c:pt idx="266">
                  <c:v>8.6081979303692407E-2</c:v>
                </c:pt>
                <c:pt idx="267">
                  <c:v>8.5127080757125537E-2</c:v>
                </c:pt>
                <c:pt idx="268">
                  <c:v>8.2823618520109096E-2</c:v>
                </c:pt>
                <c:pt idx="269">
                  <c:v>8.2416323422161181E-2</c:v>
                </c:pt>
                <c:pt idx="270">
                  <c:v>6.8113691035757942E-2</c:v>
                </c:pt>
                <c:pt idx="271">
                  <c:v>2.8483396948223615E-2</c:v>
                </c:pt>
                <c:pt idx="272">
                  <c:v>1.624289643568266E-2</c:v>
                </c:pt>
                <c:pt idx="273">
                  <c:v>6.3017691739386025E-2</c:v>
                </c:pt>
                <c:pt idx="274">
                  <c:v>7.2816025188247147E-2</c:v>
                </c:pt>
                <c:pt idx="275">
                  <c:v>7.9857900867925352E-2</c:v>
                </c:pt>
                <c:pt idx="276">
                  <c:v>8.6772296388993087E-2</c:v>
                </c:pt>
                <c:pt idx="277">
                  <c:v>7.0773937364480746E-2</c:v>
                </c:pt>
                <c:pt idx="278">
                  <c:v>8.1124684833983843E-2</c:v>
                </c:pt>
                <c:pt idx="279">
                  <c:v>4.3373720883437508E-2</c:v>
                </c:pt>
                <c:pt idx="280">
                  <c:v>8.5514331804976793E-2</c:v>
                </c:pt>
                <c:pt idx="281">
                  <c:v>8.3934058895419841E-2</c:v>
                </c:pt>
                <c:pt idx="282">
                  <c:v>8.0788746554377192E-2</c:v>
                </c:pt>
                <c:pt idx="283">
                  <c:v>7.8987187331761119E-2</c:v>
                </c:pt>
                <c:pt idx="284">
                  <c:v>7.3762906114775595E-2</c:v>
                </c:pt>
                <c:pt idx="285">
                  <c:v>4.3990275864386218E-2</c:v>
                </c:pt>
                <c:pt idx="286">
                  <c:v>1.9232666947981421E-2</c:v>
                </c:pt>
                <c:pt idx="287">
                  <c:v>8.7177186200930304E-2</c:v>
                </c:pt>
                <c:pt idx="288">
                  <c:v>0.1070207957958336</c:v>
                </c:pt>
                <c:pt idx="289">
                  <c:v>9.6646907816081512E-2</c:v>
                </c:pt>
                <c:pt idx="290">
                  <c:v>9.5939532552974285E-2</c:v>
                </c:pt>
                <c:pt idx="291">
                  <c:v>9.1187599744110351E-2</c:v>
                </c:pt>
                <c:pt idx="292">
                  <c:v>8.9723582325108603E-2</c:v>
                </c:pt>
                <c:pt idx="293">
                  <c:v>9.1570040219939391E-2</c:v>
                </c:pt>
                <c:pt idx="294">
                  <c:v>0.10120321069601063</c:v>
                </c:pt>
                <c:pt idx="295">
                  <c:v>9.7208832392907271E-2</c:v>
                </c:pt>
                <c:pt idx="296">
                  <c:v>9.5792118932130937E-2</c:v>
                </c:pt>
                <c:pt idx="297">
                  <c:v>8.5740428690058115E-2</c:v>
                </c:pt>
                <c:pt idx="298">
                  <c:v>7.8617174166991502E-2</c:v>
                </c:pt>
                <c:pt idx="299">
                  <c:v>3.0928771059918765E-2</c:v>
                </c:pt>
                <c:pt idx="300">
                  <c:v>6.1855489609107715E-2</c:v>
                </c:pt>
                <c:pt idx="301">
                  <c:v>0.10825150047171951</c:v>
                </c:pt>
                <c:pt idx="302">
                  <c:v>0.11550263603439852</c:v>
                </c:pt>
                <c:pt idx="303">
                  <c:v>0.11707729660992863</c:v>
                </c:pt>
                <c:pt idx="304">
                  <c:v>0.11679667990858737</c:v>
                </c:pt>
                <c:pt idx="305">
                  <c:v>0.10893059288896732</c:v>
                </c:pt>
                <c:pt idx="306">
                  <c:v>6.3898828181600101E-2</c:v>
                </c:pt>
                <c:pt idx="307">
                  <c:v>6.3492334845656029E-2</c:v>
                </c:pt>
                <c:pt idx="308">
                  <c:v>0.11581692673990164</c:v>
                </c:pt>
                <c:pt idx="309">
                  <c:v>0.13578721473141075</c:v>
                </c:pt>
                <c:pt idx="310">
                  <c:v>0.14844864029596483</c:v>
                </c:pt>
                <c:pt idx="311">
                  <c:v>0.15244141507506054</c:v>
                </c:pt>
                <c:pt idx="312">
                  <c:v>0.16297175723342253</c:v>
                </c:pt>
                <c:pt idx="313">
                  <c:v>0.14084713473761015</c:v>
                </c:pt>
                <c:pt idx="314">
                  <c:v>0.12494899596357631</c:v>
                </c:pt>
                <c:pt idx="315">
                  <c:v>0.14145968090853969</c:v>
                </c:pt>
                <c:pt idx="316">
                  <c:v>0.17379714780919564</c:v>
                </c:pt>
                <c:pt idx="317">
                  <c:v>0.19068145384794588</c:v>
                </c:pt>
                <c:pt idx="318">
                  <c:v>0.19983637328872983</c:v>
                </c:pt>
                <c:pt idx="319">
                  <c:v>0.19728075690150745</c:v>
                </c:pt>
                <c:pt idx="320">
                  <c:v>0.19315248434376373</c:v>
                </c:pt>
                <c:pt idx="321">
                  <c:v>0.18172657402711859</c:v>
                </c:pt>
                <c:pt idx="322">
                  <c:v>0.20131241713778911</c:v>
                </c:pt>
                <c:pt idx="323">
                  <c:v>0.20311878693242819</c:v>
                </c:pt>
                <c:pt idx="324">
                  <c:v>0.20424646519082057</c:v>
                </c:pt>
                <c:pt idx="325">
                  <c:v>0.19591856325699269</c:v>
                </c:pt>
                <c:pt idx="326">
                  <c:v>0.17960751705098407</c:v>
                </c:pt>
                <c:pt idx="327">
                  <c:v>0.10341126325457077</c:v>
                </c:pt>
                <c:pt idx="328">
                  <c:v>0.10118717545593395</c:v>
                </c:pt>
                <c:pt idx="329">
                  <c:v>0.14463786549173957</c:v>
                </c:pt>
                <c:pt idx="330">
                  <c:v>0.14533940724509473</c:v>
                </c:pt>
                <c:pt idx="331">
                  <c:v>0.10798932429646564</c:v>
                </c:pt>
                <c:pt idx="332">
                  <c:v>0.1261484319213127</c:v>
                </c:pt>
                <c:pt idx="333">
                  <c:v>0.14259417414396547</c:v>
                </c:pt>
                <c:pt idx="334">
                  <c:v>0.13385817535018504</c:v>
                </c:pt>
                <c:pt idx="335">
                  <c:v>0.13706121455550374</c:v>
                </c:pt>
                <c:pt idx="336">
                  <c:v>0.18376094489159811</c:v>
                </c:pt>
                <c:pt idx="337">
                  <c:v>0.21222650263523643</c:v>
                </c:pt>
                <c:pt idx="338">
                  <c:v>0.21355923152611025</c:v>
                </c:pt>
                <c:pt idx="339">
                  <c:v>0.20710374453198649</c:v>
                </c:pt>
                <c:pt idx="340">
                  <c:v>0.19793329095237744</c:v>
                </c:pt>
                <c:pt idx="341">
                  <c:v>0.14725561843425911</c:v>
                </c:pt>
                <c:pt idx="342">
                  <c:v>6.0233974062072711E-2</c:v>
                </c:pt>
                <c:pt idx="343">
                  <c:v>0.11374677724600102</c:v>
                </c:pt>
                <c:pt idx="344">
                  <c:v>0.15755585489752064</c:v>
                </c:pt>
                <c:pt idx="345">
                  <c:v>0.160600946988084</c:v>
                </c:pt>
                <c:pt idx="346">
                  <c:v>0.15334660437738964</c:v>
                </c:pt>
                <c:pt idx="347">
                  <c:v>0.12495140124958783</c:v>
                </c:pt>
                <c:pt idx="348">
                  <c:v>5.5129957145662434E-2</c:v>
                </c:pt>
                <c:pt idx="349">
                  <c:v>5.911150725670445E-2</c:v>
                </c:pt>
                <c:pt idx="350">
                  <c:v>0.13614720587113247</c:v>
                </c:pt>
                <c:pt idx="351">
                  <c:v>0.11640221300270079</c:v>
                </c:pt>
                <c:pt idx="352">
                  <c:v>0.12010234465039692</c:v>
                </c:pt>
                <c:pt idx="353">
                  <c:v>7.2252386499551444E-2</c:v>
                </c:pt>
                <c:pt idx="354">
                  <c:v>5.5997463633811341E-2</c:v>
                </c:pt>
                <c:pt idx="355">
                  <c:v>4.9423015202368636E-2</c:v>
                </c:pt>
                <c:pt idx="356">
                  <c:v>4.8976433766232827E-2</c:v>
                </c:pt>
                <c:pt idx="357">
                  <c:v>4.9724477715810393E-2</c:v>
                </c:pt>
                <c:pt idx="358">
                  <c:v>4.9835922634343388E-2</c:v>
                </c:pt>
                <c:pt idx="359">
                  <c:v>5.0485349857449235E-2</c:v>
                </c:pt>
                <c:pt idx="360">
                  <c:v>5.3002080787485736E-2</c:v>
                </c:pt>
                <c:pt idx="361">
                  <c:v>9.6900154021430984E-2</c:v>
                </c:pt>
                <c:pt idx="362">
                  <c:v>7.2014263184412675E-2</c:v>
                </c:pt>
                <c:pt idx="363">
                  <c:v>5.8458071223579357E-2</c:v>
                </c:pt>
                <c:pt idx="364">
                  <c:v>9.3244119283945784E-2</c:v>
                </c:pt>
                <c:pt idx="365">
                  <c:v>0.1314392593846164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4-744F-BF10-7360C2C197B0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Power!$B$3:$B$368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60">
                  <c:v>43525</c:v>
                </c:pt>
                <c:pt idx="61">
                  <c:v>43526</c:v>
                </c:pt>
                <c:pt idx="62">
                  <c:v>43527</c:v>
                </c:pt>
                <c:pt idx="63">
                  <c:v>43528</c:v>
                </c:pt>
                <c:pt idx="64">
                  <c:v>43529</c:v>
                </c:pt>
                <c:pt idx="65">
                  <c:v>43530</c:v>
                </c:pt>
                <c:pt idx="66">
                  <c:v>43531</c:v>
                </c:pt>
                <c:pt idx="67">
                  <c:v>43532</c:v>
                </c:pt>
                <c:pt idx="68">
                  <c:v>43533</c:v>
                </c:pt>
                <c:pt idx="69">
                  <c:v>43534</c:v>
                </c:pt>
                <c:pt idx="70">
                  <c:v>43535</c:v>
                </c:pt>
                <c:pt idx="71">
                  <c:v>43536</c:v>
                </c:pt>
                <c:pt idx="72">
                  <c:v>43537</c:v>
                </c:pt>
                <c:pt idx="73">
                  <c:v>43538</c:v>
                </c:pt>
                <c:pt idx="74">
                  <c:v>43539</c:v>
                </c:pt>
                <c:pt idx="75">
                  <c:v>43540</c:v>
                </c:pt>
                <c:pt idx="76">
                  <c:v>43541</c:v>
                </c:pt>
                <c:pt idx="77">
                  <c:v>43542</c:v>
                </c:pt>
                <c:pt idx="78">
                  <c:v>43543</c:v>
                </c:pt>
                <c:pt idx="79">
                  <c:v>43544</c:v>
                </c:pt>
                <c:pt idx="80">
                  <c:v>43545</c:v>
                </c:pt>
                <c:pt idx="81">
                  <c:v>43546</c:v>
                </c:pt>
                <c:pt idx="82">
                  <c:v>43547</c:v>
                </c:pt>
                <c:pt idx="83">
                  <c:v>43548</c:v>
                </c:pt>
                <c:pt idx="84">
                  <c:v>43549</c:v>
                </c:pt>
                <c:pt idx="85">
                  <c:v>43550</c:v>
                </c:pt>
                <c:pt idx="86">
                  <c:v>43551</c:v>
                </c:pt>
                <c:pt idx="87">
                  <c:v>43552</c:v>
                </c:pt>
                <c:pt idx="88">
                  <c:v>43553</c:v>
                </c:pt>
                <c:pt idx="89">
                  <c:v>43554</c:v>
                </c:pt>
                <c:pt idx="90">
                  <c:v>43555</c:v>
                </c:pt>
                <c:pt idx="91">
                  <c:v>43556</c:v>
                </c:pt>
                <c:pt idx="92">
                  <c:v>43557</c:v>
                </c:pt>
                <c:pt idx="93">
                  <c:v>43558</c:v>
                </c:pt>
                <c:pt idx="94">
                  <c:v>43559</c:v>
                </c:pt>
                <c:pt idx="95">
                  <c:v>43560</c:v>
                </c:pt>
                <c:pt idx="96">
                  <c:v>43561</c:v>
                </c:pt>
                <c:pt idx="97">
                  <c:v>43562</c:v>
                </c:pt>
                <c:pt idx="98">
                  <c:v>43563</c:v>
                </c:pt>
                <c:pt idx="99">
                  <c:v>43564</c:v>
                </c:pt>
                <c:pt idx="100">
                  <c:v>43565</c:v>
                </c:pt>
                <c:pt idx="101">
                  <c:v>43566</c:v>
                </c:pt>
                <c:pt idx="102">
                  <c:v>43567</c:v>
                </c:pt>
                <c:pt idx="103">
                  <c:v>43568</c:v>
                </c:pt>
                <c:pt idx="104">
                  <c:v>43569</c:v>
                </c:pt>
                <c:pt idx="105">
                  <c:v>43570</c:v>
                </c:pt>
                <c:pt idx="106">
                  <c:v>43571</c:v>
                </c:pt>
                <c:pt idx="107">
                  <c:v>43572</c:v>
                </c:pt>
                <c:pt idx="108">
                  <c:v>43573</c:v>
                </c:pt>
                <c:pt idx="109">
                  <c:v>43574</c:v>
                </c:pt>
                <c:pt idx="110">
                  <c:v>43575</c:v>
                </c:pt>
                <c:pt idx="111">
                  <c:v>43576</c:v>
                </c:pt>
                <c:pt idx="112">
                  <c:v>43577</c:v>
                </c:pt>
                <c:pt idx="113">
                  <c:v>43578</c:v>
                </c:pt>
                <c:pt idx="114">
                  <c:v>43579</c:v>
                </c:pt>
                <c:pt idx="115">
                  <c:v>43580</c:v>
                </c:pt>
                <c:pt idx="116">
                  <c:v>43581</c:v>
                </c:pt>
                <c:pt idx="117">
                  <c:v>43582</c:v>
                </c:pt>
                <c:pt idx="118">
                  <c:v>43583</c:v>
                </c:pt>
                <c:pt idx="119">
                  <c:v>43584</c:v>
                </c:pt>
                <c:pt idx="120">
                  <c:v>43585</c:v>
                </c:pt>
                <c:pt idx="121">
                  <c:v>43586</c:v>
                </c:pt>
                <c:pt idx="122">
                  <c:v>43587</c:v>
                </c:pt>
                <c:pt idx="123">
                  <c:v>43588</c:v>
                </c:pt>
                <c:pt idx="124">
                  <c:v>43589</c:v>
                </c:pt>
                <c:pt idx="125">
                  <c:v>43590</c:v>
                </c:pt>
                <c:pt idx="126">
                  <c:v>43591</c:v>
                </c:pt>
                <c:pt idx="127">
                  <c:v>43592</c:v>
                </c:pt>
                <c:pt idx="128">
                  <c:v>43593</c:v>
                </c:pt>
                <c:pt idx="129">
                  <c:v>43594</c:v>
                </c:pt>
                <c:pt idx="130">
                  <c:v>43595</c:v>
                </c:pt>
                <c:pt idx="131">
                  <c:v>43596</c:v>
                </c:pt>
                <c:pt idx="132">
                  <c:v>43597</c:v>
                </c:pt>
                <c:pt idx="133">
                  <c:v>43598</c:v>
                </c:pt>
                <c:pt idx="134">
                  <c:v>43599</c:v>
                </c:pt>
                <c:pt idx="135">
                  <c:v>43600</c:v>
                </c:pt>
                <c:pt idx="136">
                  <c:v>43601</c:v>
                </c:pt>
                <c:pt idx="137">
                  <c:v>43602</c:v>
                </c:pt>
                <c:pt idx="138">
                  <c:v>43603</c:v>
                </c:pt>
                <c:pt idx="139">
                  <c:v>43604</c:v>
                </c:pt>
                <c:pt idx="140">
                  <c:v>43605</c:v>
                </c:pt>
                <c:pt idx="141">
                  <c:v>43606</c:v>
                </c:pt>
                <c:pt idx="142">
                  <c:v>43607</c:v>
                </c:pt>
                <c:pt idx="143">
                  <c:v>43608</c:v>
                </c:pt>
                <c:pt idx="144">
                  <c:v>43609</c:v>
                </c:pt>
                <c:pt idx="145">
                  <c:v>43610</c:v>
                </c:pt>
                <c:pt idx="146">
                  <c:v>43611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43617</c:v>
                </c:pt>
                <c:pt idx="153">
                  <c:v>43618</c:v>
                </c:pt>
                <c:pt idx="154">
                  <c:v>43619</c:v>
                </c:pt>
                <c:pt idx="155">
                  <c:v>43620</c:v>
                </c:pt>
                <c:pt idx="156">
                  <c:v>43621</c:v>
                </c:pt>
                <c:pt idx="157">
                  <c:v>43622</c:v>
                </c:pt>
                <c:pt idx="158">
                  <c:v>43623</c:v>
                </c:pt>
                <c:pt idx="159">
                  <c:v>43624</c:v>
                </c:pt>
                <c:pt idx="160">
                  <c:v>43625</c:v>
                </c:pt>
                <c:pt idx="161">
                  <c:v>43626</c:v>
                </c:pt>
                <c:pt idx="162">
                  <c:v>43627</c:v>
                </c:pt>
                <c:pt idx="163">
                  <c:v>43628</c:v>
                </c:pt>
                <c:pt idx="164">
                  <c:v>43629</c:v>
                </c:pt>
                <c:pt idx="165">
                  <c:v>43630</c:v>
                </c:pt>
                <c:pt idx="166">
                  <c:v>43631</c:v>
                </c:pt>
                <c:pt idx="167">
                  <c:v>43632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43638</c:v>
                </c:pt>
                <c:pt idx="174">
                  <c:v>43639</c:v>
                </c:pt>
                <c:pt idx="175">
                  <c:v>43640</c:v>
                </c:pt>
                <c:pt idx="176">
                  <c:v>43641</c:v>
                </c:pt>
                <c:pt idx="177">
                  <c:v>43642</c:v>
                </c:pt>
                <c:pt idx="178">
                  <c:v>43643</c:v>
                </c:pt>
                <c:pt idx="179">
                  <c:v>43644</c:v>
                </c:pt>
                <c:pt idx="180">
                  <c:v>43645</c:v>
                </c:pt>
                <c:pt idx="181">
                  <c:v>43646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43652</c:v>
                </c:pt>
                <c:pt idx="188">
                  <c:v>43653</c:v>
                </c:pt>
                <c:pt idx="189">
                  <c:v>43654</c:v>
                </c:pt>
                <c:pt idx="190">
                  <c:v>43655</c:v>
                </c:pt>
                <c:pt idx="191">
                  <c:v>43656</c:v>
                </c:pt>
                <c:pt idx="192">
                  <c:v>43657</c:v>
                </c:pt>
                <c:pt idx="193">
                  <c:v>43658</c:v>
                </c:pt>
                <c:pt idx="194">
                  <c:v>43659</c:v>
                </c:pt>
                <c:pt idx="195">
                  <c:v>43660</c:v>
                </c:pt>
                <c:pt idx="196">
                  <c:v>43661</c:v>
                </c:pt>
                <c:pt idx="197">
                  <c:v>43662</c:v>
                </c:pt>
                <c:pt idx="198">
                  <c:v>43663</c:v>
                </c:pt>
                <c:pt idx="199">
                  <c:v>43664</c:v>
                </c:pt>
                <c:pt idx="200">
                  <c:v>43665</c:v>
                </c:pt>
                <c:pt idx="201">
                  <c:v>43666</c:v>
                </c:pt>
                <c:pt idx="202">
                  <c:v>43667</c:v>
                </c:pt>
                <c:pt idx="203">
                  <c:v>43668</c:v>
                </c:pt>
                <c:pt idx="204">
                  <c:v>43669</c:v>
                </c:pt>
                <c:pt idx="205">
                  <c:v>43670</c:v>
                </c:pt>
                <c:pt idx="206">
                  <c:v>43671</c:v>
                </c:pt>
                <c:pt idx="207">
                  <c:v>43672</c:v>
                </c:pt>
                <c:pt idx="208">
                  <c:v>43673</c:v>
                </c:pt>
                <c:pt idx="209">
                  <c:v>43674</c:v>
                </c:pt>
                <c:pt idx="210">
                  <c:v>43675</c:v>
                </c:pt>
                <c:pt idx="211">
                  <c:v>43676</c:v>
                </c:pt>
                <c:pt idx="212">
                  <c:v>43677</c:v>
                </c:pt>
                <c:pt idx="213">
                  <c:v>43678</c:v>
                </c:pt>
                <c:pt idx="214">
                  <c:v>43679</c:v>
                </c:pt>
                <c:pt idx="215">
                  <c:v>43680</c:v>
                </c:pt>
                <c:pt idx="216">
                  <c:v>43681</c:v>
                </c:pt>
                <c:pt idx="217">
                  <c:v>43682</c:v>
                </c:pt>
                <c:pt idx="218">
                  <c:v>43683</c:v>
                </c:pt>
                <c:pt idx="219">
                  <c:v>43684</c:v>
                </c:pt>
                <c:pt idx="220">
                  <c:v>43685</c:v>
                </c:pt>
                <c:pt idx="221">
                  <c:v>43686</c:v>
                </c:pt>
                <c:pt idx="222">
                  <c:v>43687</c:v>
                </c:pt>
                <c:pt idx="223">
                  <c:v>43688</c:v>
                </c:pt>
                <c:pt idx="224">
                  <c:v>43689</c:v>
                </c:pt>
                <c:pt idx="225">
                  <c:v>43690</c:v>
                </c:pt>
                <c:pt idx="226">
                  <c:v>43691</c:v>
                </c:pt>
                <c:pt idx="227">
                  <c:v>43692</c:v>
                </c:pt>
                <c:pt idx="228">
                  <c:v>43693</c:v>
                </c:pt>
                <c:pt idx="229">
                  <c:v>43694</c:v>
                </c:pt>
                <c:pt idx="230">
                  <c:v>43695</c:v>
                </c:pt>
                <c:pt idx="231">
                  <c:v>43696</c:v>
                </c:pt>
                <c:pt idx="232">
                  <c:v>43697</c:v>
                </c:pt>
                <c:pt idx="233">
                  <c:v>43698</c:v>
                </c:pt>
                <c:pt idx="234">
                  <c:v>43699</c:v>
                </c:pt>
                <c:pt idx="235">
                  <c:v>43700</c:v>
                </c:pt>
                <c:pt idx="236">
                  <c:v>43701</c:v>
                </c:pt>
                <c:pt idx="237">
                  <c:v>43702</c:v>
                </c:pt>
                <c:pt idx="238">
                  <c:v>43703</c:v>
                </c:pt>
                <c:pt idx="239">
                  <c:v>43704</c:v>
                </c:pt>
                <c:pt idx="240">
                  <c:v>43705</c:v>
                </c:pt>
                <c:pt idx="241">
                  <c:v>43706</c:v>
                </c:pt>
                <c:pt idx="242">
                  <c:v>43707</c:v>
                </c:pt>
                <c:pt idx="243">
                  <c:v>43708</c:v>
                </c:pt>
                <c:pt idx="244">
                  <c:v>43709</c:v>
                </c:pt>
                <c:pt idx="245">
                  <c:v>43710</c:v>
                </c:pt>
                <c:pt idx="246">
                  <c:v>43711</c:v>
                </c:pt>
                <c:pt idx="247">
                  <c:v>43712</c:v>
                </c:pt>
                <c:pt idx="248">
                  <c:v>43713</c:v>
                </c:pt>
                <c:pt idx="249">
                  <c:v>43714</c:v>
                </c:pt>
                <c:pt idx="250">
                  <c:v>43715</c:v>
                </c:pt>
                <c:pt idx="251">
                  <c:v>43716</c:v>
                </c:pt>
                <c:pt idx="252">
                  <c:v>43717</c:v>
                </c:pt>
                <c:pt idx="253">
                  <c:v>43718</c:v>
                </c:pt>
                <c:pt idx="254">
                  <c:v>43719</c:v>
                </c:pt>
                <c:pt idx="255">
                  <c:v>43720</c:v>
                </c:pt>
                <c:pt idx="256">
                  <c:v>43721</c:v>
                </c:pt>
                <c:pt idx="257">
                  <c:v>43722</c:v>
                </c:pt>
                <c:pt idx="258">
                  <c:v>43723</c:v>
                </c:pt>
                <c:pt idx="259">
                  <c:v>43724</c:v>
                </c:pt>
                <c:pt idx="260">
                  <c:v>43725</c:v>
                </c:pt>
                <c:pt idx="261">
                  <c:v>43726</c:v>
                </c:pt>
                <c:pt idx="262">
                  <c:v>43727</c:v>
                </c:pt>
                <c:pt idx="263">
                  <c:v>43728</c:v>
                </c:pt>
                <c:pt idx="264">
                  <c:v>43729</c:v>
                </c:pt>
                <c:pt idx="265">
                  <c:v>43730</c:v>
                </c:pt>
                <c:pt idx="266">
                  <c:v>43731</c:v>
                </c:pt>
                <c:pt idx="267">
                  <c:v>43732</c:v>
                </c:pt>
                <c:pt idx="268">
                  <c:v>43733</c:v>
                </c:pt>
                <c:pt idx="269">
                  <c:v>43734</c:v>
                </c:pt>
                <c:pt idx="270">
                  <c:v>43735</c:v>
                </c:pt>
                <c:pt idx="271">
                  <c:v>43736</c:v>
                </c:pt>
                <c:pt idx="272">
                  <c:v>43737</c:v>
                </c:pt>
                <c:pt idx="273">
                  <c:v>43738</c:v>
                </c:pt>
                <c:pt idx="274">
                  <c:v>43739</c:v>
                </c:pt>
                <c:pt idx="275">
                  <c:v>43740</c:v>
                </c:pt>
                <c:pt idx="276">
                  <c:v>43741</c:v>
                </c:pt>
                <c:pt idx="277">
                  <c:v>43742</c:v>
                </c:pt>
                <c:pt idx="278">
                  <c:v>43743</c:v>
                </c:pt>
                <c:pt idx="279">
                  <c:v>43744</c:v>
                </c:pt>
                <c:pt idx="280">
                  <c:v>43745</c:v>
                </c:pt>
                <c:pt idx="281">
                  <c:v>43746</c:v>
                </c:pt>
                <c:pt idx="282">
                  <c:v>43747</c:v>
                </c:pt>
                <c:pt idx="283">
                  <c:v>43748</c:v>
                </c:pt>
                <c:pt idx="284">
                  <c:v>43749</c:v>
                </c:pt>
                <c:pt idx="285">
                  <c:v>43750</c:v>
                </c:pt>
                <c:pt idx="286">
                  <c:v>43751</c:v>
                </c:pt>
                <c:pt idx="287">
                  <c:v>43752</c:v>
                </c:pt>
                <c:pt idx="288">
                  <c:v>43753</c:v>
                </c:pt>
                <c:pt idx="289">
                  <c:v>43754</c:v>
                </c:pt>
                <c:pt idx="290">
                  <c:v>43755</c:v>
                </c:pt>
                <c:pt idx="291">
                  <c:v>43756</c:v>
                </c:pt>
                <c:pt idx="292">
                  <c:v>43757</c:v>
                </c:pt>
                <c:pt idx="293">
                  <c:v>43758</c:v>
                </c:pt>
                <c:pt idx="294">
                  <c:v>43759</c:v>
                </c:pt>
                <c:pt idx="295">
                  <c:v>43760</c:v>
                </c:pt>
                <c:pt idx="296">
                  <c:v>43761</c:v>
                </c:pt>
                <c:pt idx="297">
                  <c:v>43762</c:v>
                </c:pt>
                <c:pt idx="298">
                  <c:v>43763</c:v>
                </c:pt>
                <c:pt idx="299">
                  <c:v>43764</c:v>
                </c:pt>
                <c:pt idx="300">
                  <c:v>43765</c:v>
                </c:pt>
                <c:pt idx="301">
                  <c:v>43766</c:v>
                </c:pt>
                <c:pt idx="302">
                  <c:v>43767</c:v>
                </c:pt>
                <c:pt idx="303">
                  <c:v>43768</c:v>
                </c:pt>
                <c:pt idx="304">
                  <c:v>43769</c:v>
                </c:pt>
                <c:pt idx="305">
                  <c:v>43770</c:v>
                </c:pt>
                <c:pt idx="306">
                  <c:v>43771</c:v>
                </c:pt>
                <c:pt idx="307">
                  <c:v>43772</c:v>
                </c:pt>
                <c:pt idx="308">
                  <c:v>43773</c:v>
                </c:pt>
                <c:pt idx="309">
                  <c:v>43774</c:v>
                </c:pt>
                <c:pt idx="310">
                  <c:v>43775</c:v>
                </c:pt>
                <c:pt idx="311">
                  <c:v>43776</c:v>
                </c:pt>
                <c:pt idx="312">
                  <c:v>43777</c:v>
                </c:pt>
                <c:pt idx="313">
                  <c:v>43778</c:v>
                </c:pt>
                <c:pt idx="314">
                  <c:v>43779</c:v>
                </c:pt>
                <c:pt idx="315">
                  <c:v>43780</c:v>
                </c:pt>
                <c:pt idx="316">
                  <c:v>43781</c:v>
                </c:pt>
                <c:pt idx="317">
                  <c:v>43782</c:v>
                </c:pt>
                <c:pt idx="318">
                  <c:v>43783</c:v>
                </c:pt>
                <c:pt idx="319">
                  <c:v>43784</c:v>
                </c:pt>
                <c:pt idx="320">
                  <c:v>43785</c:v>
                </c:pt>
                <c:pt idx="321">
                  <c:v>43786</c:v>
                </c:pt>
                <c:pt idx="322">
                  <c:v>43787</c:v>
                </c:pt>
                <c:pt idx="323">
                  <c:v>43788</c:v>
                </c:pt>
                <c:pt idx="324">
                  <c:v>43789</c:v>
                </c:pt>
                <c:pt idx="325">
                  <c:v>43790</c:v>
                </c:pt>
                <c:pt idx="326">
                  <c:v>43791</c:v>
                </c:pt>
                <c:pt idx="327">
                  <c:v>43792</c:v>
                </c:pt>
                <c:pt idx="328">
                  <c:v>43793</c:v>
                </c:pt>
                <c:pt idx="329">
                  <c:v>43794</c:v>
                </c:pt>
                <c:pt idx="330">
                  <c:v>43795</c:v>
                </c:pt>
                <c:pt idx="331">
                  <c:v>43796</c:v>
                </c:pt>
                <c:pt idx="332">
                  <c:v>43797</c:v>
                </c:pt>
                <c:pt idx="333">
                  <c:v>43798</c:v>
                </c:pt>
                <c:pt idx="334">
                  <c:v>43799</c:v>
                </c:pt>
                <c:pt idx="335">
                  <c:v>43800</c:v>
                </c:pt>
                <c:pt idx="336">
                  <c:v>43801</c:v>
                </c:pt>
                <c:pt idx="337">
                  <c:v>43802</c:v>
                </c:pt>
                <c:pt idx="338">
                  <c:v>43803</c:v>
                </c:pt>
                <c:pt idx="339">
                  <c:v>43804</c:v>
                </c:pt>
                <c:pt idx="340">
                  <c:v>43805</c:v>
                </c:pt>
                <c:pt idx="341">
                  <c:v>43806</c:v>
                </c:pt>
                <c:pt idx="342">
                  <c:v>43807</c:v>
                </c:pt>
                <c:pt idx="343">
                  <c:v>43808</c:v>
                </c:pt>
                <c:pt idx="344">
                  <c:v>43809</c:v>
                </c:pt>
                <c:pt idx="345">
                  <c:v>43810</c:v>
                </c:pt>
                <c:pt idx="346">
                  <c:v>43811</c:v>
                </c:pt>
                <c:pt idx="347">
                  <c:v>43812</c:v>
                </c:pt>
                <c:pt idx="348">
                  <c:v>43813</c:v>
                </c:pt>
                <c:pt idx="349">
                  <c:v>43814</c:v>
                </c:pt>
                <c:pt idx="350">
                  <c:v>43815</c:v>
                </c:pt>
                <c:pt idx="351">
                  <c:v>43816</c:v>
                </c:pt>
                <c:pt idx="352">
                  <c:v>43817</c:v>
                </c:pt>
                <c:pt idx="353">
                  <c:v>43818</c:v>
                </c:pt>
                <c:pt idx="354">
                  <c:v>43819</c:v>
                </c:pt>
                <c:pt idx="355">
                  <c:v>43820</c:v>
                </c:pt>
                <c:pt idx="356">
                  <c:v>43821</c:v>
                </c:pt>
                <c:pt idx="357">
                  <c:v>43822</c:v>
                </c:pt>
                <c:pt idx="358">
                  <c:v>43823</c:v>
                </c:pt>
                <c:pt idx="359">
                  <c:v>43824</c:v>
                </c:pt>
                <c:pt idx="360">
                  <c:v>43825</c:v>
                </c:pt>
                <c:pt idx="361">
                  <c:v>43826</c:v>
                </c:pt>
                <c:pt idx="362">
                  <c:v>43827</c:v>
                </c:pt>
                <c:pt idx="363">
                  <c:v>43828</c:v>
                </c:pt>
                <c:pt idx="364">
                  <c:v>43829</c:v>
                </c:pt>
                <c:pt idx="365">
                  <c:v>43830</c:v>
                </c:pt>
              </c:numCache>
            </c:numRef>
          </c:cat>
          <c:val>
            <c:numRef>
              <c:f>Power!$AH$3:$AH$368</c:f>
              <c:numCache>
                <c:formatCode>0.00</c:formatCode>
                <c:ptCount val="366"/>
                <c:pt idx="0">
                  <c:v>9.4088374673983483E-2</c:v>
                </c:pt>
                <c:pt idx="1">
                  <c:v>0.1428250816010698</c:v>
                </c:pt>
                <c:pt idx="2">
                  <c:v>0.12856734788688132</c:v>
                </c:pt>
                <c:pt idx="3">
                  <c:v>0.12251965709195785</c:v>
                </c:pt>
                <c:pt idx="4">
                  <c:v>0.14095857965614236</c:v>
                </c:pt>
                <c:pt idx="5">
                  <c:v>0.14695616032582698</c:v>
                </c:pt>
                <c:pt idx="6">
                  <c:v>0.15244542388507967</c:v>
                </c:pt>
                <c:pt idx="7">
                  <c:v>0.14374550438147182</c:v>
                </c:pt>
                <c:pt idx="8">
                  <c:v>0.11388788735867587</c:v>
                </c:pt>
                <c:pt idx="9">
                  <c:v>0.12860663422506918</c:v>
                </c:pt>
                <c:pt idx="10">
                  <c:v>0.10887446954869809</c:v>
                </c:pt>
                <c:pt idx="11">
                  <c:v>7.0741065122323532E-2</c:v>
                </c:pt>
                <c:pt idx="12">
                  <c:v>0.1295992155858163</c:v>
                </c:pt>
                <c:pt idx="13">
                  <c:v>9.7374797127701002E-2</c:v>
                </c:pt>
                <c:pt idx="14">
                  <c:v>0.11682794862673691</c:v>
                </c:pt>
                <c:pt idx="15">
                  <c:v>0.13233322401889183</c:v>
                </c:pt>
                <c:pt idx="16">
                  <c:v>0.14273448249463569</c:v>
                </c:pt>
                <c:pt idx="17">
                  <c:v>0.15817321164047238</c:v>
                </c:pt>
                <c:pt idx="18">
                  <c:v>0.14738122781485932</c:v>
                </c:pt>
                <c:pt idx="19">
                  <c:v>0.18021792518990312</c:v>
                </c:pt>
                <c:pt idx="20">
                  <c:v>0.18586326508590256</c:v>
                </c:pt>
                <c:pt idx="21">
                  <c:v>0.1856612210609363</c:v>
                </c:pt>
                <c:pt idx="22">
                  <c:v>0.18692279357396985</c:v>
                </c:pt>
                <c:pt idx="23">
                  <c:v>0.17612867171634627</c:v>
                </c:pt>
                <c:pt idx="24">
                  <c:v>0.16864662869656297</c:v>
                </c:pt>
                <c:pt idx="25">
                  <c:v>0.16240451061570965</c:v>
                </c:pt>
                <c:pt idx="26">
                  <c:v>0.14261582171806897</c:v>
                </c:pt>
                <c:pt idx="27">
                  <c:v>0.15266350315012267</c:v>
                </c:pt>
                <c:pt idx="28">
                  <c:v>0.13342321946310481</c:v>
                </c:pt>
                <c:pt idx="29">
                  <c:v>0.14777836726075921</c:v>
                </c:pt>
                <c:pt idx="30">
                  <c:v>0.12451684624350952</c:v>
                </c:pt>
                <c:pt idx="31">
                  <c:v>5.5641481304108835E-2</c:v>
                </c:pt>
                <c:pt idx="32">
                  <c:v>5.6905859984155795E-2</c:v>
                </c:pt>
                <c:pt idx="33">
                  <c:v>9.5959687190933174E-2</c:v>
                </c:pt>
                <c:pt idx="34">
                  <c:v>0.10794417892824948</c:v>
                </c:pt>
                <c:pt idx="35">
                  <c:v>0.15160782928707331</c:v>
                </c:pt>
                <c:pt idx="36">
                  <c:v>0.14834681652147785</c:v>
                </c:pt>
                <c:pt idx="37">
                  <c:v>0.16777711780340449</c:v>
                </c:pt>
                <c:pt idx="38">
                  <c:v>0.10818575598740508</c:v>
                </c:pt>
                <c:pt idx="39">
                  <c:v>5.7444644050732574E-2</c:v>
                </c:pt>
                <c:pt idx="40">
                  <c:v>6.2726384877992772E-2</c:v>
                </c:pt>
                <c:pt idx="41">
                  <c:v>7.9676969909060036E-2</c:v>
                </c:pt>
                <c:pt idx="42">
                  <c:v>0.14308966306233517</c:v>
                </c:pt>
                <c:pt idx="43">
                  <c:v>0.16616357177068758</c:v>
                </c:pt>
                <c:pt idx="44">
                  <c:v>0.16519905208007471</c:v>
                </c:pt>
                <c:pt idx="45">
                  <c:v>5.9786590863933085E-2</c:v>
                </c:pt>
                <c:pt idx="46">
                  <c:v>5.6995657328585268E-2</c:v>
                </c:pt>
                <c:pt idx="47">
                  <c:v>8.477751252345371E-2</c:v>
                </c:pt>
                <c:pt idx="48">
                  <c:v>8.9390049331513455E-2</c:v>
                </c:pt>
                <c:pt idx="49">
                  <c:v>0.12473733079456324</c:v>
                </c:pt>
                <c:pt idx="50">
                  <c:v>0.13829592804140806</c:v>
                </c:pt>
                <c:pt idx="51">
                  <c:v>0.13215683637804826</c:v>
                </c:pt>
                <c:pt idx="52">
                  <c:v>6.1068608308064411E-2</c:v>
                </c:pt>
                <c:pt idx="53">
                  <c:v>5.8955163665956725E-2</c:v>
                </c:pt>
                <c:pt idx="54">
                  <c:v>9.6781493244863501E-2</c:v>
                </c:pt>
                <c:pt idx="55">
                  <c:v>9.6476823683406404E-2</c:v>
                </c:pt>
                <c:pt idx="56">
                  <c:v>0.14745565805421582</c:v>
                </c:pt>
                <c:pt idx="57">
                  <c:v>0.16111808348055723</c:v>
                </c:pt>
                <c:pt idx="58">
                  <c:v>0.15106358707147016</c:v>
                </c:pt>
                <c:pt idx="59">
                  <c:v>5.7667533887798557E-2</c:v>
                </c:pt>
                <c:pt idx="60">
                  <c:v>5.4318573997781949E-2</c:v>
                </c:pt>
                <c:pt idx="61">
                  <c:v>0.13252364249480256</c:v>
                </c:pt>
                <c:pt idx="62">
                  <c:v>0.16087675311740304</c:v>
                </c:pt>
                <c:pt idx="63">
                  <c:v>0.15264025205201148</c:v>
                </c:pt>
                <c:pt idx="64">
                  <c:v>0.14867233189503462</c:v>
                </c:pt>
                <c:pt idx="65">
                  <c:v>0.13740517045514875</c:v>
                </c:pt>
                <c:pt idx="66">
                  <c:v>0.11779888241338045</c:v>
                </c:pt>
                <c:pt idx="67">
                  <c:v>6.400305724209851E-2</c:v>
                </c:pt>
                <c:pt idx="68">
                  <c:v>0.12332943671583069</c:v>
                </c:pt>
                <c:pt idx="69">
                  <c:v>9.17303926207063E-2</c:v>
                </c:pt>
                <c:pt idx="70">
                  <c:v>0.10471573003480948</c:v>
                </c:pt>
                <c:pt idx="71">
                  <c:v>9.7184779532792226E-2</c:v>
                </c:pt>
                <c:pt idx="72">
                  <c:v>0.11507048631433173</c:v>
                </c:pt>
                <c:pt idx="73">
                  <c:v>0.12726849344066946</c:v>
                </c:pt>
                <c:pt idx="74">
                  <c:v>5.6928309320263083E-2</c:v>
                </c:pt>
                <c:pt idx="75">
                  <c:v>0.12947814952323727</c:v>
                </c:pt>
                <c:pt idx="76">
                  <c:v>0.13867836851723789</c:v>
                </c:pt>
                <c:pt idx="77">
                  <c:v>0.10867082199972493</c:v>
                </c:pt>
                <c:pt idx="78">
                  <c:v>0.11004183502628188</c:v>
                </c:pt>
                <c:pt idx="79">
                  <c:v>5.4220759033314143E-2</c:v>
                </c:pt>
                <c:pt idx="80">
                  <c:v>5.1099499552386525E-2</c:v>
                </c:pt>
                <c:pt idx="81">
                  <c:v>5.0991261681868863E-2</c:v>
                </c:pt>
                <c:pt idx="82">
                  <c:v>6.2181453969386659E-2</c:v>
                </c:pt>
                <c:pt idx="83">
                  <c:v>6.8296492772632222E-2</c:v>
                </c:pt>
                <c:pt idx="84">
                  <c:v>6.4880986636297336E-2</c:v>
                </c:pt>
                <c:pt idx="85">
                  <c:v>6.0270855114249101E-2</c:v>
                </c:pt>
                <c:pt idx="86">
                  <c:v>6.163465228277154E-2</c:v>
                </c:pt>
                <c:pt idx="87">
                  <c:v>5.1773781397611324E-2</c:v>
                </c:pt>
                <c:pt idx="88">
                  <c:v>4.9703631903710695E-2</c:v>
                </c:pt>
                <c:pt idx="89">
                  <c:v>5.8332996350981173E-2</c:v>
                </c:pt>
                <c:pt idx="90">
                  <c:v>8.1374032817176367E-2</c:v>
                </c:pt>
                <c:pt idx="91">
                  <c:v>5.6520212460311338E-2</c:v>
                </c:pt>
                <c:pt idx="92">
                  <c:v>3.5728920176875775E-2</c:v>
                </c:pt>
                <c:pt idx="93">
                  <c:v>2.7217414744168979E-2</c:v>
                </c:pt>
                <c:pt idx="94">
                  <c:v>1.8065301470398424E-2</c:v>
                </c:pt>
                <c:pt idx="95">
                  <c:v>1.4044465021168523E-2</c:v>
                </c:pt>
                <c:pt idx="96">
                  <c:v>1.3943443008685379E-2</c:v>
                </c:pt>
                <c:pt idx="97">
                  <c:v>1.355619196083333E-2</c:v>
                </c:pt>
                <c:pt idx="98">
                  <c:v>1.3304438691629304E-2</c:v>
                </c:pt>
                <c:pt idx="99">
                  <c:v>1.3688482691466016E-2</c:v>
                </c:pt>
                <c:pt idx="100">
                  <c:v>1.3379804319989743E-2</c:v>
                </c:pt>
                <c:pt idx="101">
                  <c:v>1.3343725029817193E-2</c:v>
                </c:pt>
                <c:pt idx="102">
                  <c:v>1.3350940887851704E-2</c:v>
                </c:pt>
                <c:pt idx="103">
                  <c:v>1.3279584069510433E-2</c:v>
                </c:pt>
                <c:pt idx="104">
                  <c:v>1.4521513413450038E-2</c:v>
                </c:pt>
                <c:pt idx="105">
                  <c:v>1.4030835067103337E-2</c:v>
                </c:pt>
                <c:pt idx="106">
                  <c:v>1.3827187518129379E-2</c:v>
                </c:pt>
                <c:pt idx="107">
                  <c:v>1.388090557238629E-2</c:v>
                </c:pt>
                <c:pt idx="108">
                  <c:v>1.3471205188426875E-2</c:v>
                </c:pt>
                <c:pt idx="109">
                  <c:v>1.3957072962750566E-2</c:v>
                </c:pt>
                <c:pt idx="110">
                  <c:v>1.3306042215636972E-2</c:v>
                </c:pt>
                <c:pt idx="111">
                  <c:v>1.3161725054946765E-2</c:v>
                </c:pt>
                <c:pt idx="112">
                  <c:v>1.4013998065022815E-2</c:v>
                </c:pt>
                <c:pt idx="113">
                  <c:v>1.3028632562310244E-2</c:v>
                </c:pt>
                <c:pt idx="114">
                  <c:v>1.29508616479383E-2</c:v>
                </c:pt>
                <c:pt idx="115">
                  <c:v>1.2621337464362331E-2</c:v>
                </c:pt>
                <c:pt idx="116">
                  <c:v>1.257483526813993E-2</c:v>
                </c:pt>
                <c:pt idx="117">
                  <c:v>2.0290992793042931E-2</c:v>
                </c:pt>
                <c:pt idx="118">
                  <c:v>2.2249697368410558E-2</c:v>
                </c:pt>
                <c:pt idx="119">
                  <c:v>1.3047073088398435E-2</c:v>
                </c:pt>
                <c:pt idx="120">
                  <c:v>1.2929214073834688E-2</c:v>
                </c:pt>
                <c:pt idx="121">
                  <c:v>1.3087962950593996E-2</c:v>
                </c:pt>
                <c:pt idx="122">
                  <c:v>1.3107205238686019E-2</c:v>
                </c:pt>
                <c:pt idx="123">
                  <c:v>1.5420288619748486E-2</c:v>
                </c:pt>
                <c:pt idx="124">
                  <c:v>2.6187150569241674E-2</c:v>
                </c:pt>
                <c:pt idx="125">
                  <c:v>3.4021167108708339E-2</c:v>
                </c:pt>
                <c:pt idx="126">
                  <c:v>3.9474752258790449E-2</c:v>
                </c:pt>
                <c:pt idx="127">
                  <c:v>4.0670179406507655E-2</c:v>
                </c:pt>
                <c:pt idx="128">
                  <c:v>2.1612296575362146E-2</c:v>
                </c:pt>
                <c:pt idx="129">
                  <c:v>1.5915777538118191E-2</c:v>
                </c:pt>
                <c:pt idx="130">
                  <c:v>1.3075936520536478E-2</c:v>
                </c:pt>
                <c:pt idx="131">
                  <c:v>1.4924799701378777E-2</c:v>
                </c:pt>
                <c:pt idx="132">
                  <c:v>5.1190098658819745E-2</c:v>
                </c:pt>
                <c:pt idx="133">
                  <c:v>7.53054962101532E-2</c:v>
                </c:pt>
                <c:pt idx="134">
                  <c:v>3.8996902104505106E-2</c:v>
                </c:pt>
                <c:pt idx="135">
                  <c:v>3.59622329199916E-2</c:v>
                </c:pt>
                <c:pt idx="136">
                  <c:v>1.5995151976497805E-2</c:v>
                </c:pt>
                <c:pt idx="137">
                  <c:v>1.7977909411980464E-2</c:v>
                </c:pt>
                <c:pt idx="138">
                  <c:v>2.7338480806747976E-2</c:v>
                </c:pt>
                <c:pt idx="139">
                  <c:v>5.9307137185640062E-2</c:v>
                </c:pt>
                <c:pt idx="140">
                  <c:v>8.3408904782908244E-2</c:v>
                </c:pt>
                <c:pt idx="141">
                  <c:v>4.5816689709121158E-2</c:v>
                </c:pt>
                <c:pt idx="142">
                  <c:v>1.990614703120238E-2</c:v>
                </c:pt>
                <c:pt idx="143">
                  <c:v>1.4669839384159417E-2</c:v>
                </c:pt>
                <c:pt idx="144">
                  <c:v>1.6812548339407058E-2</c:v>
                </c:pt>
                <c:pt idx="145">
                  <c:v>4.3768989551327908E-2</c:v>
                </c:pt>
                <c:pt idx="146">
                  <c:v>5.2214750499720283E-2</c:v>
                </c:pt>
                <c:pt idx="147">
                  <c:v>5.8366670355142224E-2</c:v>
                </c:pt>
                <c:pt idx="148">
                  <c:v>4.4952390268987515E-2</c:v>
                </c:pt>
                <c:pt idx="149">
                  <c:v>4.7708848038170527E-2</c:v>
                </c:pt>
                <c:pt idx="150">
                  <c:v>2.3813534156889707E-2</c:v>
                </c:pt>
                <c:pt idx="151">
                  <c:v>1.824890496927652E-2</c:v>
                </c:pt>
                <c:pt idx="152">
                  <c:v>2.343790865809325E-2</c:v>
                </c:pt>
                <c:pt idx="153">
                  <c:v>6.3180449426164423E-2</c:v>
                </c:pt>
                <c:pt idx="154">
                  <c:v>8.0969143005239941E-2</c:v>
                </c:pt>
                <c:pt idx="155">
                  <c:v>7.7321927649796909E-2</c:v>
                </c:pt>
                <c:pt idx="156">
                  <c:v>2.0938816492141188E-2</c:v>
                </c:pt>
                <c:pt idx="157">
                  <c:v>1.3298826357602461E-2</c:v>
                </c:pt>
                <c:pt idx="158">
                  <c:v>2.7137238543785528E-2</c:v>
                </c:pt>
                <c:pt idx="159">
                  <c:v>8.0664473443782844E-2</c:v>
                </c:pt>
                <c:pt idx="160">
                  <c:v>8.5862296514641751E-2</c:v>
                </c:pt>
                <c:pt idx="161">
                  <c:v>8.6981155390992757E-2</c:v>
                </c:pt>
                <c:pt idx="162">
                  <c:v>8.5721186401966881E-2</c:v>
                </c:pt>
                <c:pt idx="163">
                  <c:v>8.185027944745403E-2</c:v>
                </c:pt>
                <c:pt idx="164">
                  <c:v>5.4132565212892336E-2</c:v>
                </c:pt>
                <c:pt idx="165">
                  <c:v>3.5461131667595062E-2</c:v>
                </c:pt>
                <c:pt idx="166">
                  <c:v>7.8653654338165985E-2</c:v>
                </c:pt>
                <c:pt idx="167">
                  <c:v>8.6890957165560598E-2</c:v>
                </c:pt>
                <c:pt idx="168">
                  <c:v>8.3780922352687456E-2</c:v>
                </c:pt>
                <c:pt idx="169">
                  <c:v>8.2854887238258637E-2</c:v>
                </c:pt>
                <c:pt idx="170">
                  <c:v>8.4849671103798818E-2</c:v>
                </c:pt>
                <c:pt idx="171">
                  <c:v>7.4482086632215116E-2</c:v>
                </c:pt>
                <c:pt idx="172">
                  <c:v>3.6840162314190357E-2</c:v>
                </c:pt>
                <c:pt idx="173">
                  <c:v>8.072540735607428E-2</c:v>
                </c:pt>
                <c:pt idx="174">
                  <c:v>8.6829221491266137E-2</c:v>
                </c:pt>
                <c:pt idx="175">
                  <c:v>8.4731812089234332E-2</c:v>
                </c:pt>
                <c:pt idx="176">
                  <c:v>8.6773899913001551E-2</c:v>
                </c:pt>
                <c:pt idx="177">
                  <c:v>8.2437970996264695E-2</c:v>
                </c:pt>
                <c:pt idx="178">
                  <c:v>7.0056360371048884E-2</c:v>
                </c:pt>
                <c:pt idx="179">
                  <c:v>3.2422453673062394E-2</c:v>
                </c:pt>
                <c:pt idx="180">
                  <c:v>6.8679735010465093E-2</c:v>
                </c:pt>
                <c:pt idx="181">
                  <c:v>7.6237544539610777E-2</c:v>
                </c:pt>
                <c:pt idx="182">
                  <c:v>7.828706093581049E-2</c:v>
                </c:pt>
                <c:pt idx="183">
                  <c:v>7.7133828308683733E-2</c:v>
                </c:pt>
                <c:pt idx="184">
                  <c:v>7.1339674089867244E-2</c:v>
                </c:pt>
                <c:pt idx="185">
                  <c:v>3.7068991331451147E-2</c:v>
                </c:pt>
                <c:pt idx="186">
                  <c:v>2.4233880074337827E-2</c:v>
                </c:pt>
                <c:pt idx="187">
                  <c:v>5.4821736031145922E-2</c:v>
                </c:pt>
                <c:pt idx="188">
                  <c:v>7.4990511082123595E-2</c:v>
                </c:pt>
                <c:pt idx="189">
                  <c:v>7.0576717136830516E-2</c:v>
                </c:pt>
                <c:pt idx="190">
                  <c:v>7.0602308984311843E-2</c:v>
                </c:pt>
                <c:pt idx="191">
                  <c:v>7.0527511759025163E-2</c:v>
                </c:pt>
                <c:pt idx="192">
                  <c:v>7.1268983565506427E-2</c:v>
                </c:pt>
                <c:pt idx="193">
                  <c:v>5.5710148671292044E-2</c:v>
                </c:pt>
                <c:pt idx="194">
                  <c:v>7.0376780828382765E-2</c:v>
                </c:pt>
                <c:pt idx="195">
                  <c:v>6.9483465402238112E-2</c:v>
                </c:pt>
                <c:pt idx="196">
                  <c:v>8.3742762971686605E-2</c:v>
                </c:pt>
                <c:pt idx="197">
                  <c:v>8.9481894718418276E-2</c:v>
                </c:pt>
                <c:pt idx="198">
                  <c:v>7.961418102662722E-2</c:v>
                </c:pt>
                <c:pt idx="199">
                  <c:v>7.256225605369554E-2</c:v>
                </c:pt>
                <c:pt idx="200">
                  <c:v>6.7458510470279037E-2</c:v>
                </c:pt>
                <c:pt idx="201">
                  <c:v>7.1343992714129709E-2</c:v>
                </c:pt>
                <c:pt idx="202">
                  <c:v>7.8425256912209612E-2</c:v>
                </c:pt>
                <c:pt idx="203">
                  <c:v>8.6745966273618927E-2</c:v>
                </c:pt>
                <c:pt idx="204">
                  <c:v>9.6358104238554121E-2</c:v>
                </c:pt>
                <c:pt idx="205">
                  <c:v>8.1983483406392943E-2</c:v>
                </c:pt>
                <c:pt idx="206">
                  <c:v>7.0402372675864064E-2</c:v>
                </c:pt>
                <c:pt idx="207">
                  <c:v>4.351253868010601E-2</c:v>
                </c:pt>
                <c:pt idx="208">
                  <c:v>7.824307494795199E-2</c:v>
                </c:pt>
                <c:pt idx="209">
                  <c:v>8.1868586674471361E-2</c:v>
                </c:pt>
                <c:pt idx="210">
                  <c:v>7.979291166797528E-2</c:v>
                </c:pt>
                <c:pt idx="211">
                  <c:v>8.2020903064963319E-2</c:v>
                </c:pt>
                <c:pt idx="212">
                  <c:v>7.876770782131895E-2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4-744F-BF10-7360C2C19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0287"/>
        <c:axId val="2139230591"/>
      </c:lineChart>
      <c:dateAx>
        <c:axId val="213933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30591"/>
        <c:crosses val="autoZero"/>
        <c:auto val="1"/>
        <c:lblOffset val="100"/>
        <c:baseTimeUnit val="days"/>
        <c:majorUnit val="1"/>
        <c:majorTimeUnit val="months"/>
      </c:dateAx>
      <c:valAx>
        <c:axId val="213923059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3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Spain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Power!$B$3:$B$368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60">
                  <c:v>43525</c:v>
                </c:pt>
                <c:pt idx="61">
                  <c:v>43526</c:v>
                </c:pt>
                <c:pt idx="62">
                  <c:v>43527</c:v>
                </c:pt>
                <c:pt idx="63">
                  <c:v>43528</c:v>
                </c:pt>
                <c:pt idx="64">
                  <c:v>43529</c:v>
                </c:pt>
                <c:pt idx="65">
                  <c:v>43530</c:v>
                </c:pt>
                <c:pt idx="66">
                  <c:v>43531</c:v>
                </c:pt>
                <c:pt idx="67">
                  <c:v>43532</c:v>
                </c:pt>
                <c:pt idx="68">
                  <c:v>43533</c:v>
                </c:pt>
                <c:pt idx="69">
                  <c:v>43534</c:v>
                </c:pt>
                <c:pt idx="70">
                  <c:v>43535</c:v>
                </c:pt>
                <c:pt idx="71">
                  <c:v>43536</c:v>
                </c:pt>
                <c:pt idx="72">
                  <c:v>43537</c:v>
                </c:pt>
                <c:pt idx="73">
                  <c:v>43538</c:v>
                </c:pt>
                <c:pt idx="74">
                  <c:v>43539</c:v>
                </c:pt>
                <c:pt idx="75">
                  <c:v>43540</c:v>
                </c:pt>
                <c:pt idx="76">
                  <c:v>43541</c:v>
                </c:pt>
                <c:pt idx="77">
                  <c:v>43542</c:v>
                </c:pt>
                <c:pt idx="78">
                  <c:v>43543</c:v>
                </c:pt>
                <c:pt idx="79">
                  <c:v>43544</c:v>
                </c:pt>
                <c:pt idx="80">
                  <c:v>43545</c:v>
                </c:pt>
                <c:pt idx="81">
                  <c:v>43546</c:v>
                </c:pt>
                <c:pt idx="82">
                  <c:v>43547</c:v>
                </c:pt>
                <c:pt idx="83">
                  <c:v>43548</c:v>
                </c:pt>
                <c:pt idx="84">
                  <c:v>43549</c:v>
                </c:pt>
                <c:pt idx="85">
                  <c:v>43550</c:v>
                </c:pt>
                <c:pt idx="86">
                  <c:v>43551</c:v>
                </c:pt>
                <c:pt idx="87">
                  <c:v>43552</c:v>
                </c:pt>
                <c:pt idx="88">
                  <c:v>43553</c:v>
                </c:pt>
                <c:pt idx="89">
                  <c:v>43554</c:v>
                </c:pt>
                <c:pt idx="90">
                  <c:v>43555</c:v>
                </c:pt>
                <c:pt idx="91">
                  <c:v>43556</c:v>
                </c:pt>
                <c:pt idx="92">
                  <c:v>43557</c:v>
                </c:pt>
                <c:pt idx="93">
                  <c:v>43558</c:v>
                </c:pt>
                <c:pt idx="94">
                  <c:v>43559</c:v>
                </c:pt>
                <c:pt idx="95">
                  <c:v>43560</c:v>
                </c:pt>
                <c:pt idx="96">
                  <c:v>43561</c:v>
                </c:pt>
                <c:pt idx="97">
                  <c:v>43562</c:v>
                </c:pt>
                <c:pt idx="98">
                  <c:v>43563</c:v>
                </c:pt>
                <c:pt idx="99">
                  <c:v>43564</c:v>
                </c:pt>
                <c:pt idx="100">
                  <c:v>43565</c:v>
                </c:pt>
                <c:pt idx="101">
                  <c:v>43566</c:v>
                </c:pt>
                <c:pt idx="102">
                  <c:v>43567</c:v>
                </c:pt>
                <c:pt idx="103">
                  <c:v>43568</c:v>
                </c:pt>
                <c:pt idx="104">
                  <c:v>43569</c:v>
                </c:pt>
                <c:pt idx="105">
                  <c:v>43570</c:v>
                </c:pt>
                <c:pt idx="106">
                  <c:v>43571</c:v>
                </c:pt>
                <c:pt idx="107">
                  <c:v>43572</c:v>
                </c:pt>
                <c:pt idx="108">
                  <c:v>43573</c:v>
                </c:pt>
                <c:pt idx="109">
                  <c:v>43574</c:v>
                </c:pt>
                <c:pt idx="110">
                  <c:v>43575</c:v>
                </c:pt>
                <c:pt idx="111">
                  <c:v>43576</c:v>
                </c:pt>
                <c:pt idx="112">
                  <c:v>43577</c:v>
                </c:pt>
                <c:pt idx="113">
                  <c:v>43578</c:v>
                </c:pt>
                <c:pt idx="114">
                  <c:v>43579</c:v>
                </c:pt>
                <c:pt idx="115">
                  <c:v>43580</c:v>
                </c:pt>
                <c:pt idx="116">
                  <c:v>43581</c:v>
                </c:pt>
                <c:pt idx="117">
                  <c:v>43582</c:v>
                </c:pt>
                <c:pt idx="118">
                  <c:v>43583</c:v>
                </c:pt>
                <c:pt idx="119">
                  <c:v>43584</c:v>
                </c:pt>
                <c:pt idx="120">
                  <c:v>43585</c:v>
                </c:pt>
                <c:pt idx="121">
                  <c:v>43586</c:v>
                </c:pt>
                <c:pt idx="122">
                  <c:v>43587</c:v>
                </c:pt>
                <c:pt idx="123">
                  <c:v>43588</c:v>
                </c:pt>
                <c:pt idx="124">
                  <c:v>43589</c:v>
                </c:pt>
                <c:pt idx="125">
                  <c:v>43590</c:v>
                </c:pt>
                <c:pt idx="126">
                  <c:v>43591</c:v>
                </c:pt>
                <c:pt idx="127">
                  <c:v>43592</c:v>
                </c:pt>
                <c:pt idx="128">
                  <c:v>43593</c:v>
                </c:pt>
                <c:pt idx="129">
                  <c:v>43594</c:v>
                </c:pt>
                <c:pt idx="130">
                  <c:v>43595</c:v>
                </c:pt>
                <c:pt idx="131">
                  <c:v>43596</c:v>
                </c:pt>
                <c:pt idx="132">
                  <c:v>43597</c:v>
                </c:pt>
                <c:pt idx="133">
                  <c:v>43598</c:v>
                </c:pt>
                <c:pt idx="134">
                  <c:v>43599</c:v>
                </c:pt>
                <c:pt idx="135">
                  <c:v>43600</c:v>
                </c:pt>
                <c:pt idx="136">
                  <c:v>43601</c:v>
                </c:pt>
                <c:pt idx="137">
                  <c:v>43602</c:v>
                </c:pt>
                <c:pt idx="138">
                  <c:v>43603</c:v>
                </c:pt>
                <c:pt idx="139">
                  <c:v>43604</c:v>
                </c:pt>
                <c:pt idx="140">
                  <c:v>43605</c:v>
                </c:pt>
                <c:pt idx="141">
                  <c:v>43606</c:v>
                </c:pt>
                <c:pt idx="142">
                  <c:v>43607</c:v>
                </c:pt>
                <c:pt idx="143">
                  <c:v>43608</c:v>
                </c:pt>
                <c:pt idx="144">
                  <c:v>43609</c:v>
                </c:pt>
                <c:pt idx="145">
                  <c:v>43610</c:v>
                </c:pt>
                <c:pt idx="146">
                  <c:v>43611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43617</c:v>
                </c:pt>
                <c:pt idx="153">
                  <c:v>43618</c:v>
                </c:pt>
                <c:pt idx="154">
                  <c:v>43619</c:v>
                </c:pt>
                <c:pt idx="155">
                  <c:v>43620</c:v>
                </c:pt>
                <c:pt idx="156">
                  <c:v>43621</c:v>
                </c:pt>
                <c:pt idx="157">
                  <c:v>43622</c:v>
                </c:pt>
                <c:pt idx="158">
                  <c:v>43623</c:v>
                </c:pt>
                <c:pt idx="159">
                  <c:v>43624</c:v>
                </c:pt>
                <c:pt idx="160">
                  <c:v>43625</c:v>
                </c:pt>
                <c:pt idx="161">
                  <c:v>43626</c:v>
                </c:pt>
                <c:pt idx="162">
                  <c:v>43627</c:v>
                </c:pt>
                <c:pt idx="163">
                  <c:v>43628</c:v>
                </c:pt>
                <c:pt idx="164">
                  <c:v>43629</c:v>
                </c:pt>
                <c:pt idx="165">
                  <c:v>43630</c:v>
                </c:pt>
                <c:pt idx="166">
                  <c:v>43631</c:v>
                </c:pt>
                <c:pt idx="167">
                  <c:v>43632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43638</c:v>
                </c:pt>
                <c:pt idx="174">
                  <c:v>43639</c:v>
                </c:pt>
                <c:pt idx="175">
                  <c:v>43640</c:v>
                </c:pt>
                <c:pt idx="176">
                  <c:v>43641</c:v>
                </c:pt>
                <c:pt idx="177">
                  <c:v>43642</c:v>
                </c:pt>
                <c:pt idx="178">
                  <c:v>43643</c:v>
                </c:pt>
                <c:pt idx="179">
                  <c:v>43644</c:v>
                </c:pt>
                <c:pt idx="180">
                  <c:v>43645</c:v>
                </c:pt>
                <c:pt idx="181">
                  <c:v>43646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43652</c:v>
                </c:pt>
                <c:pt idx="188">
                  <c:v>43653</c:v>
                </c:pt>
                <c:pt idx="189">
                  <c:v>43654</c:v>
                </c:pt>
                <c:pt idx="190">
                  <c:v>43655</c:v>
                </c:pt>
                <c:pt idx="191">
                  <c:v>43656</c:v>
                </c:pt>
                <c:pt idx="192">
                  <c:v>43657</c:v>
                </c:pt>
                <c:pt idx="193">
                  <c:v>43658</c:v>
                </c:pt>
                <c:pt idx="194">
                  <c:v>43659</c:v>
                </c:pt>
                <c:pt idx="195">
                  <c:v>43660</c:v>
                </c:pt>
                <c:pt idx="196">
                  <c:v>43661</c:v>
                </c:pt>
                <c:pt idx="197">
                  <c:v>43662</c:v>
                </c:pt>
                <c:pt idx="198">
                  <c:v>43663</c:v>
                </c:pt>
                <c:pt idx="199">
                  <c:v>43664</c:v>
                </c:pt>
                <c:pt idx="200">
                  <c:v>43665</c:v>
                </c:pt>
                <c:pt idx="201">
                  <c:v>43666</c:v>
                </c:pt>
                <c:pt idx="202">
                  <c:v>43667</c:v>
                </c:pt>
                <c:pt idx="203">
                  <c:v>43668</c:v>
                </c:pt>
                <c:pt idx="204">
                  <c:v>43669</c:v>
                </c:pt>
                <c:pt idx="205">
                  <c:v>43670</c:v>
                </c:pt>
                <c:pt idx="206">
                  <c:v>43671</c:v>
                </c:pt>
                <c:pt idx="207">
                  <c:v>43672</c:v>
                </c:pt>
                <c:pt idx="208">
                  <c:v>43673</c:v>
                </c:pt>
                <c:pt idx="209">
                  <c:v>43674</c:v>
                </c:pt>
                <c:pt idx="210">
                  <c:v>43675</c:v>
                </c:pt>
                <c:pt idx="211">
                  <c:v>43676</c:v>
                </c:pt>
                <c:pt idx="212">
                  <c:v>43677</c:v>
                </c:pt>
                <c:pt idx="213">
                  <c:v>43678</c:v>
                </c:pt>
                <c:pt idx="214">
                  <c:v>43679</c:v>
                </c:pt>
                <c:pt idx="215">
                  <c:v>43680</c:v>
                </c:pt>
                <c:pt idx="216">
                  <c:v>43681</c:v>
                </c:pt>
                <c:pt idx="217">
                  <c:v>43682</c:v>
                </c:pt>
                <c:pt idx="218">
                  <c:v>43683</c:v>
                </c:pt>
                <c:pt idx="219">
                  <c:v>43684</c:v>
                </c:pt>
                <c:pt idx="220">
                  <c:v>43685</c:v>
                </c:pt>
                <c:pt idx="221">
                  <c:v>43686</c:v>
                </c:pt>
                <c:pt idx="222">
                  <c:v>43687</c:v>
                </c:pt>
                <c:pt idx="223">
                  <c:v>43688</c:v>
                </c:pt>
                <c:pt idx="224">
                  <c:v>43689</c:v>
                </c:pt>
                <c:pt idx="225">
                  <c:v>43690</c:v>
                </c:pt>
                <c:pt idx="226">
                  <c:v>43691</c:v>
                </c:pt>
                <c:pt idx="227">
                  <c:v>43692</c:v>
                </c:pt>
                <c:pt idx="228">
                  <c:v>43693</c:v>
                </c:pt>
                <c:pt idx="229">
                  <c:v>43694</c:v>
                </c:pt>
                <c:pt idx="230">
                  <c:v>43695</c:v>
                </c:pt>
                <c:pt idx="231">
                  <c:v>43696</c:v>
                </c:pt>
                <c:pt idx="232">
                  <c:v>43697</c:v>
                </c:pt>
                <c:pt idx="233">
                  <c:v>43698</c:v>
                </c:pt>
                <c:pt idx="234">
                  <c:v>43699</c:v>
                </c:pt>
                <c:pt idx="235">
                  <c:v>43700</c:v>
                </c:pt>
                <c:pt idx="236">
                  <c:v>43701</c:v>
                </c:pt>
                <c:pt idx="237">
                  <c:v>43702</c:v>
                </c:pt>
                <c:pt idx="238">
                  <c:v>43703</c:v>
                </c:pt>
                <c:pt idx="239">
                  <c:v>43704</c:v>
                </c:pt>
                <c:pt idx="240">
                  <c:v>43705</c:v>
                </c:pt>
                <c:pt idx="241">
                  <c:v>43706</c:v>
                </c:pt>
                <c:pt idx="242">
                  <c:v>43707</c:v>
                </c:pt>
                <c:pt idx="243">
                  <c:v>43708</c:v>
                </c:pt>
                <c:pt idx="244">
                  <c:v>43709</c:v>
                </c:pt>
                <c:pt idx="245">
                  <c:v>43710</c:v>
                </c:pt>
                <c:pt idx="246">
                  <c:v>43711</c:v>
                </c:pt>
                <c:pt idx="247">
                  <c:v>43712</c:v>
                </c:pt>
                <c:pt idx="248">
                  <c:v>43713</c:v>
                </c:pt>
                <c:pt idx="249">
                  <c:v>43714</c:v>
                </c:pt>
                <c:pt idx="250">
                  <c:v>43715</c:v>
                </c:pt>
                <c:pt idx="251">
                  <c:v>43716</c:v>
                </c:pt>
                <c:pt idx="252">
                  <c:v>43717</c:v>
                </c:pt>
                <c:pt idx="253">
                  <c:v>43718</c:v>
                </c:pt>
                <c:pt idx="254">
                  <c:v>43719</c:v>
                </c:pt>
                <c:pt idx="255">
                  <c:v>43720</c:v>
                </c:pt>
                <c:pt idx="256">
                  <c:v>43721</c:v>
                </c:pt>
                <c:pt idx="257">
                  <c:v>43722</c:v>
                </c:pt>
                <c:pt idx="258">
                  <c:v>43723</c:v>
                </c:pt>
                <c:pt idx="259">
                  <c:v>43724</c:v>
                </c:pt>
                <c:pt idx="260">
                  <c:v>43725</c:v>
                </c:pt>
                <c:pt idx="261">
                  <c:v>43726</c:v>
                </c:pt>
                <c:pt idx="262">
                  <c:v>43727</c:v>
                </c:pt>
                <c:pt idx="263">
                  <c:v>43728</c:v>
                </c:pt>
                <c:pt idx="264">
                  <c:v>43729</c:v>
                </c:pt>
                <c:pt idx="265">
                  <c:v>43730</c:v>
                </c:pt>
                <c:pt idx="266">
                  <c:v>43731</c:v>
                </c:pt>
                <c:pt idx="267">
                  <c:v>43732</c:v>
                </c:pt>
                <c:pt idx="268">
                  <c:v>43733</c:v>
                </c:pt>
                <c:pt idx="269">
                  <c:v>43734</c:v>
                </c:pt>
                <c:pt idx="270">
                  <c:v>43735</c:v>
                </c:pt>
                <c:pt idx="271">
                  <c:v>43736</c:v>
                </c:pt>
                <c:pt idx="272">
                  <c:v>43737</c:v>
                </c:pt>
                <c:pt idx="273">
                  <c:v>43738</c:v>
                </c:pt>
                <c:pt idx="274">
                  <c:v>43739</c:v>
                </c:pt>
                <c:pt idx="275">
                  <c:v>43740</c:v>
                </c:pt>
                <c:pt idx="276">
                  <c:v>43741</c:v>
                </c:pt>
                <c:pt idx="277">
                  <c:v>43742</c:v>
                </c:pt>
                <c:pt idx="278">
                  <c:v>43743</c:v>
                </c:pt>
                <c:pt idx="279">
                  <c:v>43744</c:v>
                </c:pt>
                <c:pt idx="280">
                  <c:v>43745</c:v>
                </c:pt>
                <c:pt idx="281">
                  <c:v>43746</c:v>
                </c:pt>
                <c:pt idx="282">
                  <c:v>43747</c:v>
                </c:pt>
                <c:pt idx="283">
                  <c:v>43748</c:v>
                </c:pt>
                <c:pt idx="284">
                  <c:v>43749</c:v>
                </c:pt>
                <c:pt idx="285">
                  <c:v>43750</c:v>
                </c:pt>
                <c:pt idx="286">
                  <c:v>43751</c:v>
                </c:pt>
                <c:pt idx="287">
                  <c:v>43752</c:v>
                </c:pt>
                <c:pt idx="288">
                  <c:v>43753</c:v>
                </c:pt>
                <c:pt idx="289">
                  <c:v>43754</c:v>
                </c:pt>
                <c:pt idx="290">
                  <c:v>43755</c:v>
                </c:pt>
                <c:pt idx="291">
                  <c:v>43756</c:v>
                </c:pt>
                <c:pt idx="292">
                  <c:v>43757</c:v>
                </c:pt>
                <c:pt idx="293">
                  <c:v>43758</c:v>
                </c:pt>
                <c:pt idx="294">
                  <c:v>43759</c:v>
                </c:pt>
                <c:pt idx="295">
                  <c:v>43760</c:v>
                </c:pt>
                <c:pt idx="296">
                  <c:v>43761</c:v>
                </c:pt>
                <c:pt idx="297">
                  <c:v>43762</c:v>
                </c:pt>
                <c:pt idx="298">
                  <c:v>43763</c:v>
                </c:pt>
                <c:pt idx="299">
                  <c:v>43764</c:v>
                </c:pt>
                <c:pt idx="300">
                  <c:v>43765</c:v>
                </c:pt>
                <c:pt idx="301">
                  <c:v>43766</c:v>
                </c:pt>
                <c:pt idx="302">
                  <c:v>43767</c:v>
                </c:pt>
                <c:pt idx="303">
                  <c:v>43768</c:v>
                </c:pt>
                <c:pt idx="304">
                  <c:v>43769</c:v>
                </c:pt>
                <c:pt idx="305">
                  <c:v>43770</c:v>
                </c:pt>
                <c:pt idx="306">
                  <c:v>43771</c:v>
                </c:pt>
                <c:pt idx="307">
                  <c:v>43772</c:v>
                </c:pt>
                <c:pt idx="308">
                  <c:v>43773</c:v>
                </c:pt>
                <c:pt idx="309">
                  <c:v>43774</c:v>
                </c:pt>
                <c:pt idx="310">
                  <c:v>43775</c:v>
                </c:pt>
                <c:pt idx="311">
                  <c:v>43776</c:v>
                </c:pt>
                <c:pt idx="312">
                  <c:v>43777</c:v>
                </c:pt>
                <c:pt idx="313">
                  <c:v>43778</c:v>
                </c:pt>
                <c:pt idx="314">
                  <c:v>43779</c:v>
                </c:pt>
                <c:pt idx="315">
                  <c:v>43780</c:v>
                </c:pt>
                <c:pt idx="316">
                  <c:v>43781</c:v>
                </c:pt>
                <c:pt idx="317">
                  <c:v>43782</c:v>
                </c:pt>
                <c:pt idx="318">
                  <c:v>43783</c:v>
                </c:pt>
                <c:pt idx="319">
                  <c:v>43784</c:v>
                </c:pt>
                <c:pt idx="320">
                  <c:v>43785</c:v>
                </c:pt>
                <c:pt idx="321">
                  <c:v>43786</c:v>
                </c:pt>
                <c:pt idx="322">
                  <c:v>43787</c:v>
                </c:pt>
                <c:pt idx="323">
                  <c:v>43788</c:v>
                </c:pt>
                <c:pt idx="324">
                  <c:v>43789</c:v>
                </c:pt>
                <c:pt idx="325">
                  <c:v>43790</c:v>
                </c:pt>
                <c:pt idx="326">
                  <c:v>43791</c:v>
                </c:pt>
                <c:pt idx="327">
                  <c:v>43792</c:v>
                </c:pt>
                <c:pt idx="328">
                  <c:v>43793</c:v>
                </c:pt>
                <c:pt idx="329">
                  <c:v>43794</c:v>
                </c:pt>
                <c:pt idx="330">
                  <c:v>43795</c:v>
                </c:pt>
                <c:pt idx="331">
                  <c:v>43796</c:v>
                </c:pt>
                <c:pt idx="332">
                  <c:v>43797</c:v>
                </c:pt>
                <c:pt idx="333">
                  <c:v>43798</c:v>
                </c:pt>
                <c:pt idx="334">
                  <c:v>43799</c:v>
                </c:pt>
                <c:pt idx="335">
                  <c:v>43800</c:v>
                </c:pt>
                <c:pt idx="336">
                  <c:v>43801</c:v>
                </c:pt>
                <c:pt idx="337">
                  <c:v>43802</c:v>
                </c:pt>
                <c:pt idx="338">
                  <c:v>43803</c:v>
                </c:pt>
                <c:pt idx="339">
                  <c:v>43804</c:v>
                </c:pt>
                <c:pt idx="340">
                  <c:v>43805</c:v>
                </c:pt>
                <c:pt idx="341">
                  <c:v>43806</c:v>
                </c:pt>
                <c:pt idx="342">
                  <c:v>43807</c:v>
                </c:pt>
                <c:pt idx="343">
                  <c:v>43808</c:v>
                </c:pt>
                <c:pt idx="344">
                  <c:v>43809</c:v>
                </c:pt>
                <c:pt idx="345">
                  <c:v>43810</c:v>
                </c:pt>
                <c:pt idx="346">
                  <c:v>43811</c:v>
                </c:pt>
                <c:pt idx="347">
                  <c:v>43812</c:v>
                </c:pt>
                <c:pt idx="348">
                  <c:v>43813</c:v>
                </c:pt>
                <c:pt idx="349">
                  <c:v>43814</c:v>
                </c:pt>
                <c:pt idx="350">
                  <c:v>43815</c:v>
                </c:pt>
                <c:pt idx="351">
                  <c:v>43816</c:v>
                </c:pt>
                <c:pt idx="352">
                  <c:v>43817</c:v>
                </c:pt>
                <c:pt idx="353">
                  <c:v>43818</c:v>
                </c:pt>
                <c:pt idx="354">
                  <c:v>43819</c:v>
                </c:pt>
                <c:pt idx="355">
                  <c:v>43820</c:v>
                </c:pt>
                <c:pt idx="356">
                  <c:v>43821</c:v>
                </c:pt>
                <c:pt idx="357">
                  <c:v>43822</c:v>
                </c:pt>
                <c:pt idx="358">
                  <c:v>43823</c:v>
                </c:pt>
                <c:pt idx="359">
                  <c:v>43824</c:v>
                </c:pt>
                <c:pt idx="360">
                  <c:v>43825</c:v>
                </c:pt>
                <c:pt idx="361">
                  <c:v>43826</c:v>
                </c:pt>
                <c:pt idx="362">
                  <c:v>43827</c:v>
                </c:pt>
                <c:pt idx="363">
                  <c:v>43828</c:v>
                </c:pt>
                <c:pt idx="364">
                  <c:v>43829</c:v>
                </c:pt>
                <c:pt idx="365">
                  <c:v>43830</c:v>
                </c:pt>
              </c:numCache>
            </c:numRef>
          </c:cat>
          <c:val>
            <c:numRef>
              <c:f>Power!$AD$3:$AD$368</c:f>
              <c:numCache>
                <c:formatCode>0.00</c:formatCode>
                <c:ptCount val="366"/>
                <c:pt idx="0">
                  <c:v>0.14976916575555313</c:v>
                </c:pt>
                <c:pt idx="1">
                  <c:v>0.17170035221319757</c:v>
                </c:pt>
                <c:pt idx="2">
                  <c:v>0.22121503070730253</c:v>
                </c:pt>
                <c:pt idx="3">
                  <c:v>0.25987361010941246</c:v>
                </c:pt>
                <c:pt idx="4">
                  <c:v>0.20283882914571796</c:v>
                </c:pt>
                <c:pt idx="5">
                  <c:v>0.15389081102983934</c:v>
                </c:pt>
                <c:pt idx="6">
                  <c:v>0.21584868919718112</c:v>
                </c:pt>
                <c:pt idx="7">
                  <c:v>0.24449401097291676</c:v>
                </c:pt>
                <c:pt idx="8">
                  <c:v>0.21914555389439638</c:v>
                </c:pt>
                <c:pt idx="9">
                  <c:v>0.218360657779537</c:v>
                </c:pt>
                <c:pt idx="10">
                  <c:v>0.23506848476140782</c:v>
                </c:pt>
                <c:pt idx="11">
                  <c:v>0.187472775675634</c:v>
                </c:pt>
                <c:pt idx="12">
                  <c:v>0.17764765230497917</c:v>
                </c:pt>
                <c:pt idx="13">
                  <c:v>0.25921739782546555</c:v>
                </c:pt>
                <c:pt idx="14">
                  <c:v>0.3132013936984242</c:v>
                </c:pt>
                <c:pt idx="15">
                  <c:v>0.31525356215980421</c:v>
                </c:pt>
                <c:pt idx="16">
                  <c:v>0.29275120010179695</c:v>
                </c:pt>
                <c:pt idx="17">
                  <c:v>0.31021758440272418</c:v>
                </c:pt>
                <c:pt idx="18">
                  <c:v>0.23841050167999481</c:v>
                </c:pt>
                <c:pt idx="19">
                  <c:v>0.19359240674565398</c:v>
                </c:pt>
                <c:pt idx="20">
                  <c:v>0.26728384217366152</c:v>
                </c:pt>
                <c:pt idx="21">
                  <c:v>0.25947100280217361</c:v>
                </c:pt>
                <c:pt idx="22">
                  <c:v>0.17826247505266804</c:v>
                </c:pt>
                <c:pt idx="23">
                  <c:v>0.21748997244407145</c:v>
                </c:pt>
                <c:pt idx="24">
                  <c:v>0.23119517670467035</c:v>
                </c:pt>
                <c:pt idx="25">
                  <c:v>0.18742912852830798</c:v>
                </c:pt>
                <c:pt idx="26">
                  <c:v>9.5717441550534979E-2</c:v>
                </c:pt>
                <c:pt idx="27">
                  <c:v>0.14200749890161996</c:v>
                </c:pt>
                <c:pt idx="28">
                  <c:v>0.18065554278540966</c:v>
                </c:pt>
                <c:pt idx="29">
                  <c:v>0.18570130352378708</c:v>
                </c:pt>
                <c:pt idx="30">
                  <c:v>0.1335640335049636</c:v>
                </c:pt>
                <c:pt idx="31">
                  <c:v>0.11884290426348347</c:v>
                </c:pt>
                <c:pt idx="32">
                  <c:v>0.10458609036511722</c:v>
                </c:pt>
                <c:pt idx="33">
                  <c:v>0.12155805784201636</c:v>
                </c:pt>
                <c:pt idx="34">
                  <c:v>0.23089416189551962</c:v>
                </c:pt>
                <c:pt idx="35">
                  <c:v>0.25053161550744263</c:v>
                </c:pt>
                <c:pt idx="36">
                  <c:v>0.25356321090409445</c:v>
                </c:pt>
                <c:pt idx="37">
                  <c:v>0.23043586684858949</c:v>
                </c:pt>
                <c:pt idx="38">
                  <c:v>0.20516793123151672</c:v>
                </c:pt>
                <c:pt idx="39">
                  <c:v>0.13786101990557964</c:v>
                </c:pt>
                <c:pt idx="40">
                  <c:v>9.7293254076435159E-2</c:v>
                </c:pt>
                <c:pt idx="41">
                  <c:v>0.19628423167647774</c:v>
                </c:pt>
                <c:pt idx="42">
                  <c:v>0.22825576709332074</c:v>
                </c:pt>
                <c:pt idx="43">
                  <c:v>0.23555612875223003</c:v>
                </c:pt>
                <c:pt idx="44">
                  <c:v>0.19507339960667192</c:v>
                </c:pt>
                <c:pt idx="45">
                  <c:v>0.20591294288416295</c:v>
                </c:pt>
                <c:pt idx="46">
                  <c:v>0.13904099795744684</c:v>
                </c:pt>
                <c:pt idx="47">
                  <c:v>0.12038485262335429</c:v>
                </c:pt>
                <c:pt idx="48">
                  <c:v>0.20823226198866288</c:v>
                </c:pt>
                <c:pt idx="49">
                  <c:v>0.25317904075391601</c:v>
                </c:pt>
                <c:pt idx="50">
                  <c:v>0.24414031857216556</c:v>
                </c:pt>
                <c:pt idx="51">
                  <c:v>0.21805813789634207</c:v>
                </c:pt>
                <c:pt idx="52">
                  <c:v>0.19769072337223106</c:v>
                </c:pt>
                <c:pt idx="53">
                  <c:v>0.16167430145743511</c:v>
                </c:pt>
                <c:pt idx="54">
                  <c:v>0.1508889408455911</c:v>
                </c:pt>
                <c:pt idx="55">
                  <c:v>0.20098457792135405</c:v>
                </c:pt>
                <c:pt idx="56">
                  <c:v>0.18628828240162956</c:v>
                </c:pt>
                <c:pt idx="57">
                  <c:v>0.181447964270497</c:v>
                </c:pt>
                <c:pt idx="58">
                  <c:v>0.1836679484879789</c:v>
                </c:pt>
                <c:pt idx="60">
                  <c:v>0.1780585375194689</c:v>
                </c:pt>
                <c:pt idx="61">
                  <c:v>0.11923196590430908</c:v>
                </c:pt>
                <c:pt idx="62">
                  <c:v>9.7123933246288277E-2</c:v>
                </c:pt>
                <c:pt idx="63">
                  <c:v>0.11246139030950376</c:v>
                </c:pt>
                <c:pt idx="64">
                  <c:v>0.133177982012228</c:v>
                </c:pt>
                <c:pt idx="65">
                  <c:v>9.4654106737212654E-2</c:v>
                </c:pt>
                <c:pt idx="66">
                  <c:v>0.14310168773288093</c:v>
                </c:pt>
                <c:pt idx="67">
                  <c:v>0.17125108761054195</c:v>
                </c:pt>
                <c:pt idx="68">
                  <c:v>0.13231256443592251</c:v>
                </c:pt>
                <c:pt idx="69">
                  <c:v>0.10705441180014712</c:v>
                </c:pt>
                <c:pt idx="70">
                  <c:v>0.15030572465286299</c:v>
                </c:pt>
                <c:pt idx="71">
                  <c:v>0.13856539455899061</c:v>
                </c:pt>
                <c:pt idx="72">
                  <c:v>0.1059903244498019</c:v>
                </c:pt>
                <c:pt idx="73">
                  <c:v>0.14694338923465686</c:v>
                </c:pt>
                <c:pt idx="74">
                  <c:v>0.16225149735398023</c:v>
                </c:pt>
                <c:pt idx="75">
                  <c:v>0.12146850593629424</c:v>
                </c:pt>
                <c:pt idx="76">
                  <c:v>9.1972064787687005E-2</c:v>
                </c:pt>
                <c:pt idx="77">
                  <c:v>0.12730969830784974</c:v>
                </c:pt>
                <c:pt idx="78">
                  <c:v>0.11362104986175409</c:v>
                </c:pt>
                <c:pt idx="79">
                  <c:v>0.13648011446860334</c:v>
                </c:pt>
                <c:pt idx="80">
                  <c:v>0.15933240624224823</c:v>
                </c:pt>
                <c:pt idx="81">
                  <c:v>0.1636384230871388</c:v>
                </c:pt>
                <c:pt idx="82">
                  <c:v>0.14006821099367192</c:v>
                </c:pt>
                <c:pt idx="83">
                  <c:v>0.1140274198541058</c:v>
                </c:pt>
                <c:pt idx="84">
                  <c:v>0.11051909225346346</c:v>
                </c:pt>
                <c:pt idx="85">
                  <c:v>9.0329276466750957E-2</c:v>
                </c:pt>
                <c:pt idx="86">
                  <c:v>0.11600583968724484</c:v>
                </c:pt>
                <c:pt idx="87">
                  <c:v>0.1486666990170413</c:v>
                </c:pt>
                <c:pt idx="88">
                  <c:v>0.16095939128570391</c:v>
                </c:pt>
                <c:pt idx="89">
                  <c:v>0.15493382734354405</c:v>
                </c:pt>
                <c:pt idx="90">
                  <c:v>0.16376334423293604</c:v>
                </c:pt>
                <c:pt idx="91">
                  <c:v>0.21681419419752973</c:v>
                </c:pt>
                <c:pt idx="92">
                  <c:v>0.20457944727962774</c:v>
                </c:pt>
                <c:pt idx="93">
                  <c:v>0.14323639185997553</c:v>
                </c:pt>
                <c:pt idx="94">
                  <c:v>0.17533510603368441</c:v>
                </c:pt>
                <c:pt idx="95">
                  <c:v>0.16105421095058614</c:v>
                </c:pt>
                <c:pt idx="96">
                  <c:v>0.10464930347503873</c:v>
                </c:pt>
                <c:pt idx="97">
                  <c:v>0.10885448035886404</c:v>
                </c:pt>
                <c:pt idx="98">
                  <c:v>0.16526390305654873</c:v>
                </c:pt>
                <c:pt idx="99">
                  <c:v>0.14051898067037405</c:v>
                </c:pt>
                <c:pt idx="100">
                  <c:v>0.1613717815742394</c:v>
                </c:pt>
                <c:pt idx="101">
                  <c:v>0.17840846723510576</c:v>
                </c:pt>
                <c:pt idx="102">
                  <c:v>0.17728944468209068</c:v>
                </c:pt>
                <c:pt idx="103">
                  <c:v>0.16327344263104443</c:v>
                </c:pt>
                <c:pt idx="104">
                  <c:v>0.13968065442689132</c:v>
                </c:pt>
                <c:pt idx="105">
                  <c:v>0.14539165789348946</c:v>
                </c:pt>
                <c:pt idx="106">
                  <c:v>0.19161248183846996</c:v>
                </c:pt>
                <c:pt idx="107">
                  <c:v>0.12617261486628567</c:v>
                </c:pt>
                <c:pt idx="108">
                  <c:v>0.1545921755351588</c:v>
                </c:pt>
                <c:pt idx="109">
                  <c:v>0.11203545435455575</c:v>
                </c:pt>
                <c:pt idx="110">
                  <c:v>9.2985732157498835E-2</c:v>
                </c:pt>
                <c:pt idx="111">
                  <c:v>0.10947908608785024</c:v>
                </c:pt>
                <c:pt idx="112">
                  <c:v>0.15551403338818062</c:v>
                </c:pt>
                <c:pt idx="113">
                  <c:v>0.13062462389361398</c:v>
                </c:pt>
                <c:pt idx="114">
                  <c:v>9.7578465608105514E-2</c:v>
                </c:pt>
                <c:pt idx="115">
                  <c:v>9.5048436137199876E-2</c:v>
                </c:pt>
                <c:pt idx="116">
                  <c:v>0.13473422857553416</c:v>
                </c:pt>
                <c:pt idx="117">
                  <c:v>0.13171354496571328</c:v>
                </c:pt>
                <c:pt idx="118">
                  <c:v>0.11671849224790744</c:v>
                </c:pt>
                <c:pt idx="119">
                  <c:v>0.18214029833154274</c:v>
                </c:pt>
                <c:pt idx="120">
                  <c:v>0.17937171462438573</c:v>
                </c:pt>
                <c:pt idx="121">
                  <c:v>0.1197948635974203</c:v>
                </c:pt>
                <c:pt idx="122">
                  <c:v>0.12969072544822613</c:v>
                </c:pt>
                <c:pt idx="123">
                  <c:v>0.14705927993618037</c:v>
                </c:pt>
                <c:pt idx="124">
                  <c:v>0.12220749729275746</c:v>
                </c:pt>
                <c:pt idx="125">
                  <c:v>0.10169108043811721</c:v>
                </c:pt>
                <c:pt idx="126">
                  <c:v>0.18713563908938602</c:v>
                </c:pt>
                <c:pt idx="127">
                  <c:v>0.1805358893987733</c:v>
                </c:pt>
                <c:pt idx="128">
                  <c:v>0.10526111607463606</c:v>
                </c:pt>
                <c:pt idx="129">
                  <c:v>0.14047081830091004</c:v>
                </c:pt>
                <c:pt idx="130">
                  <c:v>0.14833483018995344</c:v>
                </c:pt>
                <c:pt idx="131">
                  <c:v>0.15193120462227291</c:v>
                </c:pt>
                <c:pt idx="132">
                  <c:v>0.10087307269425214</c:v>
                </c:pt>
                <c:pt idx="133">
                  <c:v>0.15031099241202237</c:v>
                </c:pt>
                <c:pt idx="134">
                  <c:v>0.18552520986043433</c:v>
                </c:pt>
                <c:pt idx="135">
                  <c:v>0.1911752578281796</c:v>
                </c:pt>
                <c:pt idx="136">
                  <c:v>0.17682211919088534</c:v>
                </c:pt>
                <c:pt idx="137">
                  <c:v>0.12560369687699219</c:v>
                </c:pt>
                <c:pt idx="138">
                  <c:v>0.14764550627699999</c:v>
                </c:pt>
                <c:pt idx="139">
                  <c:v>0.15362065023862723</c:v>
                </c:pt>
                <c:pt idx="140">
                  <c:v>0.20536509593150998</c:v>
                </c:pt>
                <c:pt idx="141">
                  <c:v>0.21226285028318193</c:v>
                </c:pt>
                <c:pt idx="142">
                  <c:v>0.22644064779414633</c:v>
                </c:pt>
                <c:pt idx="143">
                  <c:v>0.22268172536488587</c:v>
                </c:pt>
                <c:pt idx="144">
                  <c:v>0.17465330749095892</c:v>
                </c:pt>
                <c:pt idx="145">
                  <c:v>0.13442644093317829</c:v>
                </c:pt>
                <c:pt idx="146">
                  <c:v>0.12894119857344191</c:v>
                </c:pt>
                <c:pt idx="147">
                  <c:v>0.18370933802423706</c:v>
                </c:pt>
                <c:pt idx="148">
                  <c:v>0.17302331229941248</c:v>
                </c:pt>
                <c:pt idx="149">
                  <c:v>0.17543594599474965</c:v>
                </c:pt>
                <c:pt idx="150">
                  <c:v>0.20408126777048527</c:v>
                </c:pt>
                <c:pt idx="151">
                  <c:v>0.21311697980414501</c:v>
                </c:pt>
                <c:pt idx="152">
                  <c:v>0.19590570555397163</c:v>
                </c:pt>
                <c:pt idx="153">
                  <c:v>0.18818542823629658</c:v>
                </c:pt>
                <c:pt idx="154">
                  <c:v>0.23366575575076889</c:v>
                </c:pt>
                <c:pt idx="155">
                  <c:v>0.21897924321234102</c:v>
                </c:pt>
                <c:pt idx="156">
                  <c:v>0.1975876258000972</c:v>
                </c:pt>
                <c:pt idx="157">
                  <c:v>0.18127412821821365</c:v>
                </c:pt>
                <c:pt idx="158">
                  <c:v>0.17662344941684635</c:v>
                </c:pt>
                <c:pt idx="159">
                  <c:v>0.18090011731784478</c:v>
                </c:pt>
                <c:pt idx="160">
                  <c:v>0.15614164926525836</c:v>
                </c:pt>
                <c:pt idx="161">
                  <c:v>0.16069675586472054</c:v>
                </c:pt>
                <c:pt idx="162">
                  <c:v>0.17079505017467972</c:v>
                </c:pt>
                <c:pt idx="163">
                  <c:v>0.19510801630972416</c:v>
                </c:pt>
                <c:pt idx="164">
                  <c:v>0.18802589038744785</c:v>
                </c:pt>
                <c:pt idx="165">
                  <c:v>0.19355553243153312</c:v>
                </c:pt>
                <c:pt idx="166">
                  <c:v>0.17281184939598465</c:v>
                </c:pt>
                <c:pt idx="167">
                  <c:v>0.16797228380187573</c:v>
                </c:pt>
                <c:pt idx="168">
                  <c:v>0.22810375461469998</c:v>
                </c:pt>
                <c:pt idx="169">
                  <c:v>0.18050503538083543</c:v>
                </c:pt>
                <c:pt idx="170">
                  <c:v>0.21847730101808344</c:v>
                </c:pt>
                <c:pt idx="171">
                  <c:v>0.21343530296482111</c:v>
                </c:pt>
                <c:pt idx="172">
                  <c:v>0.21064564822102361</c:v>
                </c:pt>
                <c:pt idx="173">
                  <c:v>0.1880996390156896</c:v>
                </c:pt>
                <c:pt idx="174">
                  <c:v>0.14604034480720768</c:v>
                </c:pt>
                <c:pt idx="175">
                  <c:v>0.20844447742911432</c:v>
                </c:pt>
                <c:pt idx="176">
                  <c:v>0.24108276064822456</c:v>
                </c:pt>
                <c:pt idx="177">
                  <c:v>0.21209202437898933</c:v>
                </c:pt>
                <c:pt idx="178">
                  <c:v>0.21809124952534781</c:v>
                </c:pt>
                <c:pt idx="179">
                  <c:v>0.25338975112032175</c:v>
                </c:pt>
                <c:pt idx="180">
                  <c:v>0.22831747512919576</c:v>
                </c:pt>
                <c:pt idx="181">
                  <c:v>0.1888920605007762</c:v>
                </c:pt>
                <c:pt idx="182">
                  <c:v>0.23794167111474443</c:v>
                </c:pt>
                <c:pt idx="183">
                  <c:v>0.2499551721479204</c:v>
                </c:pt>
                <c:pt idx="184">
                  <c:v>0.25306089244132468</c:v>
                </c:pt>
                <c:pt idx="185">
                  <c:v>0.25690936677630799</c:v>
                </c:pt>
                <c:pt idx="186">
                  <c:v>0.26325927417532619</c:v>
                </c:pt>
                <c:pt idx="187">
                  <c:v>0.2313584772386342</c:v>
                </c:pt>
                <c:pt idx="188">
                  <c:v>0.20137363956218116</c:v>
                </c:pt>
                <c:pt idx="189">
                  <c:v>0.22922202463069219</c:v>
                </c:pt>
                <c:pt idx="190">
                  <c:v>0.24013606907344784</c:v>
                </c:pt>
                <c:pt idx="191">
                  <c:v>0.25436654417601345</c:v>
                </c:pt>
                <c:pt idx="192">
                  <c:v>0.27059048985217415</c:v>
                </c:pt>
                <c:pt idx="193">
                  <c:v>0.28228039996551468</c:v>
                </c:pt>
                <c:pt idx="194">
                  <c:v>0.21640105137197138</c:v>
                </c:pt>
                <c:pt idx="195">
                  <c:v>0.17606055172373586</c:v>
                </c:pt>
                <c:pt idx="196">
                  <c:v>0.22851087714407459</c:v>
                </c:pt>
                <c:pt idx="197">
                  <c:v>0.23817119490672128</c:v>
                </c:pt>
                <c:pt idx="198">
                  <c:v>0.24092623294746654</c:v>
                </c:pt>
                <c:pt idx="199">
                  <c:v>0.25927609571324978</c:v>
                </c:pt>
                <c:pt idx="200">
                  <c:v>0.26282957553526537</c:v>
                </c:pt>
                <c:pt idx="201">
                  <c:v>0.24084194880090382</c:v>
                </c:pt>
                <c:pt idx="202">
                  <c:v>0.20869958747986894</c:v>
                </c:pt>
                <c:pt idx="203">
                  <c:v>0.25852732137548917</c:v>
                </c:pt>
                <c:pt idx="204">
                  <c:v>0.28078209875297055</c:v>
                </c:pt>
                <c:pt idx="205">
                  <c:v>0.30367803767394147</c:v>
                </c:pt>
                <c:pt idx="206">
                  <c:v>0.2792092963751619</c:v>
                </c:pt>
                <c:pt idx="207">
                  <c:v>0.27502067530583985</c:v>
                </c:pt>
                <c:pt idx="208">
                  <c:v>0.19485441133301454</c:v>
                </c:pt>
                <c:pt idx="209">
                  <c:v>0.19271494857698176</c:v>
                </c:pt>
                <c:pt idx="210">
                  <c:v>0.23199587609700856</c:v>
                </c:pt>
                <c:pt idx="211">
                  <c:v>0.23152177777259808</c:v>
                </c:pt>
                <c:pt idx="212">
                  <c:v>0.23732760090407848</c:v>
                </c:pt>
                <c:pt idx="213">
                  <c:v>0.27411311565625185</c:v>
                </c:pt>
                <c:pt idx="214">
                  <c:v>0.27213243821204491</c:v>
                </c:pt>
                <c:pt idx="215">
                  <c:v>0.24441499458551413</c:v>
                </c:pt>
                <c:pt idx="216">
                  <c:v>0.21464538249760406</c:v>
                </c:pt>
                <c:pt idx="217">
                  <c:v>0.26026342428726174</c:v>
                </c:pt>
                <c:pt idx="218">
                  <c:v>0.27044148752164565</c:v>
                </c:pt>
                <c:pt idx="219">
                  <c:v>0.27508765110087574</c:v>
                </c:pt>
                <c:pt idx="220">
                  <c:v>0.24588168924309825</c:v>
                </c:pt>
                <c:pt idx="221">
                  <c:v>0.21227263326447854</c:v>
                </c:pt>
                <c:pt idx="222">
                  <c:v>0.22246198455420635</c:v>
                </c:pt>
                <c:pt idx="223">
                  <c:v>0.17744597238284868</c:v>
                </c:pt>
                <c:pt idx="224">
                  <c:v>0.19753946343063319</c:v>
                </c:pt>
                <c:pt idx="225">
                  <c:v>0.21608874850747825</c:v>
                </c:pt>
                <c:pt idx="226">
                  <c:v>0.22927695983336133</c:v>
                </c:pt>
                <c:pt idx="227">
                  <c:v>0.20084084334998567</c:v>
                </c:pt>
                <c:pt idx="228">
                  <c:v>0.22399414993277977</c:v>
                </c:pt>
                <c:pt idx="229">
                  <c:v>0.19953443907827473</c:v>
                </c:pt>
                <c:pt idx="230">
                  <c:v>0.16336600468485804</c:v>
                </c:pt>
                <c:pt idx="231">
                  <c:v>0.20324971436020844</c:v>
                </c:pt>
                <c:pt idx="232">
                  <c:v>0.19815052349320766</c:v>
                </c:pt>
                <c:pt idx="233">
                  <c:v>0.23069022436232126</c:v>
                </c:pt>
                <c:pt idx="234">
                  <c:v>0.2307948270085009</c:v>
                </c:pt>
                <c:pt idx="235">
                  <c:v>0.23708754159378134</c:v>
                </c:pt>
                <c:pt idx="236">
                  <c:v>0.22776586549142913</c:v>
                </c:pt>
                <c:pt idx="237">
                  <c:v>0.17945374115987911</c:v>
                </c:pt>
                <c:pt idx="238">
                  <c:v>0.24451809215764878</c:v>
                </c:pt>
                <c:pt idx="239">
                  <c:v>0.29769913102719986</c:v>
                </c:pt>
                <c:pt idx="240">
                  <c:v>0.29878127926609405</c:v>
                </c:pt>
                <c:pt idx="241">
                  <c:v>0.28523034509518452</c:v>
                </c:pt>
                <c:pt idx="242">
                  <c:v>0.28055257496099295</c:v>
                </c:pt>
                <c:pt idx="243">
                  <c:v>0.22560156901364073</c:v>
                </c:pt>
                <c:pt idx="244">
                  <c:v>0.17286979474674602</c:v>
                </c:pt>
                <c:pt idx="245">
                  <c:v>0.19032489099233088</c:v>
                </c:pt>
                <c:pt idx="246">
                  <c:v>0.25255142487683829</c:v>
                </c:pt>
                <c:pt idx="247">
                  <c:v>0.24915146260748994</c:v>
                </c:pt>
                <c:pt idx="248">
                  <c:v>0.16012031250519831</c:v>
                </c:pt>
                <c:pt idx="249">
                  <c:v>0.15895613773081074</c:v>
                </c:pt>
                <c:pt idx="250">
                  <c:v>0.13619339786288873</c:v>
                </c:pt>
                <c:pt idx="251">
                  <c:v>0.15850913073922301</c:v>
                </c:pt>
                <c:pt idx="252">
                  <c:v>0.23612730435259288</c:v>
                </c:pt>
                <c:pt idx="253">
                  <c:v>0.13183094074128252</c:v>
                </c:pt>
                <c:pt idx="254">
                  <c:v>0.1335730639492381</c:v>
                </c:pt>
                <c:pt idx="255">
                  <c:v>0.18779711913249386</c:v>
                </c:pt>
                <c:pt idx="256">
                  <c:v>0.18858051017330671</c:v>
                </c:pt>
                <c:pt idx="257">
                  <c:v>0.15358603353557423</c:v>
                </c:pt>
                <c:pt idx="258">
                  <c:v>0.16081415164028903</c:v>
                </c:pt>
                <c:pt idx="259">
                  <c:v>0.26037856245176155</c:v>
                </c:pt>
                <c:pt idx="260">
                  <c:v>0.26369348803752507</c:v>
                </c:pt>
                <c:pt idx="261">
                  <c:v>0.26747724418854119</c:v>
                </c:pt>
                <c:pt idx="262">
                  <c:v>0.27000426351135526</c:v>
                </c:pt>
                <c:pt idx="263">
                  <c:v>0.25672198505761212</c:v>
                </c:pt>
                <c:pt idx="264">
                  <c:v>0.17129548729489158</c:v>
                </c:pt>
                <c:pt idx="265">
                  <c:v>0.15638547126066984</c:v>
                </c:pt>
                <c:pt idx="266">
                  <c:v>0.2274934470891484</c:v>
                </c:pt>
                <c:pt idx="267">
                  <c:v>0.21560787734986114</c:v>
                </c:pt>
                <c:pt idx="268">
                  <c:v>0.2379725251326823</c:v>
                </c:pt>
                <c:pt idx="269">
                  <c:v>0.24654542689727396</c:v>
                </c:pt>
                <c:pt idx="270">
                  <c:v>0.25140982621313696</c:v>
                </c:pt>
                <c:pt idx="271">
                  <c:v>0.2253073270376966</c:v>
                </c:pt>
                <c:pt idx="272">
                  <c:v>0.16041681209221106</c:v>
                </c:pt>
                <c:pt idx="273">
                  <c:v>0.23537401479269504</c:v>
                </c:pt>
                <c:pt idx="274">
                  <c:v>0.20920604489626379</c:v>
                </c:pt>
                <c:pt idx="275">
                  <c:v>0.2089629754378752</c:v>
                </c:pt>
                <c:pt idx="276">
                  <c:v>0.22226783000230463</c:v>
                </c:pt>
                <c:pt idx="277">
                  <c:v>0.23465233178775796</c:v>
                </c:pt>
                <c:pt idx="278">
                  <c:v>0.21871435018028904</c:v>
                </c:pt>
                <c:pt idx="279">
                  <c:v>0.17592057983748113</c:v>
                </c:pt>
                <c:pt idx="280">
                  <c:v>0.23541239418086166</c:v>
                </c:pt>
                <c:pt idx="281">
                  <c:v>0.2392533431456155</c:v>
                </c:pt>
                <c:pt idx="282">
                  <c:v>0.24020605501657522</c:v>
                </c:pt>
                <c:pt idx="283">
                  <c:v>0.24652887108277069</c:v>
                </c:pt>
                <c:pt idx="284">
                  <c:v>0.24243130699321649</c:v>
                </c:pt>
                <c:pt idx="285">
                  <c:v>0.14717893332281676</c:v>
                </c:pt>
                <c:pt idx="286">
                  <c:v>0.12675884120710526</c:v>
                </c:pt>
                <c:pt idx="287">
                  <c:v>0.17733309182941742</c:v>
                </c:pt>
                <c:pt idx="288">
                  <c:v>0.22187199552827239</c:v>
                </c:pt>
                <c:pt idx="289">
                  <c:v>0.21078035234811748</c:v>
                </c:pt>
                <c:pt idx="290">
                  <c:v>0.22481667289878213</c:v>
                </c:pt>
                <c:pt idx="291">
                  <c:v>0.21693986788034986</c:v>
                </c:pt>
                <c:pt idx="292">
                  <c:v>0.17262371514026589</c:v>
                </c:pt>
                <c:pt idx="293">
                  <c:v>0.16443159710924898</c:v>
                </c:pt>
                <c:pt idx="294">
                  <c:v>0.25124652567917383</c:v>
                </c:pt>
                <c:pt idx="295">
                  <c:v>0.23517082979651882</c:v>
                </c:pt>
                <c:pt idx="296">
                  <c:v>0.21577494056893942</c:v>
                </c:pt>
                <c:pt idx="297">
                  <c:v>0.19975869511109148</c:v>
                </c:pt>
                <c:pt idx="298">
                  <c:v>0.21401927169457211</c:v>
                </c:pt>
                <c:pt idx="299">
                  <c:v>0.18466280243221964</c:v>
                </c:pt>
                <c:pt idx="300">
                  <c:v>0.1970731914912591</c:v>
                </c:pt>
                <c:pt idx="301">
                  <c:v>0.22306777685762069</c:v>
                </c:pt>
                <c:pt idx="302">
                  <c:v>0.23581876417321415</c:v>
                </c:pt>
                <c:pt idx="303">
                  <c:v>0.23249781829126692</c:v>
                </c:pt>
                <c:pt idx="304">
                  <c:v>0.20348525844836832</c:v>
                </c:pt>
                <c:pt idx="305">
                  <c:v>0.10722749531540836</c:v>
                </c:pt>
                <c:pt idx="306">
                  <c:v>9.5092083284526632E-2</c:v>
                </c:pt>
                <c:pt idx="307">
                  <c:v>8.2387753264350674E-2</c:v>
                </c:pt>
                <c:pt idx="308">
                  <c:v>0.11210544029768389</c:v>
                </c:pt>
                <c:pt idx="309">
                  <c:v>0.13924644056469246</c:v>
                </c:pt>
                <c:pt idx="310">
                  <c:v>0.20994879893784141</c:v>
                </c:pt>
                <c:pt idx="311">
                  <c:v>0.16633777338819131</c:v>
                </c:pt>
                <c:pt idx="312">
                  <c:v>0.15080465669902832</c:v>
                </c:pt>
                <c:pt idx="313">
                  <c:v>0.14016227812153129</c:v>
                </c:pt>
                <c:pt idx="314">
                  <c:v>0.1063184305917754</c:v>
                </c:pt>
                <c:pt idx="315">
                  <c:v>0.19028801667820999</c:v>
                </c:pt>
                <c:pt idx="316">
                  <c:v>0.2102866880611115</c:v>
                </c:pt>
                <c:pt idx="317">
                  <c:v>0.21003082547333476</c:v>
                </c:pt>
                <c:pt idx="318">
                  <c:v>0.19876007848173638</c:v>
                </c:pt>
                <c:pt idx="319">
                  <c:v>0.21956546955315984</c:v>
                </c:pt>
                <c:pt idx="320">
                  <c:v>0.193088206940327</c:v>
                </c:pt>
                <c:pt idx="321">
                  <c:v>0.14339743478287079</c:v>
                </c:pt>
                <c:pt idx="322">
                  <c:v>0.2290037888940577</c:v>
                </c:pt>
                <c:pt idx="323">
                  <c:v>0.28148421579531219</c:v>
                </c:pt>
                <c:pt idx="324">
                  <c:v>0.28869126286338576</c:v>
                </c:pt>
                <c:pt idx="325">
                  <c:v>0.27906255165570054</c:v>
                </c:pt>
                <c:pt idx="326">
                  <c:v>0.16353607805202777</c:v>
                </c:pt>
                <c:pt idx="327">
                  <c:v>0.10706193717037586</c:v>
                </c:pt>
                <c:pt idx="328">
                  <c:v>0.12184101176261658</c:v>
                </c:pt>
                <c:pt idx="329">
                  <c:v>0.19128211808542783</c:v>
                </c:pt>
                <c:pt idx="330">
                  <c:v>0.16363992816118453</c:v>
                </c:pt>
                <c:pt idx="331">
                  <c:v>0.12486846820564335</c:v>
                </c:pt>
                <c:pt idx="332">
                  <c:v>0.13695421279301531</c:v>
                </c:pt>
                <c:pt idx="333">
                  <c:v>0.20885084742146681</c:v>
                </c:pt>
                <c:pt idx="334">
                  <c:v>0.13758784896627604</c:v>
                </c:pt>
                <c:pt idx="335">
                  <c:v>0.1311890266607702</c:v>
                </c:pt>
                <c:pt idx="336">
                  <c:v>0.15266116553446163</c:v>
                </c:pt>
                <c:pt idx="337">
                  <c:v>0.20834137985698045</c:v>
                </c:pt>
                <c:pt idx="338">
                  <c:v>0.21972425486498723</c:v>
                </c:pt>
                <c:pt idx="339">
                  <c:v>0.19700516214439198</c:v>
                </c:pt>
                <c:pt idx="340">
                  <c:v>0.20308114606708369</c:v>
                </c:pt>
                <c:pt idx="341">
                  <c:v>0.19673349627913411</c:v>
                </c:pt>
                <c:pt idx="342">
                  <c:v>0.14792620258653233</c:v>
                </c:pt>
                <c:pt idx="343">
                  <c:v>0.1655980294947052</c:v>
                </c:pt>
                <c:pt idx="344">
                  <c:v>0.21083754516185674</c:v>
                </c:pt>
                <c:pt idx="345">
                  <c:v>0.17231743257195578</c:v>
                </c:pt>
                <c:pt idx="346">
                  <c:v>0.11955706189819106</c:v>
                </c:pt>
                <c:pt idx="347">
                  <c:v>9.1868214678529514E-2</c:v>
                </c:pt>
                <c:pt idx="348">
                  <c:v>8.1830123330401086E-2</c:v>
                </c:pt>
                <c:pt idx="349">
                  <c:v>8.8852046290847392E-2</c:v>
                </c:pt>
                <c:pt idx="350">
                  <c:v>0.13616329638197372</c:v>
                </c:pt>
                <c:pt idx="351">
                  <c:v>0.17117809151932306</c:v>
                </c:pt>
                <c:pt idx="352">
                  <c:v>0.14215349108405848</c:v>
                </c:pt>
                <c:pt idx="353">
                  <c:v>8.7915890234390934E-2</c:v>
                </c:pt>
                <c:pt idx="354">
                  <c:v>7.641862959890719E-2</c:v>
                </c:pt>
                <c:pt idx="355">
                  <c:v>6.9335751139607993E-2</c:v>
                </c:pt>
                <c:pt idx="356">
                  <c:v>6.547824636035092E-2</c:v>
                </c:pt>
                <c:pt idx="357">
                  <c:v>9.1281235800687796E-2</c:v>
                </c:pt>
                <c:pt idx="358">
                  <c:v>7.3575544726485559E-2</c:v>
                </c:pt>
                <c:pt idx="359">
                  <c:v>7.8561102503032221E-2</c:v>
                </c:pt>
                <c:pt idx="360">
                  <c:v>9.7304542131779026E-2</c:v>
                </c:pt>
                <c:pt idx="361">
                  <c:v>0.1185178082696015</c:v>
                </c:pt>
                <c:pt idx="362">
                  <c:v>0.10957541082677826</c:v>
                </c:pt>
                <c:pt idx="363">
                  <c:v>0.11244558703202337</c:v>
                </c:pt>
                <c:pt idx="364">
                  <c:v>0.13356553857900932</c:v>
                </c:pt>
                <c:pt idx="365">
                  <c:v>0.13734477950788743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B-BB46-8B6D-EF583C96A1F5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Power!$B$3:$B$368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60">
                  <c:v>43525</c:v>
                </c:pt>
                <c:pt idx="61">
                  <c:v>43526</c:v>
                </c:pt>
                <c:pt idx="62">
                  <c:v>43527</c:v>
                </c:pt>
                <c:pt idx="63">
                  <c:v>43528</c:v>
                </c:pt>
                <c:pt idx="64">
                  <c:v>43529</c:v>
                </c:pt>
                <c:pt idx="65">
                  <c:v>43530</c:v>
                </c:pt>
                <c:pt idx="66">
                  <c:v>43531</c:v>
                </c:pt>
                <c:pt idx="67">
                  <c:v>43532</c:v>
                </c:pt>
                <c:pt idx="68">
                  <c:v>43533</c:v>
                </c:pt>
                <c:pt idx="69">
                  <c:v>43534</c:v>
                </c:pt>
                <c:pt idx="70">
                  <c:v>43535</c:v>
                </c:pt>
                <c:pt idx="71">
                  <c:v>43536</c:v>
                </c:pt>
                <c:pt idx="72">
                  <c:v>43537</c:v>
                </c:pt>
                <c:pt idx="73">
                  <c:v>43538</c:v>
                </c:pt>
                <c:pt idx="74">
                  <c:v>43539</c:v>
                </c:pt>
                <c:pt idx="75">
                  <c:v>43540</c:v>
                </c:pt>
                <c:pt idx="76">
                  <c:v>43541</c:v>
                </c:pt>
                <c:pt idx="77">
                  <c:v>43542</c:v>
                </c:pt>
                <c:pt idx="78">
                  <c:v>43543</c:v>
                </c:pt>
                <c:pt idx="79">
                  <c:v>43544</c:v>
                </c:pt>
                <c:pt idx="80">
                  <c:v>43545</c:v>
                </c:pt>
                <c:pt idx="81">
                  <c:v>43546</c:v>
                </c:pt>
                <c:pt idx="82">
                  <c:v>43547</c:v>
                </c:pt>
                <c:pt idx="83">
                  <c:v>43548</c:v>
                </c:pt>
                <c:pt idx="84">
                  <c:v>43549</c:v>
                </c:pt>
                <c:pt idx="85">
                  <c:v>43550</c:v>
                </c:pt>
                <c:pt idx="86">
                  <c:v>43551</c:v>
                </c:pt>
                <c:pt idx="87">
                  <c:v>43552</c:v>
                </c:pt>
                <c:pt idx="88">
                  <c:v>43553</c:v>
                </c:pt>
                <c:pt idx="89">
                  <c:v>43554</c:v>
                </c:pt>
                <c:pt idx="90">
                  <c:v>43555</c:v>
                </c:pt>
                <c:pt idx="91">
                  <c:v>43556</c:v>
                </c:pt>
                <c:pt idx="92">
                  <c:v>43557</c:v>
                </c:pt>
                <c:pt idx="93">
                  <c:v>43558</c:v>
                </c:pt>
                <c:pt idx="94">
                  <c:v>43559</c:v>
                </c:pt>
                <c:pt idx="95">
                  <c:v>43560</c:v>
                </c:pt>
                <c:pt idx="96">
                  <c:v>43561</c:v>
                </c:pt>
                <c:pt idx="97">
                  <c:v>43562</c:v>
                </c:pt>
                <c:pt idx="98">
                  <c:v>43563</c:v>
                </c:pt>
                <c:pt idx="99">
                  <c:v>43564</c:v>
                </c:pt>
                <c:pt idx="100">
                  <c:v>43565</c:v>
                </c:pt>
                <c:pt idx="101">
                  <c:v>43566</c:v>
                </c:pt>
                <c:pt idx="102">
                  <c:v>43567</c:v>
                </c:pt>
                <c:pt idx="103">
                  <c:v>43568</c:v>
                </c:pt>
                <c:pt idx="104">
                  <c:v>43569</c:v>
                </c:pt>
                <c:pt idx="105">
                  <c:v>43570</c:v>
                </c:pt>
                <c:pt idx="106">
                  <c:v>43571</c:v>
                </c:pt>
                <c:pt idx="107">
                  <c:v>43572</c:v>
                </c:pt>
                <c:pt idx="108">
                  <c:v>43573</c:v>
                </c:pt>
                <c:pt idx="109">
                  <c:v>43574</c:v>
                </c:pt>
                <c:pt idx="110">
                  <c:v>43575</c:v>
                </c:pt>
                <c:pt idx="111">
                  <c:v>43576</c:v>
                </c:pt>
                <c:pt idx="112">
                  <c:v>43577</c:v>
                </c:pt>
                <c:pt idx="113">
                  <c:v>43578</c:v>
                </c:pt>
                <c:pt idx="114">
                  <c:v>43579</c:v>
                </c:pt>
                <c:pt idx="115">
                  <c:v>43580</c:v>
                </c:pt>
                <c:pt idx="116">
                  <c:v>43581</c:v>
                </c:pt>
                <c:pt idx="117">
                  <c:v>43582</c:v>
                </c:pt>
                <c:pt idx="118">
                  <c:v>43583</c:v>
                </c:pt>
                <c:pt idx="119">
                  <c:v>43584</c:v>
                </c:pt>
                <c:pt idx="120">
                  <c:v>43585</c:v>
                </c:pt>
                <c:pt idx="121">
                  <c:v>43586</c:v>
                </c:pt>
                <c:pt idx="122">
                  <c:v>43587</c:v>
                </c:pt>
                <c:pt idx="123">
                  <c:v>43588</c:v>
                </c:pt>
                <c:pt idx="124">
                  <c:v>43589</c:v>
                </c:pt>
                <c:pt idx="125">
                  <c:v>43590</c:v>
                </c:pt>
                <c:pt idx="126">
                  <c:v>43591</c:v>
                </c:pt>
                <c:pt idx="127">
                  <c:v>43592</c:v>
                </c:pt>
                <c:pt idx="128">
                  <c:v>43593</c:v>
                </c:pt>
                <c:pt idx="129">
                  <c:v>43594</c:v>
                </c:pt>
                <c:pt idx="130">
                  <c:v>43595</c:v>
                </c:pt>
                <c:pt idx="131">
                  <c:v>43596</c:v>
                </c:pt>
                <c:pt idx="132">
                  <c:v>43597</c:v>
                </c:pt>
                <c:pt idx="133">
                  <c:v>43598</c:v>
                </c:pt>
                <c:pt idx="134">
                  <c:v>43599</c:v>
                </c:pt>
                <c:pt idx="135">
                  <c:v>43600</c:v>
                </c:pt>
                <c:pt idx="136">
                  <c:v>43601</c:v>
                </c:pt>
                <c:pt idx="137">
                  <c:v>43602</c:v>
                </c:pt>
                <c:pt idx="138">
                  <c:v>43603</c:v>
                </c:pt>
                <c:pt idx="139">
                  <c:v>43604</c:v>
                </c:pt>
                <c:pt idx="140">
                  <c:v>43605</c:v>
                </c:pt>
                <c:pt idx="141">
                  <c:v>43606</c:v>
                </c:pt>
                <c:pt idx="142">
                  <c:v>43607</c:v>
                </c:pt>
                <c:pt idx="143">
                  <c:v>43608</c:v>
                </c:pt>
                <c:pt idx="144">
                  <c:v>43609</c:v>
                </c:pt>
                <c:pt idx="145">
                  <c:v>43610</c:v>
                </c:pt>
                <c:pt idx="146">
                  <c:v>43611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43617</c:v>
                </c:pt>
                <c:pt idx="153">
                  <c:v>43618</c:v>
                </c:pt>
                <c:pt idx="154">
                  <c:v>43619</c:v>
                </c:pt>
                <c:pt idx="155">
                  <c:v>43620</c:v>
                </c:pt>
                <c:pt idx="156">
                  <c:v>43621</c:v>
                </c:pt>
                <c:pt idx="157">
                  <c:v>43622</c:v>
                </c:pt>
                <c:pt idx="158">
                  <c:v>43623</c:v>
                </c:pt>
                <c:pt idx="159">
                  <c:v>43624</c:v>
                </c:pt>
                <c:pt idx="160">
                  <c:v>43625</c:v>
                </c:pt>
                <c:pt idx="161">
                  <c:v>43626</c:v>
                </c:pt>
                <c:pt idx="162">
                  <c:v>43627</c:v>
                </c:pt>
                <c:pt idx="163">
                  <c:v>43628</c:v>
                </c:pt>
                <c:pt idx="164">
                  <c:v>43629</c:v>
                </c:pt>
                <c:pt idx="165">
                  <c:v>43630</c:v>
                </c:pt>
                <c:pt idx="166">
                  <c:v>43631</c:v>
                </c:pt>
                <c:pt idx="167">
                  <c:v>43632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43638</c:v>
                </c:pt>
                <c:pt idx="174">
                  <c:v>43639</c:v>
                </c:pt>
                <c:pt idx="175">
                  <c:v>43640</c:v>
                </c:pt>
                <c:pt idx="176">
                  <c:v>43641</c:v>
                </c:pt>
                <c:pt idx="177">
                  <c:v>43642</c:v>
                </c:pt>
                <c:pt idx="178">
                  <c:v>43643</c:v>
                </c:pt>
                <c:pt idx="179">
                  <c:v>43644</c:v>
                </c:pt>
                <c:pt idx="180">
                  <c:v>43645</c:v>
                </c:pt>
                <c:pt idx="181">
                  <c:v>43646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43652</c:v>
                </c:pt>
                <c:pt idx="188">
                  <c:v>43653</c:v>
                </c:pt>
                <c:pt idx="189">
                  <c:v>43654</c:v>
                </c:pt>
                <c:pt idx="190">
                  <c:v>43655</c:v>
                </c:pt>
                <c:pt idx="191">
                  <c:v>43656</c:v>
                </c:pt>
                <c:pt idx="192">
                  <c:v>43657</c:v>
                </c:pt>
                <c:pt idx="193">
                  <c:v>43658</c:v>
                </c:pt>
                <c:pt idx="194">
                  <c:v>43659</c:v>
                </c:pt>
                <c:pt idx="195">
                  <c:v>43660</c:v>
                </c:pt>
                <c:pt idx="196">
                  <c:v>43661</c:v>
                </c:pt>
                <c:pt idx="197">
                  <c:v>43662</c:v>
                </c:pt>
                <c:pt idx="198">
                  <c:v>43663</c:v>
                </c:pt>
                <c:pt idx="199">
                  <c:v>43664</c:v>
                </c:pt>
                <c:pt idx="200">
                  <c:v>43665</c:v>
                </c:pt>
                <c:pt idx="201">
                  <c:v>43666</c:v>
                </c:pt>
                <c:pt idx="202">
                  <c:v>43667</c:v>
                </c:pt>
                <c:pt idx="203">
                  <c:v>43668</c:v>
                </c:pt>
                <c:pt idx="204">
                  <c:v>43669</c:v>
                </c:pt>
                <c:pt idx="205">
                  <c:v>43670</c:v>
                </c:pt>
                <c:pt idx="206">
                  <c:v>43671</c:v>
                </c:pt>
                <c:pt idx="207">
                  <c:v>43672</c:v>
                </c:pt>
                <c:pt idx="208">
                  <c:v>43673</c:v>
                </c:pt>
                <c:pt idx="209">
                  <c:v>43674</c:v>
                </c:pt>
                <c:pt idx="210">
                  <c:v>43675</c:v>
                </c:pt>
                <c:pt idx="211">
                  <c:v>43676</c:v>
                </c:pt>
                <c:pt idx="212">
                  <c:v>43677</c:v>
                </c:pt>
                <c:pt idx="213">
                  <c:v>43678</c:v>
                </c:pt>
                <c:pt idx="214">
                  <c:v>43679</c:v>
                </c:pt>
                <c:pt idx="215">
                  <c:v>43680</c:v>
                </c:pt>
                <c:pt idx="216">
                  <c:v>43681</c:v>
                </c:pt>
                <c:pt idx="217">
                  <c:v>43682</c:v>
                </c:pt>
                <c:pt idx="218">
                  <c:v>43683</c:v>
                </c:pt>
                <c:pt idx="219">
                  <c:v>43684</c:v>
                </c:pt>
                <c:pt idx="220">
                  <c:v>43685</c:v>
                </c:pt>
                <c:pt idx="221">
                  <c:v>43686</c:v>
                </c:pt>
                <c:pt idx="222">
                  <c:v>43687</c:v>
                </c:pt>
                <c:pt idx="223">
                  <c:v>43688</c:v>
                </c:pt>
                <c:pt idx="224">
                  <c:v>43689</c:v>
                </c:pt>
                <c:pt idx="225">
                  <c:v>43690</c:v>
                </c:pt>
                <c:pt idx="226">
                  <c:v>43691</c:v>
                </c:pt>
                <c:pt idx="227">
                  <c:v>43692</c:v>
                </c:pt>
                <c:pt idx="228">
                  <c:v>43693</c:v>
                </c:pt>
                <c:pt idx="229">
                  <c:v>43694</c:v>
                </c:pt>
                <c:pt idx="230">
                  <c:v>43695</c:v>
                </c:pt>
                <c:pt idx="231">
                  <c:v>43696</c:v>
                </c:pt>
                <c:pt idx="232">
                  <c:v>43697</c:v>
                </c:pt>
                <c:pt idx="233">
                  <c:v>43698</c:v>
                </c:pt>
                <c:pt idx="234">
                  <c:v>43699</c:v>
                </c:pt>
                <c:pt idx="235">
                  <c:v>43700</c:v>
                </c:pt>
                <c:pt idx="236">
                  <c:v>43701</c:v>
                </c:pt>
                <c:pt idx="237">
                  <c:v>43702</c:v>
                </c:pt>
                <c:pt idx="238">
                  <c:v>43703</c:v>
                </c:pt>
                <c:pt idx="239">
                  <c:v>43704</c:v>
                </c:pt>
                <c:pt idx="240">
                  <c:v>43705</c:v>
                </c:pt>
                <c:pt idx="241">
                  <c:v>43706</c:v>
                </c:pt>
                <c:pt idx="242">
                  <c:v>43707</c:v>
                </c:pt>
                <c:pt idx="243">
                  <c:v>43708</c:v>
                </c:pt>
                <c:pt idx="244">
                  <c:v>43709</c:v>
                </c:pt>
                <c:pt idx="245">
                  <c:v>43710</c:v>
                </c:pt>
                <c:pt idx="246">
                  <c:v>43711</c:v>
                </c:pt>
                <c:pt idx="247">
                  <c:v>43712</c:v>
                </c:pt>
                <c:pt idx="248">
                  <c:v>43713</c:v>
                </c:pt>
                <c:pt idx="249">
                  <c:v>43714</c:v>
                </c:pt>
                <c:pt idx="250">
                  <c:v>43715</c:v>
                </c:pt>
                <c:pt idx="251">
                  <c:v>43716</c:v>
                </c:pt>
                <c:pt idx="252">
                  <c:v>43717</c:v>
                </c:pt>
                <c:pt idx="253">
                  <c:v>43718</c:v>
                </c:pt>
                <c:pt idx="254">
                  <c:v>43719</c:v>
                </c:pt>
                <c:pt idx="255">
                  <c:v>43720</c:v>
                </c:pt>
                <c:pt idx="256">
                  <c:v>43721</c:v>
                </c:pt>
                <c:pt idx="257">
                  <c:v>43722</c:v>
                </c:pt>
                <c:pt idx="258">
                  <c:v>43723</c:v>
                </c:pt>
                <c:pt idx="259">
                  <c:v>43724</c:v>
                </c:pt>
                <c:pt idx="260">
                  <c:v>43725</c:v>
                </c:pt>
                <c:pt idx="261">
                  <c:v>43726</c:v>
                </c:pt>
                <c:pt idx="262">
                  <c:v>43727</c:v>
                </c:pt>
                <c:pt idx="263">
                  <c:v>43728</c:v>
                </c:pt>
                <c:pt idx="264">
                  <c:v>43729</c:v>
                </c:pt>
                <c:pt idx="265">
                  <c:v>43730</c:v>
                </c:pt>
                <c:pt idx="266">
                  <c:v>43731</c:v>
                </c:pt>
                <c:pt idx="267">
                  <c:v>43732</c:v>
                </c:pt>
                <c:pt idx="268">
                  <c:v>43733</c:v>
                </c:pt>
                <c:pt idx="269">
                  <c:v>43734</c:v>
                </c:pt>
                <c:pt idx="270">
                  <c:v>43735</c:v>
                </c:pt>
                <c:pt idx="271">
                  <c:v>43736</c:v>
                </c:pt>
                <c:pt idx="272">
                  <c:v>43737</c:v>
                </c:pt>
                <c:pt idx="273">
                  <c:v>43738</c:v>
                </c:pt>
                <c:pt idx="274">
                  <c:v>43739</c:v>
                </c:pt>
                <c:pt idx="275">
                  <c:v>43740</c:v>
                </c:pt>
                <c:pt idx="276">
                  <c:v>43741</c:v>
                </c:pt>
                <c:pt idx="277">
                  <c:v>43742</c:v>
                </c:pt>
                <c:pt idx="278">
                  <c:v>43743</c:v>
                </c:pt>
                <c:pt idx="279">
                  <c:v>43744</c:v>
                </c:pt>
                <c:pt idx="280">
                  <c:v>43745</c:v>
                </c:pt>
                <c:pt idx="281">
                  <c:v>43746</c:v>
                </c:pt>
                <c:pt idx="282">
                  <c:v>43747</c:v>
                </c:pt>
                <c:pt idx="283">
                  <c:v>43748</c:v>
                </c:pt>
                <c:pt idx="284">
                  <c:v>43749</c:v>
                </c:pt>
                <c:pt idx="285">
                  <c:v>43750</c:v>
                </c:pt>
                <c:pt idx="286">
                  <c:v>43751</c:v>
                </c:pt>
                <c:pt idx="287">
                  <c:v>43752</c:v>
                </c:pt>
                <c:pt idx="288">
                  <c:v>43753</c:v>
                </c:pt>
                <c:pt idx="289">
                  <c:v>43754</c:v>
                </c:pt>
                <c:pt idx="290">
                  <c:v>43755</c:v>
                </c:pt>
                <c:pt idx="291">
                  <c:v>43756</c:v>
                </c:pt>
                <c:pt idx="292">
                  <c:v>43757</c:v>
                </c:pt>
                <c:pt idx="293">
                  <c:v>43758</c:v>
                </c:pt>
                <c:pt idx="294">
                  <c:v>43759</c:v>
                </c:pt>
                <c:pt idx="295">
                  <c:v>43760</c:v>
                </c:pt>
                <c:pt idx="296">
                  <c:v>43761</c:v>
                </c:pt>
                <c:pt idx="297">
                  <c:v>43762</c:v>
                </c:pt>
                <c:pt idx="298">
                  <c:v>43763</c:v>
                </c:pt>
                <c:pt idx="299">
                  <c:v>43764</c:v>
                </c:pt>
                <c:pt idx="300">
                  <c:v>43765</c:v>
                </c:pt>
                <c:pt idx="301">
                  <c:v>43766</c:v>
                </c:pt>
                <c:pt idx="302">
                  <c:v>43767</c:v>
                </c:pt>
                <c:pt idx="303">
                  <c:v>43768</c:v>
                </c:pt>
                <c:pt idx="304">
                  <c:v>43769</c:v>
                </c:pt>
                <c:pt idx="305">
                  <c:v>43770</c:v>
                </c:pt>
                <c:pt idx="306">
                  <c:v>43771</c:v>
                </c:pt>
                <c:pt idx="307">
                  <c:v>43772</c:v>
                </c:pt>
                <c:pt idx="308">
                  <c:v>43773</c:v>
                </c:pt>
                <c:pt idx="309">
                  <c:v>43774</c:v>
                </c:pt>
                <c:pt idx="310">
                  <c:v>43775</c:v>
                </c:pt>
                <c:pt idx="311">
                  <c:v>43776</c:v>
                </c:pt>
                <c:pt idx="312">
                  <c:v>43777</c:v>
                </c:pt>
                <c:pt idx="313">
                  <c:v>43778</c:v>
                </c:pt>
                <c:pt idx="314">
                  <c:v>43779</c:v>
                </c:pt>
                <c:pt idx="315">
                  <c:v>43780</c:v>
                </c:pt>
                <c:pt idx="316">
                  <c:v>43781</c:v>
                </c:pt>
                <c:pt idx="317">
                  <c:v>43782</c:v>
                </c:pt>
                <c:pt idx="318">
                  <c:v>43783</c:v>
                </c:pt>
                <c:pt idx="319">
                  <c:v>43784</c:v>
                </c:pt>
                <c:pt idx="320">
                  <c:v>43785</c:v>
                </c:pt>
                <c:pt idx="321">
                  <c:v>43786</c:v>
                </c:pt>
                <c:pt idx="322">
                  <c:v>43787</c:v>
                </c:pt>
                <c:pt idx="323">
                  <c:v>43788</c:v>
                </c:pt>
                <c:pt idx="324">
                  <c:v>43789</c:v>
                </c:pt>
                <c:pt idx="325">
                  <c:v>43790</c:v>
                </c:pt>
                <c:pt idx="326">
                  <c:v>43791</c:v>
                </c:pt>
                <c:pt idx="327">
                  <c:v>43792</c:v>
                </c:pt>
                <c:pt idx="328">
                  <c:v>43793</c:v>
                </c:pt>
                <c:pt idx="329">
                  <c:v>43794</c:v>
                </c:pt>
                <c:pt idx="330">
                  <c:v>43795</c:v>
                </c:pt>
                <c:pt idx="331">
                  <c:v>43796</c:v>
                </c:pt>
                <c:pt idx="332">
                  <c:v>43797</c:v>
                </c:pt>
                <c:pt idx="333">
                  <c:v>43798</c:v>
                </c:pt>
                <c:pt idx="334">
                  <c:v>43799</c:v>
                </c:pt>
                <c:pt idx="335">
                  <c:v>43800</c:v>
                </c:pt>
                <c:pt idx="336">
                  <c:v>43801</c:v>
                </c:pt>
                <c:pt idx="337">
                  <c:v>43802</c:v>
                </c:pt>
                <c:pt idx="338">
                  <c:v>43803</c:v>
                </c:pt>
                <c:pt idx="339">
                  <c:v>43804</c:v>
                </c:pt>
                <c:pt idx="340">
                  <c:v>43805</c:v>
                </c:pt>
                <c:pt idx="341">
                  <c:v>43806</c:v>
                </c:pt>
                <c:pt idx="342">
                  <c:v>43807</c:v>
                </c:pt>
                <c:pt idx="343">
                  <c:v>43808</c:v>
                </c:pt>
                <c:pt idx="344">
                  <c:v>43809</c:v>
                </c:pt>
                <c:pt idx="345">
                  <c:v>43810</c:v>
                </c:pt>
                <c:pt idx="346">
                  <c:v>43811</c:v>
                </c:pt>
                <c:pt idx="347">
                  <c:v>43812</c:v>
                </c:pt>
                <c:pt idx="348">
                  <c:v>43813</c:v>
                </c:pt>
                <c:pt idx="349">
                  <c:v>43814</c:v>
                </c:pt>
                <c:pt idx="350">
                  <c:v>43815</c:v>
                </c:pt>
                <c:pt idx="351">
                  <c:v>43816</c:v>
                </c:pt>
                <c:pt idx="352">
                  <c:v>43817</c:v>
                </c:pt>
                <c:pt idx="353">
                  <c:v>43818</c:v>
                </c:pt>
                <c:pt idx="354">
                  <c:v>43819</c:v>
                </c:pt>
                <c:pt idx="355">
                  <c:v>43820</c:v>
                </c:pt>
                <c:pt idx="356">
                  <c:v>43821</c:v>
                </c:pt>
                <c:pt idx="357">
                  <c:v>43822</c:v>
                </c:pt>
                <c:pt idx="358">
                  <c:v>43823</c:v>
                </c:pt>
                <c:pt idx="359">
                  <c:v>43824</c:v>
                </c:pt>
                <c:pt idx="360">
                  <c:v>43825</c:v>
                </c:pt>
                <c:pt idx="361">
                  <c:v>43826</c:v>
                </c:pt>
                <c:pt idx="362">
                  <c:v>43827</c:v>
                </c:pt>
                <c:pt idx="363">
                  <c:v>43828</c:v>
                </c:pt>
                <c:pt idx="364">
                  <c:v>43829</c:v>
                </c:pt>
                <c:pt idx="365">
                  <c:v>43830</c:v>
                </c:pt>
              </c:numCache>
            </c:numRef>
          </c:cat>
          <c:val>
            <c:numRef>
              <c:f>Power!$AK$3:$AK$368</c:f>
              <c:numCache>
                <c:formatCode>0.00</c:formatCode>
                <c:ptCount val="366"/>
                <c:pt idx="0">
                  <c:v>0.13163227096724356</c:v>
                </c:pt>
                <c:pt idx="1">
                  <c:v>0.16098723515555027</c:v>
                </c:pt>
                <c:pt idx="2">
                  <c:v>0.14705551725106522</c:v>
                </c:pt>
                <c:pt idx="3">
                  <c:v>0.11697736498377641</c:v>
                </c:pt>
                <c:pt idx="4">
                  <c:v>0.12129542242103299</c:v>
                </c:pt>
                <c:pt idx="5">
                  <c:v>0.13391923097976058</c:v>
                </c:pt>
                <c:pt idx="6">
                  <c:v>0.19548880004329813</c:v>
                </c:pt>
                <c:pt idx="7">
                  <c:v>0.19471368690973767</c:v>
                </c:pt>
                <c:pt idx="8">
                  <c:v>0.1722120773887533</c:v>
                </c:pt>
                <c:pt idx="9">
                  <c:v>0.15804632047015488</c:v>
                </c:pt>
                <c:pt idx="10">
                  <c:v>0.16091800174944579</c:v>
                </c:pt>
                <c:pt idx="11">
                  <c:v>0.16739960312746788</c:v>
                </c:pt>
                <c:pt idx="12">
                  <c:v>0.19041895812019022</c:v>
                </c:pt>
                <c:pt idx="13">
                  <c:v>0.13180460194548191</c:v>
                </c:pt>
                <c:pt idx="14">
                  <c:v>0.15264611479400339</c:v>
                </c:pt>
                <c:pt idx="15">
                  <c:v>0.1470773408247294</c:v>
                </c:pt>
                <c:pt idx="16">
                  <c:v>0.15351680012947047</c:v>
                </c:pt>
                <c:pt idx="17">
                  <c:v>0.12693418233343515</c:v>
                </c:pt>
                <c:pt idx="18">
                  <c:v>9.7086306395145303E-2</c:v>
                </c:pt>
                <c:pt idx="19">
                  <c:v>0.13056667854285259</c:v>
                </c:pt>
                <c:pt idx="20">
                  <c:v>0.16391836685964825</c:v>
                </c:pt>
                <c:pt idx="21">
                  <c:v>0.19602234879251726</c:v>
                </c:pt>
                <c:pt idx="22">
                  <c:v>0.23544400073582245</c:v>
                </c:pt>
                <c:pt idx="23">
                  <c:v>0.2406598348413688</c:v>
                </c:pt>
                <c:pt idx="24">
                  <c:v>0.18598199983331942</c:v>
                </c:pt>
                <c:pt idx="25">
                  <c:v>0.13550633156100311</c:v>
                </c:pt>
                <c:pt idx="26">
                  <c:v>0.15132691739290433</c:v>
                </c:pt>
                <c:pt idx="27">
                  <c:v>0.15612509345075509</c:v>
                </c:pt>
                <c:pt idx="28">
                  <c:v>0.1626789383829732</c:v>
                </c:pt>
                <c:pt idx="29">
                  <c:v>0.14785471156935923</c:v>
                </c:pt>
                <c:pt idx="30">
                  <c:v>0.1447828554419836</c:v>
                </c:pt>
                <c:pt idx="31">
                  <c:v>9.9940679322910037E-2</c:v>
                </c:pt>
                <c:pt idx="32">
                  <c:v>0.10035457468549126</c:v>
                </c:pt>
                <c:pt idx="33">
                  <c:v>0.15542749163055</c:v>
                </c:pt>
                <c:pt idx="34">
                  <c:v>0.14387905847751001</c:v>
                </c:pt>
                <c:pt idx="35">
                  <c:v>0.14840556867010368</c:v>
                </c:pt>
                <c:pt idx="36">
                  <c:v>0.16356467445889628</c:v>
                </c:pt>
                <c:pt idx="37">
                  <c:v>0.17316855194482736</c:v>
                </c:pt>
                <c:pt idx="38">
                  <c:v>0.1543340553363127</c:v>
                </c:pt>
                <c:pt idx="39">
                  <c:v>0.11793534461389628</c:v>
                </c:pt>
                <c:pt idx="40">
                  <c:v>0.12780261005783283</c:v>
                </c:pt>
                <c:pt idx="41">
                  <c:v>0.16905443204076992</c:v>
                </c:pt>
                <c:pt idx="42">
                  <c:v>0.18710102238633375</c:v>
                </c:pt>
                <c:pt idx="43">
                  <c:v>0.16149896033110525</c:v>
                </c:pt>
                <c:pt idx="44">
                  <c:v>0.17196825539334179</c:v>
                </c:pt>
                <c:pt idx="45">
                  <c:v>0.12683936266855289</c:v>
                </c:pt>
                <c:pt idx="46">
                  <c:v>9.8630512366084708E-2</c:v>
                </c:pt>
                <c:pt idx="47">
                  <c:v>0.13407425360647282</c:v>
                </c:pt>
                <c:pt idx="48">
                  <c:v>0.16245769249824796</c:v>
                </c:pt>
                <c:pt idx="49">
                  <c:v>0.17367199921313073</c:v>
                </c:pt>
                <c:pt idx="50">
                  <c:v>0.16341868227645856</c:v>
                </c:pt>
                <c:pt idx="51">
                  <c:v>0.16348415299744942</c:v>
                </c:pt>
                <c:pt idx="52">
                  <c:v>0.14146040448598987</c:v>
                </c:pt>
                <c:pt idx="53">
                  <c:v>0.12747375137883646</c:v>
                </c:pt>
                <c:pt idx="54">
                  <c:v>0.15636665783509796</c:v>
                </c:pt>
                <c:pt idx="55">
                  <c:v>0.10528820740745956</c:v>
                </c:pt>
                <c:pt idx="56">
                  <c:v>0.11063197280689471</c:v>
                </c:pt>
                <c:pt idx="57">
                  <c:v>0.11339453621786871</c:v>
                </c:pt>
                <c:pt idx="58">
                  <c:v>0.12237380797481283</c:v>
                </c:pt>
                <c:pt idx="59">
                  <c:v>7.0226754974691954E-2</c:v>
                </c:pt>
                <c:pt idx="60">
                  <c:v>6.7878086926299111E-2</c:v>
                </c:pt>
                <c:pt idx="61">
                  <c:v>7.5492256523748094E-2</c:v>
                </c:pt>
                <c:pt idx="62">
                  <c:v>8.1023403641879113E-2</c:v>
                </c:pt>
                <c:pt idx="63">
                  <c:v>9.8344548297392254E-2</c:v>
                </c:pt>
                <c:pt idx="64">
                  <c:v>8.1587053872012469E-2</c:v>
                </c:pt>
                <c:pt idx="65">
                  <c:v>7.9819344405279172E-2</c:v>
                </c:pt>
                <c:pt idx="66">
                  <c:v>8.9842385012950846E-2</c:v>
                </c:pt>
                <c:pt idx="67">
                  <c:v>8.4737173849767089E-2</c:v>
                </c:pt>
                <c:pt idx="68">
                  <c:v>0.10797401204210032</c:v>
                </c:pt>
                <c:pt idx="69">
                  <c:v>0.11018045059316973</c:v>
                </c:pt>
                <c:pt idx="70">
                  <c:v>0.13129739199206342</c:v>
                </c:pt>
                <c:pt idx="71">
                  <c:v>0.12972308454020975</c:v>
                </c:pt>
                <c:pt idx="72">
                  <c:v>0.11742888719750065</c:v>
                </c:pt>
                <c:pt idx="73">
                  <c:v>0.12090485570616091</c:v>
                </c:pt>
                <c:pt idx="74">
                  <c:v>0.1033888039617224</c:v>
                </c:pt>
                <c:pt idx="75">
                  <c:v>9.1163087488095665E-2</c:v>
                </c:pt>
                <c:pt idx="76">
                  <c:v>8.2244018692982312E-2</c:v>
                </c:pt>
                <c:pt idx="77">
                  <c:v>8.9256911209154133E-2</c:v>
                </c:pt>
                <c:pt idx="78">
                  <c:v>8.7897076808819072E-2</c:v>
                </c:pt>
                <c:pt idx="79">
                  <c:v>9.4964151990637888E-2</c:v>
                </c:pt>
                <c:pt idx="80">
                  <c:v>0.10198456987703845</c:v>
                </c:pt>
                <c:pt idx="81">
                  <c:v>0.10102960039500937</c:v>
                </c:pt>
                <c:pt idx="82">
                  <c:v>9.9830808917570291E-2</c:v>
                </c:pt>
                <c:pt idx="83">
                  <c:v>9.996024528550479E-2</c:v>
                </c:pt>
                <c:pt idx="84">
                  <c:v>0.10218474472512321</c:v>
                </c:pt>
                <c:pt idx="85">
                  <c:v>8.3600090408203001E-2</c:v>
                </c:pt>
                <c:pt idx="86">
                  <c:v>9.5757326012748098E-2</c:v>
                </c:pt>
                <c:pt idx="87">
                  <c:v>9.6582859126841947E-2</c:v>
                </c:pt>
                <c:pt idx="88">
                  <c:v>9.2828451919718724E-2</c:v>
                </c:pt>
                <c:pt idx="89">
                  <c:v>0.10113194543012112</c:v>
                </c:pt>
                <c:pt idx="90">
                  <c:v>0.10129675103813074</c:v>
                </c:pt>
                <c:pt idx="91">
                  <c:v>0.10973795882371848</c:v>
                </c:pt>
                <c:pt idx="92">
                  <c:v>0.1084849846806324</c:v>
                </c:pt>
                <c:pt idx="93">
                  <c:v>0.11375876413694021</c:v>
                </c:pt>
                <c:pt idx="94">
                  <c:v>0.10373421845522202</c:v>
                </c:pt>
                <c:pt idx="95">
                  <c:v>0.10078352078852926</c:v>
                </c:pt>
                <c:pt idx="96">
                  <c:v>0.11486424102354352</c:v>
                </c:pt>
                <c:pt idx="97">
                  <c:v>0.11233722170072938</c:v>
                </c:pt>
                <c:pt idx="98">
                  <c:v>0.1105153295683491</c:v>
                </c:pt>
                <c:pt idx="99">
                  <c:v>0.11561978819450999</c:v>
                </c:pt>
                <c:pt idx="100">
                  <c:v>0.12129993764317022</c:v>
                </c:pt>
                <c:pt idx="101">
                  <c:v>0.1071507365390751</c:v>
                </c:pt>
                <c:pt idx="102">
                  <c:v>0.10498568752426382</c:v>
                </c:pt>
                <c:pt idx="103">
                  <c:v>0.10407737533765372</c:v>
                </c:pt>
                <c:pt idx="104">
                  <c:v>9.2083440267072519E-2</c:v>
                </c:pt>
                <c:pt idx="105">
                  <c:v>9.1918634659062887E-2</c:v>
                </c:pt>
                <c:pt idx="106">
                  <c:v>7.8233748898081601E-2</c:v>
                </c:pt>
                <c:pt idx="107">
                  <c:v>7.6846070627900179E-2</c:v>
                </c:pt>
                <c:pt idx="108">
                  <c:v>9.1716954736932393E-2</c:v>
                </c:pt>
                <c:pt idx="109">
                  <c:v>9.2284367652180121E-2</c:v>
                </c:pt>
                <c:pt idx="110">
                  <c:v>7.9973614494968537E-2</c:v>
                </c:pt>
                <c:pt idx="111">
                  <c:v>8.178647618307433E-2</c:v>
                </c:pt>
                <c:pt idx="112">
                  <c:v>8.591489429056641E-2</c:v>
                </c:pt>
                <c:pt idx="113">
                  <c:v>8.7796989384776702E-2</c:v>
                </c:pt>
                <c:pt idx="114">
                  <c:v>8.9502238278611368E-2</c:v>
                </c:pt>
                <c:pt idx="115">
                  <c:v>9.6926768546295811E-2</c:v>
                </c:pt>
                <c:pt idx="116">
                  <c:v>9.4547246479964403E-2</c:v>
                </c:pt>
                <c:pt idx="117">
                  <c:v>9.200442387967063E-2</c:v>
                </c:pt>
                <c:pt idx="118">
                  <c:v>8.4911009902051193E-2</c:v>
                </c:pt>
                <c:pt idx="119">
                  <c:v>7.4443972450883189E-2</c:v>
                </c:pt>
                <c:pt idx="120">
                  <c:v>6.6761321984352737E-2</c:v>
                </c:pt>
                <c:pt idx="121">
                  <c:v>7.0642907948341827E-2</c:v>
                </c:pt>
                <c:pt idx="122">
                  <c:v>8.7024886399306972E-2</c:v>
                </c:pt>
                <c:pt idx="123">
                  <c:v>9.5562418923823472E-2</c:v>
                </c:pt>
                <c:pt idx="124">
                  <c:v>8.462429329633582E-2</c:v>
                </c:pt>
                <c:pt idx="125">
                  <c:v>8.5470144910047285E-2</c:v>
                </c:pt>
                <c:pt idx="126">
                  <c:v>9.5641435311225348E-2</c:v>
                </c:pt>
                <c:pt idx="127">
                  <c:v>9.0392489576672452E-2</c:v>
                </c:pt>
                <c:pt idx="128">
                  <c:v>8.8148424174458548E-2</c:v>
                </c:pt>
                <c:pt idx="129">
                  <c:v>0.10845036797758018</c:v>
                </c:pt>
                <c:pt idx="130">
                  <c:v>9.2388970298359741E-2</c:v>
                </c:pt>
                <c:pt idx="131">
                  <c:v>8.5073557898992194E-2</c:v>
                </c:pt>
                <c:pt idx="132">
                  <c:v>0.10601214802346529</c:v>
                </c:pt>
                <c:pt idx="133">
                  <c:v>0.10542667421966856</c:v>
                </c:pt>
                <c:pt idx="134">
                  <c:v>9.1085576174740307E-2</c:v>
                </c:pt>
                <c:pt idx="135">
                  <c:v>8.4079456491774354E-2</c:v>
                </c:pt>
                <c:pt idx="136">
                  <c:v>9.0245744857211832E-2</c:v>
                </c:pt>
                <c:pt idx="137">
                  <c:v>9.4044551748684688E-2</c:v>
                </c:pt>
                <c:pt idx="138">
                  <c:v>0.10571715351049829</c:v>
                </c:pt>
                <c:pt idx="139">
                  <c:v>0.11603255475155691</c:v>
                </c:pt>
                <c:pt idx="140">
                  <c:v>0.12369526298698051</c:v>
                </c:pt>
                <c:pt idx="141">
                  <c:v>0.12600178896209305</c:v>
                </c:pt>
                <c:pt idx="142">
                  <c:v>0.12683033222427764</c:v>
                </c:pt>
                <c:pt idx="143">
                  <c:v>9.5904823269231596E-2</c:v>
                </c:pt>
                <c:pt idx="144">
                  <c:v>8.2827987422733271E-2</c:v>
                </c:pt>
                <c:pt idx="145">
                  <c:v>0.11146578382824018</c:v>
                </c:pt>
                <c:pt idx="146">
                  <c:v>0.10005807509847857</c:v>
                </c:pt>
                <c:pt idx="147">
                  <c:v>0.11393937302243018</c:v>
                </c:pt>
                <c:pt idx="148">
                  <c:v>0.13099261449779984</c:v>
                </c:pt>
                <c:pt idx="149">
                  <c:v>0.14163725068636623</c:v>
                </c:pt>
                <c:pt idx="150">
                  <c:v>0.11560548999107537</c:v>
                </c:pt>
                <c:pt idx="151">
                  <c:v>0.12373439491217077</c:v>
                </c:pt>
                <c:pt idx="152">
                  <c:v>0.1563312885950221</c:v>
                </c:pt>
                <c:pt idx="153">
                  <c:v>0.16513521922563709</c:v>
                </c:pt>
                <c:pt idx="154">
                  <c:v>0.17085675821055549</c:v>
                </c:pt>
                <c:pt idx="155">
                  <c:v>0.12585654931667742</c:v>
                </c:pt>
                <c:pt idx="156">
                  <c:v>0.1370272088842342</c:v>
                </c:pt>
                <c:pt idx="157">
                  <c:v>0.13160894231953443</c:v>
                </c:pt>
                <c:pt idx="158">
                  <c:v>0.10456351425443097</c:v>
                </c:pt>
                <c:pt idx="159">
                  <c:v>0.13106410551497297</c:v>
                </c:pt>
                <c:pt idx="160">
                  <c:v>0.14233184235847909</c:v>
                </c:pt>
                <c:pt idx="161">
                  <c:v>0.15065941705361421</c:v>
                </c:pt>
                <c:pt idx="162">
                  <c:v>0.11645736190096981</c:v>
                </c:pt>
                <c:pt idx="163">
                  <c:v>9.0996776806041069E-2</c:v>
                </c:pt>
                <c:pt idx="164">
                  <c:v>0.1051963978906688</c:v>
                </c:pt>
                <c:pt idx="165">
                  <c:v>0.11795867326160539</c:v>
                </c:pt>
                <c:pt idx="166">
                  <c:v>0.16114301031928541</c:v>
                </c:pt>
                <c:pt idx="167">
                  <c:v>0.17230539197958977</c:v>
                </c:pt>
                <c:pt idx="168">
                  <c:v>0.17562483278749128</c:v>
                </c:pt>
                <c:pt idx="169">
                  <c:v>0.16624972655651493</c:v>
                </c:pt>
                <c:pt idx="170">
                  <c:v>0.1633675097589038</c:v>
                </c:pt>
                <c:pt idx="171">
                  <c:v>0.15033432105973146</c:v>
                </c:pt>
                <c:pt idx="172">
                  <c:v>0.1246050802476371</c:v>
                </c:pt>
                <c:pt idx="173">
                  <c:v>0.15492630197331531</c:v>
                </c:pt>
                <c:pt idx="174">
                  <c:v>0.1682311565377447</c:v>
                </c:pt>
                <c:pt idx="175">
                  <c:v>0.17284420848796825</c:v>
                </c:pt>
                <c:pt idx="176">
                  <c:v>0.18780840718783701</c:v>
                </c:pt>
                <c:pt idx="177">
                  <c:v>0.18073230156174366</c:v>
                </c:pt>
                <c:pt idx="178">
                  <c:v>0.15434007563249566</c:v>
                </c:pt>
                <c:pt idx="179">
                  <c:v>0.14856886920406759</c:v>
                </c:pt>
                <c:pt idx="180">
                  <c:v>0.16733864762861425</c:v>
                </c:pt>
                <c:pt idx="181">
                  <c:v>0.17594842370732749</c:v>
                </c:pt>
                <c:pt idx="182">
                  <c:v>0.19041077013370977</c:v>
                </c:pt>
                <c:pt idx="183">
                  <c:v>0.19971244352385742</c:v>
                </c:pt>
                <c:pt idx="184">
                  <c:v>0.19900433943356302</c:v>
                </c:pt>
                <c:pt idx="185">
                  <c:v>0.1528586782974071</c:v>
                </c:pt>
                <c:pt idx="186">
                  <c:v>0.14324622170928755</c:v>
                </c:pt>
                <c:pt idx="187">
                  <c:v>0.17807500992946335</c:v>
                </c:pt>
                <c:pt idx="188">
                  <c:v>0.20943627036209764</c:v>
                </c:pt>
                <c:pt idx="189">
                  <c:v>0.22805918218633303</c:v>
                </c:pt>
                <c:pt idx="190">
                  <c:v>0.25211365120902213</c:v>
                </c:pt>
                <c:pt idx="191">
                  <c:v>0.21793276694394029</c:v>
                </c:pt>
                <c:pt idx="192">
                  <c:v>0.1477740243780456</c:v>
                </c:pt>
                <c:pt idx="193">
                  <c:v>0.13884860183290029</c:v>
                </c:pt>
                <c:pt idx="194">
                  <c:v>0.17537804387248665</c:v>
                </c:pt>
                <c:pt idx="195">
                  <c:v>0.17878085651468772</c:v>
                </c:pt>
                <c:pt idx="196">
                  <c:v>0.18046796530367817</c:v>
                </c:pt>
                <c:pt idx="197">
                  <c:v>0.20017447956152029</c:v>
                </c:pt>
                <c:pt idx="198">
                  <c:v>0.19860175102941052</c:v>
                </c:pt>
                <c:pt idx="199">
                  <c:v>0.19423573622400347</c:v>
                </c:pt>
                <c:pt idx="200">
                  <c:v>0.17818939018634405</c:v>
                </c:pt>
                <c:pt idx="201">
                  <c:v>0.2032619939956094</c:v>
                </c:pt>
                <c:pt idx="202">
                  <c:v>0.22186308327083468</c:v>
                </c:pt>
                <c:pt idx="203">
                  <c:v>0.24203238606802963</c:v>
                </c:pt>
                <c:pt idx="204">
                  <c:v>0.25202335100622153</c:v>
                </c:pt>
                <c:pt idx="205">
                  <c:v>0.21964696579377091</c:v>
                </c:pt>
                <c:pt idx="206">
                  <c:v>0.18291058578943331</c:v>
                </c:pt>
                <c:pt idx="207">
                  <c:v>0.17103610912115974</c:v>
                </c:pt>
                <c:pt idx="208">
                  <c:v>0.20937080271506725</c:v>
                </c:pt>
                <c:pt idx="209">
                  <c:v>0.21833008783626279</c:v>
                </c:pt>
                <c:pt idx="210">
                  <c:v>0.22420411602843915</c:v>
                </c:pt>
                <c:pt idx="211">
                  <c:v>0.24378722000912048</c:v>
                </c:pt>
                <c:pt idx="212">
                  <c:v>0.25023691199415049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B-BB46-8B6D-EF583C96A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0287"/>
        <c:axId val="2139230591"/>
      </c:lineChart>
      <c:dateAx>
        <c:axId val="213933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30591"/>
        <c:crosses val="autoZero"/>
        <c:auto val="1"/>
        <c:lblOffset val="100"/>
        <c:baseTimeUnit val="days"/>
        <c:majorUnit val="1"/>
        <c:majorTimeUnit val="months"/>
      </c:dateAx>
      <c:valAx>
        <c:axId val="213923059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3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France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Power!$B$3:$B$368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60">
                  <c:v>43525</c:v>
                </c:pt>
                <c:pt idx="61">
                  <c:v>43526</c:v>
                </c:pt>
                <c:pt idx="62">
                  <c:v>43527</c:v>
                </c:pt>
                <c:pt idx="63">
                  <c:v>43528</c:v>
                </c:pt>
                <c:pt idx="64">
                  <c:v>43529</c:v>
                </c:pt>
                <c:pt idx="65">
                  <c:v>43530</c:v>
                </c:pt>
                <c:pt idx="66">
                  <c:v>43531</c:v>
                </c:pt>
                <c:pt idx="67">
                  <c:v>43532</c:v>
                </c:pt>
                <c:pt idx="68">
                  <c:v>43533</c:v>
                </c:pt>
                <c:pt idx="69">
                  <c:v>43534</c:v>
                </c:pt>
                <c:pt idx="70">
                  <c:v>43535</c:v>
                </c:pt>
                <c:pt idx="71">
                  <c:v>43536</c:v>
                </c:pt>
                <c:pt idx="72">
                  <c:v>43537</c:v>
                </c:pt>
                <c:pt idx="73">
                  <c:v>43538</c:v>
                </c:pt>
                <c:pt idx="74">
                  <c:v>43539</c:v>
                </c:pt>
                <c:pt idx="75">
                  <c:v>43540</c:v>
                </c:pt>
                <c:pt idx="76">
                  <c:v>43541</c:v>
                </c:pt>
                <c:pt idx="77">
                  <c:v>43542</c:v>
                </c:pt>
                <c:pt idx="78">
                  <c:v>43543</c:v>
                </c:pt>
                <c:pt idx="79">
                  <c:v>43544</c:v>
                </c:pt>
                <c:pt idx="80">
                  <c:v>43545</c:v>
                </c:pt>
                <c:pt idx="81">
                  <c:v>43546</c:v>
                </c:pt>
                <c:pt idx="82">
                  <c:v>43547</c:v>
                </c:pt>
                <c:pt idx="83">
                  <c:v>43548</c:v>
                </c:pt>
                <c:pt idx="84">
                  <c:v>43549</c:v>
                </c:pt>
                <c:pt idx="85">
                  <c:v>43550</c:v>
                </c:pt>
                <c:pt idx="86">
                  <c:v>43551</c:v>
                </c:pt>
                <c:pt idx="87">
                  <c:v>43552</c:v>
                </c:pt>
                <c:pt idx="88">
                  <c:v>43553</c:v>
                </c:pt>
                <c:pt idx="89">
                  <c:v>43554</c:v>
                </c:pt>
                <c:pt idx="90">
                  <c:v>43555</c:v>
                </c:pt>
                <c:pt idx="91">
                  <c:v>43556</c:v>
                </c:pt>
                <c:pt idx="92">
                  <c:v>43557</c:v>
                </c:pt>
                <c:pt idx="93">
                  <c:v>43558</c:v>
                </c:pt>
                <c:pt idx="94">
                  <c:v>43559</c:v>
                </c:pt>
                <c:pt idx="95">
                  <c:v>43560</c:v>
                </c:pt>
                <c:pt idx="96">
                  <c:v>43561</c:v>
                </c:pt>
                <c:pt idx="97">
                  <c:v>43562</c:v>
                </c:pt>
                <c:pt idx="98">
                  <c:v>43563</c:v>
                </c:pt>
                <c:pt idx="99">
                  <c:v>43564</c:v>
                </c:pt>
                <c:pt idx="100">
                  <c:v>43565</c:v>
                </c:pt>
                <c:pt idx="101">
                  <c:v>43566</c:v>
                </c:pt>
                <c:pt idx="102">
                  <c:v>43567</c:v>
                </c:pt>
                <c:pt idx="103">
                  <c:v>43568</c:v>
                </c:pt>
                <c:pt idx="104">
                  <c:v>43569</c:v>
                </c:pt>
                <c:pt idx="105">
                  <c:v>43570</c:v>
                </c:pt>
                <c:pt idx="106">
                  <c:v>43571</c:v>
                </c:pt>
                <c:pt idx="107">
                  <c:v>43572</c:v>
                </c:pt>
                <c:pt idx="108">
                  <c:v>43573</c:v>
                </c:pt>
                <c:pt idx="109">
                  <c:v>43574</c:v>
                </c:pt>
                <c:pt idx="110">
                  <c:v>43575</c:v>
                </c:pt>
                <c:pt idx="111">
                  <c:v>43576</c:v>
                </c:pt>
                <c:pt idx="112">
                  <c:v>43577</c:v>
                </c:pt>
                <c:pt idx="113">
                  <c:v>43578</c:v>
                </c:pt>
                <c:pt idx="114">
                  <c:v>43579</c:v>
                </c:pt>
                <c:pt idx="115">
                  <c:v>43580</c:v>
                </c:pt>
                <c:pt idx="116">
                  <c:v>43581</c:v>
                </c:pt>
                <c:pt idx="117">
                  <c:v>43582</c:v>
                </c:pt>
                <c:pt idx="118">
                  <c:v>43583</c:v>
                </c:pt>
                <c:pt idx="119">
                  <c:v>43584</c:v>
                </c:pt>
                <c:pt idx="120">
                  <c:v>43585</c:v>
                </c:pt>
                <c:pt idx="121">
                  <c:v>43586</c:v>
                </c:pt>
                <c:pt idx="122">
                  <c:v>43587</c:v>
                </c:pt>
                <c:pt idx="123">
                  <c:v>43588</c:v>
                </c:pt>
                <c:pt idx="124">
                  <c:v>43589</c:v>
                </c:pt>
                <c:pt idx="125">
                  <c:v>43590</c:v>
                </c:pt>
                <c:pt idx="126">
                  <c:v>43591</c:v>
                </c:pt>
                <c:pt idx="127">
                  <c:v>43592</c:v>
                </c:pt>
                <c:pt idx="128">
                  <c:v>43593</c:v>
                </c:pt>
                <c:pt idx="129">
                  <c:v>43594</c:v>
                </c:pt>
                <c:pt idx="130">
                  <c:v>43595</c:v>
                </c:pt>
                <c:pt idx="131">
                  <c:v>43596</c:v>
                </c:pt>
                <c:pt idx="132">
                  <c:v>43597</c:v>
                </c:pt>
                <c:pt idx="133">
                  <c:v>43598</c:v>
                </c:pt>
                <c:pt idx="134">
                  <c:v>43599</c:v>
                </c:pt>
                <c:pt idx="135">
                  <c:v>43600</c:v>
                </c:pt>
                <c:pt idx="136">
                  <c:v>43601</c:v>
                </c:pt>
                <c:pt idx="137">
                  <c:v>43602</c:v>
                </c:pt>
                <c:pt idx="138">
                  <c:v>43603</c:v>
                </c:pt>
                <c:pt idx="139">
                  <c:v>43604</c:v>
                </c:pt>
                <c:pt idx="140">
                  <c:v>43605</c:v>
                </c:pt>
                <c:pt idx="141">
                  <c:v>43606</c:v>
                </c:pt>
                <c:pt idx="142">
                  <c:v>43607</c:v>
                </c:pt>
                <c:pt idx="143">
                  <c:v>43608</c:v>
                </c:pt>
                <c:pt idx="144">
                  <c:v>43609</c:v>
                </c:pt>
                <c:pt idx="145">
                  <c:v>43610</c:v>
                </c:pt>
                <c:pt idx="146">
                  <c:v>43611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43617</c:v>
                </c:pt>
                <c:pt idx="153">
                  <c:v>43618</c:v>
                </c:pt>
                <c:pt idx="154">
                  <c:v>43619</c:v>
                </c:pt>
                <c:pt idx="155">
                  <c:v>43620</c:v>
                </c:pt>
                <c:pt idx="156">
                  <c:v>43621</c:v>
                </c:pt>
                <c:pt idx="157">
                  <c:v>43622</c:v>
                </c:pt>
                <c:pt idx="158">
                  <c:v>43623</c:v>
                </c:pt>
                <c:pt idx="159">
                  <c:v>43624</c:v>
                </c:pt>
                <c:pt idx="160">
                  <c:v>43625</c:v>
                </c:pt>
                <c:pt idx="161">
                  <c:v>43626</c:v>
                </c:pt>
                <c:pt idx="162">
                  <c:v>43627</c:v>
                </c:pt>
                <c:pt idx="163">
                  <c:v>43628</c:v>
                </c:pt>
                <c:pt idx="164">
                  <c:v>43629</c:v>
                </c:pt>
                <c:pt idx="165">
                  <c:v>43630</c:v>
                </c:pt>
                <c:pt idx="166">
                  <c:v>43631</c:v>
                </c:pt>
                <c:pt idx="167">
                  <c:v>43632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43638</c:v>
                </c:pt>
                <c:pt idx="174">
                  <c:v>43639</c:v>
                </c:pt>
                <c:pt idx="175">
                  <c:v>43640</c:v>
                </c:pt>
                <c:pt idx="176">
                  <c:v>43641</c:v>
                </c:pt>
                <c:pt idx="177">
                  <c:v>43642</c:v>
                </c:pt>
                <c:pt idx="178">
                  <c:v>43643</c:v>
                </c:pt>
                <c:pt idx="179">
                  <c:v>43644</c:v>
                </c:pt>
                <c:pt idx="180">
                  <c:v>43645</c:v>
                </c:pt>
                <c:pt idx="181">
                  <c:v>43646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43652</c:v>
                </c:pt>
                <c:pt idx="188">
                  <c:v>43653</c:v>
                </c:pt>
                <c:pt idx="189">
                  <c:v>43654</c:v>
                </c:pt>
                <c:pt idx="190">
                  <c:v>43655</c:v>
                </c:pt>
                <c:pt idx="191">
                  <c:v>43656</c:v>
                </c:pt>
                <c:pt idx="192">
                  <c:v>43657</c:v>
                </c:pt>
                <c:pt idx="193">
                  <c:v>43658</c:v>
                </c:pt>
                <c:pt idx="194">
                  <c:v>43659</c:v>
                </c:pt>
                <c:pt idx="195">
                  <c:v>43660</c:v>
                </c:pt>
                <c:pt idx="196">
                  <c:v>43661</c:v>
                </c:pt>
                <c:pt idx="197">
                  <c:v>43662</c:v>
                </c:pt>
                <c:pt idx="198">
                  <c:v>43663</c:v>
                </c:pt>
                <c:pt idx="199">
                  <c:v>43664</c:v>
                </c:pt>
                <c:pt idx="200">
                  <c:v>43665</c:v>
                </c:pt>
                <c:pt idx="201">
                  <c:v>43666</c:v>
                </c:pt>
                <c:pt idx="202">
                  <c:v>43667</c:v>
                </c:pt>
                <c:pt idx="203">
                  <c:v>43668</c:v>
                </c:pt>
                <c:pt idx="204">
                  <c:v>43669</c:v>
                </c:pt>
                <c:pt idx="205">
                  <c:v>43670</c:v>
                </c:pt>
                <c:pt idx="206">
                  <c:v>43671</c:v>
                </c:pt>
                <c:pt idx="207">
                  <c:v>43672</c:v>
                </c:pt>
                <c:pt idx="208">
                  <c:v>43673</c:v>
                </c:pt>
                <c:pt idx="209">
                  <c:v>43674</c:v>
                </c:pt>
                <c:pt idx="210">
                  <c:v>43675</c:v>
                </c:pt>
                <c:pt idx="211">
                  <c:v>43676</c:v>
                </c:pt>
                <c:pt idx="212">
                  <c:v>43677</c:v>
                </c:pt>
                <c:pt idx="213">
                  <c:v>43678</c:v>
                </c:pt>
                <c:pt idx="214">
                  <c:v>43679</c:v>
                </c:pt>
                <c:pt idx="215">
                  <c:v>43680</c:v>
                </c:pt>
                <c:pt idx="216">
                  <c:v>43681</c:v>
                </c:pt>
                <c:pt idx="217">
                  <c:v>43682</c:v>
                </c:pt>
                <c:pt idx="218">
                  <c:v>43683</c:v>
                </c:pt>
                <c:pt idx="219">
                  <c:v>43684</c:v>
                </c:pt>
                <c:pt idx="220">
                  <c:v>43685</c:v>
                </c:pt>
                <c:pt idx="221">
                  <c:v>43686</c:v>
                </c:pt>
                <c:pt idx="222">
                  <c:v>43687</c:v>
                </c:pt>
                <c:pt idx="223">
                  <c:v>43688</c:v>
                </c:pt>
                <c:pt idx="224">
                  <c:v>43689</c:v>
                </c:pt>
                <c:pt idx="225">
                  <c:v>43690</c:v>
                </c:pt>
                <c:pt idx="226">
                  <c:v>43691</c:v>
                </c:pt>
                <c:pt idx="227">
                  <c:v>43692</c:v>
                </c:pt>
                <c:pt idx="228">
                  <c:v>43693</c:v>
                </c:pt>
                <c:pt idx="229">
                  <c:v>43694</c:v>
                </c:pt>
                <c:pt idx="230">
                  <c:v>43695</c:v>
                </c:pt>
                <c:pt idx="231">
                  <c:v>43696</c:v>
                </c:pt>
                <c:pt idx="232">
                  <c:v>43697</c:v>
                </c:pt>
                <c:pt idx="233">
                  <c:v>43698</c:v>
                </c:pt>
                <c:pt idx="234">
                  <c:v>43699</c:v>
                </c:pt>
                <c:pt idx="235">
                  <c:v>43700</c:v>
                </c:pt>
                <c:pt idx="236">
                  <c:v>43701</c:v>
                </c:pt>
                <c:pt idx="237">
                  <c:v>43702</c:v>
                </c:pt>
                <c:pt idx="238">
                  <c:v>43703</c:v>
                </c:pt>
                <c:pt idx="239">
                  <c:v>43704</c:v>
                </c:pt>
                <c:pt idx="240">
                  <c:v>43705</c:v>
                </c:pt>
                <c:pt idx="241">
                  <c:v>43706</c:v>
                </c:pt>
                <c:pt idx="242">
                  <c:v>43707</c:v>
                </c:pt>
                <c:pt idx="243">
                  <c:v>43708</c:v>
                </c:pt>
                <c:pt idx="244">
                  <c:v>43709</c:v>
                </c:pt>
                <c:pt idx="245">
                  <c:v>43710</c:v>
                </c:pt>
                <c:pt idx="246">
                  <c:v>43711</c:v>
                </c:pt>
                <c:pt idx="247">
                  <c:v>43712</c:v>
                </c:pt>
                <c:pt idx="248">
                  <c:v>43713</c:v>
                </c:pt>
                <c:pt idx="249">
                  <c:v>43714</c:v>
                </c:pt>
                <c:pt idx="250">
                  <c:v>43715</c:v>
                </c:pt>
                <c:pt idx="251">
                  <c:v>43716</c:v>
                </c:pt>
                <c:pt idx="252">
                  <c:v>43717</c:v>
                </c:pt>
                <c:pt idx="253">
                  <c:v>43718</c:v>
                </c:pt>
                <c:pt idx="254">
                  <c:v>43719</c:v>
                </c:pt>
                <c:pt idx="255">
                  <c:v>43720</c:v>
                </c:pt>
                <c:pt idx="256">
                  <c:v>43721</c:v>
                </c:pt>
                <c:pt idx="257">
                  <c:v>43722</c:v>
                </c:pt>
                <c:pt idx="258">
                  <c:v>43723</c:v>
                </c:pt>
                <c:pt idx="259">
                  <c:v>43724</c:v>
                </c:pt>
                <c:pt idx="260">
                  <c:v>43725</c:v>
                </c:pt>
                <c:pt idx="261">
                  <c:v>43726</c:v>
                </c:pt>
                <c:pt idx="262">
                  <c:v>43727</c:v>
                </c:pt>
                <c:pt idx="263">
                  <c:v>43728</c:v>
                </c:pt>
                <c:pt idx="264">
                  <c:v>43729</c:v>
                </c:pt>
                <c:pt idx="265">
                  <c:v>43730</c:v>
                </c:pt>
                <c:pt idx="266">
                  <c:v>43731</c:v>
                </c:pt>
                <c:pt idx="267">
                  <c:v>43732</c:v>
                </c:pt>
                <c:pt idx="268">
                  <c:v>43733</c:v>
                </c:pt>
                <c:pt idx="269">
                  <c:v>43734</c:v>
                </c:pt>
                <c:pt idx="270">
                  <c:v>43735</c:v>
                </c:pt>
                <c:pt idx="271">
                  <c:v>43736</c:v>
                </c:pt>
                <c:pt idx="272">
                  <c:v>43737</c:v>
                </c:pt>
                <c:pt idx="273">
                  <c:v>43738</c:v>
                </c:pt>
                <c:pt idx="274">
                  <c:v>43739</c:v>
                </c:pt>
                <c:pt idx="275">
                  <c:v>43740</c:v>
                </c:pt>
                <c:pt idx="276">
                  <c:v>43741</c:v>
                </c:pt>
                <c:pt idx="277">
                  <c:v>43742</c:v>
                </c:pt>
                <c:pt idx="278">
                  <c:v>43743</c:v>
                </c:pt>
                <c:pt idx="279">
                  <c:v>43744</c:v>
                </c:pt>
                <c:pt idx="280">
                  <c:v>43745</c:v>
                </c:pt>
                <c:pt idx="281">
                  <c:v>43746</c:v>
                </c:pt>
                <c:pt idx="282">
                  <c:v>43747</c:v>
                </c:pt>
                <c:pt idx="283">
                  <c:v>43748</c:v>
                </c:pt>
                <c:pt idx="284">
                  <c:v>43749</c:v>
                </c:pt>
                <c:pt idx="285">
                  <c:v>43750</c:v>
                </c:pt>
                <c:pt idx="286">
                  <c:v>43751</c:v>
                </c:pt>
                <c:pt idx="287">
                  <c:v>43752</c:v>
                </c:pt>
                <c:pt idx="288">
                  <c:v>43753</c:v>
                </c:pt>
                <c:pt idx="289">
                  <c:v>43754</c:v>
                </c:pt>
                <c:pt idx="290">
                  <c:v>43755</c:v>
                </c:pt>
                <c:pt idx="291">
                  <c:v>43756</c:v>
                </c:pt>
                <c:pt idx="292">
                  <c:v>43757</c:v>
                </c:pt>
                <c:pt idx="293">
                  <c:v>43758</c:v>
                </c:pt>
                <c:pt idx="294">
                  <c:v>43759</c:v>
                </c:pt>
                <c:pt idx="295">
                  <c:v>43760</c:v>
                </c:pt>
                <c:pt idx="296">
                  <c:v>43761</c:v>
                </c:pt>
                <c:pt idx="297">
                  <c:v>43762</c:v>
                </c:pt>
                <c:pt idx="298">
                  <c:v>43763</c:v>
                </c:pt>
                <c:pt idx="299">
                  <c:v>43764</c:v>
                </c:pt>
                <c:pt idx="300">
                  <c:v>43765</c:v>
                </c:pt>
                <c:pt idx="301">
                  <c:v>43766</c:v>
                </c:pt>
                <c:pt idx="302">
                  <c:v>43767</c:v>
                </c:pt>
                <c:pt idx="303">
                  <c:v>43768</c:v>
                </c:pt>
                <c:pt idx="304">
                  <c:v>43769</c:v>
                </c:pt>
                <c:pt idx="305">
                  <c:v>43770</c:v>
                </c:pt>
                <c:pt idx="306">
                  <c:v>43771</c:v>
                </c:pt>
                <c:pt idx="307">
                  <c:v>43772</c:v>
                </c:pt>
                <c:pt idx="308">
                  <c:v>43773</c:v>
                </c:pt>
                <c:pt idx="309">
                  <c:v>43774</c:v>
                </c:pt>
                <c:pt idx="310">
                  <c:v>43775</c:v>
                </c:pt>
                <c:pt idx="311">
                  <c:v>43776</c:v>
                </c:pt>
                <c:pt idx="312">
                  <c:v>43777</c:v>
                </c:pt>
                <c:pt idx="313">
                  <c:v>43778</c:v>
                </c:pt>
                <c:pt idx="314">
                  <c:v>43779</c:v>
                </c:pt>
                <c:pt idx="315">
                  <c:v>43780</c:v>
                </c:pt>
                <c:pt idx="316">
                  <c:v>43781</c:v>
                </c:pt>
                <c:pt idx="317">
                  <c:v>43782</c:v>
                </c:pt>
                <c:pt idx="318">
                  <c:v>43783</c:v>
                </c:pt>
                <c:pt idx="319">
                  <c:v>43784</c:v>
                </c:pt>
                <c:pt idx="320">
                  <c:v>43785</c:v>
                </c:pt>
                <c:pt idx="321">
                  <c:v>43786</c:v>
                </c:pt>
                <c:pt idx="322">
                  <c:v>43787</c:v>
                </c:pt>
                <c:pt idx="323">
                  <c:v>43788</c:v>
                </c:pt>
                <c:pt idx="324">
                  <c:v>43789</c:v>
                </c:pt>
                <c:pt idx="325">
                  <c:v>43790</c:v>
                </c:pt>
                <c:pt idx="326">
                  <c:v>43791</c:v>
                </c:pt>
                <c:pt idx="327">
                  <c:v>43792</c:v>
                </c:pt>
                <c:pt idx="328">
                  <c:v>43793</c:v>
                </c:pt>
                <c:pt idx="329">
                  <c:v>43794</c:v>
                </c:pt>
                <c:pt idx="330">
                  <c:v>43795</c:v>
                </c:pt>
                <c:pt idx="331">
                  <c:v>43796</c:v>
                </c:pt>
                <c:pt idx="332">
                  <c:v>43797</c:v>
                </c:pt>
                <c:pt idx="333">
                  <c:v>43798</c:v>
                </c:pt>
                <c:pt idx="334">
                  <c:v>43799</c:v>
                </c:pt>
                <c:pt idx="335">
                  <c:v>43800</c:v>
                </c:pt>
                <c:pt idx="336">
                  <c:v>43801</c:v>
                </c:pt>
                <c:pt idx="337">
                  <c:v>43802</c:v>
                </c:pt>
                <c:pt idx="338">
                  <c:v>43803</c:v>
                </c:pt>
                <c:pt idx="339">
                  <c:v>43804</c:v>
                </c:pt>
                <c:pt idx="340">
                  <c:v>43805</c:v>
                </c:pt>
                <c:pt idx="341">
                  <c:v>43806</c:v>
                </c:pt>
                <c:pt idx="342">
                  <c:v>43807</c:v>
                </c:pt>
                <c:pt idx="343">
                  <c:v>43808</c:v>
                </c:pt>
                <c:pt idx="344">
                  <c:v>43809</c:v>
                </c:pt>
                <c:pt idx="345">
                  <c:v>43810</c:v>
                </c:pt>
                <c:pt idx="346">
                  <c:v>43811</c:v>
                </c:pt>
                <c:pt idx="347">
                  <c:v>43812</c:v>
                </c:pt>
                <c:pt idx="348">
                  <c:v>43813</c:v>
                </c:pt>
                <c:pt idx="349">
                  <c:v>43814</c:v>
                </c:pt>
                <c:pt idx="350">
                  <c:v>43815</c:v>
                </c:pt>
                <c:pt idx="351">
                  <c:v>43816</c:v>
                </c:pt>
                <c:pt idx="352">
                  <c:v>43817</c:v>
                </c:pt>
                <c:pt idx="353">
                  <c:v>43818</c:v>
                </c:pt>
                <c:pt idx="354">
                  <c:v>43819</c:v>
                </c:pt>
                <c:pt idx="355">
                  <c:v>43820</c:v>
                </c:pt>
                <c:pt idx="356">
                  <c:v>43821</c:v>
                </c:pt>
                <c:pt idx="357">
                  <c:v>43822</c:v>
                </c:pt>
                <c:pt idx="358">
                  <c:v>43823</c:v>
                </c:pt>
                <c:pt idx="359">
                  <c:v>43824</c:v>
                </c:pt>
                <c:pt idx="360">
                  <c:v>43825</c:v>
                </c:pt>
                <c:pt idx="361">
                  <c:v>43826</c:v>
                </c:pt>
                <c:pt idx="362">
                  <c:v>43827</c:v>
                </c:pt>
                <c:pt idx="363">
                  <c:v>43828</c:v>
                </c:pt>
                <c:pt idx="364">
                  <c:v>43829</c:v>
                </c:pt>
                <c:pt idx="365">
                  <c:v>43830</c:v>
                </c:pt>
              </c:numCache>
            </c:numRef>
          </c:cat>
          <c:val>
            <c:numRef>
              <c:f>'Ground Transportation'!$AA$3:$AA$368</c:f>
              <c:numCache>
                <c:formatCode>0.00</c:formatCode>
                <c:ptCount val="366"/>
                <c:pt idx="0">
                  <c:v>0.21416131899999999</c:v>
                </c:pt>
                <c:pt idx="1">
                  <c:v>0.25084429999999996</c:v>
                </c:pt>
                <c:pt idx="2">
                  <c:v>0.30678373999999997</c:v>
                </c:pt>
                <c:pt idx="3">
                  <c:v>0.316246005</c:v>
                </c:pt>
                <c:pt idx="4">
                  <c:v>0.25845385100000001</c:v>
                </c:pt>
                <c:pt idx="5">
                  <c:v>0.176357652</c:v>
                </c:pt>
                <c:pt idx="6">
                  <c:v>0.32477738299999998</c:v>
                </c:pt>
                <c:pt idx="7">
                  <c:v>0.33811014100000003</c:v>
                </c:pt>
                <c:pt idx="8">
                  <c:v>0.33735141400000002</c:v>
                </c:pt>
                <c:pt idx="9">
                  <c:v>0.33897423500000001</c:v>
                </c:pt>
                <c:pt idx="10">
                  <c:v>0.343959917</c:v>
                </c:pt>
                <c:pt idx="11">
                  <c:v>0.29043786800000004</c:v>
                </c:pt>
                <c:pt idx="12">
                  <c:v>0.234211904</c:v>
                </c:pt>
                <c:pt idx="13">
                  <c:v>0.33356295600000002</c:v>
                </c:pt>
                <c:pt idx="14">
                  <c:v>0.34232887199999995</c:v>
                </c:pt>
                <c:pt idx="15">
                  <c:v>0.34073319300000005</c:v>
                </c:pt>
                <c:pt idx="16">
                  <c:v>0.34347960499999997</c:v>
                </c:pt>
                <c:pt idx="17">
                  <c:v>0.34614433299999997</c:v>
                </c:pt>
                <c:pt idx="18">
                  <c:v>0.30681989500000001</c:v>
                </c:pt>
                <c:pt idx="19">
                  <c:v>0.23616210600000001</c:v>
                </c:pt>
                <c:pt idx="20">
                  <c:v>0.33961963900000003</c:v>
                </c:pt>
                <c:pt idx="21">
                  <c:v>0.345380152</c:v>
                </c:pt>
                <c:pt idx="22">
                  <c:v>0.34158344499999999</c:v>
                </c:pt>
                <c:pt idx="23">
                  <c:v>0.34557109899999999</c:v>
                </c:pt>
                <c:pt idx="24">
                  <c:v>0.34940180399999998</c:v>
                </c:pt>
                <c:pt idx="25">
                  <c:v>0.30862592700000002</c:v>
                </c:pt>
                <c:pt idx="26">
                  <c:v>0.24555584899999999</c:v>
                </c:pt>
                <c:pt idx="27">
                  <c:v>0.33842006899999999</c:v>
                </c:pt>
                <c:pt idx="28">
                  <c:v>0.348200387</c:v>
                </c:pt>
                <c:pt idx="29">
                  <c:v>0.33974701400000001</c:v>
                </c:pt>
                <c:pt idx="30">
                  <c:v>0.34905671000000005</c:v>
                </c:pt>
                <c:pt idx="31">
                  <c:v>0.35149708600000001</c:v>
                </c:pt>
                <c:pt idx="32">
                  <c:v>0.30797463799999997</c:v>
                </c:pt>
                <c:pt idx="33">
                  <c:v>0.23755062799999999</c:v>
                </c:pt>
                <c:pt idx="34">
                  <c:v>0.33972503900000001</c:v>
                </c:pt>
                <c:pt idx="35">
                  <c:v>0.34866973899999998</c:v>
                </c:pt>
                <c:pt idx="36">
                  <c:v>0.34471898700000003</c:v>
                </c:pt>
                <c:pt idx="37">
                  <c:v>0.34843417099999996</c:v>
                </c:pt>
                <c:pt idx="38">
                  <c:v>0.35020711700000001</c:v>
                </c:pt>
                <c:pt idx="39">
                  <c:v>0.31052402600000001</c:v>
                </c:pt>
                <c:pt idx="40">
                  <c:v>0.24941706899999999</c:v>
                </c:pt>
                <c:pt idx="41">
                  <c:v>0.33900982799999996</c:v>
                </c:pt>
                <c:pt idx="42">
                  <c:v>0.34409351299999996</c:v>
                </c:pt>
                <c:pt idx="43">
                  <c:v>0.34103271899999998</c:v>
                </c:pt>
                <c:pt idx="44">
                  <c:v>0.34613003999999997</c:v>
                </c:pt>
                <c:pt idx="45">
                  <c:v>0.35053187099999999</c:v>
                </c:pt>
                <c:pt idx="46">
                  <c:v>0.30920814699999999</c:v>
                </c:pt>
                <c:pt idx="47">
                  <c:v>0.25420081099999997</c:v>
                </c:pt>
                <c:pt idx="48">
                  <c:v>0.33451381899999999</c:v>
                </c:pt>
                <c:pt idx="49">
                  <c:v>0.34054049400000003</c:v>
                </c:pt>
                <c:pt idx="50">
                  <c:v>0.34782233500000004</c:v>
                </c:pt>
                <c:pt idx="51">
                  <c:v>0.34265447300000001</c:v>
                </c:pt>
                <c:pt idx="52">
                  <c:v>0.34641943599999997</c:v>
                </c:pt>
                <c:pt idx="53">
                  <c:v>0.30034075900000001</c:v>
                </c:pt>
                <c:pt idx="54">
                  <c:v>0.24623814399999999</c:v>
                </c:pt>
                <c:pt idx="55">
                  <c:v>0.33312665699999999</c:v>
                </c:pt>
                <c:pt idx="56">
                  <c:v>0.342078094</c:v>
                </c:pt>
                <c:pt idx="57">
                  <c:v>0.33966508399999995</c:v>
                </c:pt>
                <c:pt idx="58">
                  <c:v>0.34353213799999999</c:v>
                </c:pt>
                <c:pt idx="59">
                  <c:v>0</c:v>
                </c:pt>
                <c:pt idx="60">
                  <c:v>0.34487280999999997</c:v>
                </c:pt>
                <c:pt idx="61">
                  <c:v>0.29254013699999998</c:v>
                </c:pt>
                <c:pt idx="62">
                  <c:v>0.22484684700000002</c:v>
                </c:pt>
                <c:pt idx="63">
                  <c:v>0.33399876099999998</c:v>
                </c:pt>
                <c:pt idx="64">
                  <c:v>0.34043010499999998</c:v>
                </c:pt>
                <c:pt idx="65">
                  <c:v>0.34196517300000001</c:v>
                </c:pt>
                <c:pt idx="66">
                  <c:v>0.34318484300000002</c:v>
                </c:pt>
                <c:pt idx="67">
                  <c:v>0.34308320600000003</c:v>
                </c:pt>
                <c:pt idx="68">
                  <c:v>0.29641875699999998</c:v>
                </c:pt>
                <c:pt idx="69">
                  <c:v>0.225741783</c:v>
                </c:pt>
                <c:pt idx="70">
                  <c:v>0.33870779700000003</c:v>
                </c:pt>
                <c:pt idx="71">
                  <c:v>0.34567775300000003</c:v>
                </c:pt>
                <c:pt idx="72">
                  <c:v>0.34218366100000003</c:v>
                </c:pt>
                <c:pt idx="73">
                  <c:v>0.34850920699999999</c:v>
                </c:pt>
                <c:pt idx="74">
                  <c:v>0.349951872</c:v>
                </c:pt>
                <c:pt idx="75">
                  <c:v>0.29996481599999997</c:v>
                </c:pt>
                <c:pt idx="76">
                  <c:v>0.24609013099999999</c:v>
                </c:pt>
                <c:pt idx="77">
                  <c:v>0.33549914000000003</c:v>
                </c:pt>
                <c:pt idx="78">
                  <c:v>0.34140458800000001</c:v>
                </c:pt>
                <c:pt idx="79">
                  <c:v>0.336713657</c:v>
                </c:pt>
                <c:pt idx="80">
                  <c:v>0.34758303100000004</c:v>
                </c:pt>
                <c:pt idx="81">
                  <c:v>0.347000066</c:v>
                </c:pt>
                <c:pt idx="82">
                  <c:v>0.30087069900000002</c:v>
                </c:pt>
                <c:pt idx="83">
                  <c:v>0.25066002600000004</c:v>
                </c:pt>
                <c:pt idx="84">
                  <c:v>0.34006228999999999</c:v>
                </c:pt>
                <c:pt idx="85">
                  <c:v>0.34897130699999995</c:v>
                </c:pt>
                <c:pt idx="86">
                  <c:v>0.34422876099999999</c:v>
                </c:pt>
                <c:pt idx="87">
                  <c:v>0.34756635399999997</c:v>
                </c:pt>
                <c:pt idx="88">
                  <c:v>0.35133339899999999</c:v>
                </c:pt>
                <c:pt idx="89">
                  <c:v>0.312483923</c:v>
                </c:pt>
                <c:pt idx="90">
                  <c:v>0.26701086599999996</c:v>
                </c:pt>
                <c:pt idx="91">
                  <c:v>0.34140225900000004</c:v>
                </c:pt>
                <c:pt idx="92">
                  <c:v>0.35045458500000004</c:v>
                </c:pt>
                <c:pt idx="93">
                  <c:v>0.347221267</c:v>
                </c:pt>
                <c:pt idx="94">
                  <c:v>0.35038878800000001</c:v>
                </c:pt>
                <c:pt idx="95">
                  <c:v>0.35309563999999999</c:v>
                </c:pt>
                <c:pt idx="96">
                  <c:v>0.31491903799999998</c:v>
                </c:pt>
                <c:pt idx="97">
                  <c:v>0.25541931499999998</c:v>
                </c:pt>
                <c:pt idx="98">
                  <c:v>0.34089433200000002</c:v>
                </c:pt>
                <c:pt idx="99">
                  <c:v>0.34973952200000002</c:v>
                </c:pt>
                <c:pt idx="100">
                  <c:v>0.34550132699999997</c:v>
                </c:pt>
                <c:pt idx="101">
                  <c:v>0.349172168</c:v>
                </c:pt>
                <c:pt idx="102">
                  <c:v>0.351502386</c:v>
                </c:pt>
                <c:pt idx="103">
                  <c:v>0.321578953</c:v>
                </c:pt>
                <c:pt idx="104">
                  <c:v>0.26151339699999998</c:v>
                </c:pt>
                <c:pt idx="105">
                  <c:v>0.30008563999999999</c:v>
                </c:pt>
                <c:pt idx="106">
                  <c:v>0.34621578399999997</c:v>
                </c:pt>
                <c:pt idx="107">
                  <c:v>0.34517827800000001</c:v>
                </c:pt>
                <c:pt idx="108">
                  <c:v>0.34887190699999998</c:v>
                </c:pt>
                <c:pt idx="109">
                  <c:v>0.35162793400000003</c:v>
                </c:pt>
                <c:pt idx="110">
                  <c:v>0.31514204800000001</c:v>
                </c:pt>
                <c:pt idx="111">
                  <c:v>0.25744160700000002</c:v>
                </c:pt>
                <c:pt idx="112">
                  <c:v>0.24273272399999998</c:v>
                </c:pt>
                <c:pt idx="113">
                  <c:v>0.34476415999999999</c:v>
                </c:pt>
                <c:pt idx="114">
                  <c:v>0.34251492300000003</c:v>
                </c:pt>
                <c:pt idx="115">
                  <c:v>0.34482245500000003</c:v>
                </c:pt>
                <c:pt idx="116">
                  <c:v>0.34693176199999998</c:v>
                </c:pt>
                <c:pt idx="117">
                  <c:v>0.306620695</c:v>
                </c:pt>
                <c:pt idx="118">
                  <c:v>0.23778581899999998</c:v>
                </c:pt>
                <c:pt idx="119">
                  <c:v>0.28894540500000004</c:v>
                </c:pt>
                <c:pt idx="120">
                  <c:v>0.34370290799999997</c:v>
                </c:pt>
                <c:pt idx="121">
                  <c:v>0.25781499899999999</c:v>
                </c:pt>
                <c:pt idx="122">
                  <c:v>0.34478814899999999</c:v>
                </c:pt>
                <c:pt idx="123">
                  <c:v>0.34470031600000001</c:v>
                </c:pt>
                <c:pt idx="124">
                  <c:v>0.307712765</c:v>
                </c:pt>
                <c:pt idx="125">
                  <c:v>0.24574732699999999</c:v>
                </c:pt>
                <c:pt idx="126">
                  <c:v>0.29464198599999997</c:v>
                </c:pt>
                <c:pt idx="127">
                  <c:v>0.34590983799999997</c:v>
                </c:pt>
                <c:pt idx="128">
                  <c:v>0.28398119099999997</c:v>
                </c:pt>
                <c:pt idx="129">
                  <c:v>0.34675365800000002</c:v>
                </c:pt>
                <c:pt idx="130">
                  <c:v>0.34854054499999998</c:v>
                </c:pt>
                <c:pt idx="131">
                  <c:v>0.30813919900000003</c:v>
                </c:pt>
                <c:pt idx="132">
                  <c:v>0.25693047399999996</c:v>
                </c:pt>
                <c:pt idx="133">
                  <c:v>0.30334810700000003</c:v>
                </c:pt>
                <c:pt idx="134">
                  <c:v>0.35140829800000001</c:v>
                </c:pt>
                <c:pt idx="135">
                  <c:v>0.347987504</c:v>
                </c:pt>
                <c:pt idx="136">
                  <c:v>0.349702876</c:v>
                </c:pt>
                <c:pt idx="137">
                  <c:v>0.35122979599999998</c:v>
                </c:pt>
                <c:pt idx="138">
                  <c:v>0.30945289000000004</c:v>
                </c:pt>
                <c:pt idx="139">
                  <c:v>0.262578859</c:v>
                </c:pt>
                <c:pt idx="140">
                  <c:v>0.30195075799999999</c:v>
                </c:pt>
                <c:pt idx="141">
                  <c:v>0.348526485</c:v>
                </c:pt>
                <c:pt idx="142">
                  <c:v>0.34399995</c:v>
                </c:pt>
                <c:pt idx="143">
                  <c:v>0.349438631</c:v>
                </c:pt>
                <c:pt idx="144">
                  <c:v>0.35159327299999998</c:v>
                </c:pt>
                <c:pt idx="145">
                  <c:v>0.309427389</c:v>
                </c:pt>
                <c:pt idx="146">
                  <c:v>0.27091569599999998</c:v>
                </c:pt>
                <c:pt idx="147">
                  <c:v>0.300887091</c:v>
                </c:pt>
                <c:pt idx="148">
                  <c:v>0.34950469099999998</c:v>
                </c:pt>
                <c:pt idx="149">
                  <c:v>0.35056790600000004</c:v>
                </c:pt>
                <c:pt idx="150">
                  <c:v>0.29479328900000001</c:v>
                </c:pt>
                <c:pt idx="151">
                  <c:v>0.32921252000000001</c:v>
                </c:pt>
                <c:pt idx="152">
                  <c:v>0.293098943</c:v>
                </c:pt>
                <c:pt idx="153">
                  <c:v>0.27141867999999997</c:v>
                </c:pt>
                <c:pt idx="154">
                  <c:v>0.30585336700000004</c:v>
                </c:pt>
                <c:pt idx="155">
                  <c:v>0.35171448499999997</c:v>
                </c:pt>
                <c:pt idx="156">
                  <c:v>0.350043936</c:v>
                </c:pt>
                <c:pt idx="157">
                  <c:v>0.35246134800000001</c:v>
                </c:pt>
                <c:pt idx="158">
                  <c:v>0.34553911700000001</c:v>
                </c:pt>
                <c:pt idx="159">
                  <c:v>0.293098943</c:v>
                </c:pt>
                <c:pt idx="160">
                  <c:v>0.27141867999999997</c:v>
                </c:pt>
                <c:pt idx="161">
                  <c:v>0.30585336700000004</c:v>
                </c:pt>
                <c:pt idx="162">
                  <c:v>0.35171448499999997</c:v>
                </c:pt>
                <c:pt idx="163">
                  <c:v>0.350043936</c:v>
                </c:pt>
                <c:pt idx="164">
                  <c:v>0.35246134800000001</c:v>
                </c:pt>
                <c:pt idx="165">
                  <c:v>0.34553911700000001</c:v>
                </c:pt>
                <c:pt idx="166">
                  <c:v>0.293098943</c:v>
                </c:pt>
                <c:pt idx="167">
                  <c:v>0.27141867999999997</c:v>
                </c:pt>
                <c:pt idx="168">
                  <c:v>0.30585336700000004</c:v>
                </c:pt>
                <c:pt idx="169">
                  <c:v>0.35171448499999997</c:v>
                </c:pt>
                <c:pt idx="170">
                  <c:v>0.350043936</c:v>
                </c:pt>
                <c:pt idx="171">
                  <c:v>0.35246134800000001</c:v>
                </c:pt>
                <c:pt idx="172">
                  <c:v>0.34553911700000001</c:v>
                </c:pt>
                <c:pt idx="173">
                  <c:v>0.293098943</c:v>
                </c:pt>
                <c:pt idx="174">
                  <c:v>0.27141867999999997</c:v>
                </c:pt>
                <c:pt idx="175">
                  <c:v>0.30585336700000004</c:v>
                </c:pt>
                <c:pt idx="176">
                  <c:v>0.35171448499999997</c:v>
                </c:pt>
                <c:pt idx="177">
                  <c:v>0.350043936</c:v>
                </c:pt>
                <c:pt idx="178">
                  <c:v>0.35246134800000001</c:v>
                </c:pt>
                <c:pt idx="179">
                  <c:v>0.34553911700000001</c:v>
                </c:pt>
                <c:pt idx="180">
                  <c:v>0.293098943</c:v>
                </c:pt>
                <c:pt idx="181">
                  <c:v>0.27141867999999997</c:v>
                </c:pt>
                <c:pt idx="182">
                  <c:v>0.30585336700000004</c:v>
                </c:pt>
                <c:pt idx="183">
                  <c:v>0.35171448499999997</c:v>
                </c:pt>
                <c:pt idx="184">
                  <c:v>0.350043936</c:v>
                </c:pt>
                <c:pt idx="185">
                  <c:v>0.35246134800000001</c:v>
                </c:pt>
                <c:pt idx="186">
                  <c:v>0.34553911700000001</c:v>
                </c:pt>
                <c:pt idx="187">
                  <c:v>0.293098943</c:v>
                </c:pt>
                <c:pt idx="188">
                  <c:v>0.27141867999999997</c:v>
                </c:pt>
                <c:pt idx="189">
                  <c:v>0.30585336700000004</c:v>
                </c:pt>
                <c:pt idx="190">
                  <c:v>0.35171448499999997</c:v>
                </c:pt>
                <c:pt idx="191">
                  <c:v>0.350043936</c:v>
                </c:pt>
                <c:pt idx="192">
                  <c:v>0.35246134800000001</c:v>
                </c:pt>
                <c:pt idx="193">
                  <c:v>0.34553911700000001</c:v>
                </c:pt>
                <c:pt idx="194">
                  <c:v>0.293098943</c:v>
                </c:pt>
                <c:pt idx="195">
                  <c:v>0.27141867999999997</c:v>
                </c:pt>
                <c:pt idx="196">
                  <c:v>0.30585336700000004</c:v>
                </c:pt>
                <c:pt idx="197">
                  <c:v>0.35171448499999997</c:v>
                </c:pt>
                <c:pt idx="198">
                  <c:v>0.350043936</c:v>
                </c:pt>
                <c:pt idx="199">
                  <c:v>0.35246134800000001</c:v>
                </c:pt>
                <c:pt idx="200">
                  <c:v>0.34553911700000001</c:v>
                </c:pt>
                <c:pt idx="201">
                  <c:v>0.293098943</c:v>
                </c:pt>
                <c:pt idx="202">
                  <c:v>0.27141867999999997</c:v>
                </c:pt>
                <c:pt idx="203">
                  <c:v>0.30585336700000004</c:v>
                </c:pt>
                <c:pt idx="204">
                  <c:v>0.35171448499999997</c:v>
                </c:pt>
                <c:pt idx="205">
                  <c:v>0.350043936</c:v>
                </c:pt>
                <c:pt idx="206">
                  <c:v>0.35246134800000001</c:v>
                </c:pt>
                <c:pt idx="207">
                  <c:v>0.34553911700000001</c:v>
                </c:pt>
                <c:pt idx="208">
                  <c:v>0.293098943</c:v>
                </c:pt>
                <c:pt idx="209">
                  <c:v>0.27141867999999997</c:v>
                </c:pt>
                <c:pt idx="210">
                  <c:v>0.30585336700000004</c:v>
                </c:pt>
                <c:pt idx="211">
                  <c:v>0.35171448499999997</c:v>
                </c:pt>
                <c:pt idx="212">
                  <c:v>0.350043936</c:v>
                </c:pt>
                <c:pt idx="213">
                  <c:v>0.35246134800000001</c:v>
                </c:pt>
                <c:pt idx="214">
                  <c:v>0.34553911700000001</c:v>
                </c:pt>
                <c:pt idx="215">
                  <c:v>0.293098943</c:v>
                </c:pt>
                <c:pt idx="216">
                  <c:v>0.27141867999999997</c:v>
                </c:pt>
                <c:pt idx="217">
                  <c:v>0.30585336700000004</c:v>
                </c:pt>
                <c:pt idx="218">
                  <c:v>0.35171448499999997</c:v>
                </c:pt>
                <c:pt idx="219">
                  <c:v>0.350043936</c:v>
                </c:pt>
                <c:pt idx="220">
                  <c:v>0.35246134800000001</c:v>
                </c:pt>
                <c:pt idx="221">
                  <c:v>0.34553911700000001</c:v>
                </c:pt>
                <c:pt idx="222">
                  <c:v>0.293098943</c:v>
                </c:pt>
                <c:pt idx="223">
                  <c:v>0.27141867999999997</c:v>
                </c:pt>
                <c:pt idx="224">
                  <c:v>0.30585336700000004</c:v>
                </c:pt>
                <c:pt idx="225">
                  <c:v>0.35171448499999997</c:v>
                </c:pt>
                <c:pt idx="226">
                  <c:v>0.350043936</c:v>
                </c:pt>
                <c:pt idx="227">
                  <c:v>0.35246134800000001</c:v>
                </c:pt>
                <c:pt idx="228">
                  <c:v>0.34553911700000001</c:v>
                </c:pt>
                <c:pt idx="229">
                  <c:v>0.293098943</c:v>
                </c:pt>
                <c:pt idx="230">
                  <c:v>0.27141867999999997</c:v>
                </c:pt>
                <c:pt idx="231">
                  <c:v>0.30585336700000004</c:v>
                </c:pt>
                <c:pt idx="232">
                  <c:v>0.35171448499999997</c:v>
                </c:pt>
                <c:pt idx="233">
                  <c:v>0.350043936</c:v>
                </c:pt>
                <c:pt idx="234">
                  <c:v>0.35246134800000001</c:v>
                </c:pt>
                <c:pt idx="235">
                  <c:v>0.34553911700000001</c:v>
                </c:pt>
                <c:pt idx="236">
                  <c:v>0.293098943</c:v>
                </c:pt>
                <c:pt idx="237">
                  <c:v>0.27141867999999997</c:v>
                </c:pt>
                <c:pt idx="238">
                  <c:v>0.30585336700000004</c:v>
                </c:pt>
                <c:pt idx="239">
                  <c:v>0.35171448499999997</c:v>
                </c:pt>
                <c:pt idx="240">
                  <c:v>0.350043936</c:v>
                </c:pt>
                <c:pt idx="241">
                  <c:v>0.35246134800000001</c:v>
                </c:pt>
                <c:pt idx="242">
                  <c:v>0.34553911700000001</c:v>
                </c:pt>
                <c:pt idx="243">
                  <c:v>0.293098943</c:v>
                </c:pt>
                <c:pt idx="244">
                  <c:v>0.27141867999999997</c:v>
                </c:pt>
                <c:pt idx="245">
                  <c:v>0.30585336700000004</c:v>
                </c:pt>
                <c:pt idx="246">
                  <c:v>0.35171448499999997</c:v>
                </c:pt>
                <c:pt idx="247">
                  <c:v>0.350043936</c:v>
                </c:pt>
                <c:pt idx="248">
                  <c:v>0.35246134800000001</c:v>
                </c:pt>
                <c:pt idx="249">
                  <c:v>0.34553911700000001</c:v>
                </c:pt>
                <c:pt idx="250">
                  <c:v>0.293098943</c:v>
                </c:pt>
                <c:pt idx="251">
                  <c:v>0.27141867999999997</c:v>
                </c:pt>
                <c:pt idx="252">
                  <c:v>0.30585336700000004</c:v>
                </c:pt>
                <c:pt idx="253">
                  <c:v>0.35171448499999997</c:v>
                </c:pt>
                <c:pt idx="254">
                  <c:v>0.350043936</c:v>
                </c:pt>
                <c:pt idx="255">
                  <c:v>0.35246134800000001</c:v>
                </c:pt>
                <c:pt idx="256">
                  <c:v>0.34553911700000001</c:v>
                </c:pt>
                <c:pt idx="257">
                  <c:v>0.293098943</c:v>
                </c:pt>
                <c:pt idx="258">
                  <c:v>0.27141867999999997</c:v>
                </c:pt>
                <c:pt idx="259">
                  <c:v>0.30585336700000004</c:v>
                </c:pt>
                <c:pt idx="260">
                  <c:v>0.35171448499999997</c:v>
                </c:pt>
                <c:pt idx="261">
                  <c:v>0.350043936</c:v>
                </c:pt>
                <c:pt idx="262">
                  <c:v>0.35246134800000001</c:v>
                </c:pt>
                <c:pt idx="263">
                  <c:v>0.34553911700000001</c:v>
                </c:pt>
                <c:pt idx="264">
                  <c:v>0.293098943</c:v>
                </c:pt>
                <c:pt idx="265">
                  <c:v>0.27141867999999997</c:v>
                </c:pt>
                <c:pt idx="266">
                  <c:v>0.30585336700000004</c:v>
                </c:pt>
                <c:pt idx="267">
                  <c:v>0.35171448499999997</c:v>
                </c:pt>
                <c:pt idx="268">
                  <c:v>0.350043936</c:v>
                </c:pt>
                <c:pt idx="269">
                  <c:v>0.35246134800000001</c:v>
                </c:pt>
                <c:pt idx="270">
                  <c:v>0.34553911700000001</c:v>
                </c:pt>
                <c:pt idx="271">
                  <c:v>0.293098943</c:v>
                </c:pt>
                <c:pt idx="272">
                  <c:v>0.27141867999999997</c:v>
                </c:pt>
                <c:pt idx="273">
                  <c:v>0.30585336700000004</c:v>
                </c:pt>
                <c:pt idx="274">
                  <c:v>0.35171448499999997</c:v>
                </c:pt>
                <c:pt idx="275">
                  <c:v>0.350043936</c:v>
                </c:pt>
                <c:pt idx="276">
                  <c:v>0.35246134800000001</c:v>
                </c:pt>
                <c:pt idx="277">
                  <c:v>0.34553911700000001</c:v>
                </c:pt>
                <c:pt idx="278">
                  <c:v>0.293098943</c:v>
                </c:pt>
                <c:pt idx="279">
                  <c:v>0.27141867999999997</c:v>
                </c:pt>
                <c:pt idx="280">
                  <c:v>0.30585336700000004</c:v>
                </c:pt>
                <c:pt idx="281">
                  <c:v>0.35171448499999997</c:v>
                </c:pt>
                <c:pt idx="282">
                  <c:v>0.350043936</c:v>
                </c:pt>
                <c:pt idx="283">
                  <c:v>0.35246134800000001</c:v>
                </c:pt>
                <c:pt idx="284">
                  <c:v>0.34553911700000001</c:v>
                </c:pt>
                <c:pt idx="285">
                  <c:v>0.293098943</c:v>
                </c:pt>
                <c:pt idx="286">
                  <c:v>0.27141867999999997</c:v>
                </c:pt>
                <c:pt idx="287">
                  <c:v>0.30585336700000004</c:v>
                </c:pt>
                <c:pt idx="288">
                  <c:v>0.35171448499999997</c:v>
                </c:pt>
                <c:pt idx="289">
                  <c:v>0.350043936</c:v>
                </c:pt>
                <c:pt idx="290">
                  <c:v>0.35246134800000001</c:v>
                </c:pt>
                <c:pt idx="291">
                  <c:v>0.34553911700000001</c:v>
                </c:pt>
                <c:pt idx="292">
                  <c:v>0.293098943</c:v>
                </c:pt>
                <c:pt idx="293">
                  <c:v>0.27141867999999997</c:v>
                </c:pt>
                <c:pt idx="294">
                  <c:v>0.30585336700000004</c:v>
                </c:pt>
                <c:pt idx="295">
                  <c:v>0.35244278899999998</c:v>
                </c:pt>
                <c:pt idx="296">
                  <c:v>0.35428411700000001</c:v>
                </c:pt>
                <c:pt idx="297">
                  <c:v>0.357110924</c:v>
                </c:pt>
                <c:pt idx="298">
                  <c:v>0.35684318100000001</c:v>
                </c:pt>
                <c:pt idx="299">
                  <c:v>0.32447615299999999</c:v>
                </c:pt>
                <c:pt idx="300">
                  <c:v>0.28430237899999999</c:v>
                </c:pt>
                <c:pt idx="301">
                  <c:v>0.34880293199999995</c:v>
                </c:pt>
                <c:pt idx="302">
                  <c:v>0.35450495899999995</c:v>
                </c:pt>
                <c:pt idx="303">
                  <c:v>0.35592046100000002</c:v>
                </c:pt>
                <c:pt idx="304">
                  <c:v>0.35946563199999998</c:v>
                </c:pt>
                <c:pt idx="305">
                  <c:v>0.30072608699999998</c:v>
                </c:pt>
                <c:pt idx="306">
                  <c:v>0.32674546600000004</c:v>
                </c:pt>
                <c:pt idx="307">
                  <c:v>0.29335154800000002</c:v>
                </c:pt>
                <c:pt idx="308">
                  <c:v>0.35750069300000004</c:v>
                </c:pt>
                <c:pt idx="309">
                  <c:v>0.36086369900000004</c:v>
                </c:pt>
                <c:pt idx="310">
                  <c:v>0.35933990300000002</c:v>
                </c:pt>
                <c:pt idx="311">
                  <c:v>0.36420192200000001</c:v>
                </c:pt>
                <c:pt idx="312">
                  <c:v>0.36245244799999998</c:v>
                </c:pt>
                <c:pt idx="313">
                  <c:v>0.33627002899999997</c:v>
                </c:pt>
                <c:pt idx="314">
                  <c:v>0.27386068400000002</c:v>
                </c:pt>
                <c:pt idx="315">
                  <c:v>0.27341195800000001</c:v>
                </c:pt>
                <c:pt idx="316">
                  <c:v>0.36247644300000004</c:v>
                </c:pt>
                <c:pt idx="317">
                  <c:v>0.35921015899999997</c:v>
                </c:pt>
                <c:pt idx="318">
                  <c:v>0.36315800599999998</c:v>
                </c:pt>
                <c:pt idx="319">
                  <c:v>0.36579176600000002</c:v>
                </c:pt>
                <c:pt idx="320">
                  <c:v>0.32931808600000001</c:v>
                </c:pt>
                <c:pt idx="321">
                  <c:v>0.26225868499999999</c:v>
                </c:pt>
                <c:pt idx="322">
                  <c:v>0.35655603200000002</c:v>
                </c:pt>
                <c:pt idx="323">
                  <c:v>0.359528652</c:v>
                </c:pt>
                <c:pt idx="324">
                  <c:v>0.35709649999999998</c:v>
                </c:pt>
                <c:pt idx="325">
                  <c:v>0.36131609999999997</c:v>
                </c:pt>
                <c:pt idx="326">
                  <c:v>0.36172388099999997</c:v>
                </c:pt>
                <c:pt idx="327">
                  <c:v>0.33599822499999998</c:v>
                </c:pt>
                <c:pt idx="328">
                  <c:v>0.27762978399999999</c:v>
                </c:pt>
                <c:pt idx="329">
                  <c:v>0.35534144000000001</c:v>
                </c:pt>
                <c:pt idx="330">
                  <c:v>0.36116002600000002</c:v>
                </c:pt>
                <c:pt idx="331">
                  <c:v>0.36074697899999997</c:v>
                </c:pt>
                <c:pt idx="332">
                  <c:v>0.36131871300000001</c:v>
                </c:pt>
                <c:pt idx="333">
                  <c:v>0.36540456900000001</c:v>
                </c:pt>
                <c:pt idx="334">
                  <c:v>0.34064039699999998</c:v>
                </c:pt>
                <c:pt idx="335">
                  <c:v>0.28632389399999997</c:v>
                </c:pt>
                <c:pt idx="336">
                  <c:v>0.35774625900000001</c:v>
                </c:pt>
                <c:pt idx="337">
                  <c:v>0.36177467800000002</c:v>
                </c:pt>
                <c:pt idx="338">
                  <c:v>0.36290351700000001</c:v>
                </c:pt>
                <c:pt idx="339">
                  <c:v>0.34434322299999998</c:v>
                </c:pt>
                <c:pt idx="340">
                  <c:v>0.36628946800000001</c:v>
                </c:pt>
                <c:pt idx="341">
                  <c:v>0.34202871299999998</c:v>
                </c:pt>
                <c:pt idx="342">
                  <c:v>0.30107695299999998</c:v>
                </c:pt>
                <c:pt idx="343">
                  <c:v>0.36315067300000003</c:v>
                </c:pt>
                <c:pt idx="344">
                  <c:v>0.36284680499999999</c:v>
                </c:pt>
                <c:pt idx="345">
                  <c:v>0.36495241100000003</c:v>
                </c:pt>
                <c:pt idx="346">
                  <c:v>0.36662518999999999</c:v>
                </c:pt>
                <c:pt idx="347">
                  <c:v>0.36752948200000002</c:v>
                </c:pt>
                <c:pt idx="348">
                  <c:v>0.34063820099999997</c:v>
                </c:pt>
                <c:pt idx="349">
                  <c:v>0.29775026400000004</c:v>
                </c:pt>
                <c:pt idx="350">
                  <c:v>0.361138915</c:v>
                </c:pt>
                <c:pt idx="351">
                  <c:v>0.36049195699999997</c:v>
                </c:pt>
                <c:pt idx="352">
                  <c:v>0.36279072800000001</c:v>
                </c:pt>
                <c:pt idx="353">
                  <c:v>0.36495190799999999</c:v>
                </c:pt>
                <c:pt idx="354">
                  <c:v>0.367315577</c:v>
                </c:pt>
                <c:pt idx="355">
                  <c:v>0.34151312199999995</c:v>
                </c:pt>
                <c:pt idx="356">
                  <c:v>0.30079178499999998</c:v>
                </c:pt>
                <c:pt idx="357">
                  <c:v>0.35319554399999997</c:v>
                </c:pt>
                <c:pt idx="358">
                  <c:v>0.33393947100000004</c:v>
                </c:pt>
                <c:pt idx="359">
                  <c:v>0.24323789100000001</c:v>
                </c:pt>
                <c:pt idx="360">
                  <c:v>0.32675477799999997</c:v>
                </c:pt>
                <c:pt idx="361">
                  <c:v>0.33179680099999997</c:v>
                </c:pt>
                <c:pt idx="362">
                  <c:v>0.30657991700000004</c:v>
                </c:pt>
                <c:pt idx="363">
                  <c:v>0.25805076999999998</c:v>
                </c:pt>
                <c:pt idx="364">
                  <c:v>0.328938958</c:v>
                </c:pt>
                <c:pt idx="365">
                  <c:v>0.32424894599999998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F-9948-921B-48BE59D1C8DE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Power!$B$3:$B$368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60">
                  <c:v>43525</c:v>
                </c:pt>
                <c:pt idx="61">
                  <c:v>43526</c:v>
                </c:pt>
                <c:pt idx="62">
                  <c:v>43527</c:v>
                </c:pt>
                <c:pt idx="63">
                  <c:v>43528</c:v>
                </c:pt>
                <c:pt idx="64">
                  <c:v>43529</c:v>
                </c:pt>
                <c:pt idx="65">
                  <c:v>43530</c:v>
                </c:pt>
                <c:pt idx="66">
                  <c:v>43531</c:v>
                </c:pt>
                <c:pt idx="67">
                  <c:v>43532</c:v>
                </c:pt>
                <c:pt idx="68">
                  <c:v>43533</c:v>
                </c:pt>
                <c:pt idx="69">
                  <c:v>43534</c:v>
                </c:pt>
                <c:pt idx="70">
                  <c:v>43535</c:v>
                </c:pt>
                <c:pt idx="71">
                  <c:v>43536</c:v>
                </c:pt>
                <c:pt idx="72">
                  <c:v>43537</c:v>
                </c:pt>
                <c:pt idx="73">
                  <c:v>43538</c:v>
                </c:pt>
                <c:pt idx="74">
                  <c:v>43539</c:v>
                </c:pt>
                <c:pt idx="75">
                  <c:v>43540</c:v>
                </c:pt>
                <c:pt idx="76">
                  <c:v>43541</c:v>
                </c:pt>
                <c:pt idx="77">
                  <c:v>43542</c:v>
                </c:pt>
                <c:pt idx="78">
                  <c:v>43543</c:v>
                </c:pt>
                <c:pt idx="79">
                  <c:v>43544</c:v>
                </c:pt>
                <c:pt idx="80">
                  <c:v>43545</c:v>
                </c:pt>
                <c:pt idx="81">
                  <c:v>43546</c:v>
                </c:pt>
                <c:pt idx="82">
                  <c:v>43547</c:v>
                </c:pt>
                <c:pt idx="83">
                  <c:v>43548</c:v>
                </c:pt>
                <c:pt idx="84">
                  <c:v>43549</c:v>
                </c:pt>
                <c:pt idx="85">
                  <c:v>43550</c:v>
                </c:pt>
                <c:pt idx="86">
                  <c:v>43551</c:v>
                </c:pt>
                <c:pt idx="87">
                  <c:v>43552</c:v>
                </c:pt>
                <c:pt idx="88">
                  <c:v>43553</c:v>
                </c:pt>
                <c:pt idx="89">
                  <c:v>43554</c:v>
                </c:pt>
                <c:pt idx="90">
                  <c:v>43555</c:v>
                </c:pt>
                <c:pt idx="91">
                  <c:v>43556</c:v>
                </c:pt>
                <c:pt idx="92">
                  <c:v>43557</c:v>
                </c:pt>
                <c:pt idx="93">
                  <c:v>43558</c:v>
                </c:pt>
                <c:pt idx="94">
                  <c:v>43559</c:v>
                </c:pt>
                <c:pt idx="95">
                  <c:v>43560</c:v>
                </c:pt>
                <c:pt idx="96">
                  <c:v>43561</c:v>
                </c:pt>
                <c:pt idx="97">
                  <c:v>43562</c:v>
                </c:pt>
                <c:pt idx="98">
                  <c:v>43563</c:v>
                </c:pt>
                <c:pt idx="99">
                  <c:v>43564</c:v>
                </c:pt>
                <c:pt idx="100">
                  <c:v>43565</c:v>
                </c:pt>
                <c:pt idx="101">
                  <c:v>43566</c:v>
                </c:pt>
                <c:pt idx="102">
                  <c:v>43567</c:v>
                </c:pt>
                <c:pt idx="103">
                  <c:v>43568</c:v>
                </c:pt>
                <c:pt idx="104">
                  <c:v>43569</c:v>
                </c:pt>
                <c:pt idx="105">
                  <c:v>43570</c:v>
                </c:pt>
                <c:pt idx="106">
                  <c:v>43571</c:v>
                </c:pt>
                <c:pt idx="107">
                  <c:v>43572</c:v>
                </c:pt>
                <c:pt idx="108">
                  <c:v>43573</c:v>
                </c:pt>
                <c:pt idx="109">
                  <c:v>43574</c:v>
                </c:pt>
                <c:pt idx="110">
                  <c:v>43575</c:v>
                </c:pt>
                <c:pt idx="111">
                  <c:v>43576</c:v>
                </c:pt>
                <c:pt idx="112">
                  <c:v>43577</c:v>
                </c:pt>
                <c:pt idx="113">
                  <c:v>43578</c:v>
                </c:pt>
                <c:pt idx="114">
                  <c:v>43579</c:v>
                </c:pt>
                <c:pt idx="115">
                  <c:v>43580</c:v>
                </c:pt>
                <c:pt idx="116">
                  <c:v>43581</c:v>
                </c:pt>
                <c:pt idx="117">
                  <c:v>43582</c:v>
                </c:pt>
                <c:pt idx="118">
                  <c:v>43583</c:v>
                </c:pt>
                <c:pt idx="119">
                  <c:v>43584</c:v>
                </c:pt>
                <c:pt idx="120">
                  <c:v>43585</c:v>
                </c:pt>
                <c:pt idx="121">
                  <c:v>43586</c:v>
                </c:pt>
                <c:pt idx="122">
                  <c:v>43587</c:v>
                </c:pt>
                <c:pt idx="123">
                  <c:v>43588</c:v>
                </c:pt>
                <c:pt idx="124">
                  <c:v>43589</c:v>
                </c:pt>
                <c:pt idx="125">
                  <c:v>43590</c:v>
                </c:pt>
                <c:pt idx="126">
                  <c:v>43591</c:v>
                </c:pt>
                <c:pt idx="127">
                  <c:v>43592</c:v>
                </c:pt>
                <c:pt idx="128">
                  <c:v>43593</c:v>
                </c:pt>
                <c:pt idx="129">
                  <c:v>43594</c:v>
                </c:pt>
                <c:pt idx="130">
                  <c:v>43595</c:v>
                </c:pt>
                <c:pt idx="131">
                  <c:v>43596</c:v>
                </c:pt>
                <c:pt idx="132">
                  <c:v>43597</c:v>
                </c:pt>
                <c:pt idx="133">
                  <c:v>43598</c:v>
                </c:pt>
                <c:pt idx="134">
                  <c:v>43599</c:v>
                </c:pt>
                <c:pt idx="135">
                  <c:v>43600</c:v>
                </c:pt>
                <c:pt idx="136">
                  <c:v>43601</c:v>
                </c:pt>
                <c:pt idx="137">
                  <c:v>43602</c:v>
                </c:pt>
                <c:pt idx="138">
                  <c:v>43603</c:v>
                </c:pt>
                <c:pt idx="139">
                  <c:v>43604</c:v>
                </c:pt>
                <c:pt idx="140">
                  <c:v>43605</c:v>
                </c:pt>
                <c:pt idx="141">
                  <c:v>43606</c:v>
                </c:pt>
                <c:pt idx="142">
                  <c:v>43607</c:v>
                </c:pt>
                <c:pt idx="143">
                  <c:v>43608</c:v>
                </c:pt>
                <c:pt idx="144">
                  <c:v>43609</c:v>
                </c:pt>
                <c:pt idx="145">
                  <c:v>43610</c:v>
                </c:pt>
                <c:pt idx="146">
                  <c:v>43611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43617</c:v>
                </c:pt>
                <c:pt idx="153">
                  <c:v>43618</c:v>
                </c:pt>
                <c:pt idx="154">
                  <c:v>43619</c:v>
                </c:pt>
                <c:pt idx="155">
                  <c:v>43620</c:v>
                </c:pt>
                <c:pt idx="156">
                  <c:v>43621</c:v>
                </c:pt>
                <c:pt idx="157">
                  <c:v>43622</c:v>
                </c:pt>
                <c:pt idx="158">
                  <c:v>43623</c:v>
                </c:pt>
                <c:pt idx="159">
                  <c:v>43624</c:v>
                </c:pt>
                <c:pt idx="160">
                  <c:v>43625</c:v>
                </c:pt>
                <c:pt idx="161">
                  <c:v>43626</c:v>
                </c:pt>
                <c:pt idx="162">
                  <c:v>43627</c:v>
                </c:pt>
                <c:pt idx="163">
                  <c:v>43628</c:v>
                </c:pt>
                <c:pt idx="164">
                  <c:v>43629</c:v>
                </c:pt>
                <c:pt idx="165">
                  <c:v>43630</c:v>
                </c:pt>
                <c:pt idx="166">
                  <c:v>43631</c:v>
                </c:pt>
                <c:pt idx="167">
                  <c:v>43632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43638</c:v>
                </c:pt>
                <c:pt idx="174">
                  <c:v>43639</c:v>
                </c:pt>
                <c:pt idx="175">
                  <c:v>43640</c:v>
                </c:pt>
                <c:pt idx="176">
                  <c:v>43641</c:v>
                </c:pt>
                <c:pt idx="177">
                  <c:v>43642</c:v>
                </c:pt>
                <c:pt idx="178">
                  <c:v>43643</c:v>
                </c:pt>
                <c:pt idx="179">
                  <c:v>43644</c:v>
                </c:pt>
                <c:pt idx="180">
                  <c:v>43645</c:v>
                </c:pt>
                <c:pt idx="181">
                  <c:v>43646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43652</c:v>
                </c:pt>
                <c:pt idx="188">
                  <c:v>43653</c:v>
                </c:pt>
                <c:pt idx="189">
                  <c:v>43654</c:v>
                </c:pt>
                <c:pt idx="190">
                  <c:v>43655</c:v>
                </c:pt>
                <c:pt idx="191">
                  <c:v>43656</c:v>
                </c:pt>
                <c:pt idx="192">
                  <c:v>43657</c:v>
                </c:pt>
                <c:pt idx="193">
                  <c:v>43658</c:v>
                </c:pt>
                <c:pt idx="194">
                  <c:v>43659</c:v>
                </c:pt>
                <c:pt idx="195">
                  <c:v>43660</c:v>
                </c:pt>
                <c:pt idx="196">
                  <c:v>43661</c:v>
                </c:pt>
                <c:pt idx="197">
                  <c:v>43662</c:v>
                </c:pt>
                <c:pt idx="198">
                  <c:v>43663</c:v>
                </c:pt>
                <c:pt idx="199">
                  <c:v>43664</c:v>
                </c:pt>
                <c:pt idx="200">
                  <c:v>43665</c:v>
                </c:pt>
                <c:pt idx="201">
                  <c:v>43666</c:v>
                </c:pt>
                <c:pt idx="202">
                  <c:v>43667</c:v>
                </c:pt>
                <c:pt idx="203">
                  <c:v>43668</c:v>
                </c:pt>
                <c:pt idx="204">
                  <c:v>43669</c:v>
                </c:pt>
                <c:pt idx="205">
                  <c:v>43670</c:v>
                </c:pt>
                <c:pt idx="206">
                  <c:v>43671</c:v>
                </c:pt>
                <c:pt idx="207">
                  <c:v>43672</c:v>
                </c:pt>
                <c:pt idx="208">
                  <c:v>43673</c:v>
                </c:pt>
                <c:pt idx="209">
                  <c:v>43674</c:v>
                </c:pt>
                <c:pt idx="210">
                  <c:v>43675</c:v>
                </c:pt>
                <c:pt idx="211">
                  <c:v>43676</c:v>
                </c:pt>
                <c:pt idx="212">
                  <c:v>43677</c:v>
                </c:pt>
                <c:pt idx="213">
                  <c:v>43678</c:v>
                </c:pt>
                <c:pt idx="214">
                  <c:v>43679</c:v>
                </c:pt>
                <c:pt idx="215">
                  <c:v>43680</c:v>
                </c:pt>
                <c:pt idx="216">
                  <c:v>43681</c:v>
                </c:pt>
                <c:pt idx="217">
                  <c:v>43682</c:v>
                </c:pt>
                <c:pt idx="218">
                  <c:v>43683</c:v>
                </c:pt>
                <c:pt idx="219">
                  <c:v>43684</c:v>
                </c:pt>
                <c:pt idx="220">
                  <c:v>43685</c:v>
                </c:pt>
                <c:pt idx="221">
                  <c:v>43686</c:v>
                </c:pt>
                <c:pt idx="222">
                  <c:v>43687</c:v>
                </c:pt>
                <c:pt idx="223">
                  <c:v>43688</c:v>
                </c:pt>
                <c:pt idx="224">
                  <c:v>43689</c:v>
                </c:pt>
                <c:pt idx="225">
                  <c:v>43690</c:v>
                </c:pt>
                <c:pt idx="226">
                  <c:v>43691</c:v>
                </c:pt>
                <c:pt idx="227">
                  <c:v>43692</c:v>
                </c:pt>
                <c:pt idx="228">
                  <c:v>43693</c:v>
                </c:pt>
                <c:pt idx="229">
                  <c:v>43694</c:v>
                </c:pt>
                <c:pt idx="230">
                  <c:v>43695</c:v>
                </c:pt>
                <c:pt idx="231">
                  <c:v>43696</c:v>
                </c:pt>
                <c:pt idx="232">
                  <c:v>43697</c:v>
                </c:pt>
                <c:pt idx="233">
                  <c:v>43698</c:v>
                </c:pt>
                <c:pt idx="234">
                  <c:v>43699</c:v>
                </c:pt>
                <c:pt idx="235">
                  <c:v>43700</c:v>
                </c:pt>
                <c:pt idx="236">
                  <c:v>43701</c:v>
                </c:pt>
                <c:pt idx="237">
                  <c:v>43702</c:v>
                </c:pt>
                <c:pt idx="238">
                  <c:v>43703</c:v>
                </c:pt>
                <c:pt idx="239">
                  <c:v>43704</c:v>
                </c:pt>
                <c:pt idx="240">
                  <c:v>43705</c:v>
                </c:pt>
                <c:pt idx="241">
                  <c:v>43706</c:v>
                </c:pt>
                <c:pt idx="242">
                  <c:v>43707</c:v>
                </c:pt>
                <c:pt idx="243">
                  <c:v>43708</c:v>
                </c:pt>
                <c:pt idx="244">
                  <c:v>43709</c:v>
                </c:pt>
                <c:pt idx="245">
                  <c:v>43710</c:v>
                </c:pt>
                <c:pt idx="246">
                  <c:v>43711</c:v>
                </c:pt>
                <c:pt idx="247">
                  <c:v>43712</c:v>
                </c:pt>
                <c:pt idx="248">
                  <c:v>43713</c:v>
                </c:pt>
                <c:pt idx="249">
                  <c:v>43714</c:v>
                </c:pt>
                <c:pt idx="250">
                  <c:v>43715</c:v>
                </c:pt>
                <c:pt idx="251">
                  <c:v>43716</c:v>
                </c:pt>
                <c:pt idx="252">
                  <c:v>43717</c:v>
                </c:pt>
                <c:pt idx="253">
                  <c:v>43718</c:v>
                </c:pt>
                <c:pt idx="254">
                  <c:v>43719</c:v>
                </c:pt>
                <c:pt idx="255">
                  <c:v>43720</c:v>
                </c:pt>
                <c:pt idx="256">
                  <c:v>43721</c:v>
                </c:pt>
                <c:pt idx="257">
                  <c:v>43722</c:v>
                </c:pt>
                <c:pt idx="258">
                  <c:v>43723</c:v>
                </c:pt>
                <c:pt idx="259">
                  <c:v>43724</c:v>
                </c:pt>
                <c:pt idx="260">
                  <c:v>43725</c:v>
                </c:pt>
                <c:pt idx="261">
                  <c:v>43726</c:v>
                </c:pt>
                <c:pt idx="262">
                  <c:v>43727</c:v>
                </c:pt>
                <c:pt idx="263">
                  <c:v>43728</c:v>
                </c:pt>
                <c:pt idx="264">
                  <c:v>43729</c:v>
                </c:pt>
                <c:pt idx="265">
                  <c:v>43730</c:v>
                </c:pt>
                <c:pt idx="266">
                  <c:v>43731</c:v>
                </c:pt>
                <c:pt idx="267">
                  <c:v>43732</c:v>
                </c:pt>
                <c:pt idx="268">
                  <c:v>43733</c:v>
                </c:pt>
                <c:pt idx="269">
                  <c:v>43734</c:v>
                </c:pt>
                <c:pt idx="270">
                  <c:v>43735</c:v>
                </c:pt>
                <c:pt idx="271">
                  <c:v>43736</c:v>
                </c:pt>
                <c:pt idx="272">
                  <c:v>43737</c:v>
                </c:pt>
                <c:pt idx="273">
                  <c:v>43738</c:v>
                </c:pt>
                <c:pt idx="274">
                  <c:v>43739</c:v>
                </c:pt>
                <c:pt idx="275">
                  <c:v>43740</c:v>
                </c:pt>
                <c:pt idx="276">
                  <c:v>43741</c:v>
                </c:pt>
                <c:pt idx="277">
                  <c:v>43742</c:v>
                </c:pt>
                <c:pt idx="278">
                  <c:v>43743</c:v>
                </c:pt>
                <c:pt idx="279">
                  <c:v>43744</c:v>
                </c:pt>
                <c:pt idx="280">
                  <c:v>43745</c:v>
                </c:pt>
                <c:pt idx="281">
                  <c:v>43746</c:v>
                </c:pt>
                <c:pt idx="282">
                  <c:v>43747</c:v>
                </c:pt>
                <c:pt idx="283">
                  <c:v>43748</c:v>
                </c:pt>
                <c:pt idx="284">
                  <c:v>43749</c:v>
                </c:pt>
                <c:pt idx="285">
                  <c:v>43750</c:v>
                </c:pt>
                <c:pt idx="286">
                  <c:v>43751</c:v>
                </c:pt>
                <c:pt idx="287">
                  <c:v>43752</c:v>
                </c:pt>
                <c:pt idx="288">
                  <c:v>43753</c:v>
                </c:pt>
                <c:pt idx="289">
                  <c:v>43754</c:v>
                </c:pt>
                <c:pt idx="290">
                  <c:v>43755</c:v>
                </c:pt>
                <c:pt idx="291">
                  <c:v>43756</c:v>
                </c:pt>
                <c:pt idx="292">
                  <c:v>43757</c:v>
                </c:pt>
                <c:pt idx="293">
                  <c:v>43758</c:v>
                </c:pt>
                <c:pt idx="294">
                  <c:v>43759</c:v>
                </c:pt>
                <c:pt idx="295">
                  <c:v>43760</c:v>
                </c:pt>
                <c:pt idx="296">
                  <c:v>43761</c:v>
                </c:pt>
                <c:pt idx="297">
                  <c:v>43762</c:v>
                </c:pt>
                <c:pt idx="298">
                  <c:v>43763</c:v>
                </c:pt>
                <c:pt idx="299">
                  <c:v>43764</c:v>
                </c:pt>
                <c:pt idx="300">
                  <c:v>43765</c:v>
                </c:pt>
                <c:pt idx="301">
                  <c:v>43766</c:v>
                </c:pt>
                <c:pt idx="302">
                  <c:v>43767</c:v>
                </c:pt>
                <c:pt idx="303">
                  <c:v>43768</c:v>
                </c:pt>
                <c:pt idx="304">
                  <c:v>43769</c:v>
                </c:pt>
                <c:pt idx="305">
                  <c:v>43770</c:v>
                </c:pt>
                <c:pt idx="306">
                  <c:v>43771</c:v>
                </c:pt>
                <c:pt idx="307">
                  <c:v>43772</c:v>
                </c:pt>
                <c:pt idx="308">
                  <c:v>43773</c:v>
                </c:pt>
                <c:pt idx="309">
                  <c:v>43774</c:v>
                </c:pt>
                <c:pt idx="310">
                  <c:v>43775</c:v>
                </c:pt>
                <c:pt idx="311">
                  <c:v>43776</c:v>
                </c:pt>
                <c:pt idx="312">
                  <c:v>43777</c:v>
                </c:pt>
                <c:pt idx="313">
                  <c:v>43778</c:v>
                </c:pt>
                <c:pt idx="314">
                  <c:v>43779</c:v>
                </c:pt>
                <c:pt idx="315">
                  <c:v>43780</c:v>
                </c:pt>
                <c:pt idx="316">
                  <c:v>43781</c:v>
                </c:pt>
                <c:pt idx="317">
                  <c:v>43782</c:v>
                </c:pt>
                <c:pt idx="318">
                  <c:v>43783</c:v>
                </c:pt>
                <c:pt idx="319">
                  <c:v>43784</c:v>
                </c:pt>
                <c:pt idx="320">
                  <c:v>43785</c:v>
                </c:pt>
                <c:pt idx="321">
                  <c:v>43786</c:v>
                </c:pt>
                <c:pt idx="322">
                  <c:v>43787</c:v>
                </c:pt>
                <c:pt idx="323">
                  <c:v>43788</c:v>
                </c:pt>
                <c:pt idx="324">
                  <c:v>43789</c:v>
                </c:pt>
                <c:pt idx="325">
                  <c:v>43790</c:v>
                </c:pt>
                <c:pt idx="326">
                  <c:v>43791</c:v>
                </c:pt>
                <c:pt idx="327">
                  <c:v>43792</c:v>
                </c:pt>
                <c:pt idx="328">
                  <c:v>43793</c:v>
                </c:pt>
                <c:pt idx="329">
                  <c:v>43794</c:v>
                </c:pt>
                <c:pt idx="330">
                  <c:v>43795</c:v>
                </c:pt>
                <c:pt idx="331">
                  <c:v>43796</c:v>
                </c:pt>
                <c:pt idx="332">
                  <c:v>43797</c:v>
                </c:pt>
                <c:pt idx="333">
                  <c:v>43798</c:v>
                </c:pt>
                <c:pt idx="334">
                  <c:v>43799</c:v>
                </c:pt>
                <c:pt idx="335">
                  <c:v>43800</c:v>
                </c:pt>
                <c:pt idx="336">
                  <c:v>43801</c:v>
                </c:pt>
                <c:pt idx="337">
                  <c:v>43802</c:v>
                </c:pt>
                <c:pt idx="338">
                  <c:v>43803</c:v>
                </c:pt>
                <c:pt idx="339">
                  <c:v>43804</c:v>
                </c:pt>
                <c:pt idx="340">
                  <c:v>43805</c:v>
                </c:pt>
                <c:pt idx="341">
                  <c:v>43806</c:v>
                </c:pt>
                <c:pt idx="342">
                  <c:v>43807</c:v>
                </c:pt>
                <c:pt idx="343">
                  <c:v>43808</c:v>
                </c:pt>
                <c:pt idx="344">
                  <c:v>43809</c:v>
                </c:pt>
                <c:pt idx="345">
                  <c:v>43810</c:v>
                </c:pt>
                <c:pt idx="346">
                  <c:v>43811</c:v>
                </c:pt>
                <c:pt idx="347">
                  <c:v>43812</c:v>
                </c:pt>
                <c:pt idx="348">
                  <c:v>43813</c:v>
                </c:pt>
                <c:pt idx="349">
                  <c:v>43814</c:v>
                </c:pt>
                <c:pt idx="350">
                  <c:v>43815</c:v>
                </c:pt>
                <c:pt idx="351">
                  <c:v>43816</c:v>
                </c:pt>
                <c:pt idx="352">
                  <c:v>43817</c:v>
                </c:pt>
                <c:pt idx="353">
                  <c:v>43818</c:v>
                </c:pt>
                <c:pt idx="354">
                  <c:v>43819</c:v>
                </c:pt>
                <c:pt idx="355">
                  <c:v>43820</c:v>
                </c:pt>
                <c:pt idx="356">
                  <c:v>43821</c:v>
                </c:pt>
                <c:pt idx="357">
                  <c:v>43822</c:v>
                </c:pt>
                <c:pt idx="358">
                  <c:v>43823</c:v>
                </c:pt>
                <c:pt idx="359">
                  <c:v>43824</c:v>
                </c:pt>
                <c:pt idx="360">
                  <c:v>43825</c:v>
                </c:pt>
                <c:pt idx="361">
                  <c:v>43826</c:v>
                </c:pt>
                <c:pt idx="362">
                  <c:v>43827</c:v>
                </c:pt>
                <c:pt idx="363">
                  <c:v>43828</c:v>
                </c:pt>
                <c:pt idx="364">
                  <c:v>43829</c:v>
                </c:pt>
                <c:pt idx="365">
                  <c:v>43830</c:v>
                </c:pt>
              </c:numCache>
            </c:numRef>
          </c:cat>
          <c:val>
            <c:numRef>
              <c:f>'Ground Transportation'!$AH$3:$AH$368</c:f>
              <c:numCache>
                <c:formatCode>0.00</c:formatCode>
                <c:ptCount val="366"/>
                <c:pt idx="0">
                  <c:v>0.25337785200000001</c:v>
                </c:pt>
                <c:pt idx="1">
                  <c:v>0.32668277800000001</c:v>
                </c:pt>
                <c:pt idx="2">
                  <c:v>0.333425005</c:v>
                </c:pt>
                <c:pt idx="3">
                  <c:v>0.30540194199999998</c:v>
                </c:pt>
                <c:pt idx="4">
                  <c:v>0.246610937</c:v>
                </c:pt>
                <c:pt idx="5">
                  <c:v>0.34804747600000002</c:v>
                </c:pt>
                <c:pt idx="6">
                  <c:v>0.35549951199999996</c:v>
                </c:pt>
                <c:pt idx="7">
                  <c:v>0.35650489699999999</c:v>
                </c:pt>
                <c:pt idx="8">
                  <c:v>0.35685496700000002</c:v>
                </c:pt>
                <c:pt idx="9">
                  <c:v>0.36005938100000001</c:v>
                </c:pt>
                <c:pt idx="10">
                  <c:v>0.32857465899999999</c:v>
                </c:pt>
                <c:pt idx="11">
                  <c:v>0.25823179499999999</c:v>
                </c:pt>
                <c:pt idx="12">
                  <c:v>0.35401776500000004</c:v>
                </c:pt>
                <c:pt idx="13">
                  <c:v>0.358925987</c:v>
                </c:pt>
                <c:pt idx="14">
                  <c:v>0.35390622900000002</c:v>
                </c:pt>
                <c:pt idx="15">
                  <c:v>0.358952357</c:v>
                </c:pt>
                <c:pt idx="16">
                  <c:v>0.35985377200000002</c:v>
                </c:pt>
                <c:pt idx="17">
                  <c:v>0.32670631</c:v>
                </c:pt>
                <c:pt idx="18">
                  <c:v>0.26018857099999998</c:v>
                </c:pt>
                <c:pt idx="19">
                  <c:v>0.34918565299999998</c:v>
                </c:pt>
                <c:pt idx="20">
                  <c:v>0.35447947399999996</c:v>
                </c:pt>
                <c:pt idx="21">
                  <c:v>0.35138148400000002</c:v>
                </c:pt>
                <c:pt idx="22">
                  <c:v>0.352091196</c:v>
                </c:pt>
                <c:pt idx="23">
                  <c:v>0.355313824</c:v>
                </c:pt>
                <c:pt idx="24">
                  <c:v>0.31738306300000002</c:v>
                </c:pt>
                <c:pt idx="25">
                  <c:v>0.25980148399999997</c:v>
                </c:pt>
                <c:pt idx="26">
                  <c:v>0.35205004100000004</c:v>
                </c:pt>
                <c:pt idx="27">
                  <c:v>0.35521507400000002</c:v>
                </c:pt>
                <c:pt idx="28">
                  <c:v>0.35032085100000004</c:v>
                </c:pt>
                <c:pt idx="29">
                  <c:v>0.35465530900000003</c:v>
                </c:pt>
                <c:pt idx="30">
                  <c:v>0.353830592</c:v>
                </c:pt>
                <c:pt idx="31">
                  <c:v>0.32589275699999998</c:v>
                </c:pt>
                <c:pt idx="32">
                  <c:v>0.268070168</c:v>
                </c:pt>
                <c:pt idx="33">
                  <c:v>0.346836861</c:v>
                </c:pt>
                <c:pt idx="34">
                  <c:v>0.35239285600000003</c:v>
                </c:pt>
                <c:pt idx="35">
                  <c:v>0.34653308199999999</c:v>
                </c:pt>
                <c:pt idx="36">
                  <c:v>0.351654939</c:v>
                </c:pt>
                <c:pt idx="37">
                  <c:v>0.35211799200000005</c:v>
                </c:pt>
                <c:pt idx="38">
                  <c:v>0.315791816</c:v>
                </c:pt>
                <c:pt idx="39">
                  <c:v>0.24123109599999998</c:v>
                </c:pt>
                <c:pt idx="40">
                  <c:v>0.34452187300000003</c:v>
                </c:pt>
                <c:pt idx="41">
                  <c:v>0.34991888900000001</c:v>
                </c:pt>
                <c:pt idx="42">
                  <c:v>0.34419712400000002</c:v>
                </c:pt>
                <c:pt idx="43">
                  <c:v>0.35190021999999999</c:v>
                </c:pt>
                <c:pt idx="44">
                  <c:v>0.351186465</c:v>
                </c:pt>
                <c:pt idx="45">
                  <c:v>0.30992782400000002</c:v>
                </c:pt>
                <c:pt idx="46">
                  <c:v>0.24969059099999999</c:v>
                </c:pt>
                <c:pt idx="47">
                  <c:v>0.33744801099999999</c:v>
                </c:pt>
                <c:pt idx="48">
                  <c:v>0.34176933799999998</c:v>
                </c:pt>
                <c:pt idx="49">
                  <c:v>0.34075170100000002</c:v>
                </c:pt>
                <c:pt idx="50">
                  <c:v>0.34216745799999998</c:v>
                </c:pt>
                <c:pt idx="51">
                  <c:v>0.344370379</c:v>
                </c:pt>
                <c:pt idx="52">
                  <c:v>0.30294132099999999</c:v>
                </c:pt>
                <c:pt idx="53">
                  <c:v>0.249168322</c:v>
                </c:pt>
                <c:pt idx="54">
                  <c:v>0.33413603200000003</c:v>
                </c:pt>
                <c:pt idx="55">
                  <c:v>0.34332603700000003</c:v>
                </c:pt>
                <c:pt idx="56">
                  <c:v>0.340851974</c:v>
                </c:pt>
                <c:pt idx="57">
                  <c:v>0.342461079</c:v>
                </c:pt>
                <c:pt idx="58">
                  <c:v>0.34458369500000002</c:v>
                </c:pt>
                <c:pt idx="59">
                  <c:v>0.30480434000000001</c:v>
                </c:pt>
                <c:pt idx="60">
                  <c:v>0.246565689</c:v>
                </c:pt>
                <c:pt idx="61">
                  <c:v>0.344820919</c:v>
                </c:pt>
                <c:pt idx="62">
                  <c:v>0.34751863500000002</c:v>
                </c:pt>
                <c:pt idx="63">
                  <c:v>0.34209586400000003</c:v>
                </c:pt>
                <c:pt idx="64">
                  <c:v>0.35458712400000003</c:v>
                </c:pt>
                <c:pt idx="65">
                  <c:v>0.34824192500000001</c:v>
                </c:pt>
                <c:pt idx="66">
                  <c:v>0.29955320099999999</c:v>
                </c:pt>
                <c:pt idx="67">
                  <c:v>0.22589020000000001</c:v>
                </c:pt>
                <c:pt idx="68">
                  <c:v>0.34031761999999999</c:v>
                </c:pt>
                <c:pt idx="69">
                  <c:v>0.35029364099999999</c:v>
                </c:pt>
                <c:pt idx="70">
                  <c:v>0.341569921</c:v>
                </c:pt>
                <c:pt idx="71">
                  <c:v>0.34250152899999997</c:v>
                </c:pt>
                <c:pt idx="72">
                  <c:v>0.33745138299999999</c:v>
                </c:pt>
                <c:pt idx="73">
                  <c:v>0.25204758900000002</c:v>
                </c:pt>
                <c:pt idx="74">
                  <c:v>0.19896517699999999</c:v>
                </c:pt>
                <c:pt idx="75">
                  <c:v>0.30086661599999998</c:v>
                </c:pt>
                <c:pt idx="76">
                  <c:v>0.27120491999999996</c:v>
                </c:pt>
                <c:pt idx="77">
                  <c:v>0.18787653599999998</c:v>
                </c:pt>
                <c:pt idx="78">
                  <c:v>0.17730964699999999</c:v>
                </c:pt>
                <c:pt idx="79">
                  <c:v>0.17730964699999999</c:v>
                </c:pt>
                <c:pt idx="80">
                  <c:v>0.13719742900000001</c:v>
                </c:pt>
                <c:pt idx="81">
                  <c:v>9.0686849E-2</c:v>
                </c:pt>
                <c:pt idx="82">
                  <c:v>0.15945142000000001</c:v>
                </c:pt>
                <c:pt idx="83">
                  <c:v>0.17220101699999998</c:v>
                </c:pt>
                <c:pt idx="84">
                  <c:v>0.17443067700000001</c:v>
                </c:pt>
                <c:pt idx="85">
                  <c:v>0.17660867199999999</c:v>
                </c:pt>
                <c:pt idx="86">
                  <c:v>0.166679252</c:v>
                </c:pt>
                <c:pt idx="87">
                  <c:v>0.13153508600000002</c:v>
                </c:pt>
                <c:pt idx="88">
                  <c:v>8.9714339000000004E-2</c:v>
                </c:pt>
                <c:pt idx="89">
                  <c:v>0.150737129</c:v>
                </c:pt>
                <c:pt idx="90">
                  <c:v>0.164952299</c:v>
                </c:pt>
                <c:pt idx="91">
                  <c:v>0.16029305399999999</c:v>
                </c:pt>
                <c:pt idx="92">
                  <c:v>0.162169119</c:v>
                </c:pt>
                <c:pt idx="93">
                  <c:v>0.16900937899999999</c:v>
                </c:pt>
                <c:pt idx="94">
                  <c:v>0.13608972700000002</c:v>
                </c:pt>
                <c:pt idx="95">
                  <c:v>8.9971842999999996E-2</c:v>
                </c:pt>
                <c:pt idx="96">
                  <c:v>0.153794391</c:v>
                </c:pt>
                <c:pt idx="97">
                  <c:v>0.16833574600000001</c:v>
                </c:pt>
                <c:pt idx="98">
                  <c:v>0.166347404</c:v>
                </c:pt>
                <c:pt idx="99">
                  <c:v>0.17038488500000001</c:v>
                </c:pt>
                <c:pt idx="100">
                  <c:v>0.17869739400000001</c:v>
                </c:pt>
                <c:pt idx="101">
                  <c:v>0.14833776000000001</c:v>
                </c:pt>
                <c:pt idx="102">
                  <c:v>9.7109762000000002E-2</c:v>
                </c:pt>
                <c:pt idx="103">
                  <c:v>9.1074762000000004E-2</c:v>
                </c:pt>
                <c:pt idx="104">
                  <c:v>0.180580301</c:v>
                </c:pt>
                <c:pt idx="105">
                  <c:v>0.176506846</c:v>
                </c:pt>
                <c:pt idx="106">
                  <c:v>0.17772168599999999</c:v>
                </c:pt>
                <c:pt idx="107">
                  <c:v>0.184970945</c:v>
                </c:pt>
                <c:pt idx="108">
                  <c:v>0.148311634</c:v>
                </c:pt>
                <c:pt idx="109">
                  <c:v>0.10166588800000001</c:v>
                </c:pt>
                <c:pt idx="110">
                  <c:v>0.17068698199999999</c:v>
                </c:pt>
                <c:pt idx="111">
                  <c:v>0.187346497</c:v>
                </c:pt>
                <c:pt idx="112">
                  <c:v>0.18431345999999998</c:v>
                </c:pt>
                <c:pt idx="113">
                  <c:v>0.18531615200000001</c:v>
                </c:pt>
                <c:pt idx="114">
                  <c:v>0.19127261799999998</c:v>
                </c:pt>
                <c:pt idx="115">
                  <c:v>0.14518345000000002</c:v>
                </c:pt>
                <c:pt idx="116">
                  <c:v>9.7376027000000004E-2</c:v>
                </c:pt>
                <c:pt idx="117">
                  <c:v>0.17730774400000002</c:v>
                </c:pt>
                <c:pt idx="118">
                  <c:v>0.19677613200000002</c:v>
                </c:pt>
                <c:pt idx="119">
                  <c:v>0.19361132199999997</c:v>
                </c:pt>
                <c:pt idx="120">
                  <c:v>0.201338452</c:v>
                </c:pt>
                <c:pt idx="121">
                  <c:v>9.6715833000000001E-2</c:v>
                </c:pt>
                <c:pt idx="122">
                  <c:v>0.16371730200000001</c:v>
                </c:pt>
                <c:pt idx="123">
                  <c:v>9.8873501999999988E-2</c:v>
                </c:pt>
                <c:pt idx="124">
                  <c:v>0.192835917</c:v>
                </c:pt>
                <c:pt idx="125">
                  <c:v>0.219625345</c:v>
                </c:pt>
                <c:pt idx="126">
                  <c:v>0.20554520300000001</c:v>
                </c:pt>
                <c:pt idx="127">
                  <c:v>0.20263212899999999</c:v>
                </c:pt>
                <c:pt idx="128">
                  <c:v>0.10192163700000001</c:v>
                </c:pt>
                <c:pt idx="129">
                  <c:v>0.16338612400000002</c:v>
                </c:pt>
                <c:pt idx="130">
                  <c:v>0.10415686</c:v>
                </c:pt>
                <c:pt idx="131">
                  <c:v>0.28631564500000001</c:v>
                </c:pt>
                <c:pt idx="132">
                  <c:v>0.28837702399999998</c:v>
                </c:pt>
                <c:pt idx="133">
                  <c:v>0.28669639199999997</c:v>
                </c:pt>
                <c:pt idx="134">
                  <c:v>0.29063002700000001</c:v>
                </c:pt>
                <c:pt idx="135">
                  <c:v>0.29718810400000001</c:v>
                </c:pt>
                <c:pt idx="136">
                  <c:v>0.244747669</c:v>
                </c:pt>
                <c:pt idx="137">
                  <c:v>0.16551323199999998</c:v>
                </c:pt>
                <c:pt idx="138">
                  <c:v>0.29192742300000002</c:v>
                </c:pt>
                <c:pt idx="139">
                  <c:v>0.29851323499999999</c:v>
                </c:pt>
                <c:pt idx="140">
                  <c:v>0.29825520100000003</c:v>
                </c:pt>
                <c:pt idx="141">
                  <c:v>0.17223650500000001</c:v>
                </c:pt>
                <c:pt idx="142">
                  <c:v>0.28504296600000001</c:v>
                </c:pt>
                <c:pt idx="143">
                  <c:v>0.23277516399999998</c:v>
                </c:pt>
                <c:pt idx="144">
                  <c:v>0.18225691500000002</c:v>
                </c:pt>
                <c:pt idx="145">
                  <c:v>0.30101521399999998</c:v>
                </c:pt>
                <c:pt idx="146">
                  <c:v>0.31602677099999998</c:v>
                </c:pt>
                <c:pt idx="147">
                  <c:v>0.31759200199999998</c:v>
                </c:pt>
                <c:pt idx="148">
                  <c:v>0.31609216499999998</c:v>
                </c:pt>
                <c:pt idx="149">
                  <c:v>0.32258408</c:v>
                </c:pt>
                <c:pt idx="150">
                  <c:v>0.285491514</c:v>
                </c:pt>
                <c:pt idx="151">
                  <c:v>0.21479309799999999</c:v>
                </c:pt>
                <c:pt idx="152">
                  <c:v>0.208805353</c:v>
                </c:pt>
                <c:pt idx="153">
                  <c:v>0.340300559</c:v>
                </c:pt>
                <c:pt idx="154">
                  <c:v>0.339101496</c:v>
                </c:pt>
                <c:pt idx="155">
                  <c:v>0.341984858</c:v>
                </c:pt>
                <c:pt idx="156">
                  <c:v>0.342783004</c:v>
                </c:pt>
                <c:pt idx="157">
                  <c:v>0.31460931599999997</c:v>
                </c:pt>
                <c:pt idx="158">
                  <c:v>0.24472511699999999</c:v>
                </c:pt>
                <c:pt idx="159">
                  <c:v>0.32848792999999998</c:v>
                </c:pt>
                <c:pt idx="160">
                  <c:v>0.34174520000000003</c:v>
                </c:pt>
                <c:pt idx="161">
                  <c:v>0.34270533799999997</c:v>
                </c:pt>
                <c:pt idx="162">
                  <c:v>0.341984858</c:v>
                </c:pt>
                <c:pt idx="163">
                  <c:v>0.342783004</c:v>
                </c:pt>
                <c:pt idx="164">
                  <c:v>0.31476297600000003</c:v>
                </c:pt>
                <c:pt idx="165">
                  <c:v>0.25501190900000004</c:v>
                </c:pt>
                <c:pt idx="166">
                  <c:v>0.33895217300000002</c:v>
                </c:pt>
                <c:pt idx="167">
                  <c:v>0.350193158</c:v>
                </c:pt>
                <c:pt idx="168">
                  <c:v>0.34793195700000001</c:v>
                </c:pt>
                <c:pt idx="169">
                  <c:v>0.34974535800000001</c:v>
                </c:pt>
                <c:pt idx="170">
                  <c:v>0.35340982199999998</c:v>
                </c:pt>
                <c:pt idx="171">
                  <c:v>0.31732850199999996</c:v>
                </c:pt>
                <c:pt idx="172">
                  <c:v>0.27615130300000001</c:v>
                </c:pt>
                <c:pt idx="173">
                  <c:v>0.34348629800000002</c:v>
                </c:pt>
                <c:pt idx="174">
                  <c:v>0.35344436000000001</c:v>
                </c:pt>
                <c:pt idx="175">
                  <c:v>0.34776024300000002</c:v>
                </c:pt>
                <c:pt idx="176">
                  <c:v>0.35030217800000002</c:v>
                </c:pt>
                <c:pt idx="177">
                  <c:v>0.35624744400000002</c:v>
                </c:pt>
                <c:pt idx="178">
                  <c:v>0.32244087500000002</c:v>
                </c:pt>
                <c:pt idx="179">
                  <c:v>0.269109659</c:v>
                </c:pt>
                <c:pt idx="180">
                  <c:v>0.34730629800000001</c:v>
                </c:pt>
                <c:pt idx="181">
                  <c:v>0.35613841499999999</c:v>
                </c:pt>
                <c:pt idx="182">
                  <c:v>0.35528774699999999</c:v>
                </c:pt>
                <c:pt idx="183">
                  <c:v>0.35622042700000001</c:v>
                </c:pt>
                <c:pt idx="184">
                  <c:v>0.35606535700000003</c:v>
                </c:pt>
                <c:pt idx="185">
                  <c:v>0.32217023700000003</c:v>
                </c:pt>
                <c:pt idx="186">
                  <c:v>0.26066766399999997</c:v>
                </c:pt>
                <c:pt idx="187">
                  <c:v>0.34933458100000003</c:v>
                </c:pt>
                <c:pt idx="188">
                  <c:v>0.35506451699999997</c:v>
                </c:pt>
                <c:pt idx="189">
                  <c:v>0.35216028399999999</c:v>
                </c:pt>
                <c:pt idx="190">
                  <c:v>0.35305823999999997</c:v>
                </c:pt>
                <c:pt idx="191">
                  <c:v>0.35722998700000003</c:v>
                </c:pt>
                <c:pt idx="192">
                  <c:v>0.32350979200000002</c:v>
                </c:pt>
                <c:pt idx="193">
                  <c:v>0.240847702</c:v>
                </c:pt>
                <c:pt idx="194">
                  <c:v>0.30223007000000002</c:v>
                </c:pt>
                <c:pt idx="195">
                  <c:v>0.23106128200000001</c:v>
                </c:pt>
                <c:pt idx="196">
                  <c:v>0.353355382</c:v>
                </c:pt>
                <c:pt idx="197">
                  <c:v>0.35219694000000001</c:v>
                </c:pt>
                <c:pt idx="198">
                  <c:v>0.34940472499999997</c:v>
                </c:pt>
                <c:pt idx="199">
                  <c:v>0.31572989099999998</c:v>
                </c:pt>
                <c:pt idx="200">
                  <c:v>0.251984767</c:v>
                </c:pt>
                <c:pt idx="201">
                  <c:v>0.34593688500000003</c:v>
                </c:pt>
                <c:pt idx="202">
                  <c:v>0.34850685300000001</c:v>
                </c:pt>
                <c:pt idx="203">
                  <c:v>0.34537126800000001</c:v>
                </c:pt>
                <c:pt idx="204">
                  <c:v>0.34615265200000001</c:v>
                </c:pt>
                <c:pt idx="205">
                  <c:v>0.34435887300000001</c:v>
                </c:pt>
                <c:pt idx="206">
                  <c:v>0.308409029</c:v>
                </c:pt>
                <c:pt idx="207">
                  <c:v>0.24905032099999999</c:v>
                </c:pt>
                <c:pt idx="208">
                  <c:v>0.334559412</c:v>
                </c:pt>
                <c:pt idx="209">
                  <c:v>0.34331071699999999</c:v>
                </c:pt>
                <c:pt idx="210">
                  <c:v>0.34361164299999997</c:v>
                </c:pt>
                <c:pt idx="211">
                  <c:v>0.34038131199999999</c:v>
                </c:pt>
                <c:pt idx="212">
                  <c:v>0.32809975799999996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F-9948-921B-48BE59D1C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0287"/>
        <c:axId val="2139230591"/>
      </c:lineChart>
      <c:dateAx>
        <c:axId val="213933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30591"/>
        <c:crosses val="autoZero"/>
        <c:auto val="1"/>
        <c:lblOffset val="100"/>
        <c:baseTimeUnit val="days"/>
        <c:majorUnit val="1"/>
        <c:majorTimeUnit val="months"/>
      </c:dateAx>
      <c:valAx>
        <c:axId val="213923059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3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Spain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Power!$B$3:$B$368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60">
                  <c:v>43525</c:v>
                </c:pt>
                <c:pt idx="61">
                  <c:v>43526</c:v>
                </c:pt>
                <c:pt idx="62">
                  <c:v>43527</c:v>
                </c:pt>
                <c:pt idx="63">
                  <c:v>43528</c:v>
                </c:pt>
                <c:pt idx="64">
                  <c:v>43529</c:v>
                </c:pt>
                <c:pt idx="65">
                  <c:v>43530</c:v>
                </c:pt>
                <c:pt idx="66">
                  <c:v>43531</c:v>
                </c:pt>
                <c:pt idx="67">
                  <c:v>43532</c:v>
                </c:pt>
                <c:pt idx="68">
                  <c:v>43533</c:v>
                </c:pt>
                <c:pt idx="69">
                  <c:v>43534</c:v>
                </c:pt>
                <c:pt idx="70">
                  <c:v>43535</c:v>
                </c:pt>
                <c:pt idx="71">
                  <c:v>43536</c:v>
                </c:pt>
                <c:pt idx="72">
                  <c:v>43537</c:v>
                </c:pt>
                <c:pt idx="73">
                  <c:v>43538</c:v>
                </c:pt>
                <c:pt idx="74">
                  <c:v>43539</c:v>
                </c:pt>
                <c:pt idx="75">
                  <c:v>43540</c:v>
                </c:pt>
                <c:pt idx="76">
                  <c:v>43541</c:v>
                </c:pt>
                <c:pt idx="77">
                  <c:v>43542</c:v>
                </c:pt>
                <c:pt idx="78">
                  <c:v>43543</c:v>
                </c:pt>
                <c:pt idx="79">
                  <c:v>43544</c:v>
                </c:pt>
                <c:pt idx="80">
                  <c:v>43545</c:v>
                </c:pt>
                <c:pt idx="81">
                  <c:v>43546</c:v>
                </c:pt>
                <c:pt idx="82">
                  <c:v>43547</c:v>
                </c:pt>
                <c:pt idx="83">
                  <c:v>43548</c:v>
                </c:pt>
                <c:pt idx="84">
                  <c:v>43549</c:v>
                </c:pt>
                <c:pt idx="85">
                  <c:v>43550</c:v>
                </c:pt>
                <c:pt idx="86">
                  <c:v>43551</c:v>
                </c:pt>
                <c:pt idx="87">
                  <c:v>43552</c:v>
                </c:pt>
                <c:pt idx="88">
                  <c:v>43553</c:v>
                </c:pt>
                <c:pt idx="89">
                  <c:v>43554</c:v>
                </c:pt>
                <c:pt idx="90">
                  <c:v>43555</c:v>
                </c:pt>
                <c:pt idx="91">
                  <c:v>43556</c:v>
                </c:pt>
                <c:pt idx="92">
                  <c:v>43557</c:v>
                </c:pt>
                <c:pt idx="93">
                  <c:v>43558</c:v>
                </c:pt>
                <c:pt idx="94">
                  <c:v>43559</c:v>
                </c:pt>
                <c:pt idx="95">
                  <c:v>43560</c:v>
                </c:pt>
                <c:pt idx="96">
                  <c:v>43561</c:v>
                </c:pt>
                <c:pt idx="97">
                  <c:v>43562</c:v>
                </c:pt>
                <c:pt idx="98">
                  <c:v>43563</c:v>
                </c:pt>
                <c:pt idx="99">
                  <c:v>43564</c:v>
                </c:pt>
                <c:pt idx="100">
                  <c:v>43565</c:v>
                </c:pt>
                <c:pt idx="101">
                  <c:v>43566</c:v>
                </c:pt>
                <c:pt idx="102">
                  <c:v>43567</c:v>
                </c:pt>
                <c:pt idx="103">
                  <c:v>43568</c:v>
                </c:pt>
                <c:pt idx="104">
                  <c:v>43569</c:v>
                </c:pt>
                <c:pt idx="105">
                  <c:v>43570</c:v>
                </c:pt>
                <c:pt idx="106">
                  <c:v>43571</c:v>
                </c:pt>
                <c:pt idx="107">
                  <c:v>43572</c:v>
                </c:pt>
                <c:pt idx="108">
                  <c:v>43573</c:v>
                </c:pt>
                <c:pt idx="109">
                  <c:v>43574</c:v>
                </c:pt>
                <c:pt idx="110">
                  <c:v>43575</c:v>
                </c:pt>
                <c:pt idx="111">
                  <c:v>43576</c:v>
                </c:pt>
                <c:pt idx="112">
                  <c:v>43577</c:v>
                </c:pt>
                <c:pt idx="113">
                  <c:v>43578</c:v>
                </c:pt>
                <c:pt idx="114">
                  <c:v>43579</c:v>
                </c:pt>
                <c:pt idx="115">
                  <c:v>43580</c:v>
                </c:pt>
                <c:pt idx="116">
                  <c:v>43581</c:v>
                </c:pt>
                <c:pt idx="117">
                  <c:v>43582</c:v>
                </c:pt>
                <c:pt idx="118">
                  <c:v>43583</c:v>
                </c:pt>
                <c:pt idx="119">
                  <c:v>43584</c:v>
                </c:pt>
                <c:pt idx="120">
                  <c:v>43585</c:v>
                </c:pt>
                <c:pt idx="121">
                  <c:v>43586</c:v>
                </c:pt>
                <c:pt idx="122">
                  <c:v>43587</c:v>
                </c:pt>
                <c:pt idx="123">
                  <c:v>43588</c:v>
                </c:pt>
                <c:pt idx="124">
                  <c:v>43589</c:v>
                </c:pt>
                <c:pt idx="125">
                  <c:v>43590</c:v>
                </c:pt>
                <c:pt idx="126">
                  <c:v>43591</c:v>
                </c:pt>
                <c:pt idx="127">
                  <c:v>43592</c:v>
                </c:pt>
                <c:pt idx="128">
                  <c:v>43593</c:v>
                </c:pt>
                <c:pt idx="129">
                  <c:v>43594</c:v>
                </c:pt>
                <c:pt idx="130">
                  <c:v>43595</c:v>
                </c:pt>
                <c:pt idx="131">
                  <c:v>43596</c:v>
                </c:pt>
                <c:pt idx="132">
                  <c:v>43597</c:v>
                </c:pt>
                <c:pt idx="133">
                  <c:v>43598</c:v>
                </c:pt>
                <c:pt idx="134">
                  <c:v>43599</c:v>
                </c:pt>
                <c:pt idx="135">
                  <c:v>43600</c:v>
                </c:pt>
                <c:pt idx="136">
                  <c:v>43601</c:v>
                </c:pt>
                <c:pt idx="137">
                  <c:v>43602</c:v>
                </c:pt>
                <c:pt idx="138">
                  <c:v>43603</c:v>
                </c:pt>
                <c:pt idx="139">
                  <c:v>43604</c:v>
                </c:pt>
                <c:pt idx="140">
                  <c:v>43605</c:v>
                </c:pt>
                <c:pt idx="141">
                  <c:v>43606</c:v>
                </c:pt>
                <c:pt idx="142">
                  <c:v>43607</c:v>
                </c:pt>
                <c:pt idx="143">
                  <c:v>43608</c:v>
                </c:pt>
                <c:pt idx="144">
                  <c:v>43609</c:v>
                </c:pt>
                <c:pt idx="145">
                  <c:v>43610</c:v>
                </c:pt>
                <c:pt idx="146">
                  <c:v>43611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43617</c:v>
                </c:pt>
                <c:pt idx="153">
                  <c:v>43618</c:v>
                </c:pt>
                <c:pt idx="154">
                  <c:v>43619</c:v>
                </c:pt>
                <c:pt idx="155">
                  <c:v>43620</c:v>
                </c:pt>
                <c:pt idx="156">
                  <c:v>43621</c:v>
                </c:pt>
                <c:pt idx="157">
                  <c:v>43622</c:v>
                </c:pt>
                <c:pt idx="158">
                  <c:v>43623</c:v>
                </c:pt>
                <c:pt idx="159">
                  <c:v>43624</c:v>
                </c:pt>
                <c:pt idx="160">
                  <c:v>43625</c:v>
                </c:pt>
                <c:pt idx="161">
                  <c:v>43626</c:v>
                </c:pt>
                <c:pt idx="162">
                  <c:v>43627</c:v>
                </c:pt>
                <c:pt idx="163">
                  <c:v>43628</c:v>
                </c:pt>
                <c:pt idx="164">
                  <c:v>43629</c:v>
                </c:pt>
                <c:pt idx="165">
                  <c:v>43630</c:v>
                </c:pt>
                <c:pt idx="166">
                  <c:v>43631</c:v>
                </c:pt>
                <c:pt idx="167">
                  <c:v>43632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43638</c:v>
                </c:pt>
                <c:pt idx="174">
                  <c:v>43639</c:v>
                </c:pt>
                <c:pt idx="175">
                  <c:v>43640</c:v>
                </c:pt>
                <c:pt idx="176">
                  <c:v>43641</c:v>
                </c:pt>
                <c:pt idx="177">
                  <c:v>43642</c:v>
                </c:pt>
                <c:pt idx="178">
                  <c:v>43643</c:v>
                </c:pt>
                <c:pt idx="179">
                  <c:v>43644</c:v>
                </c:pt>
                <c:pt idx="180">
                  <c:v>43645</c:v>
                </c:pt>
                <c:pt idx="181">
                  <c:v>43646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43652</c:v>
                </c:pt>
                <c:pt idx="188">
                  <c:v>43653</c:v>
                </c:pt>
                <c:pt idx="189">
                  <c:v>43654</c:v>
                </c:pt>
                <c:pt idx="190">
                  <c:v>43655</c:v>
                </c:pt>
                <c:pt idx="191">
                  <c:v>43656</c:v>
                </c:pt>
                <c:pt idx="192">
                  <c:v>43657</c:v>
                </c:pt>
                <c:pt idx="193">
                  <c:v>43658</c:v>
                </c:pt>
                <c:pt idx="194">
                  <c:v>43659</c:v>
                </c:pt>
                <c:pt idx="195">
                  <c:v>43660</c:v>
                </c:pt>
                <c:pt idx="196">
                  <c:v>43661</c:v>
                </c:pt>
                <c:pt idx="197">
                  <c:v>43662</c:v>
                </c:pt>
                <c:pt idx="198">
                  <c:v>43663</c:v>
                </c:pt>
                <c:pt idx="199">
                  <c:v>43664</c:v>
                </c:pt>
                <c:pt idx="200">
                  <c:v>43665</c:v>
                </c:pt>
                <c:pt idx="201">
                  <c:v>43666</c:v>
                </c:pt>
                <c:pt idx="202">
                  <c:v>43667</c:v>
                </c:pt>
                <c:pt idx="203">
                  <c:v>43668</c:v>
                </c:pt>
                <c:pt idx="204">
                  <c:v>43669</c:v>
                </c:pt>
                <c:pt idx="205">
                  <c:v>43670</c:v>
                </c:pt>
                <c:pt idx="206">
                  <c:v>43671</c:v>
                </c:pt>
                <c:pt idx="207">
                  <c:v>43672</c:v>
                </c:pt>
                <c:pt idx="208">
                  <c:v>43673</c:v>
                </c:pt>
                <c:pt idx="209">
                  <c:v>43674</c:v>
                </c:pt>
                <c:pt idx="210">
                  <c:v>43675</c:v>
                </c:pt>
                <c:pt idx="211">
                  <c:v>43676</c:v>
                </c:pt>
                <c:pt idx="212">
                  <c:v>43677</c:v>
                </c:pt>
                <c:pt idx="213">
                  <c:v>43678</c:v>
                </c:pt>
                <c:pt idx="214">
                  <c:v>43679</c:v>
                </c:pt>
                <c:pt idx="215">
                  <c:v>43680</c:v>
                </c:pt>
                <c:pt idx="216">
                  <c:v>43681</c:v>
                </c:pt>
                <c:pt idx="217">
                  <c:v>43682</c:v>
                </c:pt>
                <c:pt idx="218">
                  <c:v>43683</c:v>
                </c:pt>
                <c:pt idx="219">
                  <c:v>43684</c:v>
                </c:pt>
                <c:pt idx="220">
                  <c:v>43685</c:v>
                </c:pt>
                <c:pt idx="221">
                  <c:v>43686</c:v>
                </c:pt>
                <c:pt idx="222">
                  <c:v>43687</c:v>
                </c:pt>
                <c:pt idx="223">
                  <c:v>43688</c:v>
                </c:pt>
                <c:pt idx="224">
                  <c:v>43689</c:v>
                </c:pt>
                <c:pt idx="225">
                  <c:v>43690</c:v>
                </c:pt>
                <c:pt idx="226">
                  <c:v>43691</c:v>
                </c:pt>
                <c:pt idx="227">
                  <c:v>43692</c:v>
                </c:pt>
                <c:pt idx="228">
                  <c:v>43693</c:v>
                </c:pt>
                <c:pt idx="229">
                  <c:v>43694</c:v>
                </c:pt>
                <c:pt idx="230">
                  <c:v>43695</c:v>
                </c:pt>
                <c:pt idx="231">
                  <c:v>43696</c:v>
                </c:pt>
                <c:pt idx="232">
                  <c:v>43697</c:v>
                </c:pt>
                <c:pt idx="233">
                  <c:v>43698</c:v>
                </c:pt>
                <c:pt idx="234">
                  <c:v>43699</c:v>
                </c:pt>
                <c:pt idx="235">
                  <c:v>43700</c:v>
                </c:pt>
                <c:pt idx="236">
                  <c:v>43701</c:v>
                </c:pt>
                <c:pt idx="237">
                  <c:v>43702</c:v>
                </c:pt>
                <c:pt idx="238">
                  <c:v>43703</c:v>
                </c:pt>
                <c:pt idx="239">
                  <c:v>43704</c:v>
                </c:pt>
                <c:pt idx="240">
                  <c:v>43705</c:v>
                </c:pt>
                <c:pt idx="241">
                  <c:v>43706</c:v>
                </c:pt>
                <c:pt idx="242">
                  <c:v>43707</c:v>
                </c:pt>
                <c:pt idx="243">
                  <c:v>43708</c:v>
                </c:pt>
                <c:pt idx="244">
                  <c:v>43709</c:v>
                </c:pt>
                <c:pt idx="245">
                  <c:v>43710</c:v>
                </c:pt>
                <c:pt idx="246">
                  <c:v>43711</c:v>
                </c:pt>
                <c:pt idx="247">
                  <c:v>43712</c:v>
                </c:pt>
                <c:pt idx="248">
                  <c:v>43713</c:v>
                </c:pt>
                <c:pt idx="249">
                  <c:v>43714</c:v>
                </c:pt>
                <c:pt idx="250">
                  <c:v>43715</c:v>
                </c:pt>
                <c:pt idx="251">
                  <c:v>43716</c:v>
                </c:pt>
                <c:pt idx="252">
                  <c:v>43717</c:v>
                </c:pt>
                <c:pt idx="253">
                  <c:v>43718</c:v>
                </c:pt>
                <c:pt idx="254">
                  <c:v>43719</c:v>
                </c:pt>
                <c:pt idx="255">
                  <c:v>43720</c:v>
                </c:pt>
                <c:pt idx="256">
                  <c:v>43721</c:v>
                </c:pt>
                <c:pt idx="257">
                  <c:v>43722</c:v>
                </c:pt>
                <c:pt idx="258">
                  <c:v>43723</c:v>
                </c:pt>
                <c:pt idx="259">
                  <c:v>43724</c:v>
                </c:pt>
                <c:pt idx="260">
                  <c:v>43725</c:v>
                </c:pt>
                <c:pt idx="261">
                  <c:v>43726</c:v>
                </c:pt>
                <c:pt idx="262">
                  <c:v>43727</c:v>
                </c:pt>
                <c:pt idx="263">
                  <c:v>43728</c:v>
                </c:pt>
                <c:pt idx="264">
                  <c:v>43729</c:v>
                </c:pt>
                <c:pt idx="265">
                  <c:v>43730</c:v>
                </c:pt>
                <c:pt idx="266">
                  <c:v>43731</c:v>
                </c:pt>
                <c:pt idx="267">
                  <c:v>43732</c:v>
                </c:pt>
                <c:pt idx="268">
                  <c:v>43733</c:v>
                </c:pt>
                <c:pt idx="269">
                  <c:v>43734</c:v>
                </c:pt>
                <c:pt idx="270">
                  <c:v>43735</c:v>
                </c:pt>
                <c:pt idx="271">
                  <c:v>43736</c:v>
                </c:pt>
                <c:pt idx="272">
                  <c:v>43737</c:v>
                </c:pt>
                <c:pt idx="273">
                  <c:v>43738</c:v>
                </c:pt>
                <c:pt idx="274">
                  <c:v>43739</c:v>
                </c:pt>
                <c:pt idx="275">
                  <c:v>43740</c:v>
                </c:pt>
                <c:pt idx="276">
                  <c:v>43741</c:v>
                </c:pt>
                <c:pt idx="277">
                  <c:v>43742</c:v>
                </c:pt>
                <c:pt idx="278">
                  <c:v>43743</c:v>
                </c:pt>
                <c:pt idx="279">
                  <c:v>43744</c:v>
                </c:pt>
                <c:pt idx="280">
                  <c:v>43745</c:v>
                </c:pt>
                <c:pt idx="281">
                  <c:v>43746</c:v>
                </c:pt>
                <c:pt idx="282">
                  <c:v>43747</c:v>
                </c:pt>
                <c:pt idx="283">
                  <c:v>43748</c:v>
                </c:pt>
                <c:pt idx="284">
                  <c:v>43749</c:v>
                </c:pt>
                <c:pt idx="285">
                  <c:v>43750</c:v>
                </c:pt>
                <c:pt idx="286">
                  <c:v>43751</c:v>
                </c:pt>
                <c:pt idx="287">
                  <c:v>43752</c:v>
                </c:pt>
                <c:pt idx="288">
                  <c:v>43753</c:v>
                </c:pt>
                <c:pt idx="289">
                  <c:v>43754</c:v>
                </c:pt>
                <c:pt idx="290">
                  <c:v>43755</c:v>
                </c:pt>
                <c:pt idx="291">
                  <c:v>43756</c:v>
                </c:pt>
                <c:pt idx="292">
                  <c:v>43757</c:v>
                </c:pt>
                <c:pt idx="293">
                  <c:v>43758</c:v>
                </c:pt>
                <c:pt idx="294">
                  <c:v>43759</c:v>
                </c:pt>
                <c:pt idx="295">
                  <c:v>43760</c:v>
                </c:pt>
                <c:pt idx="296">
                  <c:v>43761</c:v>
                </c:pt>
                <c:pt idx="297">
                  <c:v>43762</c:v>
                </c:pt>
                <c:pt idx="298">
                  <c:v>43763</c:v>
                </c:pt>
                <c:pt idx="299">
                  <c:v>43764</c:v>
                </c:pt>
                <c:pt idx="300">
                  <c:v>43765</c:v>
                </c:pt>
                <c:pt idx="301">
                  <c:v>43766</c:v>
                </c:pt>
                <c:pt idx="302">
                  <c:v>43767</c:v>
                </c:pt>
                <c:pt idx="303">
                  <c:v>43768</c:v>
                </c:pt>
                <c:pt idx="304">
                  <c:v>43769</c:v>
                </c:pt>
                <c:pt idx="305">
                  <c:v>43770</c:v>
                </c:pt>
                <c:pt idx="306">
                  <c:v>43771</c:v>
                </c:pt>
                <c:pt idx="307">
                  <c:v>43772</c:v>
                </c:pt>
                <c:pt idx="308">
                  <c:v>43773</c:v>
                </c:pt>
                <c:pt idx="309">
                  <c:v>43774</c:v>
                </c:pt>
                <c:pt idx="310">
                  <c:v>43775</c:v>
                </c:pt>
                <c:pt idx="311">
                  <c:v>43776</c:v>
                </c:pt>
                <c:pt idx="312">
                  <c:v>43777</c:v>
                </c:pt>
                <c:pt idx="313">
                  <c:v>43778</c:v>
                </c:pt>
                <c:pt idx="314">
                  <c:v>43779</c:v>
                </c:pt>
                <c:pt idx="315">
                  <c:v>43780</c:v>
                </c:pt>
                <c:pt idx="316">
                  <c:v>43781</c:v>
                </c:pt>
                <c:pt idx="317">
                  <c:v>43782</c:v>
                </c:pt>
                <c:pt idx="318">
                  <c:v>43783</c:v>
                </c:pt>
                <c:pt idx="319">
                  <c:v>43784</c:v>
                </c:pt>
                <c:pt idx="320">
                  <c:v>43785</c:v>
                </c:pt>
                <c:pt idx="321">
                  <c:v>43786</c:v>
                </c:pt>
                <c:pt idx="322">
                  <c:v>43787</c:v>
                </c:pt>
                <c:pt idx="323">
                  <c:v>43788</c:v>
                </c:pt>
                <c:pt idx="324">
                  <c:v>43789</c:v>
                </c:pt>
                <c:pt idx="325">
                  <c:v>43790</c:v>
                </c:pt>
                <c:pt idx="326">
                  <c:v>43791</c:v>
                </c:pt>
                <c:pt idx="327">
                  <c:v>43792</c:v>
                </c:pt>
                <c:pt idx="328">
                  <c:v>43793</c:v>
                </c:pt>
                <c:pt idx="329">
                  <c:v>43794</c:v>
                </c:pt>
                <c:pt idx="330">
                  <c:v>43795</c:v>
                </c:pt>
                <c:pt idx="331">
                  <c:v>43796</c:v>
                </c:pt>
                <c:pt idx="332">
                  <c:v>43797</c:v>
                </c:pt>
                <c:pt idx="333">
                  <c:v>43798</c:v>
                </c:pt>
                <c:pt idx="334">
                  <c:v>43799</c:v>
                </c:pt>
                <c:pt idx="335">
                  <c:v>43800</c:v>
                </c:pt>
                <c:pt idx="336">
                  <c:v>43801</c:v>
                </c:pt>
                <c:pt idx="337">
                  <c:v>43802</c:v>
                </c:pt>
                <c:pt idx="338">
                  <c:v>43803</c:v>
                </c:pt>
                <c:pt idx="339">
                  <c:v>43804</c:v>
                </c:pt>
                <c:pt idx="340">
                  <c:v>43805</c:v>
                </c:pt>
                <c:pt idx="341">
                  <c:v>43806</c:v>
                </c:pt>
                <c:pt idx="342">
                  <c:v>43807</c:v>
                </c:pt>
                <c:pt idx="343">
                  <c:v>43808</c:v>
                </c:pt>
                <c:pt idx="344">
                  <c:v>43809</c:v>
                </c:pt>
                <c:pt idx="345">
                  <c:v>43810</c:v>
                </c:pt>
                <c:pt idx="346">
                  <c:v>43811</c:v>
                </c:pt>
                <c:pt idx="347">
                  <c:v>43812</c:v>
                </c:pt>
                <c:pt idx="348">
                  <c:v>43813</c:v>
                </c:pt>
                <c:pt idx="349">
                  <c:v>43814</c:v>
                </c:pt>
                <c:pt idx="350">
                  <c:v>43815</c:v>
                </c:pt>
                <c:pt idx="351">
                  <c:v>43816</c:v>
                </c:pt>
                <c:pt idx="352">
                  <c:v>43817</c:v>
                </c:pt>
                <c:pt idx="353">
                  <c:v>43818</c:v>
                </c:pt>
                <c:pt idx="354">
                  <c:v>43819</c:v>
                </c:pt>
                <c:pt idx="355">
                  <c:v>43820</c:v>
                </c:pt>
                <c:pt idx="356">
                  <c:v>43821</c:v>
                </c:pt>
                <c:pt idx="357">
                  <c:v>43822</c:v>
                </c:pt>
                <c:pt idx="358">
                  <c:v>43823</c:v>
                </c:pt>
                <c:pt idx="359">
                  <c:v>43824</c:v>
                </c:pt>
                <c:pt idx="360">
                  <c:v>43825</c:v>
                </c:pt>
                <c:pt idx="361">
                  <c:v>43826</c:v>
                </c:pt>
                <c:pt idx="362">
                  <c:v>43827</c:v>
                </c:pt>
                <c:pt idx="363">
                  <c:v>43828</c:v>
                </c:pt>
                <c:pt idx="364">
                  <c:v>43829</c:v>
                </c:pt>
                <c:pt idx="365">
                  <c:v>43830</c:v>
                </c:pt>
              </c:numCache>
            </c:numRef>
          </c:cat>
          <c:val>
            <c:numRef>
              <c:f>'Ground Transportation'!$AD$3:$AD$368</c:f>
              <c:numCache>
                <c:formatCode>0.00</c:formatCode>
                <c:ptCount val="366"/>
                <c:pt idx="0">
                  <c:v>0.190352205</c:v>
                </c:pt>
                <c:pt idx="1">
                  <c:v>0.14740763800000001</c:v>
                </c:pt>
                <c:pt idx="2">
                  <c:v>0.254936787</c:v>
                </c:pt>
                <c:pt idx="3">
                  <c:v>0.25849238399999996</c:v>
                </c:pt>
                <c:pt idx="4">
                  <c:v>0.14680920800000002</c:v>
                </c:pt>
                <c:pt idx="5">
                  <c:v>0.107695471</c:v>
                </c:pt>
                <c:pt idx="6">
                  <c:v>0.12588838199999999</c:v>
                </c:pt>
                <c:pt idx="7">
                  <c:v>0.25725927500000001</c:v>
                </c:pt>
                <c:pt idx="8">
                  <c:v>0.25934010600000001</c:v>
                </c:pt>
                <c:pt idx="9">
                  <c:v>0.26104183199999997</c:v>
                </c:pt>
                <c:pt idx="10">
                  <c:v>0.26622119399999999</c:v>
                </c:pt>
                <c:pt idx="11">
                  <c:v>0.15080958699999999</c:v>
                </c:pt>
                <c:pt idx="12">
                  <c:v>0.101053773</c:v>
                </c:pt>
                <c:pt idx="13">
                  <c:v>0.25935586900000002</c:v>
                </c:pt>
                <c:pt idx="14">
                  <c:v>0.26395068300000002</c:v>
                </c:pt>
                <c:pt idx="15">
                  <c:v>0.26707223100000005</c:v>
                </c:pt>
                <c:pt idx="16">
                  <c:v>0.26199101199999997</c:v>
                </c:pt>
                <c:pt idx="17">
                  <c:v>0.27280480699999998</c:v>
                </c:pt>
                <c:pt idx="18">
                  <c:v>0.18353266200000001</c:v>
                </c:pt>
                <c:pt idx="19">
                  <c:v>0.12694063799999999</c:v>
                </c:pt>
                <c:pt idx="20">
                  <c:v>0.26718839299999997</c:v>
                </c:pt>
                <c:pt idx="21">
                  <c:v>0.26443245299999996</c:v>
                </c:pt>
                <c:pt idx="22">
                  <c:v>0.26708179200000004</c:v>
                </c:pt>
                <c:pt idx="23">
                  <c:v>0.26893589299999998</c:v>
                </c:pt>
                <c:pt idx="24">
                  <c:v>0.27397252100000002</c:v>
                </c:pt>
                <c:pt idx="25">
                  <c:v>0.18036600700000002</c:v>
                </c:pt>
                <c:pt idx="26">
                  <c:v>0.12333874</c:v>
                </c:pt>
                <c:pt idx="27">
                  <c:v>0.26669926899999996</c:v>
                </c:pt>
                <c:pt idx="28">
                  <c:v>0.26488868199999999</c:v>
                </c:pt>
                <c:pt idx="29">
                  <c:v>0.26631286800000004</c:v>
                </c:pt>
                <c:pt idx="30">
                  <c:v>0.26854405999999997</c:v>
                </c:pt>
                <c:pt idx="31">
                  <c:v>0.27325789500000003</c:v>
                </c:pt>
                <c:pt idx="32">
                  <c:v>0.16962655300000001</c:v>
                </c:pt>
                <c:pt idx="33">
                  <c:v>0.110339487</c:v>
                </c:pt>
                <c:pt idx="34">
                  <c:v>0.26290865299999999</c:v>
                </c:pt>
                <c:pt idx="35">
                  <c:v>0.26677242300000004</c:v>
                </c:pt>
                <c:pt idx="36">
                  <c:v>0.26867958199999997</c:v>
                </c:pt>
                <c:pt idx="37">
                  <c:v>0.27011632600000002</c:v>
                </c:pt>
                <c:pt idx="38">
                  <c:v>0.27393922999999998</c:v>
                </c:pt>
                <c:pt idx="39">
                  <c:v>0.176481054</c:v>
                </c:pt>
                <c:pt idx="40">
                  <c:v>0.12367818899999999</c:v>
                </c:pt>
                <c:pt idx="41">
                  <c:v>0.26561659600000004</c:v>
                </c:pt>
                <c:pt idx="42">
                  <c:v>0.26689524800000003</c:v>
                </c:pt>
                <c:pt idx="43">
                  <c:v>0.26423412000000002</c:v>
                </c:pt>
                <c:pt idx="44">
                  <c:v>0.26938193900000001</c:v>
                </c:pt>
                <c:pt idx="45">
                  <c:v>0.27303745299999999</c:v>
                </c:pt>
                <c:pt idx="46">
                  <c:v>0.17343946599999999</c:v>
                </c:pt>
                <c:pt idx="47">
                  <c:v>0.109513135</c:v>
                </c:pt>
                <c:pt idx="48">
                  <c:v>0.260418021</c:v>
                </c:pt>
                <c:pt idx="49">
                  <c:v>0.263251815</c:v>
                </c:pt>
                <c:pt idx="50">
                  <c:v>0.271760893</c:v>
                </c:pt>
                <c:pt idx="51">
                  <c:v>0.26382578700000003</c:v>
                </c:pt>
                <c:pt idx="52">
                  <c:v>0.27138051199999996</c:v>
                </c:pt>
                <c:pt idx="53">
                  <c:v>0.17396012499999999</c:v>
                </c:pt>
                <c:pt idx="54">
                  <c:v>0.12011416599999999</c:v>
                </c:pt>
                <c:pt idx="55">
                  <c:v>0.26342095100000001</c:v>
                </c:pt>
                <c:pt idx="56">
                  <c:v>0.26578463699999999</c:v>
                </c:pt>
                <c:pt idx="57">
                  <c:v>0.269026447</c:v>
                </c:pt>
                <c:pt idx="58">
                  <c:v>0.26493234399999999</c:v>
                </c:pt>
                <c:pt idx="59">
                  <c:v>0</c:v>
                </c:pt>
                <c:pt idx="60">
                  <c:v>0.27089592099999998</c:v>
                </c:pt>
                <c:pt idx="61">
                  <c:v>0.16764625399999999</c:v>
                </c:pt>
                <c:pt idx="62">
                  <c:v>0.117094634</c:v>
                </c:pt>
                <c:pt idx="63">
                  <c:v>0.25832116999999999</c:v>
                </c:pt>
                <c:pt idx="64">
                  <c:v>0.26434691799999999</c:v>
                </c:pt>
                <c:pt idx="65">
                  <c:v>0.26787711700000005</c:v>
                </c:pt>
                <c:pt idx="66">
                  <c:v>0.27103100099999999</c:v>
                </c:pt>
                <c:pt idx="67">
                  <c:v>0.27595575699999997</c:v>
                </c:pt>
                <c:pt idx="68">
                  <c:v>0.17323802799999999</c:v>
                </c:pt>
                <c:pt idx="69">
                  <c:v>0.120624195</c:v>
                </c:pt>
                <c:pt idx="70">
                  <c:v>0.26428876299999998</c:v>
                </c:pt>
                <c:pt idx="71">
                  <c:v>0.26458170400000003</c:v>
                </c:pt>
                <c:pt idx="72">
                  <c:v>0.26650659799999998</c:v>
                </c:pt>
                <c:pt idx="73">
                  <c:v>0.269911073</c:v>
                </c:pt>
                <c:pt idx="74">
                  <c:v>0.27416115399999996</c:v>
                </c:pt>
                <c:pt idx="75">
                  <c:v>0.179732739</c:v>
                </c:pt>
                <c:pt idx="76">
                  <c:v>0.14294800599999999</c:v>
                </c:pt>
                <c:pt idx="77">
                  <c:v>0.26245544900000001</c:v>
                </c:pt>
                <c:pt idx="78">
                  <c:v>0.26144599000000002</c:v>
                </c:pt>
                <c:pt idx="79">
                  <c:v>0.24906355699999999</c:v>
                </c:pt>
                <c:pt idx="80">
                  <c:v>0.259715531</c:v>
                </c:pt>
                <c:pt idx="81">
                  <c:v>0.26051724199999998</c:v>
                </c:pt>
                <c:pt idx="82">
                  <c:v>0.17629746599999999</c:v>
                </c:pt>
                <c:pt idx="83">
                  <c:v>0.129545931</c:v>
                </c:pt>
                <c:pt idx="84">
                  <c:v>0.26486356999999999</c:v>
                </c:pt>
                <c:pt idx="85">
                  <c:v>0.26508896000000004</c:v>
                </c:pt>
                <c:pt idx="86">
                  <c:v>0.26773395500000002</c:v>
                </c:pt>
                <c:pt idx="87">
                  <c:v>0.26854890100000001</c:v>
                </c:pt>
                <c:pt idx="88">
                  <c:v>0.273084734</c:v>
                </c:pt>
                <c:pt idx="89">
                  <c:v>0.179990286</c:v>
                </c:pt>
                <c:pt idx="90">
                  <c:v>0.123126347</c:v>
                </c:pt>
                <c:pt idx="91">
                  <c:v>0.26567971899999998</c:v>
                </c:pt>
                <c:pt idx="92">
                  <c:v>0.26659643199999999</c:v>
                </c:pt>
                <c:pt idx="93">
                  <c:v>0.26834345299999995</c:v>
                </c:pt>
                <c:pt idx="94">
                  <c:v>0.27132336099999999</c:v>
                </c:pt>
                <c:pt idx="95">
                  <c:v>0.277102395</c:v>
                </c:pt>
                <c:pt idx="96">
                  <c:v>0.18228728599999999</c:v>
                </c:pt>
                <c:pt idx="97">
                  <c:v>0.127662576</c:v>
                </c:pt>
                <c:pt idx="98">
                  <c:v>0.26943446300000001</c:v>
                </c:pt>
                <c:pt idx="99">
                  <c:v>0.268324222</c:v>
                </c:pt>
                <c:pt idx="100">
                  <c:v>0.26996059</c:v>
                </c:pt>
                <c:pt idx="101">
                  <c:v>0.239242543</c:v>
                </c:pt>
                <c:pt idx="102">
                  <c:v>0.16502567700000001</c:v>
                </c:pt>
                <c:pt idx="103">
                  <c:v>0.16101153200000001</c:v>
                </c:pt>
                <c:pt idx="104">
                  <c:v>0.12113595100000001</c:v>
                </c:pt>
                <c:pt idx="105">
                  <c:v>0.24989022799999999</c:v>
                </c:pt>
                <c:pt idx="106">
                  <c:v>0.25208606700000002</c:v>
                </c:pt>
                <c:pt idx="107">
                  <c:v>0.249385625</c:v>
                </c:pt>
                <c:pt idx="108">
                  <c:v>0.23833428800000001</c:v>
                </c:pt>
                <c:pt idx="109">
                  <c:v>0.213543865</c:v>
                </c:pt>
                <c:pt idx="110">
                  <c:v>0.14936825000000001</c:v>
                </c:pt>
                <c:pt idx="111">
                  <c:v>0.10242722</c:v>
                </c:pt>
                <c:pt idx="112">
                  <c:v>0.23105898699999999</c:v>
                </c:pt>
                <c:pt idx="113">
                  <c:v>0.26784460399999999</c:v>
                </c:pt>
                <c:pt idx="114">
                  <c:v>0.27022673400000002</c:v>
                </c:pt>
                <c:pt idx="115">
                  <c:v>0.27069639099999998</c:v>
                </c:pt>
                <c:pt idx="116">
                  <c:v>0.27376730200000005</c:v>
                </c:pt>
                <c:pt idx="117">
                  <c:v>0.184224253</c:v>
                </c:pt>
                <c:pt idx="118">
                  <c:v>0.121478085</c:v>
                </c:pt>
                <c:pt idx="119">
                  <c:v>0.25974640999999998</c:v>
                </c:pt>
                <c:pt idx="120">
                  <c:v>0.268305293</c:v>
                </c:pt>
                <c:pt idx="121">
                  <c:v>0.22274665299999999</c:v>
                </c:pt>
                <c:pt idx="122">
                  <c:v>0.24217755300000002</c:v>
                </c:pt>
                <c:pt idx="123">
                  <c:v>0.25821337999999999</c:v>
                </c:pt>
                <c:pt idx="124">
                  <c:v>0.17144548800000001</c:v>
                </c:pt>
                <c:pt idx="125">
                  <c:v>0.129203502</c:v>
                </c:pt>
                <c:pt idx="126">
                  <c:v>0.266545906</c:v>
                </c:pt>
                <c:pt idx="127">
                  <c:v>0.26704874900000003</c:v>
                </c:pt>
                <c:pt idx="128">
                  <c:v>0.26851428199999999</c:v>
                </c:pt>
                <c:pt idx="129">
                  <c:v>0.27261976100000002</c:v>
                </c:pt>
                <c:pt idx="130">
                  <c:v>0.27694875699999999</c:v>
                </c:pt>
                <c:pt idx="131">
                  <c:v>0.178639252</c:v>
                </c:pt>
                <c:pt idx="132">
                  <c:v>0.13214095499999998</c:v>
                </c:pt>
                <c:pt idx="133">
                  <c:v>0.26759200399999999</c:v>
                </c:pt>
                <c:pt idx="134">
                  <c:v>0.26793039200000002</c:v>
                </c:pt>
                <c:pt idx="135">
                  <c:v>0.25313560600000001</c:v>
                </c:pt>
                <c:pt idx="136">
                  <c:v>0.272619467</c:v>
                </c:pt>
                <c:pt idx="137">
                  <c:v>0.27592165699999999</c:v>
                </c:pt>
                <c:pt idx="138">
                  <c:v>0.177042281</c:v>
                </c:pt>
                <c:pt idx="139">
                  <c:v>0.12086050699999999</c:v>
                </c:pt>
                <c:pt idx="140">
                  <c:v>0.26849581099999997</c:v>
                </c:pt>
                <c:pt idx="141">
                  <c:v>0.26676261099999998</c:v>
                </c:pt>
                <c:pt idx="142">
                  <c:v>0.26715226400000003</c:v>
                </c:pt>
                <c:pt idx="143">
                  <c:v>0.27133173799999999</c:v>
                </c:pt>
                <c:pt idx="144">
                  <c:v>0.27817181600000002</c:v>
                </c:pt>
                <c:pt idx="145">
                  <c:v>0.174488595</c:v>
                </c:pt>
                <c:pt idx="146">
                  <c:v>0.122463606</c:v>
                </c:pt>
                <c:pt idx="147">
                  <c:v>0.26747395200000001</c:v>
                </c:pt>
                <c:pt idx="148">
                  <c:v>0.25904884299999997</c:v>
                </c:pt>
                <c:pt idx="149">
                  <c:v>0.26981443399999999</c:v>
                </c:pt>
                <c:pt idx="150">
                  <c:v>0.27314445299999995</c:v>
                </c:pt>
                <c:pt idx="151">
                  <c:v>0.278187034</c:v>
                </c:pt>
                <c:pt idx="152">
                  <c:v>0.181320598</c:v>
                </c:pt>
                <c:pt idx="153">
                  <c:v>0.13032770499999999</c:v>
                </c:pt>
                <c:pt idx="154">
                  <c:v>0.269226093</c:v>
                </c:pt>
                <c:pt idx="155">
                  <c:v>0.255767572</c:v>
                </c:pt>
                <c:pt idx="156">
                  <c:v>0.27014903499999998</c:v>
                </c:pt>
                <c:pt idx="157">
                  <c:v>0.27249845699999997</c:v>
                </c:pt>
                <c:pt idx="158">
                  <c:v>0.268499971</c:v>
                </c:pt>
                <c:pt idx="159">
                  <c:v>0.181320598</c:v>
                </c:pt>
                <c:pt idx="160">
                  <c:v>0.13032770499999999</c:v>
                </c:pt>
                <c:pt idx="161">
                  <c:v>0.269226093</c:v>
                </c:pt>
                <c:pt idx="162">
                  <c:v>0.255767572</c:v>
                </c:pt>
                <c:pt idx="163">
                  <c:v>0.27014903499999998</c:v>
                </c:pt>
                <c:pt idx="164">
                  <c:v>0.27249845699999997</c:v>
                </c:pt>
                <c:pt idx="165">
                  <c:v>0.268499971</c:v>
                </c:pt>
                <c:pt idx="166">
                  <c:v>0.181320598</c:v>
                </c:pt>
                <c:pt idx="167">
                  <c:v>0.13032770499999999</c:v>
                </c:pt>
                <c:pt idx="168">
                  <c:v>0.269226093</c:v>
                </c:pt>
                <c:pt idx="169">
                  <c:v>0.255767572</c:v>
                </c:pt>
                <c:pt idx="170">
                  <c:v>0.27014903499999998</c:v>
                </c:pt>
                <c:pt idx="171">
                  <c:v>0.27249845699999997</c:v>
                </c:pt>
                <c:pt idx="172">
                  <c:v>0.268499971</c:v>
                </c:pt>
                <c:pt idx="173">
                  <c:v>0.181320598</c:v>
                </c:pt>
                <c:pt idx="174">
                  <c:v>0.13032770499999999</c:v>
                </c:pt>
                <c:pt idx="175">
                  <c:v>0.269226093</c:v>
                </c:pt>
                <c:pt idx="176">
                  <c:v>0.255767572</c:v>
                </c:pt>
                <c:pt idx="177">
                  <c:v>0.27014903499999998</c:v>
                </c:pt>
                <c:pt idx="178">
                  <c:v>0.27249845699999997</c:v>
                </c:pt>
                <c:pt idx="179">
                  <c:v>0.268499971</c:v>
                </c:pt>
                <c:pt idx="180">
                  <c:v>0.181320598</c:v>
                </c:pt>
                <c:pt idx="181">
                  <c:v>0.13032770499999999</c:v>
                </c:pt>
                <c:pt idx="182">
                  <c:v>0.269226093</c:v>
                </c:pt>
                <c:pt idx="183">
                  <c:v>0.25939074299999998</c:v>
                </c:pt>
                <c:pt idx="184">
                  <c:v>0.27014903499999998</c:v>
                </c:pt>
                <c:pt idx="185">
                  <c:v>0.27249845699999997</c:v>
                </c:pt>
                <c:pt idx="186">
                  <c:v>0.268499971</c:v>
                </c:pt>
                <c:pt idx="187">
                  <c:v>0.181320598</c:v>
                </c:pt>
                <c:pt idx="188">
                  <c:v>0.13032770499999999</c:v>
                </c:pt>
                <c:pt idx="189">
                  <c:v>0.269226093</c:v>
                </c:pt>
                <c:pt idx="190">
                  <c:v>0.25939074299999998</c:v>
                </c:pt>
                <c:pt idx="191">
                  <c:v>0.27014903499999998</c:v>
                </c:pt>
                <c:pt idx="192">
                  <c:v>0.27249845699999997</c:v>
                </c:pt>
                <c:pt idx="193">
                  <c:v>0.268499971</c:v>
                </c:pt>
                <c:pt idx="194">
                  <c:v>0.181320598</c:v>
                </c:pt>
                <c:pt idx="195">
                  <c:v>0.13032770499999999</c:v>
                </c:pt>
                <c:pt idx="196">
                  <c:v>0.269226093</c:v>
                </c:pt>
                <c:pt idx="197">
                  <c:v>0.25939074299999998</c:v>
                </c:pt>
                <c:pt idx="198">
                  <c:v>0.27014903499999998</c:v>
                </c:pt>
                <c:pt idx="199">
                  <c:v>0.27249845699999997</c:v>
                </c:pt>
                <c:pt idx="200">
                  <c:v>0.268499971</c:v>
                </c:pt>
                <c:pt idx="201">
                  <c:v>0.181320598</c:v>
                </c:pt>
                <c:pt idx="202">
                  <c:v>0.13032770499999999</c:v>
                </c:pt>
                <c:pt idx="203">
                  <c:v>0.269226093</c:v>
                </c:pt>
                <c:pt idx="204">
                  <c:v>0.25939074299999998</c:v>
                </c:pt>
                <c:pt idx="205">
                  <c:v>0.27014903499999998</c:v>
                </c:pt>
                <c:pt idx="206">
                  <c:v>0.27249845699999997</c:v>
                </c:pt>
                <c:pt idx="207">
                  <c:v>0.268499971</c:v>
                </c:pt>
                <c:pt idx="208">
                  <c:v>0.181320598</c:v>
                </c:pt>
                <c:pt idx="209">
                  <c:v>0.13032770499999999</c:v>
                </c:pt>
                <c:pt idx="210">
                  <c:v>0.269226093</c:v>
                </c:pt>
                <c:pt idx="211">
                  <c:v>0.25939074299999998</c:v>
                </c:pt>
                <c:pt idx="212">
                  <c:v>0.27014903499999998</c:v>
                </c:pt>
                <c:pt idx="213">
                  <c:v>0.27249845699999997</c:v>
                </c:pt>
                <c:pt idx="214">
                  <c:v>0.268499971</c:v>
                </c:pt>
                <c:pt idx="215">
                  <c:v>0.181320598</c:v>
                </c:pt>
                <c:pt idx="216">
                  <c:v>0.13032770499999999</c:v>
                </c:pt>
                <c:pt idx="217">
                  <c:v>0.269226093</c:v>
                </c:pt>
                <c:pt idx="218">
                  <c:v>0.25873424499999997</c:v>
                </c:pt>
                <c:pt idx="219">
                  <c:v>0.27014903499999998</c:v>
                </c:pt>
                <c:pt idx="220">
                  <c:v>0.27249845699999997</c:v>
                </c:pt>
                <c:pt idx="221">
                  <c:v>0.268499971</c:v>
                </c:pt>
                <c:pt idx="222">
                  <c:v>0.181320598</c:v>
                </c:pt>
                <c:pt idx="223">
                  <c:v>0.13032770499999999</c:v>
                </c:pt>
                <c:pt idx="224">
                  <c:v>0.269226093</c:v>
                </c:pt>
                <c:pt idx="225">
                  <c:v>0.25873424499999997</c:v>
                </c:pt>
                <c:pt idx="226">
                  <c:v>0.27014903499999998</c:v>
                </c:pt>
                <c:pt idx="227">
                  <c:v>0.27249845699999997</c:v>
                </c:pt>
                <c:pt idx="228">
                  <c:v>0.268499971</c:v>
                </c:pt>
                <c:pt idx="229">
                  <c:v>0.181320598</c:v>
                </c:pt>
                <c:pt idx="230">
                  <c:v>0.13032770499999999</c:v>
                </c:pt>
                <c:pt idx="231">
                  <c:v>0.269226093</c:v>
                </c:pt>
                <c:pt idx="232">
                  <c:v>0.25873424499999997</c:v>
                </c:pt>
                <c:pt idx="233">
                  <c:v>0.27014903499999998</c:v>
                </c:pt>
                <c:pt idx="234">
                  <c:v>0.27249845699999997</c:v>
                </c:pt>
                <c:pt idx="235">
                  <c:v>0.268499971</c:v>
                </c:pt>
                <c:pt idx="236">
                  <c:v>0.181320598</c:v>
                </c:pt>
                <c:pt idx="237">
                  <c:v>0.13032770499999999</c:v>
                </c:pt>
                <c:pt idx="238">
                  <c:v>0.269226093</c:v>
                </c:pt>
                <c:pt idx="239">
                  <c:v>0.25873424499999997</c:v>
                </c:pt>
                <c:pt idx="240">
                  <c:v>0.27014903499999998</c:v>
                </c:pt>
                <c:pt idx="241">
                  <c:v>0.27249845699999997</c:v>
                </c:pt>
                <c:pt idx="242">
                  <c:v>0.268499971</c:v>
                </c:pt>
                <c:pt idx="243">
                  <c:v>0.181320598</c:v>
                </c:pt>
                <c:pt idx="244">
                  <c:v>0.13032770499999999</c:v>
                </c:pt>
                <c:pt idx="245">
                  <c:v>0.269226093</c:v>
                </c:pt>
                <c:pt idx="246">
                  <c:v>0.25733060499999999</c:v>
                </c:pt>
                <c:pt idx="247">
                  <c:v>0.27014903499999998</c:v>
                </c:pt>
                <c:pt idx="248">
                  <c:v>0.27249845699999997</c:v>
                </c:pt>
                <c:pt idx="249">
                  <c:v>0.268499971</c:v>
                </c:pt>
                <c:pt idx="250">
                  <c:v>0.181320598</c:v>
                </c:pt>
                <c:pt idx="251">
                  <c:v>0.13032770499999999</c:v>
                </c:pt>
                <c:pt idx="252">
                  <c:v>0.269226093</c:v>
                </c:pt>
                <c:pt idx="253">
                  <c:v>0.25733060499999999</c:v>
                </c:pt>
                <c:pt idx="254">
                  <c:v>0.27014903499999998</c:v>
                </c:pt>
                <c:pt idx="255">
                  <c:v>0.27249845699999997</c:v>
                </c:pt>
                <c:pt idx="256">
                  <c:v>0.268499971</c:v>
                </c:pt>
                <c:pt idx="257">
                  <c:v>0.181320598</c:v>
                </c:pt>
                <c:pt idx="258">
                  <c:v>0.13032770499999999</c:v>
                </c:pt>
                <c:pt idx="259">
                  <c:v>0.269226093</c:v>
                </c:pt>
                <c:pt idx="260">
                  <c:v>0.25733060499999999</c:v>
                </c:pt>
                <c:pt idx="261">
                  <c:v>0.27014903499999998</c:v>
                </c:pt>
                <c:pt idx="262">
                  <c:v>0.27249845699999997</c:v>
                </c:pt>
                <c:pt idx="263">
                  <c:v>0.268499971</c:v>
                </c:pt>
                <c:pt idx="264">
                  <c:v>0.181320598</c:v>
                </c:pt>
                <c:pt idx="265">
                  <c:v>0.13032770499999999</c:v>
                </c:pt>
                <c:pt idx="266">
                  <c:v>0.269226093</c:v>
                </c:pt>
                <c:pt idx="267">
                  <c:v>0.25733060499999999</c:v>
                </c:pt>
                <c:pt idx="268">
                  <c:v>0.27014903499999998</c:v>
                </c:pt>
                <c:pt idx="269">
                  <c:v>0.27249845699999997</c:v>
                </c:pt>
                <c:pt idx="270">
                  <c:v>0.268499971</c:v>
                </c:pt>
                <c:pt idx="271">
                  <c:v>0.181320598</c:v>
                </c:pt>
                <c:pt idx="272">
                  <c:v>0.13032770499999999</c:v>
                </c:pt>
                <c:pt idx="273">
                  <c:v>0.269226093</c:v>
                </c:pt>
                <c:pt idx="274">
                  <c:v>0.26856501500000002</c:v>
                </c:pt>
                <c:pt idx="275">
                  <c:v>0.27014903499999998</c:v>
                </c:pt>
                <c:pt idx="276">
                  <c:v>0.27249845699999997</c:v>
                </c:pt>
                <c:pt idx="277">
                  <c:v>0.268499971</c:v>
                </c:pt>
                <c:pt idx="278">
                  <c:v>0.181320598</c:v>
                </c:pt>
                <c:pt idx="279">
                  <c:v>0.13032770499999999</c:v>
                </c:pt>
                <c:pt idx="280">
                  <c:v>0.269226093</c:v>
                </c:pt>
                <c:pt idx="281">
                  <c:v>0.26856501500000002</c:v>
                </c:pt>
                <c:pt idx="282">
                  <c:v>0.27014903499999998</c:v>
                </c:pt>
                <c:pt idx="283">
                  <c:v>0.27249845699999997</c:v>
                </c:pt>
                <c:pt idx="284">
                  <c:v>0.268499971</c:v>
                </c:pt>
                <c:pt idx="285">
                  <c:v>0.181320598</c:v>
                </c:pt>
                <c:pt idx="286">
                  <c:v>0.13032770499999999</c:v>
                </c:pt>
                <c:pt idx="287">
                  <c:v>0.269226093</c:v>
                </c:pt>
                <c:pt idx="288">
                  <c:v>0.26856501500000002</c:v>
                </c:pt>
                <c:pt idx="289">
                  <c:v>0.27014903499999998</c:v>
                </c:pt>
                <c:pt idx="290">
                  <c:v>0.27249845699999997</c:v>
                </c:pt>
                <c:pt idx="291">
                  <c:v>0.268499971</c:v>
                </c:pt>
                <c:pt idx="292">
                  <c:v>0.181320598</c:v>
                </c:pt>
                <c:pt idx="293">
                  <c:v>0.13032770499999999</c:v>
                </c:pt>
                <c:pt idx="294">
                  <c:v>0.269226093</c:v>
                </c:pt>
                <c:pt idx="295">
                  <c:v>0.292299168</c:v>
                </c:pt>
                <c:pt idx="296">
                  <c:v>0.29577898599999997</c:v>
                </c:pt>
                <c:pt idx="297">
                  <c:v>0.29242858899999996</c:v>
                </c:pt>
                <c:pt idx="298">
                  <c:v>0.30092539299999999</c:v>
                </c:pt>
                <c:pt idx="299">
                  <c:v>0.22916565799999999</c:v>
                </c:pt>
                <c:pt idx="300">
                  <c:v>0.16693613300000001</c:v>
                </c:pt>
                <c:pt idx="301">
                  <c:v>0.29316018199999999</c:v>
                </c:pt>
                <c:pt idx="302">
                  <c:v>0.29572350400000003</c:v>
                </c:pt>
                <c:pt idx="303">
                  <c:v>0.30127927199999999</c:v>
                </c:pt>
                <c:pt idx="304">
                  <c:v>0.30315502100000002</c:v>
                </c:pt>
                <c:pt idx="305">
                  <c:v>0.17859787499999999</c:v>
                </c:pt>
                <c:pt idx="306">
                  <c:v>0.21237075</c:v>
                </c:pt>
                <c:pt idx="307">
                  <c:v>0.15796180199999998</c:v>
                </c:pt>
                <c:pt idx="308">
                  <c:v>0.293400836</c:v>
                </c:pt>
                <c:pt idx="309">
                  <c:v>0.29591240200000002</c:v>
                </c:pt>
                <c:pt idx="310">
                  <c:v>0.294156317</c:v>
                </c:pt>
                <c:pt idx="311">
                  <c:v>0.29805586700000003</c:v>
                </c:pt>
                <c:pt idx="312">
                  <c:v>0.30304181099999999</c:v>
                </c:pt>
                <c:pt idx="313">
                  <c:v>0.23097566899999999</c:v>
                </c:pt>
                <c:pt idx="314">
                  <c:v>0.158199808</c:v>
                </c:pt>
                <c:pt idx="315">
                  <c:v>0.28848921599999999</c:v>
                </c:pt>
                <c:pt idx="316">
                  <c:v>0.292270855</c:v>
                </c:pt>
                <c:pt idx="317">
                  <c:v>0.29367262699999996</c:v>
                </c:pt>
                <c:pt idx="318">
                  <c:v>0.298180108</c:v>
                </c:pt>
                <c:pt idx="319">
                  <c:v>0.30171993400000002</c:v>
                </c:pt>
                <c:pt idx="320">
                  <c:v>0.228655513</c:v>
                </c:pt>
                <c:pt idx="321">
                  <c:v>0.15161509200000001</c:v>
                </c:pt>
                <c:pt idx="322">
                  <c:v>0.28851681499999998</c:v>
                </c:pt>
                <c:pt idx="323">
                  <c:v>0.28920796300000001</c:v>
                </c:pt>
                <c:pt idx="324">
                  <c:v>0.29416989299999996</c:v>
                </c:pt>
                <c:pt idx="325">
                  <c:v>0.29741514399999996</c:v>
                </c:pt>
                <c:pt idx="326">
                  <c:v>0.31102797700000001</c:v>
                </c:pt>
                <c:pt idx="327">
                  <c:v>0.23262443700000002</c:v>
                </c:pt>
                <c:pt idx="328">
                  <c:v>0.15202490299999999</c:v>
                </c:pt>
                <c:pt idx="329">
                  <c:v>0.290531333</c:v>
                </c:pt>
                <c:pt idx="330">
                  <c:v>0.29262880800000002</c:v>
                </c:pt>
                <c:pt idx="331">
                  <c:v>0.29462493000000001</c:v>
                </c:pt>
                <c:pt idx="332">
                  <c:v>0.29772771999999997</c:v>
                </c:pt>
                <c:pt idx="333">
                  <c:v>0.30978299699999995</c:v>
                </c:pt>
                <c:pt idx="334">
                  <c:v>0.25044847800000003</c:v>
                </c:pt>
                <c:pt idx="335">
                  <c:v>0.18623520499999999</c:v>
                </c:pt>
                <c:pt idx="336">
                  <c:v>0.29554440199999998</c:v>
                </c:pt>
                <c:pt idx="337">
                  <c:v>0.29468888900000001</c:v>
                </c:pt>
                <c:pt idx="338">
                  <c:v>0.30019282000000003</c:v>
                </c:pt>
                <c:pt idx="339">
                  <c:v>0.30856446399999998</c:v>
                </c:pt>
                <c:pt idx="340">
                  <c:v>0.18587785399999998</c:v>
                </c:pt>
                <c:pt idx="341">
                  <c:v>0.236760688</c:v>
                </c:pt>
                <c:pt idx="342">
                  <c:v>0.17765372200000001</c:v>
                </c:pt>
                <c:pt idx="343">
                  <c:v>0.23580079000000001</c:v>
                </c:pt>
                <c:pt idx="344">
                  <c:v>0.29585275099999997</c:v>
                </c:pt>
                <c:pt idx="345">
                  <c:v>0.29736749900000004</c:v>
                </c:pt>
                <c:pt idx="346">
                  <c:v>0.30047729599999995</c:v>
                </c:pt>
                <c:pt idx="347">
                  <c:v>0.30364164100000002</c:v>
                </c:pt>
                <c:pt idx="348">
                  <c:v>0.24686972299999999</c:v>
                </c:pt>
                <c:pt idx="349">
                  <c:v>0.179083399</c:v>
                </c:pt>
                <c:pt idx="350">
                  <c:v>0.296920721</c:v>
                </c:pt>
                <c:pt idx="351">
                  <c:v>0.29860541700000004</c:v>
                </c:pt>
                <c:pt idx="352">
                  <c:v>0.29951538799999999</c:v>
                </c:pt>
                <c:pt idx="353">
                  <c:v>0.30842021000000003</c:v>
                </c:pt>
                <c:pt idx="354">
                  <c:v>0.31256197299999999</c:v>
                </c:pt>
                <c:pt idx="355">
                  <c:v>0.25321926300000003</c:v>
                </c:pt>
                <c:pt idx="356">
                  <c:v>0.18642625399999999</c:v>
                </c:pt>
                <c:pt idx="357">
                  <c:v>0.29684385400000002</c:v>
                </c:pt>
                <c:pt idx="358">
                  <c:v>0.224480439</c:v>
                </c:pt>
                <c:pt idx="359">
                  <c:v>0.137082494</c:v>
                </c:pt>
                <c:pt idx="360">
                  <c:v>0.27339670899999996</c:v>
                </c:pt>
                <c:pt idx="361">
                  <c:v>0.270511789</c:v>
                </c:pt>
                <c:pt idx="362">
                  <c:v>0.21006554999999999</c:v>
                </c:pt>
                <c:pt idx="363">
                  <c:v>0.155955133</c:v>
                </c:pt>
                <c:pt idx="364">
                  <c:v>0.27248734800000002</c:v>
                </c:pt>
                <c:pt idx="365">
                  <c:v>0.20830066899999999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F-9948-921B-48BE59D1C8DE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Power!$B$3:$B$368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60">
                  <c:v>43525</c:v>
                </c:pt>
                <c:pt idx="61">
                  <c:v>43526</c:v>
                </c:pt>
                <c:pt idx="62">
                  <c:v>43527</c:v>
                </c:pt>
                <c:pt idx="63">
                  <c:v>43528</c:v>
                </c:pt>
                <c:pt idx="64">
                  <c:v>43529</c:v>
                </c:pt>
                <c:pt idx="65">
                  <c:v>43530</c:v>
                </c:pt>
                <c:pt idx="66">
                  <c:v>43531</c:v>
                </c:pt>
                <c:pt idx="67">
                  <c:v>43532</c:v>
                </c:pt>
                <c:pt idx="68">
                  <c:v>43533</c:v>
                </c:pt>
                <c:pt idx="69">
                  <c:v>43534</c:v>
                </c:pt>
                <c:pt idx="70">
                  <c:v>43535</c:v>
                </c:pt>
                <c:pt idx="71">
                  <c:v>43536</c:v>
                </c:pt>
                <c:pt idx="72">
                  <c:v>43537</c:v>
                </c:pt>
                <c:pt idx="73">
                  <c:v>43538</c:v>
                </c:pt>
                <c:pt idx="74">
                  <c:v>43539</c:v>
                </c:pt>
                <c:pt idx="75">
                  <c:v>43540</c:v>
                </c:pt>
                <c:pt idx="76">
                  <c:v>43541</c:v>
                </c:pt>
                <c:pt idx="77">
                  <c:v>43542</c:v>
                </c:pt>
                <c:pt idx="78">
                  <c:v>43543</c:v>
                </c:pt>
                <c:pt idx="79">
                  <c:v>43544</c:v>
                </c:pt>
                <c:pt idx="80">
                  <c:v>43545</c:v>
                </c:pt>
                <c:pt idx="81">
                  <c:v>43546</c:v>
                </c:pt>
                <c:pt idx="82">
                  <c:v>43547</c:v>
                </c:pt>
                <c:pt idx="83">
                  <c:v>43548</c:v>
                </c:pt>
                <c:pt idx="84">
                  <c:v>43549</c:v>
                </c:pt>
                <c:pt idx="85">
                  <c:v>43550</c:v>
                </c:pt>
                <c:pt idx="86">
                  <c:v>43551</c:v>
                </c:pt>
                <c:pt idx="87">
                  <c:v>43552</c:v>
                </c:pt>
                <c:pt idx="88">
                  <c:v>43553</c:v>
                </c:pt>
                <c:pt idx="89">
                  <c:v>43554</c:v>
                </c:pt>
                <c:pt idx="90">
                  <c:v>43555</c:v>
                </c:pt>
                <c:pt idx="91">
                  <c:v>43556</c:v>
                </c:pt>
                <c:pt idx="92">
                  <c:v>43557</c:v>
                </c:pt>
                <c:pt idx="93">
                  <c:v>43558</c:v>
                </c:pt>
                <c:pt idx="94">
                  <c:v>43559</c:v>
                </c:pt>
                <c:pt idx="95">
                  <c:v>43560</c:v>
                </c:pt>
                <c:pt idx="96">
                  <c:v>43561</c:v>
                </c:pt>
                <c:pt idx="97">
                  <c:v>43562</c:v>
                </c:pt>
                <c:pt idx="98">
                  <c:v>43563</c:v>
                </c:pt>
                <c:pt idx="99">
                  <c:v>43564</c:v>
                </c:pt>
                <c:pt idx="100">
                  <c:v>43565</c:v>
                </c:pt>
                <c:pt idx="101">
                  <c:v>43566</c:v>
                </c:pt>
                <c:pt idx="102">
                  <c:v>43567</c:v>
                </c:pt>
                <c:pt idx="103">
                  <c:v>43568</c:v>
                </c:pt>
                <c:pt idx="104">
                  <c:v>43569</c:v>
                </c:pt>
                <c:pt idx="105">
                  <c:v>43570</c:v>
                </c:pt>
                <c:pt idx="106">
                  <c:v>43571</c:v>
                </c:pt>
                <c:pt idx="107">
                  <c:v>43572</c:v>
                </c:pt>
                <c:pt idx="108">
                  <c:v>43573</c:v>
                </c:pt>
                <c:pt idx="109">
                  <c:v>43574</c:v>
                </c:pt>
                <c:pt idx="110">
                  <c:v>43575</c:v>
                </c:pt>
                <c:pt idx="111">
                  <c:v>43576</c:v>
                </c:pt>
                <c:pt idx="112">
                  <c:v>43577</c:v>
                </c:pt>
                <c:pt idx="113">
                  <c:v>43578</c:v>
                </c:pt>
                <c:pt idx="114">
                  <c:v>43579</c:v>
                </c:pt>
                <c:pt idx="115">
                  <c:v>43580</c:v>
                </c:pt>
                <c:pt idx="116">
                  <c:v>43581</c:v>
                </c:pt>
                <c:pt idx="117">
                  <c:v>43582</c:v>
                </c:pt>
                <c:pt idx="118">
                  <c:v>43583</c:v>
                </c:pt>
                <c:pt idx="119">
                  <c:v>43584</c:v>
                </c:pt>
                <c:pt idx="120">
                  <c:v>43585</c:v>
                </c:pt>
                <c:pt idx="121">
                  <c:v>43586</c:v>
                </c:pt>
                <c:pt idx="122">
                  <c:v>43587</c:v>
                </c:pt>
                <c:pt idx="123">
                  <c:v>43588</c:v>
                </c:pt>
                <c:pt idx="124">
                  <c:v>43589</c:v>
                </c:pt>
                <c:pt idx="125">
                  <c:v>43590</c:v>
                </c:pt>
                <c:pt idx="126">
                  <c:v>43591</c:v>
                </c:pt>
                <c:pt idx="127">
                  <c:v>43592</c:v>
                </c:pt>
                <c:pt idx="128">
                  <c:v>43593</c:v>
                </c:pt>
                <c:pt idx="129">
                  <c:v>43594</c:v>
                </c:pt>
                <c:pt idx="130">
                  <c:v>43595</c:v>
                </c:pt>
                <c:pt idx="131">
                  <c:v>43596</c:v>
                </c:pt>
                <c:pt idx="132">
                  <c:v>43597</c:v>
                </c:pt>
                <c:pt idx="133">
                  <c:v>43598</c:v>
                </c:pt>
                <c:pt idx="134">
                  <c:v>43599</c:v>
                </c:pt>
                <c:pt idx="135">
                  <c:v>43600</c:v>
                </c:pt>
                <c:pt idx="136">
                  <c:v>43601</c:v>
                </c:pt>
                <c:pt idx="137">
                  <c:v>43602</c:v>
                </c:pt>
                <c:pt idx="138">
                  <c:v>43603</c:v>
                </c:pt>
                <c:pt idx="139">
                  <c:v>43604</c:v>
                </c:pt>
                <c:pt idx="140">
                  <c:v>43605</c:v>
                </c:pt>
                <c:pt idx="141">
                  <c:v>43606</c:v>
                </c:pt>
                <c:pt idx="142">
                  <c:v>43607</c:v>
                </c:pt>
                <c:pt idx="143">
                  <c:v>43608</c:v>
                </c:pt>
                <c:pt idx="144">
                  <c:v>43609</c:v>
                </c:pt>
                <c:pt idx="145">
                  <c:v>43610</c:v>
                </c:pt>
                <c:pt idx="146">
                  <c:v>43611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43617</c:v>
                </c:pt>
                <c:pt idx="153">
                  <c:v>43618</c:v>
                </c:pt>
                <c:pt idx="154">
                  <c:v>43619</c:v>
                </c:pt>
                <c:pt idx="155">
                  <c:v>43620</c:v>
                </c:pt>
                <c:pt idx="156">
                  <c:v>43621</c:v>
                </c:pt>
                <c:pt idx="157">
                  <c:v>43622</c:v>
                </c:pt>
                <c:pt idx="158">
                  <c:v>43623</c:v>
                </c:pt>
                <c:pt idx="159">
                  <c:v>43624</c:v>
                </c:pt>
                <c:pt idx="160">
                  <c:v>43625</c:v>
                </c:pt>
                <c:pt idx="161">
                  <c:v>43626</c:v>
                </c:pt>
                <c:pt idx="162">
                  <c:v>43627</c:v>
                </c:pt>
                <c:pt idx="163">
                  <c:v>43628</c:v>
                </c:pt>
                <c:pt idx="164">
                  <c:v>43629</c:v>
                </c:pt>
                <c:pt idx="165">
                  <c:v>43630</c:v>
                </c:pt>
                <c:pt idx="166">
                  <c:v>43631</c:v>
                </c:pt>
                <c:pt idx="167">
                  <c:v>43632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43638</c:v>
                </c:pt>
                <c:pt idx="174">
                  <c:v>43639</c:v>
                </c:pt>
                <c:pt idx="175">
                  <c:v>43640</c:v>
                </c:pt>
                <c:pt idx="176">
                  <c:v>43641</c:v>
                </c:pt>
                <c:pt idx="177">
                  <c:v>43642</c:v>
                </c:pt>
                <c:pt idx="178">
                  <c:v>43643</c:v>
                </c:pt>
                <c:pt idx="179">
                  <c:v>43644</c:v>
                </c:pt>
                <c:pt idx="180">
                  <c:v>43645</c:v>
                </c:pt>
                <c:pt idx="181">
                  <c:v>43646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43652</c:v>
                </c:pt>
                <c:pt idx="188">
                  <c:v>43653</c:v>
                </c:pt>
                <c:pt idx="189">
                  <c:v>43654</c:v>
                </c:pt>
                <c:pt idx="190">
                  <c:v>43655</c:v>
                </c:pt>
                <c:pt idx="191">
                  <c:v>43656</c:v>
                </c:pt>
                <c:pt idx="192">
                  <c:v>43657</c:v>
                </c:pt>
                <c:pt idx="193">
                  <c:v>43658</c:v>
                </c:pt>
                <c:pt idx="194">
                  <c:v>43659</c:v>
                </c:pt>
                <c:pt idx="195">
                  <c:v>43660</c:v>
                </c:pt>
                <c:pt idx="196">
                  <c:v>43661</c:v>
                </c:pt>
                <c:pt idx="197">
                  <c:v>43662</c:v>
                </c:pt>
                <c:pt idx="198">
                  <c:v>43663</c:v>
                </c:pt>
                <c:pt idx="199">
                  <c:v>43664</c:v>
                </c:pt>
                <c:pt idx="200">
                  <c:v>43665</c:v>
                </c:pt>
                <c:pt idx="201">
                  <c:v>43666</c:v>
                </c:pt>
                <c:pt idx="202">
                  <c:v>43667</c:v>
                </c:pt>
                <c:pt idx="203">
                  <c:v>43668</c:v>
                </c:pt>
                <c:pt idx="204">
                  <c:v>43669</c:v>
                </c:pt>
                <c:pt idx="205">
                  <c:v>43670</c:v>
                </c:pt>
                <c:pt idx="206">
                  <c:v>43671</c:v>
                </c:pt>
                <c:pt idx="207">
                  <c:v>43672</c:v>
                </c:pt>
                <c:pt idx="208">
                  <c:v>43673</c:v>
                </c:pt>
                <c:pt idx="209">
                  <c:v>43674</c:v>
                </c:pt>
                <c:pt idx="210">
                  <c:v>43675</c:v>
                </c:pt>
                <c:pt idx="211">
                  <c:v>43676</c:v>
                </c:pt>
                <c:pt idx="212">
                  <c:v>43677</c:v>
                </c:pt>
                <c:pt idx="213">
                  <c:v>43678</c:v>
                </c:pt>
                <c:pt idx="214">
                  <c:v>43679</c:v>
                </c:pt>
                <c:pt idx="215">
                  <c:v>43680</c:v>
                </c:pt>
                <c:pt idx="216">
                  <c:v>43681</c:v>
                </c:pt>
                <c:pt idx="217">
                  <c:v>43682</c:v>
                </c:pt>
                <c:pt idx="218">
                  <c:v>43683</c:v>
                </c:pt>
                <c:pt idx="219">
                  <c:v>43684</c:v>
                </c:pt>
                <c:pt idx="220">
                  <c:v>43685</c:v>
                </c:pt>
                <c:pt idx="221">
                  <c:v>43686</c:v>
                </c:pt>
                <c:pt idx="222">
                  <c:v>43687</c:v>
                </c:pt>
                <c:pt idx="223">
                  <c:v>43688</c:v>
                </c:pt>
                <c:pt idx="224">
                  <c:v>43689</c:v>
                </c:pt>
                <c:pt idx="225">
                  <c:v>43690</c:v>
                </c:pt>
                <c:pt idx="226">
                  <c:v>43691</c:v>
                </c:pt>
                <c:pt idx="227">
                  <c:v>43692</c:v>
                </c:pt>
                <c:pt idx="228">
                  <c:v>43693</c:v>
                </c:pt>
                <c:pt idx="229">
                  <c:v>43694</c:v>
                </c:pt>
                <c:pt idx="230">
                  <c:v>43695</c:v>
                </c:pt>
                <c:pt idx="231">
                  <c:v>43696</c:v>
                </c:pt>
                <c:pt idx="232">
                  <c:v>43697</c:v>
                </c:pt>
                <c:pt idx="233">
                  <c:v>43698</c:v>
                </c:pt>
                <c:pt idx="234">
                  <c:v>43699</c:v>
                </c:pt>
                <c:pt idx="235">
                  <c:v>43700</c:v>
                </c:pt>
                <c:pt idx="236">
                  <c:v>43701</c:v>
                </c:pt>
                <c:pt idx="237">
                  <c:v>43702</c:v>
                </c:pt>
                <c:pt idx="238">
                  <c:v>43703</c:v>
                </c:pt>
                <c:pt idx="239">
                  <c:v>43704</c:v>
                </c:pt>
                <c:pt idx="240">
                  <c:v>43705</c:v>
                </c:pt>
                <c:pt idx="241">
                  <c:v>43706</c:v>
                </c:pt>
                <c:pt idx="242">
                  <c:v>43707</c:v>
                </c:pt>
                <c:pt idx="243">
                  <c:v>43708</c:v>
                </c:pt>
                <c:pt idx="244">
                  <c:v>43709</c:v>
                </c:pt>
                <c:pt idx="245">
                  <c:v>43710</c:v>
                </c:pt>
                <c:pt idx="246">
                  <c:v>43711</c:v>
                </c:pt>
                <c:pt idx="247">
                  <c:v>43712</c:v>
                </c:pt>
                <c:pt idx="248">
                  <c:v>43713</c:v>
                </c:pt>
                <c:pt idx="249">
                  <c:v>43714</c:v>
                </c:pt>
                <c:pt idx="250">
                  <c:v>43715</c:v>
                </c:pt>
                <c:pt idx="251">
                  <c:v>43716</c:v>
                </c:pt>
                <c:pt idx="252">
                  <c:v>43717</c:v>
                </c:pt>
                <c:pt idx="253">
                  <c:v>43718</c:v>
                </c:pt>
                <c:pt idx="254">
                  <c:v>43719</c:v>
                </c:pt>
                <c:pt idx="255">
                  <c:v>43720</c:v>
                </c:pt>
                <c:pt idx="256">
                  <c:v>43721</c:v>
                </c:pt>
                <c:pt idx="257">
                  <c:v>43722</c:v>
                </c:pt>
                <c:pt idx="258">
                  <c:v>43723</c:v>
                </c:pt>
                <c:pt idx="259">
                  <c:v>43724</c:v>
                </c:pt>
                <c:pt idx="260">
                  <c:v>43725</c:v>
                </c:pt>
                <c:pt idx="261">
                  <c:v>43726</c:v>
                </c:pt>
                <c:pt idx="262">
                  <c:v>43727</c:v>
                </c:pt>
                <c:pt idx="263">
                  <c:v>43728</c:v>
                </c:pt>
                <c:pt idx="264">
                  <c:v>43729</c:v>
                </c:pt>
                <c:pt idx="265">
                  <c:v>43730</c:v>
                </c:pt>
                <c:pt idx="266">
                  <c:v>43731</c:v>
                </c:pt>
                <c:pt idx="267">
                  <c:v>43732</c:v>
                </c:pt>
                <c:pt idx="268">
                  <c:v>43733</c:v>
                </c:pt>
                <c:pt idx="269">
                  <c:v>43734</c:v>
                </c:pt>
                <c:pt idx="270">
                  <c:v>43735</c:v>
                </c:pt>
                <c:pt idx="271">
                  <c:v>43736</c:v>
                </c:pt>
                <c:pt idx="272">
                  <c:v>43737</c:v>
                </c:pt>
                <c:pt idx="273">
                  <c:v>43738</c:v>
                </c:pt>
                <c:pt idx="274">
                  <c:v>43739</c:v>
                </c:pt>
                <c:pt idx="275">
                  <c:v>43740</c:v>
                </c:pt>
                <c:pt idx="276">
                  <c:v>43741</c:v>
                </c:pt>
                <c:pt idx="277">
                  <c:v>43742</c:v>
                </c:pt>
                <c:pt idx="278">
                  <c:v>43743</c:v>
                </c:pt>
                <c:pt idx="279">
                  <c:v>43744</c:v>
                </c:pt>
                <c:pt idx="280">
                  <c:v>43745</c:v>
                </c:pt>
                <c:pt idx="281">
                  <c:v>43746</c:v>
                </c:pt>
                <c:pt idx="282">
                  <c:v>43747</c:v>
                </c:pt>
                <c:pt idx="283">
                  <c:v>43748</c:v>
                </c:pt>
                <c:pt idx="284">
                  <c:v>43749</c:v>
                </c:pt>
                <c:pt idx="285">
                  <c:v>43750</c:v>
                </c:pt>
                <c:pt idx="286">
                  <c:v>43751</c:v>
                </c:pt>
                <c:pt idx="287">
                  <c:v>43752</c:v>
                </c:pt>
                <c:pt idx="288">
                  <c:v>43753</c:v>
                </c:pt>
                <c:pt idx="289">
                  <c:v>43754</c:v>
                </c:pt>
                <c:pt idx="290">
                  <c:v>43755</c:v>
                </c:pt>
                <c:pt idx="291">
                  <c:v>43756</c:v>
                </c:pt>
                <c:pt idx="292">
                  <c:v>43757</c:v>
                </c:pt>
                <c:pt idx="293">
                  <c:v>43758</c:v>
                </c:pt>
                <c:pt idx="294">
                  <c:v>43759</c:v>
                </c:pt>
                <c:pt idx="295">
                  <c:v>43760</c:v>
                </c:pt>
                <c:pt idx="296">
                  <c:v>43761</c:v>
                </c:pt>
                <c:pt idx="297">
                  <c:v>43762</c:v>
                </c:pt>
                <c:pt idx="298">
                  <c:v>43763</c:v>
                </c:pt>
                <c:pt idx="299">
                  <c:v>43764</c:v>
                </c:pt>
                <c:pt idx="300">
                  <c:v>43765</c:v>
                </c:pt>
                <c:pt idx="301">
                  <c:v>43766</c:v>
                </c:pt>
                <c:pt idx="302">
                  <c:v>43767</c:v>
                </c:pt>
                <c:pt idx="303">
                  <c:v>43768</c:v>
                </c:pt>
                <c:pt idx="304">
                  <c:v>43769</c:v>
                </c:pt>
                <c:pt idx="305">
                  <c:v>43770</c:v>
                </c:pt>
                <c:pt idx="306">
                  <c:v>43771</c:v>
                </c:pt>
                <c:pt idx="307">
                  <c:v>43772</c:v>
                </c:pt>
                <c:pt idx="308">
                  <c:v>43773</c:v>
                </c:pt>
                <c:pt idx="309">
                  <c:v>43774</c:v>
                </c:pt>
                <c:pt idx="310">
                  <c:v>43775</c:v>
                </c:pt>
                <c:pt idx="311">
                  <c:v>43776</c:v>
                </c:pt>
                <c:pt idx="312">
                  <c:v>43777</c:v>
                </c:pt>
                <c:pt idx="313">
                  <c:v>43778</c:v>
                </c:pt>
                <c:pt idx="314">
                  <c:v>43779</c:v>
                </c:pt>
                <c:pt idx="315">
                  <c:v>43780</c:v>
                </c:pt>
                <c:pt idx="316">
                  <c:v>43781</c:v>
                </c:pt>
                <c:pt idx="317">
                  <c:v>43782</c:v>
                </c:pt>
                <c:pt idx="318">
                  <c:v>43783</c:v>
                </c:pt>
                <c:pt idx="319">
                  <c:v>43784</c:v>
                </c:pt>
                <c:pt idx="320">
                  <c:v>43785</c:v>
                </c:pt>
                <c:pt idx="321">
                  <c:v>43786</c:v>
                </c:pt>
                <c:pt idx="322">
                  <c:v>43787</c:v>
                </c:pt>
                <c:pt idx="323">
                  <c:v>43788</c:v>
                </c:pt>
                <c:pt idx="324">
                  <c:v>43789</c:v>
                </c:pt>
                <c:pt idx="325">
                  <c:v>43790</c:v>
                </c:pt>
                <c:pt idx="326">
                  <c:v>43791</c:v>
                </c:pt>
                <c:pt idx="327">
                  <c:v>43792</c:v>
                </c:pt>
                <c:pt idx="328">
                  <c:v>43793</c:v>
                </c:pt>
                <c:pt idx="329">
                  <c:v>43794</c:v>
                </c:pt>
                <c:pt idx="330">
                  <c:v>43795</c:v>
                </c:pt>
                <c:pt idx="331">
                  <c:v>43796</c:v>
                </c:pt>
                <c:pt idx="332">
                  <c:v>43797</c:v>
                </c:pt>
                <c:pt idx="333">
                  <c:v>43798</c:v>
                </c:pt>
                <c:pt idx="334">
                  <c:v>43799</c:v>
                </c:pt>
                <c:pt idx="335">
                  <c:v>43800</c:v>
                </c:pt>
                <c:pt idx="336">
                  <c:v>43801</c:v>
                </c:pt>
                <c:pt idx="337">
                  <c:v>43802</c:v>
                </c:pt>
                <c:pt idx="338">
                  <c:v>43803</c:v>
                </c:pt>
                <c:pt idx="339">
                  <c:v>43804</c:v>
                </c:pt>
                <c:pt idx="340">
                  <c:v>43805</c:v>
                </c:pt>
                <c:pt idx="341">
                  <c:v>43806</c:v>
                </c:pt>
                <c:pt idx="342">
                  <c:v>43807</c:v>
                </c:pt>
                <c:pt idx="343">
                  <c:v>43808</c:v>
                </c:pt>
                <c:pt idx="344">
                  <c:v>43809</c:v>
                </c:pt>
                <c:pt idx="345">
                  <c:v>43810</c:v>
                </c:pt>
                <c:pt idx="346">
                  <c:v>43811</c:v>
                </c:pt>
                <c:pt idx="347">
                  <c:v>43812</c:v>
                </c:pt>
                <c:pt idx="348">
                  <c:v>43813</c:v>
                </c:pt>
                <c:pt idx="349">
                  <c:v>43814</c:v>
                </c:pt>
                <c:pt idx="350">
                  <c:v>43815</c:v>
                </c:pt>
                <c:pt idx="351">
                  <c:v>43816</c:v>
                </c:pt>
                <c:pt idx="352">
                  <c:v>43817</c:v>
                </c:pt>
                <c:pt idx="353">
                  <c:v>43818</c:v>
                </c:pt>
                <c:pt idx="354">
                  <c:v>43819</c:v>
                </c:pt>
                <c:pt idx="355">
                  <c:v>43820</c:v>
                </c:pt>
                <c:pt idx="356">
                  <c:v>43821</c:v>
                </c:pt>
                <c:pt idx="357">
                  <c:v>43822</c:v>
                </c:pt>
                <c:pt idx="358">
                  <c:v>43823</c:v>
                </c:pt>
                <c:pt idx="359">
                  <c:v>43824</c:v>
                </c:pt>
                <c:pt idx="360">
                  <c:v>43825</c:v>
                </c:pt>
                <c:pt idx="361">
                  <c:v>43826</c:v>
                </c:pt>
                <c:pt idx="362">
                  <c:v>43827</c:v>
                </c:pt>
                <c:pt idx="363">
                  <c:v>43828</c:v>
                </c:pt>
                <c:pt idx="364">
                  <c:v>43829</c:v>
                </c:pt>
                <c:pt idx="365">
                  <c:v>43830</c:v>
                </c:pt>
              </c:numCache>
            </c:numRef>
          </c:cat>
          <c:val>
            <c:numRef>
              <c:f>'Ground Transportation'!$AK$3:$AK$368</c:f>
              <c:numCache>
                <c:formatCode>0.00</c:formatCode>
                <c:ptCount val="366"/>
                <c:pt idx="0">
                  <c:v>0.12763581699999998</c:v>
                </c:pt>
                <c:pt idx="1">
                  <c:v>0.27406402200000002</c:v>
                </c:pt>
                <c:pt idx="2">
                  <c:v>0.28011376799999999</c:v>
                </c:pt>
                <c:pt idx="3">
                  <c:v>0.231804015</c:v>
                </c:pt>
                <c:pt idx="4">
                  <c:v>0.18960754500000002</c:v>
                </c:pt>
                <c:pt idx="5">
                  <c:v>0.14098986600000002</c:v>
                </c:pt>
                <c:pt idx="6">
                  <c:v>0.27271504299999999</c:v>
                </c:pt>
                <c:pt idx="7">
                  <c:v>0.28018584800000002</c:v>
                </c:pt>
                <c:pt idx="8">
                  <c:v>0.28108553200000003</c:v>
                </c:pt>
                <c:pt idx="9">
                  <c:v>0.29232903399999999</c:v>
                </c:pt>
                <c:pt idx="10">
                  <c:v>0.22626401300000001</c:v>
                </c:pt>
                <c:pt idx="11">
                  <c:v>0.13118787500000001</c:v>
                </c:pt>
                <c:pt idx="12">
                  <c:v>0.27982856500000003</c:v>
                </c:pt>
                <c:pt idx="13">
                  <c:v>0.28059010200000001</c:v>
                </c:pt>
                <c:pt idx="14">
                  <c:v>0.28032941899999997</c:v>
                </c:pt>
                <c:pt idx="15">
                  <c:v>0.28583998499999996</c:v>
                </c:pt>
                <c:pt idx="16">
                  <c:v>0.29242732599999999</c:v>
                </c:pt>
                <c:pt idx="17">
                  <c:v>0.21578296699999999</c:v>
                </c:pt>
                <c:pt idx="18">
                  <c:v>0.14137063599999999</c:v>
                </c:pt>
                <c:pt idx="19">
                  <c:v>0.28203973300000001</c:v>
                </c:pt>
                <c:pt idx="20">
                  <c:v>0.28992047799999998</c:v>
                </c:pt>
                <c:pt idx="21">
                  <c:v>0.285061342</c:v>
                </c:pt>
                <c:pt idx="22">
                  <c:v>0.29340329200000004</c:v>
                </c:pt>
                <c:pt idx="23">
                  <c:v>0.29452388900000004</c:v>
                </c:pt>
                <c:pt idx="24">
                  <c:v>0.22625703400000002</c:v>
                </c:pt>
                <c:pt idx="25">
                  <c:v>0.15114201899999999</c:v>
                </c:pt>
                <c:pt idx="26">
                  <c:v>0.28528566999999999</c:v>
                </c:pt>
                <c:pt idx="27">
                  <c:v>0.28526264600000001</c:v>
                </c:pt>
                <c:pt idx="28">
                  <c:v>0.28226008699999999</c:v>
                </c:pt>
                <c:pt idx="29">
                  <c:v>0.287222166</c:v>
                </c:pt>
                <c:pt idx="30">
                  <c:v>0.29469230299999999</c:v>
                </c:pt>
                <c:pt idx="31">
                  <c:v>0.22125178700000001</c:v>
                </c:pt>
                <c:pt idx="32">
                  <c:v>0.16028889300000002</c:v>
                </c:pt>
                <c:pt idx="33">
                  <c:v>0.28443122600000004</c:v>
                </c:pt>
                <c:pt idx="34">
                  <c:v>0.28379203800000002</c:v>
                </c:pt>
                <c:pt idx="35">
                  <c:v>0.28580187699999998</c:v>
                </c:pt>
                <c:pt idx="36">
                  <c:v>0.28707275199999999</c:v>
                </c:pt>
                <c:pt idx="37">
                  <c:v>0.28995140699999999</c:v>
                </c:pt>
                <c:pt idx="38">
                  <c:v>0.20402453800000001</c:v>
                </c:pt>
                <c:pt idx="39">
                  <c:v>0.14763585900000001</c:v>
                </c:pt>
                <c:pt idx="40">
                  <c:v>0.28229027200000001</c:v>
                </c:pt>
                <c:pt idx="41">
                  <c:v>0.28665031499999999</c:v>
                </c:pt>
                <c:pt idx="42">
                  <c:v>0.286525537</c:v>
                </c:pt>
                <c:pt idx="43">
                  <c:v>0.28842461700000005</c:v>
                </c:pt>
                <c:pt idx="44">
                  <c:v>0.299173574</c:v>
                </c:pt>
                <c:pt idx="45">
                  <c:v>0.21670608</c:v>
                </c:pt>
                <c:pt idx="46">
                  <c:v>0.156882153</c:v>
                </c:pt>
                <c:pt idx="47">
                  <c:v>0.28372370400000002</c:v>
                </c:pt>
                <c:pt idx="48">
                  <c:v>0.28541804500000001</c:v>
                </c:pt>
                <c:pt idx="49">
                  <c:v>0.28770027300000001</c:v>
                </c:pt>
                <c:pt idx="50">
                  <c:v>0.288418287</c:v>
                </c:pt>
                <c:pt idx="51">
                  <c:v>0.29289134</c:v>
                </c:pt>
                <c:pt idx="52">
                  <c:v>0.20986997700000001</c:v>
                </c:pt>
                <c:pt idx="53">
                  <c:v>0.16664952600000002</c:v>
                </c:pt>
                <c:pt idx="54">
                  <c:v>0.274184539</c:v>
                </c:pt>
                <c:pt idx="55">
                  <c:v>0.27292197400000001</c:v>
                </c:pt>
                <c:pt idx="56">
                  <c:v>0.28456163299999998</c:v>
                </c:pt>
                <c:pt idx="57">
                  <c:v>0.29184048700000004</c:v>
                </c:pt>
                <c:pt idx="58">
                  <c:v>0.27157881800000006</c:v>
                </c:pt>
                <c:pt idx="59">
                  <c:v>0.209873159</c:v>
                </c:pt>
                <c:pt idx="60">
                  <c:v>0.154529257</c:v>
                </c:pt>
                <c:pt idx="61">
                  <c:v>0.27761481900000001</c:v>
                </c:pt>
                <c:pt idx="62">
                  <c:v>0.285063283</c:v>
                </c:pt>
                <c:pt idx="63">
                  <c:v>0.28622840000000005</c:v>
                </c:pt>
                <c:pt idx="64">
                  <c:v>0.28532861300000001</c:v>
                </c:pt>
                <c:pt idx="65">
                  <c:v>0.28973083299999997</c:v>
                </c:pt>
                <c:pt idx="66">
                  <c:v>0.20525711699999999</c:v>
                </c:pt>
                <c:pt idx="67">
                  <c:v>0.15948781200000001</c:v>
                </c:pt>
                <c:pt idx="68">
                  <c:v>0.27925224099999996</c:v>
                </c:pt>
                <c:pt idx="69">
                  <c:v>0.281663565</c:v>
                </c:pt>
                <c:pt idx="70">
                  <c:v>0.26883957000000003</c:v>
                </c:pt>
                <c:pt idx="71">
                  <c:v>0.25581599399999999</c:v>
                </c:pt>
                <c:pt idx="72">
                  <c:v>0.234459731</c:v>
                </c:pt>
                <c:pt idx="73">
                  <c:v>8.7439898000000002E-2</c:v>
                </c:pt>
                <c:pt idx="74">
                  <c:v>6.9858190000000001E-2</c:v>
                </c:pt>
                <c:pt idx="75">
                  <c:v>0.13939132099999998</c:v>
                </c:pt>
                <c:pt idx="76">
                  <c:v>0.134024582</c:v>
                </c:pt>
                <c:pt idx="77">
                  <c:v>0.1161604</c:v>
                </c:pt>
                <c:pt idx="78">
                  <c:v>0.119469197</c:v>
                </c:pt>
                <c:pt idx="79">
                  <c:v>0.119469197</c:v>
                </c:pt>
                <c:pt idx="80">
                  <c:v>8.4195186000000005E-2</c:v>
                </c:pt>
                <c:pt idx="81">
                  <c:v>7.1808835000000001E-2</c:v>
                </c:pt>
                <c:pt idx="82">
                  <c:v>0.124320762</c:v>
                </c:pt>
                <c:pt idx="83">
                  <c:v>0.129097504</c:v>
                </c:pt>
                <c:pt idx="84">
                  <c:v>0.123795058</c:v>
                </c:pt>
                <c:pt idx="85">
                  <c:v>0.12174049199999999</c:v>
                </c:pt>
                <c:pt idx="86">
                  <c:v>0.12380398200000001</c:v>
                </c:pt>
                <c:pt idx="87">
                  <c:v>7.9931134000000001E-2</c:v>
                </c:pt>
                <c:pt idx="88">
                  <c:v>6.5700413999999999E-2</c:v>
                </c:pt>
                <c:pt idx="89">
                  <c:v>0.10914504700000001</c:v>
                </c:pt>
                <c:pt idx="90">
                  <c:v>0.13097593799999999</c:v>
                </c:pt>
                <c:pt idx="91">
                  <c:v>0.118528617</c:v>
                </c:pt>
                <c:pt idx="92">
                  <c:v>0.120841504</c:v>
                </c:pt>
                <c:pt idx="93">
                  <c:v>0.121245489</c:v>
                </c:pt>
                <c:pt idx="94">
                  <c:v>7.537998600000001E-2</c:v>
                </c:pt>
                <c:pt idx="95">
                  <c:v>6.4535370999999994E-2</c:v>
                </c:pt>
                <c:pt idx="96">
                  <c:v>0.11311210000000001</c:v>
                </c:pt>
                <c:pt idx="97">
                  <c:v>0.12216882300000001</c:v>
                </c:pt>
                <c:pt idx="98">
                  <c:v>0.128593026</c:v>
                </c:pt>
                <c:pt idx="99">
                  <c:v>0.120957806</c:v>
                </c:pt>
                <c:pt idx="100">
                  <c:v>7.4703210999999992E-2</c:v>
                </c:pt>
                <c:pt idx="101">
                  <c:v>7.1140667000000005E-2</c:v>
                </c:pt>
                <c:pt idx="102">
                  <c:v>6.7888986999999998E-2</c:v>
                </c:pt>
                <c:pt idx="103">
                  <c:v>0.108544434</c:v>
                </c:pt>
                <c:pt idx="104">
                  <c:v>0.114000093</c:v>
                </c:pt>
                <c:pt idx="105">
                  <c:v>0.118787795</c:v>
                </c:pt>
                <c:pt idx="106">
                  <c:v>0.11794379300000001</c:v>
                </c:pt>
                <c:pt idx="107">
                  <c:v>0.121907113</c:v>
                </c:pt>
                <c:pt idx="108">
                  <c:v>8.1648291999999997E-2</c:v>
                </c:pt>
                <c:pt idx="109">
                  <c:v>6.8541380999999998E-2</c:v>
                </c:pt>
                <c:pt idx="110">
                  <c:v>0.11125366499999999</c:v>
                </c:pt>
                <c:pt idx="111">
                  <c:v>0.12139806600000001</c:v>
                </c:pt>
                <c:pt idx="112">
                  <c:v>0.11839739000000001</c:v>
                </c:pt>
                <c:pt idx="113">
                  <c:v>0.10993201499999999</c:v>
                </c:pt>
                <c:pt idx="114">
                  <c:v>0.12705942200000001</c:v>
                </c:pt>
                <c:pt idx="115">
                  <c:v>7.7136618000000004E-2</c:v>
                </c:pt>
                <c:pt idx="116">
                  <c:v>6.9228485000000006E-2</c:v>
                </c:pt>
                <c:pt idx="117">
                  <c:v>0.114419489</c:v>
                </c:pt>
                <c:pt idx="118">
                  <c:v>0.12510716399999999</c:v>
                </c:pt>
                <c:pt idx="119">
                  <c:v>0.123194839</c:v>
                </c:pt>
                <c:pt idx="120">
                  <c:v>0.13689998199999998</c:v>
                </c:pt>
                <c:pt idx="121">
                  <c:v>6.9889903000000003E-2</c:v>
                </c:pt>
                <c:pt idx="122">
                  <c:v>8.8903346999999994E-2</c:v>
                </c:pt>
                <c:pt idx="123">
                  <c:v>7.1474062000000005E-2</c:v>
                </c:pt>
                <c:pt idx="124">
                  <c:v>0.13003563300000001</c:v>
                </c:pt>
                <c:pt idx="125">
                  <c:v>0.13854143700000002</c:v>
                </c:pt>
                <c:pt idx="126">
                  <c:v>0.13640440400000001</c:v>
                </c:pt>
                <c:pt idx="127">
                  <c:v>0.13535213000000001</c:v>
                </c:pt>
                <c:pt idx="128">
                  <c:v>0.144588998</c:v>
                </c:pt>
                <c:pt idx="129">
                  <c:v>8.7582468999999996E-2</c:v>
                </c:pt>
                <c:pt idx="130">
                  <c:v>7.2035876999999998E-2</c:v>
                </c:pt>
                <c:pt idx="131">
                  <c:v>0.152777623</c:v>
                </c:pt>
                <c:pt idx="132">
                  <c:v>0.15474010800000002</c:v>
                </c:pt>
                <c:pt idx="133">
                  <c:v>0.15174415700000002</c:v>
                </c:pt>
                <c:pt idx="134">
                  <c:v>0.16604490499999999</c:v>
                </c:pt>
                <c:pt idx="135">
                  <c:v>0.16309038000000001</c:v>
                </c:pt>
                <c:pt idx="136">
                  <c:v>9.1899968999999998E-2</c:v>
                </c:pt>
                <c:pt idx="137">
                  <c:v>7.7548117E-2</c:v>
                </c:pt>
                <c:pt idx="138">
                  <c:v>0.164981452</c:v>
                </c:pt>
                <c:pt idx="139">
                  <c:v>0.15266911</c:v>
                </c:pt>
                <c:pt idx="140">
                  <c:v>0.135687628</c:v>
                </c:pt>
                <c:pt idx="141">
                  <c:v>0.13362331099999999</c:v>
                </c:pt>
                <c:pt idx="142">
                  <c:v>0.14141170800000002</c:v>
                </c:pt>
                <c:pt idx="143">
                  <c:v>0.115712359</c:v>
                </c:pt>
                <c:pt idx="144">
                  <c:v>8.2833841000000005E-2</c:v>
                </c:pt>
                <c:pt idx="145">
                  <c:v>0.17117157</c:v>
                </c:pt>
                <c:pt idx="146">
                  <c:v>0.169536618</c:v>
                </c:pt>
                <c:pt idx="147">
                  <c:v>0.170997914</c:v>
                </c:pt>
                <c:pt idx="148">
                  <c:v>0.14015066399999998</c:v>
                </c:pt>
                <c:pt idx="149">
                  <c:v>0.177470145</c:v>
                </c:pt>
                <c:pt idx="150">
                  <c:v>0.121458924</c:v>
                </c:pt>
                <c:pt idx="151">
                  <c:v>8.8166953999999992E-2</c:v>
                </c:pt>
                <c:pt idx="152">
                  <c:v>0.16989516399999999</c:v>
                </c:pt>
                <c:pt idx="153">
                  <c:v>0.18674205199999999</c:v>
                </c:pt>
                <c:pt idx="154">
                  <c:v>0.18997028099999999</c:v>
                </c:pt>
                <c:pt idx="155">
                  <c:v>0.19545257500000002</c:v>
                </c:pt>
                <c:pt idx="156">
                  <c:v>0.201893512</c:v>
                </c:pt>
                <c:pt idx="157">
                  <c:v>0.13709897599999998</c:v>
                </c:pt>
                <c:pt idx="158">
                  <c:v>9.4291744999999996E-2</c:v>
                </c:pt>
                <c:pt idx="159">
                  <c:v>0.20099528700000002</c:v>
                </c:pt>
                <c:pt idx="160">
                  <c:v>0.20457133</c:v>
                </c:pt>
                <c:pt idx="161">
                  <c:v>0.229976562</c:v>
                </c:pt>
                <c:pt idx="162">
                  <c:v>0.19545257500000002</c:v>
                </c:pt>
                <c:pt idx="163">
                  <c:v>0.201893512</c:v>
                </c:pt>
                <c:pt idx="164">
                  <c:v>0.172057403</c:v>
                </c:pt>
                <c:pt idx="165">
                  <c:v>0.137475394</c:v>
                </c:pt>
                <c:pt idx="166">
                  <c:v>0.231727446</c:v>
                </c:pt>
                <c:pt idx="167">
                  <c:v>0.23890160000000002</c:v>
                </c:pt>
                <c:pt idx="168">
                  <c:v>0.236843686</c:v>
                </c:pt>
                <c:pt idx="169">
                  <c:v>0.24258982399999998</c:v>
                </c:pt>
                <c:pt idx="170">
                  <c:v>0.24498837899999998</c:v>
                </c:pt>
                <c:pt idx="171">
                  <c:v>0.18670999700000002</c:v>
                </c:pt>
                <c:pt idx="172">
                  <c:v>0.137744746</c:v>
                </c:pt>
                <c:pt idx="173">
                  <c:v>0.241687399</c:v>
                </c:pt>
                <c:pt idx="174">
                  <c:v>0.24908559</c:v>
                </c:pt>
                <c:pt idx="175">
                  <c:v>0.22523548999999998</c:v>
                </c:pt>
                <c:pt idx="176">
                  <c:v>0.25669417900000002</c:v>
                </c:pt>
                <c:pt idx="177">
                  <c:v>0.26196464799999997</c:v>
                </c:pt>
                <c:pt idx="178">
                  <c:v>0.178413396</c:v>
                </c:pt>
                <c:pt idx="179">
                  <c:v>0.13796045999999998</c:v>
                </c:pt>
                <c:pt idx="180">
                  <c:v>0.25569420999999998</c:v>
                </c:pt>
                <c:pt idx="181">
                  <c:v>0.25890140700000003</c:v>
                </c:pt>
                <c:pt idx="182">
                  <c:v>0.26305487800000005</c:v>
                </c:pt>
                <c:pt idx="183">
                  <c:v>0.26096629599999999</c:v>
                </c:pt>
                <c:pt idx="184">
                  <c:v>0.26919220299999996</c:v>
                </c:pt>
                <c:pt idx="185">
                  <c:v>0.187769619</c:v>
                </c:pt>
                <c:pt idx="186">
                  <c:v>0.14092888000000001</c:v>
                </c:pt>
                <c:pt idx="187">
                  <c:v>0.25985049700000001</c:v>
                </c:pt>
                <c:pt idx="188">
                  <c:v>0.26280626899999998</c:v>
                </c:pt>
                <c:pt idx="189">
                  <c:v>0.26312797100000002</c:v>
                </c:pt>
                <c:pt idx="190">
                  <c:v>0.264955687</c:v>
                </c:pt>
                <c:pt idx="191">
                  <c:v>0.26578690799999999</c:v>
                </c:pt>
                <c:pt idx="192">
                  <c:v>0.17971426500000001</c:v>
                </c:pt>
                <c:pt idx="193">
                  <c:v>0.150472034</c:v>
                </c:pt>
                <c:pt idx="194">
                  <c:v>0.256364757</c:v>
                </c:pt>
                <c:pt idx="195">
                  <c:v>0.25822018800000002</c:v>
                </c:pt>
                <c:pt idx="196">
                  <c:v>0.255915748</c:v>
                </c:pt>
                <c:pt idx="197">
                  <c:v>0.25773902900000001</c:v>
                </c:pt>
                <c:pt idx="198">
                  <c:v>0.255732984</c:v>
                </c:pt>
                <c:pt idx="199">
                  <c:v>0.168933362</c:v>
                </c:pt>
                <c:pt idx="200">
                  <c:v>0.13976432699999999</c:v>
                </c:pt>
                <c:pt idx="201">
                  <c:v>0.24244062499999999</c:v>
                </c:pt>
                <c:pt idx="202">
                  <c:v>0.24588330300000003</c:v>
                </c:pt>
                <c:pt idx="203">
                  <c:v>0.24714908600000002</c:v>
                </c:pt>
                <c:pt idx="204">
                  <c:v>0.248584373</c:v>
                </c:pt>
                <c:pt idx="205">
                  <c:v>0.24955250399999998</c:v>
                </c:pt>
                <c:pt idx="206">
                  <c:v>0.16272642100000001</c:v>
                </c:pt>
                <c:pt idx="207">
                  <c:v>0.13535866599999999</c:v>
                </c:pt>
                <c:pt idx="208">
                  <c:v>0.24134644399999999</c:v>
                </c:pt>
                <c:pt idx="209">
                  <c:v>0.24390808899999999</c:v>
                </c:pt>
                <c:pt idx="210">
                  <c:v>0.245311372</c:v>
                </c:pt>
                <c:pt idx="211">
                  <c:v>0.25002060300000001</c:v>
                </c:pt>
                <c:pt idx="212">
                  <c:v>0.24921120600000002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F-9948-921B-48BE59D1C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0287"/>
        <c:axId val="2139230591"/>
      </c:lineChart>
      <c:dateAx>
        <c:axId val="213933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30591"/>
        <c:crosses val="autoZero"/>
        <c:auto val="1"/>
        <c:lblOffset val="100"/>
        <c:baseTimeUnit val="days"/>
        <c:majorUnit val="1"/>
        <c:majorTimeUnit val="months"/>
      </c:dateAx>
      <c:valAx>
        <c:axId val="213923059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3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UK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Industry!$B$3:$B$368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60">
                  <c:v>43525</c:v>
                </c:pt>
                <c:pt idx="61">
                  <c:v>43526</c:v>
                </c:pt>
                <c:pt idx="62">
                  <c:v>43527</c:v>
                </c:pt>
                <c:pt idx="63">
                  <c:v>43528</c:v>
                </c:pt>
                <c:pt idx="64">
                  <c:v>43529</c:v>
                </c:pt>
                <c:pt idx="65">
                  <c:v>43530</c:v>
                </c:pt>
                <c:pt idx="66">
                  <c:v>43531</c:v>
                </c:pt>
                <c:pt idx="67">
                  <c:v>43532</c:v>
                </c:pt>
                <c:pt idx="68">
                  <c:v>43533</c:v>
                </c:pt>
                <c:pt idx="69">
                  <c:v>43534</c:v>
                </c:pt>
                <c:pt idx="70">
                  <c:v>43535</c:v>
                </c:pt>
                <c:pt idx="71">
                  <c:v>43536</c:v>
                </c:pt>
                <c:pt idx="72">
                  <c:v>43537</c:v>
                </c:pt>
                <c:pt idx="73">
                  <c:v>43538</c:v>
                </c:pt>
                <c:pt idx="74">
                  <c:v>43539</c:v>
                </c:pt>
                <c:pt idx="75">
                  <c:v>43540</c:v>
                </c:pt>
                <c:pt idx="76">
                  <c:v>43541</c:v>
                </c:pt>
                <c:pt idx="77">
                  <c:v>43542</c:v>
                </c:pt>
                <c:pt idx="78">
                  <c:v>43543</c:v>
                </c:pt>
                <c:pt idx="79">
                  <c:v>43544</c:v>
                </c:pt>
                <c:pt idx="80">
                  <c:v>43545</c:v>
                </c:pt>
                <c:pt idx="81">
                  <c:v>43546</c:v>
                </c:pt>
                <c:pt idx="82">
                  <c:v>43547</c:v>
                </c:pt>
                <c:pt idx="83">
                  <c:v>43548</c:v>
                </c:pt>
                <c:pt idx="84">
                  <c:v>43549</c:v>
                </c:pt>
                <c:pt idx="85">
                  <c:v>43550</c:v>
                </c:pt>
                <c:pt idx="86">
                  <c:v>43551</c:v>
                </c:pt>
                <c:pt idx="87">
                  <c:v>43552</c:v>
                </c:pt>
                <c:pt idx="88">
                  <c:v>43553</c:v>
                </c:pt>
                <c:pt idx="89">
                  <c:v>43554</c:v>
                </c:pt>
                <c:pt idx="90">
                  <c:v>43555</c:v>
                </c:pt>
                <c:pt idx="91">
                  <c:v>43556</c:v>
                </c:pt>
                <c:pt idx="92">
                  <c:v>43557</c:v>
                </c:pt>
                <c:pt idx="93">
                  <c:v>43558</c:v>
                </c:pt>
                <c:pt idx="94">
                  <c:v>43559</c:v>
                </c:pt>
                <c:pt idx="95">
                  <c:v>43560</c:v>
                </c:pt>
                <c:pt idx="96">
                  <c:v>43561</c:v>
                </c:pt>
                <c:pt idx="97">
                  <c:v>43562</c:v>
                </c:pt>
                <c:pt idx="98">
                  <c:v>43563</c:v>
                </c:pt>
                <c:pt idx="99">
                  <c:v>43564</c:v>
                </c:pt>
                <c:pt idx="100">
                  <c:v>43565</c:v>
                </c:pt>
                <c:pt idx="101">
                  <c:v>43566</c:v>
                </c:pt>
                <c:pt idx="102">
                  <c:v>43567</c:v>
                </c:pt>
                <c:pt idx="103">
                  <c:v>43568</c:v>
                </c:pt>
                <c:pt idx="104">
                  <c:v>43569</c:v>
                </c:pt>
                <c:pt idx="105">
                  <c:v>43570</c:v>
                </c:pt>
                <c:pt idx="106">
                  <c:v>43571</c:v>
                </c:pt>
                <c:pt idx="107">
                  <c:v>43572</c:v>
                </c:pt>
                <c:pt idx="108">
                  <c:v>43573</c:v>
                </c:pt>
                <c:pt idx="109">
                  <c:v>43574</c:v>
                </c:pt>
                <c:pt idx="110">
                  <c:v>43575</c:v>
                </c:pt>
                <c:pt idx="111">
                  <c:v>43576</c:v>
                </c:pt>
                <c:pt idx="112">
                  <c:v>43577</c:v>
                </c:pt>
                <c:pt idx="113">
                  <c:v>43578</c:v>
                </c:pt>
                <c:pt idx="114">
                  <c:v>43579</c:v>
                </c:pt>
                <c:pt idx="115">
                  <c:v>43580</c:v>
                </c:pt>
                <c:pt idx="116">
                  <c:v>43581</c:v>
                </c:pt>
                <c:pt idx="117">
                  <c:v>43582</c:v>
                </c:pt>
                <c:pt idx="118">
                  <c:v>43583</c:v>
                </c:pt>
                <c:pt idx="119">
                  <c:v>43584</c:v>
                </c:pt>
                <c:pt idx="120">
                  <c:v>43585</c:v>
                </c:pt>
                <c:pt idx="121">
                  <c:v>43586</c:v>
                </c:pt>
                <c:pt idx="122">
                  <c:v>43587</c:v>
                </c:pt>
                <c:pt idx="123">
                  <c:v>43588</c:v>
                </c:pt>
                <c:pt idx="124">
                  <c:v>43589</c:v>
                </c:pt>
                <c:pt idx="125">
                  <c:v>43590</c:v>
                </c:pt>
                <c:pt idx="126">
                  <c:v>43591</c:v>
                </c:pt>
                <c:pt idx="127">
                  <c:v>43592</c:v>
                </c:pt>
                <c:pt idx="128">
                  <c:v>43593</c:v>
                </c:pt>
                <c:pt idx="129">
                  <c:v>43594</c:v>
                </c:pt>
                <c:pt idx="130">
                  <c:v>43595</c:v>
                </c:pt>
                <c:pt idx="131">
                  <c:v>43596</c:v>
                </c:pt>
                <c:pt idx="132">
                  <c:v>43597</c:v>
                </c:pt>
                <c:pt idx="133">
                  <c:v>43598</c:v>
                </c:pt>
                <c:pt idx="134">
                  <c:v>43599</c:v>
                </c:pt>
                <c:pt idx="135">
                  <c:v>43600</c:v>
                </c:pt>
                <c:pt idx="136">
                  <c:v>43601</c:v>
                </c:pt>
                <c:pt idx="137">
                  <c:v>43602</c:v>
                </c:pt>
                <c:pt idx="138">
                  <c:v>43603</c:v>
                </c:pt>
                <c:pt idx="139">
                  <c:v>43604</c:v>
                </c:pt>
                <c:pt idx="140">
                  <c:v>43605</c:v>
                </c:pt>
                <c:pt idx="141">
                  <c:v>43606</c:v>
                </c:pt>
                <c:pt idx="142">
                  <c:v>43607</c:v>
                </c:pt>
                <c:pt idx="143">
                  <c:v>43608</c:v>
                </c:pt>
                <c:pt idx="144">
                  <c:v>43609</c:v>
                </c:pt>
                <c:pt idx="145">
                  <c:v>43610</c:v>
                </c:pt>
                <c:pt idx="146">
                  <c:v>43611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43617</c:v>
                </c:pt>
                <c:pt idx="153">
                  <c:v>43618</c:v>
                </c:pt>
                <c:pt idx="154">
                  <c:v>43619</c:v>
                </c:pt>
                <c:pt idx="155">
                  <c:v>43620</c:v>
                </c:pt>
                <c:pt idx="156">
                  <c:v>43621</c:v>
                </c:pt>
                <c:pt idx="157">
                  <c:v>43622</c:v>
                </c:pt>
                <c:pt idx="158">
                  <c:v>43623</c:v>
                </c:pt>
                <c:pt idx="159">
                  <c:v>43624</c:v>
                </c:pt>
                <c:pt idx="160">
                  <c:v>43625</c:v>
                </c:pt>
                <c:pt idx="161">
                  <c:v>43626</c:v>
                </c:pt>
                <c:pt idx="162">
                  <c:v>43627</c:v>
                </c:pt>
                <c:pt idx="163">
                  <c:v>43628</c:v>
                </c:pt>
                <c:pt idx="164">
                  <c:v>43629</c:v>
                </c:pt>
                <c:pt idx="165">
                  <c:v>43630</c:v>
                </c:pt>
                <c:pt idx="166">
                  <c:v>43631</c:v>
                </c:pt>
                <c:pt idx="167">
                  <c:v>43632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43638</c:v>
                </c:pt>
                <c:pt idx="174">
                  <c:v>43639</c:v>
                </c:pt>
                <c:pt idx="175">
                  <c:v>43640</c:v>
                </c:pt>
                <c:pt idx="176">
                  <c:v>43641</c:v>
                </c:pt>
                <c:pt idx="177">
                  <c:v>43642</c:v>
                </c:pt>
                <c:pt idx="178">
                  <c:v>43643</c:v>
                </c:pt>
                <c:pt idx="179">
                  <c:v>43644</c:v>
                </c:pt>
                <c:pt idx="180">
                  <c:v>43645</c:v>
                </c:pt>
                <c:pt idx="181">
                  <c:v>43646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43652</c:v>
                </c:pt>
                <c:pt idx="188">
                  <c:v>43653</c:v>
                </c:pt>
                <c:pt idx="189">
                  <c:v>43654</c:v>
                </c:pt>
                <c:pt idx="190">
                  <c:v>43655</c:v>
                </c:pt>
                <c:pt idx="191">
                  <c:v>43656</c:v>
                </c:pt>
                <c:pt idx="192">
                  <c:v>43657</c:v>
                </c:pt>
                <c:pt idx="193">
                  <c:v>43658</c:v>
                </c:pt>
                <c:pt idx="194">
                  <c:v>43659</c:v>
                </c:pt>
                <c:pt idx="195">
                  <c:v>43660</c:v>
                </c:pt>
                <c:pt idx="196">
                  <c:v>43661</c:v>
                </c:pt>
                <c:pt idx="197">
                  <c:v>43662</c:v>
                </c:pt>
                <c:pt idx="198">
                  <c:v>43663</c:v>
                </c:pt>
                <c:pt idx="199">
                  <c:v>43664</c:v>
                </c:pt>
                <c:pt idx="200">
                  <c:v>43665</c:v>
                </c:pt>
                <c:pt idx="201">
                  <c:v>43666</c:v>
                </c:pt>
                <c:pt idx="202">
                  <c:v>43667</c:v>
                </c:pt>
                <c:pt idx="203">
                  <c:v>43668</c:v>
                </c:pt>
                <c:pt idx="204">
                  <c:v>43669</c:v>
                </c:pt>
                <c:pt idx="205">
                  <c:v>43670</c:v>
                </c:pt>
                <c:pt idx="206">
                  <c:v>43671</c:v>
                </c:pt>
                <c:pt idx="207">
                  <c:v>43672</c:v>
                </c:pt>
                <c:pt idx="208">
                  <c:v>43673</c:v>
                </c:pt>
                <c:pt idx="209">
                  <c:v>43674</c:v>
                </c:pt>
                <c:pt idx="210">
                  <c:v>43675</c:v>
                </c:pt>
                <c:pt idx="211">
                  <c:v>43676</c:v>
                </c:pt>
                <c:pt idx="212">
                  <c:v>43677</c:v>
                </c:pt>
                <c:pt idx="213">
                  <c:v>43678</c:v>
                </c:pt>
                <c:pt idx="214">
                  <c:v>43679</c:v>
                </c:pt>
                <c:pt idx="215">
                  <c:v>43680</c:v>
                </c:pt>
                <c:pt idx="216">
                  <c:v>43681</c:v>
                </c:pt>
                <c:pt idx="217">
                  <c:v>43682</c:v>
                </c:pt>
                <c:pt idx="218">
                  <c:v>43683</c:v>
                </c:pt>
                <c:pt idx="219">
                  <c:v>43684</c:v>
                </c:pt>
                <c:pt idx="220">
                  <c:v>43685</c:v>
                </c:pt>
                <c:pt idx="221">
                  <c:v>43686</c:v>
                </c:pt>
                <c:pt idx="222">
                  <c:v>43687</c:v>
                </c:pt>
                <c:pt idx="223">
                  <c:v>43688</c:v>
                </c:pt>
                <c:pt idx="224">
                  <c:v>43689</c:v>
                </c:pt>
                <c:pt idx="225">
                  <c:v>43690</c:v>
                </c:pt>
                <c:pt idx="226">
                  <c:v>43691</c:v>
                </c:pt>
                <c:pt idx="227">
                  <c:v>43692</c:v>
                </c:pt>
                <c:pt idx="228">
                  <c:v>43693</c:v>
                </c:pt>
                <c:pt idx="229">
                  <c:v>43694</c:v>
                </c:pt>
                <c:pt idx="230">
                  <c:v>43695</c:v>
                </c:pt>
                <c:pt idx="231">
                  <c:v>43696</c:v>
                </c:pt>
                <c:pt idx="232">
                  <c:v>43697</c:v>
                </c:pt>
                <c:pt idx="233">
                  <c:v>43698</c:v>
                </c:pt>
                <c:pt idx="234">
                  <c:v>43699</c:v>
                </c:pt>
                <c:pt idx="235">
                  <c:v>43700</c:v>
                </c:pt>
                <c:pt idx="236">
                  <c:v>43701</c:v>
                </c:pt>
                <c:pt idx="237">
                  <c:v>43702</c:v>
                </c:pt>
                <c:pt idx="238">
                  <c:v>43703</c:v>
                </c:pt>
                <c:pt idx="239">
                  <c:v>43704</c:v>
                </c:pt>
                <c:pt idx="240">
                  <c:v>43705</c:v>
                </c:pt>
                <c:pt idx="241">
                  <c:v>43706</c:v>
                </c:pt>
                <c:pt idx="242">
                  <c:v>43707</c:v>
                </c:pt>
                <c:pt idx="243">
                  <c:v>43708</c:v>
                </c:pt>
                <c:pt idx="244">
                  <c:v>43709</c:v>
                </c:pt>
                <c:pt idx="245">
                  <c:v>43710</c:v>
                </c:pt>
                <c:pt idx="246">
                  <c:v>43711</c:v>
                </c:pt>
                <c:pt idx="247">
                  <c:v>43712</c:v>
                </c:pt>
                <c:pt idx="248">
                  <c:v>43713</c:v>
                </c:pt>
                <c:pt idx="249">
                  <c:v>43714</c:v>
                </c:pt>
                <c:pt idx="250">
                  <c:v>43715</c:v>
                </c:pt>
                <c:pt idx="251">
                  <c:v>43716</c:v>
                </c:pt>
                <c:pt idx="252">
                  <c:v>43717</c:v>
                </c:pt>
                <c:pt idx="253">
                  <c:v>43718</c:v>
                </c:pt>
                <c:pt idx="254">
                  <c:v>43719</c:v>
                </c:pt>
                <c:pt idx="255">
                  <c:v>43720</c:v>
                </c:pt>
                <c:pt idx="256">
                  <c:v>43721</c:v>
                </c:pt>
                <c:pt idx="257">
                  <c:v>43722</c:v>
                </c:pt>
                <c:pt idx="258">
                  <c:v>43723</c:v>
                </c:pt>
                <c:pt idx="259">
                  <c:v>43724</c:v>
                </c:pt>
                <c:pt idx="260">
                  <c:v>43725</c:v>
                </c:pt>
                <c:pt idx="261">
                  <c:v>43726</c:v>
                </c:pt>
                <c:pt idx="262">
                  <c:v>43727</c:v>
                </c:pt>
                <c:pt idx="263">
                  <c:v>43728</c:v>
                </c:pt>
                <c:pt idx="264">
                  <c:v>43729</c:v>
                </c:pt>
                <c:pt idx="265">
                  <c:v>43730</c:v>
                </c:pt>
                <c:pt idx="266">
                  <c:v>43731</c:v>
                </c:pt>
                <c:pt idx="267">
                  <c:v>43732</c:v>
                </c:pt>
                <c:pt idx="268">
                  <c:v>43733</c:v>
                </c:pt>
                <c:pt idx="269">
                  <c:v>43734</c:v>
                </c:pt>
                <c:pt idx="270">
                  <c:v>43735</c:v>
                </c:pt>
                <c:pt idx="271">
                  <c:v>43736</c:v>
                </c:pt>
                <c:pt idx="272">
                  <c:v>43737</c:v>
                </c:pt>
                <c:pt idx="273">
                  <c:v>43738</c:v>
                </c:pt>
                <c:pt idx="274">
                  <c:v>43739</c:v>
                </c:pt>
                <c:pt idx="275">
                  <c:v>43740</c:v>
                </c:pt>
                <c:pt idx="276">
                  <c:v>43741</c:v>
                </c:pt>
                <c:pt idx="277">
                  <c:v>43742</c:v>
                </c:pt>
                <c:pt idx="278">
                  <c:v>43743</c:v>
                </c:pt>
                <c:pt idx="279">
                  <c:v>43744</c:v>
                </c:pt>
                <c:pt idx="280">
                  <c:v>43745</c:v>
                </c:pt>
                <c:pt idx="281">
                  <c:v>43746</c:v>
                </c:pt>
                <c:pt idx="282">
                  <c:v>43747</c:v>
                </c:pt>
                <c:pt idx="283">
                  <c:v>43748</c:v>
                </c:pt>
                <c:pt idx="284">
                  <c:v>43749</c:v>
                </c:pt>
                <c:pt idx="285">
                  <c:v>43750</c:v>
                </c:pt>
                <c:pt idx="286">
                  <c:v>43751</c:v>
                </c:pt>
                <c:pt idx="287">
                  <c:v>43752</c:v>
                </c:pt>
                <c:pt idx="288">
                  <c:v>43753</c:v>
                </c:pt>
                <c:pt idx="289">
                  <c:v>43754</c:v>
                </c:pt>
                <c:pt idx="290">
                  <c:v>43755</c:v>
                </c:pt>
                <c:pt idx="291">
                  <c:v>43756</c:v>
                </c:pt>
                <c:pt idx="292">
                  <c:v>43757</c:v>
                </c:pt>
                <c:pt idx="293">
                  <c:v>43758</c:v>
                </c:pt>
                <c:pt idx="294">
                  <c:v>43759</c:v>
                </c:pt>
                <c:pt idx="295">
                  <c:v>43760</c:v>
                </c:pt>
                <c:pt idx="296">
                  <c:v>43761</c:v>
                </c:pt>
                <c:pt idx="297">
                  <c:v>43762</c:v>
                </c:pt>
                <c:pt idx="298">
                  <c:v>43763</c:v>
                </c:pt>
                <c:pt idx="299">
                  <c:v>43764</c:v>
                </c:pt>
                <c:pt idx="300">
                  <c:v>43765</c:v>
                </c:pt>
                <c:pt idx="301">
                  <c:v>43766</c:v>
                </c:pt>
                <c:pt idx="302">
                  <c:v>43767</c:v>
                </c:pt>
                <c:pt idx="303">
                  <c:v>43768</c:v>
                </c:pt>
                <c:pt idx="304">
                  <c:v>43769</c:v>
                </c:pt>
                <c:pt idx="305">
                  <c:v>43770</c:v>
                </c:pt>
                <c:pt idx="306">
                  <c:v>43771</c:v>
                </c:pt>
                <c:pt idx="307">
                  <c:v>43772</c:v>
                </c:pt>
                <c:pt idx="308">
                  <c:v>43773</c:v>
                </c:pt>
                <c:pt idx="309">
                  <c:v>43774</c:v>
                </c:pt>
                <c:pt idx="310">
                  <c:v>43775</c:v>
                </c:pt>
                <c:pt idx="311">
                  <c:v>43776</c:v>
                </c:pt>
                <c:pt idx="312">
                  <c:v>43777</c:v>
                </c:pt>
                <c:pt idx="313">
                  <c:v>43778</c:v>
                </c:pt>
                <c:pt idx="314">
                  <c:v>43779</c:v>
                </c:pt>
                <c:pt idx="315">
                  <c:v>43780</c:v>
                </c:pt>
                <c:pt idx="316">
                  <c:v>43781</c:v>
                </c:pt>
                <c:pt idx="317">
                  <c:v>43782</c:v>
                </c:pt>
                <c:pt idx="318">
                  <c:v>43783</c:v>
                </c:pt>
                <c:pt idx="319">
                  <c:v>43784</c:v>
                </c:pt>
                <c:pt idx="320">
                  <c:v>43785</c:v>
                </c:pt>
                <c:pt idx="321">
                  <c:v>43786</c:v>
                </c:pt>
                <c:pt idx="322">
                  <c:v>43787</c:v>
                </c:pt>
                <c:pt idx="323">
                  <c:v>43788</c:v>
                </c:pt>
                <c:pt idx="324">
                  <c:v>43789</c:v>
                </c:pt>
                <c:pt idx="325">
                  <c:v>43790</c:v>
                </c:pt>
                <c:pt idx="326">
                  <c:v>43791</c:v>
                </c:pt>
                <c:pt idx="327">
                  <c:v>43792</c:v>
                </c:pt>
                <c:pt idx="328">
                  <c:v>43793</c:v>
                </c:pt>
                <c:pt idx="329">
                  <c:v>43794</c:v>
                </c:pt>
                <c:pt idx="330">
                  <c:v>43795</c:v>
                </c:pt>
                <c:pt idx="331">
                  <c:v>43796</c:v>
                </c:pt>
                <c:pt idx="332">
                  <c:v>43797</c:v>
                </c:pt>
                <c:pt idx="333">
                  <c:v>43798</c:v>
                </c:pt>
                <c:pt idx="334">
                  <c:v>43799</c:v>
                </c:pt>
                <c:pt idx="335">
                  <c:v>43800</c:v>
                </c:pt>
                <c:pt idx="336">
                  <c:v>43801</c:v>
                </c:pt>
                <c:pt idx="337">
                  <c:v>43802</c:v>
                </c:pt>
                <c:pt idx="338">
                  <c:v>43803</c:v>
                </c:pt>
                <c:pt idx="339">
                  <c:v>43804</c:v>
                </c:pt>
                <c:pt idx="340">
                  <c:v>43805</c:v>
                </c:pt>
                <c:pt idx="341">
                  <c:v>43806</c:v>
                </c:pt>
                <c:pt idx="342">
                  <c:v>43807</c:v>
                </c:pt>
                <c:pt idx="343">
                  <c:v>43808</c:v>
                </c:pt>
                <c:pt idx="344">
                  <c:v>43809</c:v>
                </c:pt>
                <c:pt idx="345">
                  <c:v>43810</c:v>
                </c:pt>
                <c:pt idx="346">
                  <c:v>43811</c:v>
                </c:pt>
                <c:pt idx="347">
                  <c:v>43812</c:v>
                </c:pt>
                <c:pt idx="348">
                  <c:v>43813</c:v>
                </c:pt>
                <c:pt idx="349">
                  <c:v>43814</c:v>
                </c:pt>
                <c:pt idx="350">
                  <c:v>43815</c:v>
                </c:pt>
                <c:pt idx="351">
                  <c:v>43816</c:v>
                </c:pt>
                <c:pt idx="352">
                  <c:v>43817</c:v>
                </c:pt>
                <c:pt idx="353">
                  <c:v>43818</c:v>
                </c:pt>
                <c:pt idx="354">
                  <c:v>43819</c:v>
                </c:pt>
                <c:pt idx="355">
                  <c:v>43820</c:v>
                </c:pt>
                <c:pt idx="356">
                  <c:v>43821</c:v>
                </c:pt>
                <c:pt idx="357">
                  <c:v>43822</c:v>
                </c:pt>
                <c:pt idx="358">
                  <c:v>43823</c:v>
                </c:pt>
                <c:pt idx="359">
                  <c:v>43824</c:v>
                </c:pt>
                <c:pt idx="360">
                  <c:v>43825</c:v>
                </c:pt>
                <c:pt idx="361">
                  <c:v>43826</c:v>
                </c:pt>
                <c:pt idx="362">
                  <c:v>43827</c:v>
                </c:pt>
                <c:pt idx="363">
                  <c:v>43828</c:v>
                </c:pt>
                <c:pt idx="364">
                  <c:v>43829</c:v>
                </c:pt>
                <c:pt idx="365">
                  <c:v>43830</c:v>
                </c:pt>
              </c:numCache>
            </c:numRef>
          </c:cat>
          <c:val>
            <c:numRef>
              <c:f>Industry!$Z$3:$Z$368</c:f>
              <c:numCache>
                <c:formatCode>0.00</c:formatCode>
                <c:ptCount val="366"/>
                <c:pt idx="0">
                  <c:v>5.8502692032809479E-2</c:v>
                </c:pt>
                <c:pt idx="1">
                  <c:v>0.12195446776162727</c:v>
                </c:pt>
                <c:pt idx="2">
                  <c:v>0.13960290346370466</c:v>
                </c:pt>
                <c:pt idx="3">
                  <c:v>0.15608498943788229</c:v>
                </c:pt>
                <c:pt idx="4">
                  <c:v>0.16312523525896452</c:v>
                </c:pt>
                <c:pt idx="5">
                  <c:v>0.15524041930829821</c:v>
                </c:pt>
                <c:pt idx="6">
                  <c:v>0.15871839476515562</c:v>
                </c:pt>
                <c:pt idx="7">
                  <c:v>0.14472300855831396</c:v>
                </c:pt>
                <c:pt idx="8">
                  <c:v>0.14734830860603276</c:v>
                </c:pt>
                <c:pt idx="9">
                  <c:v>0.17517535437271417</c:v>
                </c:pt>
                <c:pt idx="10">
                  <c:v>0.18369481371250179</c:v>
                </c:pt>
                <c:pt idx="11">
                  <c:v>0.14957888153944493</c:v>
                </c:pt>
                <c:pt idx="12">
                  <c:v>6.6060459953449738E-2</c:v>
                </c:pt>
                <c:pt idx="13">
                  <c:v>0.14665692826002963</c:v>
                </c:pt>
                <c:pt idx="14">
                  <c:v>0.17080660869281086</c:v>
                </c:pt>
                <c:pt idx="15">
                  <c:v>0.17415895231657358</c:v>
                </c:pt>
                <c:pt idx="16">
                  <c:v>0.16924796343447168</c:v>
                </c:pt>
                <c:pt idx="17">
                  <c:v>0.19315205389675086</c:v>
                </c:pt>
                <c:pt idx="18">
                  <c:v>0.17963325812771674</c:v>
                </c:pt>
                <c:pt idx="19">
                  <c:v>0.17583593465641001</c:v>
                </c:pt>
                <c:pt idx="20">
                  <c:v>0.18732435789702934</c:v>
                </c:pt>
                <c:pt idx="21">
                  <c:v>0.19072938583789581</c:v>
                </c:pt>
                <c:pt idx="22">
                  <c:v>0.19428922461825424</c:v>
                </c:pt>
                <c:pt idx="23">
                  <c:v>0.20039655276260773</c:v>
                </c:pt>
                <c:pt idx="24">
                  <c:v>0.1901928163313846</c:v>
                </c:pt>
                <c:pt idx="25">
                  <c:v>0.15072739965232468</c:v>
                </c:pt>
                <c:pt idx="26">
                  <c:v>7.4923583146350267E-2</c:v>
                </c:pt>
                <c:pt idx="27">
                  <c:v>0.15551437775724197</c:v>
                </c:pt>
                <c:pt idx="28">
                  <c:v>0.17896700414833269</c:v>
                </c:pt>
                <c:pt idx="29">
                  <c:v>0.18054185996578179</c:v>
                </c:pt>
                <c:pt idx="30">
                  <c:v>0.18439024669828219</c:v>
                </c:pt>
                <c:pt idx="31">
                  <c:v>0.21581805836184695</c:v>
                </c:pt>
                <c:pt idx="32">
                  <c:v>0.18876863539389782</c:v>
                </c:pt>
                <c:pt idx="33">
                  <c:v>0.15490656336576747</c:v>
                </c:pt>
                <c:pt idx="34">
                  <c:v>0.23124553371744522</c:v>
                </c:pt>
                <c:pt idx="35">
                  <c:v>0.24077611751495245</c:v>
                </c:pt>
                <c:pt idx="36">
                  <c:v>0.22634926963589766</c:v>
                </c:pt>
                <c:pt idx="37">
                  <c:v>0.18214458627694011</c:v>
                </c:pt>
                <c:pt idx="38">
                  <c:v>0.13944346357645046</c:v>
                </c:pt>
                <c:pt idx="39">
                  <c:v>8.280061396197165E-2</c:v>
                </c:pt>
                <c:pt idx="40">
                  <c:v>8.3147428302008511E-2</c:v>
                </c:pt>
                <c:pt idx="41">
                  <c:v>0.18723992807633355</c:v>
                </c:pt>
                <c:pt idx="42">
                  <c:v>0.2363461144041504</c:v>
                </c:pt>
                <c:pt idx="43">
                  <c:v>0.21701357244638592</c:v>
                </c:pt>
                <c:pt idx="44">
                  <c:v>0.2258264286821865</c:v>
                </c:pt>
                <c:pt idx="45">
                  <c:v>0.21430611548368125</c:v>
                </c:pt>
                <c:pt idx="46">
                  <c:v>0.12913123779203128</c:v>
                </c:pt>
                <c:pt idx="47">
                  <c:v>8.0218890294748532E-2</c:v>
                </c:pt>
                <c:pt idx="48">
                  <c:v>0.17809492638496896</c:v>
                </c:pt>
                <c:pt idx="49">
                  <c:v>0.20550478479996645</c:v>
                </c:pt>
                <c:pt idx="50">
                  <c:v>0.21072062100752981</c:v>
                </c:pt>
                <c:pt idx="51">
                  <c:v>0.19751129053972119</c:v>
                </c:pt>
                <c:pt idx="52">
                  <c:v>0.20284657337799109</c:v>
                </c:pt>
                <c:pt idx="53">
                  <c:v>0.10221069145194982</c:v>
                </c:pt>
                <c:pt idx="54">
                  <c:v>0.10721592438958144</c:v>
                </c:pt>
                <c:pt idx="55">
                  <c:v>0.19045765266320119</c:v>
                </c:pt>
                <c:pt idx="56">
                  <c:v>0.21443394433408761</c:v>
                </c:pt>
                <c:pt idx="57">
                  <c:v>0.19162697231117937</c:v>
                </c:pt>
                <c:pt idx="58">
                  <c:v>0.10497053728777182</c:v>
                </c:pt>
                <c:pt idx="60">
                  <c:v>0.22787983434612158</c:v>
                </c:pt>
                <c:pt idx="61">
                  <c:v>0.1241243504036674</c:v>
                </c:pt>
                <c:pt idx="62">
                  <c:v>0.10409956302697983</c:v>
                </c:pt>
                <c:pt idx="63">
                  <c:v>0.10798699006092694</c:v>
                </c:pt>
                <c:pt idx="64">
                  <c:v>0.1439317167194932</c:v>
                </c:pt>
                <c:pt idx="65">
                  <c:v>0.118949286877644</c:v>
                </c:pt>
                <c:pt idx="66">
                  <c:v>0.10681992226445237</c:v>
                </c:pt>
                <c:pt idx="67">
                  <c:v>0.12837739351401667</c:v>
                </c:pt>
                <c:pt idx="68">
                  <c:v>0.1026599176770516</c:v>
                </c:pt>
                <c:pt idx="69">
                  <c:v>0.10213533808917032</c:v>
                </c:pt>
                <c:pt idx="70">
                  <c:v>0.14061348161374571</c:v>
                </c:pt>
                <c:pt idx="71">
                  <c:v>0.13335090028123114</c:v>
                </c:pt>
                <c:pt idx="72">
                  <c:v>0.10681424957462743</c:v>
                </c:pt>
                <c:pt idx="73">
                  <c:v>0.12249933308793361</c:v>
                </c:pt>
                <c:pt idx="74">
                  <c:v>0.10870027472049966</c:v>
                </c:pt>
                <c:pt idx="75">
                  <c:v>0.10155307013018773</c:v>
                </c:pt>
                <c:pt idx="76">
                  <c:v>0.10213434914566566</c:v>
                </c:pt>
                <c:pt idx="77">
                  <c:v>0.21395792721889495</c:v>
                </c:pt>
                <c:pt idx="78">
                  <c:v>0.29720894955739902</c:v>
                </c:pt>
                <c:pt idx="79">
                  <c:v>0.30199531190450601</c:v>
                </c:pt>
                <c:pt idx="80">
                  <c:v>0.2685340634907214</c:v>
                </c:pt>
                <c:pt idx="81">
                  <c:v>0.28020457145591987</c:v>
                </c:pt>
                <c:pt idx="82">
                  <c:v>0.13517569883590785</c:v>
                </c:pt>
                <c:pt idx="83">
                  <c:v>0.10748804974909075</c:v>
                </c:pt>
                <c:pt idx="84">
                  <c:v>0.13591072560156656</c:v>
                </c:pt>
                <c:pt idx="85">
                  <c:v>0.17662871628143575</c:v>
                </c:pt>
                <c:pt idx="86">
                  <c:v>0.24903377543983368</c:v>
                </c:pt>
                <c:pt idx="87">
                  <c:v>0.27966399295978656</c:v>
                </c:pt>
                <c:pt idx="88">
                  <c:v>0.24194964346859249</c:v>
                </c:pt>
                <c:pt idx="89">
                  <c:v>0.12696518218945654</c:v>
                </c:pt>
                <c:pt idx="90">
                  <c:v>0.10555279719321206</c:v>
                </c:pt>
                <c:pt idx="91">
                  <c:v>0.15739130633380674</c:v>
                </c:pt>
                <c:pt idx="92">
                  <c:v>0.13717937686749665</c:v>
                </c:pt>
                <c:pt idx="93">
                  <c:v>0.26974874712231206</c:v>
                </c:pt>
                <c:pt idx="94">
                  <c:v>0.29589469457916134</c:v>
                </c:pt>
                <c:pt idx="95">
                  <c:v>0.30200786922479267</c:v>
                </c:pt>
                <c:pt idx="96">
                  <c:v>0.14536159239569157</c:v>
                </c:pt>
                <c:pt idx="97">
                  <c:v>5.5962421505790366E-2</c:v>
                </c:pt>
                <c:pt idx="98">
                  <c:v>0.22692812171854909</c:v>
                </c:pt>
                <c:pt idx="99">
                  <c:v>0.20743063403534173</c:v>
                </c:pt>
                <c:pt idx="100">
                  <c:v>0.19626174597656132</c:v>
                </c:pt>
                <c:pt idx="101">
                  <c:v>0.1830937318274474</c:v>
                </c:pt>
                <c:pt idx="102">
                  <c:v>0.29866069854677013</c:v>
                </c:pt>
                <c:pt idx="103">
                  <c:v>0.14818003245747302</c:v>
                </c:pt>
                <c:pt idx="104">
                  <c:v>0.12701988362154035</c:v>
                </c:pt>
                <c:pt idx="105">
                  <c:v>0.25964605964504062</c:v>
                </c:pt>
                <c:pt idx="106">
                  <c:v>0.30345860116357232</c:v>
                </c:pt>
                <c:pt idx="107">
                  <c:v>0.2877496212843409</c:v>
                </c:pt>
                <c:pt idx="108">
                  <c:v>0.18209744603816655</c:v>
                </c:pt>
                <c:pt idx="109">
                  <c:v>7.0101595815726989E-2</c:v>
                </c:pt>
                <c:pt idx="110">
                  <c:v>5.0755954321894899E-2</c:v>
                </c:pt>
                <c:pt idx="111">
                  <c:v>4.9313961732146042E-2</c:v>
                </c:pt>
                <c:pt idx="112">
                  <c:v>4.8365742362523667E-2</c:v>
                </c:pt>
                <c:pt idx="113">
                  <c:v>5.4747651990789993E-2</c:v>
                </c:pt>
                <c:pt idx="114">
                  <c:v>5.0648897296292343E-2</c:v>
                </c:pt>
                <c:pt idx="115">
                  <c:v>5.0642342784520761E-2</c:v>
                </c:pt>
                <c:pt idx="116">
                  <c:v>0.11086956661635557</c:v>
                </c:pt>
                <c:pt idx="117">
                  <c:v>4.7994320028800531E-2</c:v>
                </c:pt>
                <c:pt idx="118">
                  <c:v>5.7854490570521153E-2</c:v>
                </c:pt>
                <c:pt idx="119">
                  <c:v>0.18889447474530011</c:v>
                </c:pt>
                <c:pt idx="120">
                  <c:v>0.21987983672683831</c:v>
                </c:pt>
                <c:pt idx="121">
                  <c:v>5.5375192023427555E-2</c:v>
                </c:pt>
                <c:pt idx="122">
                  <c:v>0.15119475147090955</c:v>
                </c:pt>
                <c:pt idx="123">
                  <c:v>0.21643078462378618</c:v>
                </c:pt>
                <c:pt idx="124">
                  <c:v>7.1807520982189427E-2</c:v>
                </c:pt>
                <c:pt idx="125">
                  <c:v>6.0606394711427015E-2</c:v>
                </c:pt>
                <c:pt idx="126">
                  <c:v>0.23546908989860299</c:v>
                </c:pt>
                <c:pt idx="127">
                  <c:v>0.25304679718279621</c:v>
                </c:pt>
                <c:pt idx="128">
                  <c:v>0.11119072907532951</c:v>
                </c:pt>
                <c:pt idx="129">
                  <c:v>0.21648372227748258</c:v>
                </c:pt>
                <c:pt idx="130">
                  <c:v>0.26414445440315198</c:v>
                </c:pt>
                <c:pt idx="131">
                  <c:v>6.6531264123326744E-2</c:v>
                </c:pt>
                <c:pt idx="132">
                  <c:v>5.1713932429429933E-2</c:v>
                </c:pt>
                <c:pt idx="133">
                  <c:v>0.16756120748289458</c:v>
                </c:pt>
                <c:pt idx="134">
                  <c:v>0.2203043930732563</c:v>
                </c:pt>
                <c:pt idx="135">
                  <c:v>0.21025870886570733</c:v>
                </c:pt>
                <c:pt idx="136">
                  <c:v>0.23304158872088904</c:v>
                </c:pt>
                <c:pt idx="137">
                  <c:v>0.2324934008378727</c:v>
                </c:pt>
                <c:pt idx="138">
                  <c:v>8.7449002340978244E-2</c:v>
                </c:pt>
                <c:pt idx="139">
                  <c:v>4.7307012348697705E-2</c:v>
                </c:pt>
                <c:pt idx="140">
                  <c:v>0.18924008067972276</c:v>
                </c:pt>
                <c:pt idx="141">
                  <c:v>0.20508528293385178</c:v>
                </c:pt>
                <c:pt idx="142">
                  <c:v>0.20997720338679698</c:v>
                </c:pt>
                <c:pt idx="143">
                  <c:v>0.21059320517526428</c:v>
                </c:pt>
                <c:pt idx="144">
                  <c:v>0.21229202260752164</c:v>
                </c:pt>
                <c:pt idx="145">
                  <c:v>0.14935155861948035</c:v>
                </c:pt>
                <c:pt idx="146">
                  <c:v>5.0324458609393122E-2</c:v>
                </c:pt>
                <c:pt idx="147">
                  <c:v>0.11998078584591948</c:v>
                </c:pt>
                <c:pt idx="148">
                  <c:v>0.17722323329063844</c:v>
                </c:pt>
                <c:pt idx="149">
                  <c:v>0.19328499867352544</c:v>
                </c:pt>
                <c:pt idx="150">
                  <c:v>4.8397046763446673E-2</c:v>
                </c:pt>
                <c:pt idx="151">
                  <c:v>0.10878206583214325</c:v>
                </c:pt>
                <c:pt idx="152">
                  <c:v>6.8601342616469427E-2</c:v>
                </c:pt>
                <c:pt idx="153">
                  <c:v>5.5662574613650866E-2</c:v>
                </c:pt>
                <c:pt idx="154">
                  <c:v>0.20824454995259917</c:v>
                </c:pt>
                <c:pt idx="155">
                  <c:v>0.24971208780867421</c:v>
                </c:pt>
                <c:pt idx="156">
                  <c:v>0.23838433111768875</c:v>
                </c:pt>
                <c:pt idx="157">
                  <c:v>0.1668676981637465</c:v>
                </c:pt>
                <c:pt idx="158">
                  <c:v>9.2910543106613369E-2</c:v>
                </c:pt>
                <c:pt idx="159">
                  <c:v>4.4417502278074075E-2</c:v>
                </c:pt>
                <c:pt idx="160">
                  <c:v>4.8066282865139795E-2</c:v>
                </c:pt>
                <c:pt idx="161">
                  <c:v>7.3202326909370272E-2</c:v>
                </c:pt>
                <c:pt idx="162">
                  <c:v>0.26130656822678427</c:v>
                </c:pt>
                <c:pt idx="163">
                  <c:v>0.27501083332645071</c:v>
                </c:pt>
                <c:pt idx="164">
                  <c:v>0.20684691762246579</c:v>
                </c:pt>
                <c:pt idx="165">
                  <c:v>0.23650126160418847</c:v>
                </c:pt>
                <c:pt idx="166">
                  <c:v>5.9231338082578917E-2</c:v>
                </c:pt>
                <c:pt idx="167">
                  <c:v>4.6705991856803887E-2</c:v>
                </c:pt>
                <c:pt idx="168">
                  <c:v>0.17630438362941789</c:v>
                </c:pt>
                <c:pt idx="169">
                  <c:v>0.19404151148320958</c:v>
                </c:pt>
                <c:pt idx="170">
                  <c:v>0.2024273054640095</c:v>
                </c:pt>
                <c:pt idx="171">
                  <c:v>0.22861957546765396</c:v>
                </c:pt>
                <c:pt idx="172">
                  <c:v>0.25324084271853381</c:v>
                </c:pt>
                <c:pt idx="173">
                  <c:v>5.9308687963445079E-2</c:v>
                </c:pt>
                <c:pt idx="174">
                  <c:v>4.3510641605850137E-2</c:v>
                </c:pt>
                <c:pt idx="175">
                  <c:v>0.17822212722744443</c:v>
                </c:pt>
                <c:pt idx="176">
                  <c:v>0.2400540216494893</c:v>
                </c:pt>
                <c:pt idx="177">
                  <c:v>0.22765937005000508</c:v>
                </c:pt>
                <c:pt idx="178">
                  <c:v>0.21313893034533715</c:v>
                </c:pt>
                <c:pt idx="179">
                  <c:v>0.24848515866390039</c:v>
                </c:pt>
                <c:pt idx="180">
                  <c:v>0.15085093834990906</c:v>
                </c:pt>
                <c:pt idx="181">
                  <c:v>7.4650636747657317E-2</c:v>
                </c:pt>
                <c:pt idx="182">
                  <c:v>0.13186480124133901</c:v>
                </c:pt>
                <c:pt idx="183">
                  <c:v>0.16203695814481822</c:v>
                </c:pt>
                <c:pt idx="184">
                  <c:v>0.11785737489040553</c:v>
                </c:pt>
                <c:pt idx="185">
                  <c:v>0.11963673277452602</c:v>
                </c:pt>
                <c:pt idx="186">
                  <c:v>0.15089255876532673</c:v>
                </c:pt>
                <c:pt idx="187">
                  <c:v>6.5846275685488703E-2</c:v>
                </c:pt>
                <c:pt idx="188">
                  <c:v>3.6644069508315939E-2</c:v>
                </c:pt>
                <c:pt idx="189">
                  <c:v>0.13335150157872916</c:v>
                </c:pt>
                <c:pt idx="190">
                  <c:v>0.15839462593465412</c:v>
                </c:pt>
                <c:pt idx="191">
                  <c:v>0.17575005462018292</c:v>
                </c:pt>
                <c:pt idx="192">
                  <c:v>0.18253469271780981</c:v>
                </c:pt>
                <c:pt idx="193">
                  <c:v>0.17744245140470352</c:v>
                </c:pt>
                <c:pt idx="194">
                  <c:v>9.2769097655842014E-2</c:v>
                </c:pt>
                <c:pt idx="195">
                  <c:v>5.9416171301613432E-2</c:v>
                </c:pt>
                <c:pt idx="196">
                  <c:v>0.14661306926770987</c:v>
                </c:pt>
                <c:pt idx="197">
                  <c:v>0.19457044336820167</c:v>
                </c:pt>
                <c:pt idx="198">
                  <c:v>0.22085443572226343</c:v>
                </c:pt>
                <c:pt idx="199">
                  <c:v>0.22602527649077736</c:v>
                </c:pt>
                <c:pt idx="200">
                  <c:v>0.21850146904655152</c:v>
                </c:pt>
                <c:pt idx="201">
                  <c:v>0.13357392131424406</c:v>
                </c:pt>
                <c:pt idx="202">
                  <c:v>0.11074997732695434</c:v>
                </c:pt>
                <c:pt idx="203">
                  <c:v>0.19165557420276744</c:v>
                </c:pt>
                <c:pt idx="204">
                  <c:v>0.2090293985055191</c:v>
                </c:pt>
                <c:pt idx="205">
                  <c:v>0.21931004003994647</c:v>
                </c:pt>
                <c:pt idx="206">
                  <c:v>0.22442903861446808</c:v>
                </c:pt>
                <c:pt idx="207">
                  <c:v>0.2150949352026103</c:v>
                </c:pt>
                <c:pt idx="208">
                  <c:v>0.19692842703042901</c:v>
                </c:pt>
                <c:pt idx="209">
                  <c:v>9.5140459948777026E-2</c:v>
                </c:pt>
                <c:pt idx="210">
                  <c:v>0.20033997786088562</c:v>
                </c:pt>
                <c:pt idx="211">
                  <c:v>0.12427577297241142</c:v>
                </c:pt>
                <c:pt idx="212">
                  <c:v>0.14016791392428848</c:v>
                </c:pt>
                <c:pt idx="213">
                  <c:v>0.2450114630969395</c:v>
                </c:pt>
                <c:pt idx="214">
                  <c:v>0.21607368325529822</c:v>
                </c:pt>
                <c:pt idx="215">
                  <c:v>0.16236152677034482</c:v>
                </c:pt>
                <c:pt idx="216">
                  <c:v>8.7603915818097677E-2</c:v>
                </c:pt>
                <c:pt idx="217">
                  <c:v>0.18967560176056669</c:v>
                </c:pt>
                <c:pt idx="218">
                  <c:v>0.18397359824096154</c:v>
                </c:pt>
                <c:pt idx="219">
                  <c:v>0.19647948498623857</c:v>
                </c:pt>
                <c:pt idx="220">
                  <c:v>0.19667880875420593</c:v>
                </c:pt>
                <c:pt idx="221">
                  <c:v>0.10462482184676966</c:v>
                </c:pt>
                <c:pt idx="222">
                  <c:v>4.1275697119530115E-2</c:v>
                </c:pt>
                <c:pt idx="223">
                  <c:v>5.1547589948543943E-2</c:v>
                </c:pt>
                <c:pt idx="224">
                  <c:v>0.10114449448248611</c:v>
                </c:pt>
                <c:pt idx="225">
                  <c:v>0.14085023698016108</c:v>
                </c:pt>
                <c:pt idx="226">
                  <c:v>7.7319705228142036E-2</c:v>
                </c:pt>
                <c:pt idx="227">
                  <c:v>4.5770560066838682E-2</c:v>
                </c:pt>
                <c:pt idx="228">
                  <c:v>8.8387773332575997E-2</c:v>
                </c:pt>
                <c:pt idx="229">
                  <c:v>5.8168946352987284E-2</c:v>
                </c:pt>
                <c:pt idx="230">
                  <c:v>5.6166750301719567E-2</c:v>
                </c:pt>
                <c:pt idx="231">
                  <c:v>0.14604385291180461</c:v>
                </c:pt>
                <c:pt idx="232">
                  <c:v>0.19094993011981862</c:v>
                </c:pt>
                <c:pt idx="233">
                  <c:v>0.21206929115276324</c:v>
                </c:pt>
                <c:pt idx="234">
                  <c:v>0.16999405936846521</c:v>
                </c:pt>
                <c:pt idx="235">
                  <c:v>0.16286319557961093</c:v>
                </c:pt>
                <c:pt idx="236">
                  <c:v>0.11820347359043276</c:v>
                </c:pt>
                <c:pt idx="237">
                  <c:v>0.10324075343549101</c:v>
                </c:pt>
                <c:pt idx="238">
                  <c:v>0.22704768845799478</c:v>
                </c:pt>
                <c:pt idx="239">
                  <c:v>0.26329773911326959</c:v>
                </c:pt>
                <c:pt idx="240">
                  <c:v>0.26994037165024876</c:v>
                </c:pt>
                <c:pt idx="241">
                  <c:v>0.24194546041887774</c:v>
                </c:pt>
                <c:pt idx="242">
                  <c:v>0.24983106701453192</c:v>
                </c:pt>
                <c:pt idx="243">
                  <c:v>0.19511109372524904</c:v>
                </c:pt>
                <c:pt idx="244">
                  <c:v>0.10898392207850724</c:v>
                </c:pt>
                <c:pt idx="245">
                  <c:v>0.17028570425033732</c:v>
                </c:pt>
                <c:pt idx="246">
                  <c:v>0.17021372236521096</c:v>
                </c:pt>
                <c:pt idx="247">
                  <c:v>0.19138476657949535</c:v>
                </c:pt>
                <c:pt idx="248">
                  <c:v>0.19072521163204476</c:v>
                </c:pt>
                <c:pt idx="249">
                  <c:v>0.19386060862843585</c:v>
                </c:pt>
                <c:pt idx="250">
                  <c:v>0.20474996125071235</c:v>
                </c:pt>
                <c:pt idx="251">
                  <c:v>0.15748129868419097</c:v>
                </c:pt>
                <c:pt idx="252">
                  <c:v>0.203760628829534</c:v>
                </c:pt>
                <c:pt idx="253">
                  <c:v>0.20727434922217938</c:v>
                </c:pt>
                <c:pt idx="254">
                  <c:v>0.17040623205799357</c:v>
                </c:pt>
                <c:pt idx="255">
                  <c:v>0.18648162840414764</c:v>
                </c:pt>
                <c:pt idx="256">
                  <c:v>0.18630083669266329</c:v>
                </c:pt>
                <c:pt idx="257">
                  <c:v>0.15987176686937327</c:v>
                </c:pt>
                <c:pt idx="258">
                  <c:v>6.6538045815564412E-2</c:v>
                </c:pt>
                <c:pt idx="259">
                  <c:v>0.18937262179056741</c:v>
                </c:pt>
                <c:pt idx="260">
                  <c:v>0.19730402113328011</c:v>
                </c:pt>
                <c:pt idx="261">
                  <c:v>0.1733055954310595</c:v>
                </c:pt>
                <c:pt idx="262">
                  <c:v>0.20006779072273276</c:v>
                </c:pt>
                <c:pt idx="263">
                  <c:v>0.18724999317795457</c:v>
                </c:pt>
                <c:pt idx="264">
                  <c:v>0.11499189849070561</c:v>
                </c:pt>
                <c:pt idx="265">
                  <c:v>6.9619874897441592E-2</c:v>
                </c:pt>
                <c:pt idx="266">
                  <c:v>0.17973039717806905</c:v>
                </c:pt>
                <c:pt idx="267">
                  <c:v>0.17773666635975524</c:v>
                </c:pt>
                <c:pt idx="268">
                  <c:v>0.17292727203480515</c:v>
                </c:pt>
                <c:pt idx="269">
                  <c:v>0.17207688139189714</c:v>
                </c:pt>
                <c:pt idx="270">
                  <c:v>0.14221444304773259</c:v>
                </c:pt>
                <c:pt idx="271">
                  <c:v>5.947042909438819E-2</c:v>
                </c:pt>
                <c:pt idx="272">
                  <c:v>3.3913511879277436E-2</c:v>
                </c:pt>
                <c:pt idx="273">
                  <c:v>0.13157451602741138</c:v>
                </c:pt>
                <c:pt idx="274">
                  <c:v>0.13599770214847157</c:v>
                </c:pt>
                <c:pt idx="275">
                  <c:v>0.14914973714043397</c:v>
                </c:pt>
                <c:pt idx="276">
                  <c:v>0.16206367881989095</c:v>
                </c:pt>
                <c:pt idx="277">
                  <c:v>0.13218371682175767</c:v>
                </c:pt>
                <c:pt idx="278">
                  <c:v>0.15151569584330321</c:v>
                </c:pt>
                <c:pt idx="279">
                  <c:v>8.1008629055582634E-2</c:v>
                </c:pt>
                <c:pt idx="280">
                  <c:v>0.15971419198140879</c:v>
                </c:pt>
                <c:pt idx="281">
                  <c:v>0.15676273337169172</c:v>
                </c:pt>
                <c:pt idx="282">
                  <c:v>0.15088826755437779</c:v>
                </c:pt>
                <c:pt idx="283">
                  <c:v>0.14752351489276563</c:v>
                </c:pt>
                <c:pt idx="284">
                  <c:v>0.13776618140675534</c:v>
                </c:pt>
                <c:pt idx="285">
                  <c:v>8.2160162120460137E-2</c:v>
                </c:pt>
                <c:pt idx="286">
                  <c:v>3.5920643901536403E-2</c:v>
                </c:pt>
                <c:pt idx="287">
                  <c:v>0.16281988713948042</c:v>
                </c:pt>
                <c:pt idx="288">
                  <c:v>0.19988158201037526</c:v>
                </c:pt>
                <c:pt idx="289">
                  <c:v>0.18050638370828989</c:v>
                </c:pt>
                <c:pt idx="290">
                  <c:v>0.17918522658538255</c:v>
                </c:pt>
                <c:pt idx="291">
                  <c:v>0.17031009310894366</c:v>
                </c:pt>
                <c:pt idx="292">
                  <c:v>0.16757576362069099</c:v>
                </c:pt>
                <c:pt idx="293">
                  <c:v>0.17102437304645549</c:v>
                </c:pt>
                <c:pt idx="294">
                  <c:v>0.1890161412837808</c:v>
                </c:pt>
                <c:pt idx="295">
                  <c:v>0.18155588415865764</c:v>
                </c:pt>
                <c:pt idx="296">
                  <c:v>0.1789099037612068</c:v>
                </c:pt>
                <c:pt idx="297">
                  <c:v>0.16013647068660444</c:v>
                </c:pt>
                <c:pt idx="298">
                  <c:v>0.14683244530961742</c:v>
                </c:pt>
                <c:pt idx="299">
                  <c:v>5.7765330963217787E-2</c:v>
                </c:pt>
                <c:pt idx="300">
                  <c:v>0.11552682847436004</c:v>
                </c:pt>
                <c:pt idx="301">
                  <c:v>0.20218015581347926</c:v>
                </c:pt>
                <c:pt idx="302">
                  <c:v>0.21572302322408021</c:v>
                </c:pt>
                <c:pt idx="303">
                  <c:v>0.21866399973827819</c:v>
                </c:pt>
                <c:pt idx="304">
                  <c:v>0.21813989496232766</c:v>
                </c:pt>
                <c:pt idx="305">
                  <c:v>0.11469739488213086</c:v>
                </c:pt>
                <c:pt idx="306">
                  <c:v>6.7281641769093098E-2</c:v>
                </c:pt>
                <c:pt idx="307">
                  <c:v>6.6853628614723729E-2</c:v>
                </c:pt>
                <c:pt idx="308">
                  <c:v>0.12194829228425814</c:v>
                </c:pt>
                <c:pt idx="309">
                  <c:v>0.14297581032968676</c:v>
                </c:pt>
                <c:pt idx="310">
                  <c:v>0.15630753367051739</c:v>
                </c:pt>
                <c:pt idx="311">
                  <c:v>0.16051168654775502</c:v>
                </c:pt>
                <c:pt idx="312">
                  <c:v>0.17159950660591541</c:v>
                </c:pt>
                <c:pt idx="313">
                  <c:v>0.14830360326306963</c:v>
                </c:pt>
                <c:pt idx="314">
                  <c:v>0.13156381462798031</c:v>
                </c:pt>
                <c:pt idx="315">
                  <c:v>0.14894857772054143</c:v>
                </c:pt>
                <c:pt idx="316">
                  <c:v>0.18299799498914077</c:v>
                </c:pt>
                <c:pt idx="317">
                  <c:v>0.20077615873246349</c:v>
                </c:pt>
                <c:pt idx="318">
                  <c:v>0.21041574098723007</c:v>
                </c:pt>
                <c:pt idx="319">
                  <c:v>0.20772482988357649</c:v>
                </c:pt>
                <c:pt idx="320">
                  <c:v>0.2033780059548824</c:v>
                </c:pt>
                <c:pt idx="321">
                  <c:v>0.19134720622526127</c:v>
                </c:pt>
                <c:pt idx="322">
                  <c:v>0.21196992681995991</c:v>
                </c:pt>
                <c:pt idx="323">
                  <c:v>0.21387192610357764</c:v>
                </c:pt>
                <c:pt idx="324">
                  <c:v>0.21505930381880461</c:v>
                </c:pt>
                <c:pt idx="325">
                  <c:v>0.20629052150236632</c:v>
                </c:pt>
                <c:pt idx="326">
                  <c:v>0.1891159660536671</c:v>
                </c:pt>
                <c:pt idx="327">
                  <c:v>0.10888587110564414</c:v>
                </c:pt>
                <c:pt idx="328">
                  <c:v>0.10654403976398609</c:v>
                </c:pt>
                <c:pt idx="329">
                  <c:v>0.15229501587423014</c:v>
                </c:pt>
                <c:pt idx="330">
                  <c:v>0.15303369735366448</c:v>
                </c:pt>
                <c:pt idx="331">
                  <c:v>0.11370629538858126</c:v>
                </c:pt>
                <c:pt idx="332">
                  <c:v>0.13282674890596174</c:v>
                </c:pt>
                <c:pt idx="333">
                  <c:v>0.15014313119871234</c:v>
                </c:pt>
                <c:pt idx="334">
                  <c:v>0.14094464731309367</c:v>
                </c:pt>
                <c:pt idx="335">
                  <c:v>0.1884531270220953</c:v>
                </c:pt>
                <c:pt idx="336">
                  <c:v>0.25266319725579867</c:v>
                </c:pt>
                <c:pt idx="337">
                  <c:v>0.29180208411459202</c:v>
                </c:pt>
                <c:pt idx="338">
                  <c:v>0.29363452757988873</c:v>
                </c:pt>
                <c:pt idx="339">
                  <c:v>0.28475851758363674</c:v>
                </c:pt>
                <c:pt idx="340">
                  <c:v>0.27214954823448184</c:v>
                </c:pt>
                <c:pt idx="341">
                  <c:v>0.20246998288688581</c:v>
                </c:pt>
                <c:pt idx="342">
                  <c:v>8.2819058635793807E-2</c:v>
                </c:pt>
                <c:pt idx="343">
                  <c:v>0.15639680364873754</c:v>
                </c:pt>
                <c:pt idx="344">
                  <c:v>0.21663235388924243</c:v>
                </c:pt>
                <c:pt idx="345">
                  <c:v>0.22081922125648384</c:v>
                </c:pt>
                <c:pt idx="346">
                  <c:v>0.21084482000877441</c:v>
                </c:pt>
                <c:pt idx="347">
                  <c:v>0.1718026676448404</c:v>
                </c:pt>
                <c:pt idx="348">
                  <c:v>7.5801260410449212E-2</c:v>
                </c:pt>
                <c:pt idx="349">
                  <c:v>8.1275716267669024E-2</c:v>
                </c:pt>
                <c:pt idx="350">
                  <c:v>0.1871964053794794</c:v>
                </c:pt>
                <c:pt idx="351">
                  <c:v>0.16004791073675845</c:v>
                </c:pt>
                <c:pt idx="352">
                  <c:v>0.16513542861454131</c:v>
                </c:pt>
                <c:pt idx="353">
                  <c:v>9.9343845848787041E-2</c:v>
                </c:pt>
                <c:pt idx="354">
                  <c:v>7.6994043583528543E-2</c:v>
                </c:pt>
                <c:pt idx="355">
                  <c:v>6.7954466855940449E-2</c:v>
                </c:pt>
                <c:pt idx="356">
                  <c:v>6.7340437070907949E-2</c:v>
                </c:pt>
                <c:pt idx="357">
                  <c:v>6.8368964520522532E-2</c:v>
                </c:pt>
                <c:pt idx="358">
                  <c:v>6.852219636992922E-2</c:v>
                </c:pt>
                <c:pt idx="359">
                  <c:v>6.9415130168629866E-2</c:v>
                </c:pt>
                <c:pt idx="360">
                  <c:v>7.2875524235446937E-2</c:v>
                </c:pt>
                <c:pt idx="361">
                  <c:v>0.13323343947799599</c:v>
                </c:pt>
                <c:pt idx="362">
                  <c:v>9.9016436789263515E-2</c:v>
                </c:pt>
                <c:pt idx="363">
                  <c:v>8.0377270531939229E-2</c:v>
                </c:pt>
                <c:pt idx="364">
                  <c:v>0.12820655290753238</c:v>
                </c:pt>
                <c:pt idx="365">
                  <c:v>0.18072318653260167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5-8D41-A161-2BE3D450068D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Industry!$B$3:$B$368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60">
                  <c:v>43525</c:v>
                </c:pt>
                <c:pt idx="61">
                  <c:v>43526</c:v>
                </c:pt>
                <c:pt idx="62">
                  <c:v>43527</c:v>
                </c:pt>
                <c:pt idx="63">
                  <c:v>43528</c:v>
                </c:pt>
                <c:pt idx="64">
                  <c:v>43529</c:v>
                </c:pt>
                <c:pt idx="65">
                  <c:v>43530</c:v>
                </c:pt>
                <c:pt idx="66">
                  <c:v>43531</c:v>
                </c:pt>
                <c:pt idx="67">
                  <c:v>43532</c:v>
                </c:pt>
                <c:pt idx="68">
                  <c:v>43533</c:v>
                </c:pt>
                <c:pt idx="69">
                  <c:v>43534</c:v>
                </c:pt>
                <c:pt idx="70">
                  <c:v>43535</c:v>
                </c:pt>
                <c:pt idx="71">
                  <c:v>43536</c:v>
                </c:pt>
                <c:pt idx="72">
                  <c:v>43537</c:v>
                </c:pt>
                <c:pt idx="73">
                  <c:v>43538</c:v>
                </c:pt>
                <c:pt idx="74">
                  <c:v>43539</c:v>
                </c:pt>
                <c:pt idx="75">
                  <c:v>43540</c:v>
                </c:pt>
                <c:pt idx="76">
                  <c:v>43541</c:v>
                </c:pt>
                <c:pt idx="77">
                  <c:v>43542</c:v>
                </c:pt>
                <c:pt idx="78">
                  <c:v>43543</c:v>
                </c:pt>
                <c:pt idx="79">
                  <c:v>43544</c:v>
                </c:pt>
                <c:pt idx="80">
                  <c:v>43545</c:v>
                </c:pt>
                <c:pt idx="81">
                  <c:v>43546</c:v>
                </c:pt>
                <c:pt idx="82">
                  <c:v>43547</c:v>
                </c:pt>
                <c:pt idx="83">
                  <c:v>43548</c:v>
                </c:pt>
                <c:pt idx="84">
                  <c:v>43549</c:v>
                </c:pt>
                <c:pt idx="85">
                  <c:v>43550</c:v>
                </c:pt>
                <c:pt idx="86">
                  <c:v>43551</c:v>
                </c:pt>
                <c:pt idx="87">
                  <c:v>43552</c:v>
                </c:pt>
                <c:pt idx="88">
                  <c:v>43553</c:v>
                </c:pt>
                <c:pt idx="89">
                  <c:v>43554</c:v>
                </c:pt>
                <c:pt idx="90">
                  <c:v>43555</c:v>
                </c:pt>
                <c:pt idx="91">
                  <c:v>43556</c:v>
                </c:pt>
                <c:pt idx="92">
                  <c:v>43557</c:v>
                </c:pt>
                <c:pt idx="93">
                  <c:v>43558</c:v>
                </c:pt>
                <c:pt idx="94">
                  <c:v>43559</c:v>
                </c:pt>
                <c:pt idx="95">
                  <c:v>43560</c:v>
                </c:pt>
                <c:pt idx="96">
                  <c:v>43561</c:v>
                </c:pt>
                <c:pt idx="97">
                  <c:v>43562</c:v>
                </c:pt>
                <c:pt idx="98">
                  <c:v>43563</c:v>
                </c:pt>
                <c:pt idx="99">
                  <c:v>43564</c:v>
                </c:pt>
                <c:pt idx="100">
                  <c:v>43565</c:v>
                </c:pt>
                <c:pt idx="101">
                  <c:v>43566</c:v>
                </c:pt>
                <c:pt idx="102">
                  <c:v>43567</c:v>
                </c:pt>
                <c:pt idx="103">
                  <c:v>43568</c:v>
                </c:pt>
                <c:pt idx="104">
                  <c:v>43569</c:v>
                </c:pt>
                <c:pt idx="105">
                  <c:v>43570</c:v>
                </c:pt>
                <c:pt idx="106">
                  <c:v>43571</c:v>
                </c:pt>
                <c:pt idx="107">
                  <c:v>43572</c:v>
                </c:pt>
                <c:pt idx="108">
                  <c:v>43573</c:v>
                </c:pt>
                <c:pt idx="109">
                  <c:v>43574</c:v>
                </c:pt>
                <c:pt idx="110">
                  <c:v>43575</c:v>
                </c:pt>
                <c:pt idx="111">
                  <c:v>43576</c:v>
                </c:pt>
                <c:pt idx="112">
                  <c:v>43577</c:v>
                </c:pt>
                <c:pt idx="113">
                  <c:v>43578</c:v>
                </c:pt>
                <c:pt idx="114">
                  <c:v>43579</c:v>
                </c:pt>
                <c:pt idx="115">
                  <c:v>43580</c:v>
                </c:pt>
                <c:pt idx="116">
                  <c:v>43581</c:v>
                </c:pt>
                <c:pt idx="117">
                  <c:v>43582</c:v>
                </c:pt>
                <c:pt idx="118">
                  <c:v>43583</c:v>
                </c:pt>
                <c:pt idx="119">
                  <c:v>43584</c:v>
                </c:pt>
                <c:pt idx="120">
                  <c:v>43585</c:v>
                </c:pt>
                <c:pt idx="121">
                  <c:v>43586</c:v>
                </c:pt>
                <c:pt idx="122">
                  <c:v>43587</c:v>
                </c:pt>
                <c:pt idx="123">
                  <c:v>43588</c:v>
                </c:pt>
                <c:pt idx="124">
                  <c:v>43589</c:v>
                </c:pt>
                <c:pt idx="125">
                  <c:v>43590</c:v>
                </c:pt>
                <c:pt idx="126">
                  <c:v>43591</c:v>
                </c:pt>
                <c:pt idx="127">
                  <c:v>43592</c:v>
                </c:pt>
                <c:pt idx="128">
                  <c:v>43593</c:v>
                </c:pt>
                <c:pt idx="129">
                  <c:v>43594</c:v>
                </c:pt>
                <c:pt idx="130">
                  <c:v>43595</c:v>
                </c:pt>
                <c:pt idx="131">
                  <c:v>43596</c:v>
                </c:pt>
                <c:pt idx="132">
                  <c:v>43597</c:v>
                </c:pt>
                <c:pt idx="133">
                  <c:v>43598</c:v>
                </c:pt>
                <c:pt idx="134">
                  <c:v>43599</c:v>
                </c:pt>
                <c:pt idx="135">
                  <c:v>43600</c:v>
                </c:pt>
                <c:pt idx="136">
                  <c:v>43601</c:v>
                </c:pt>
                <c:pt idx="137">
                  <c:v>43602</c:v>
                </c:pt>
                <c:pt idx="138">
                  <c:v>43603</c:v>
                </c:pt>
                <c:pt idx="139">
                  <c:v>43604</c:v>
                </c:pt>
                <c:pt idx="140">
                  <c:v>43605</c:v>
                </c:pt>
                <c:pt idx="141">
                  <c:v>43606</c:v>
                </c:pt>
                <c:pt idx="142">
                  <c:v>43607</c:v>
                </c:pt>
                <c:pt idx="143">
                  <c:v>43608</c:v>
                </c:pt>
                <c:pt idx="144">
                  <c:v>43609</c:v>
                </c:pt>
                <c:pt idx="145">
                  <c:v>43610</c:v>
                </c:pt>
                <c:pt idx="146">
                  <c:v>43611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43617</c:v>
                </c:pt>
                <c:pt idx="153">
                  <c:v>43618</c:v>
                </c:pt>
                <c:pt idx="154">
                  <c:v>43619</c:v>
                </c:pt>
                <c:pt idx="155">
                  <c:v>43620</c:v>
                </c:pt>
                <c:pt idx="156">
                  <c:v>43621</c:v>
                </c:pt>
                <c:pt idx="157">
                  <c:v>43622</c:v>
                </c:pt>
                <c:pt idx="158">
                  <c:v>43623</c:v>
                </c:pt>
                <c:pt idx="159">
                  <c:v>43624</c:v>
                </c:pt>
                <c:pt idx="160">
                  <c:v>43625</c:v>
                </c:pt>
                <c:pt idx="161">
                  <c:v>43626</c:v>
                </c:pt>
                <c:pt idx="162">
                  <c:v>43627</c:v>
                </c:pt>
                <c:pt idx="163">
                  <c:v>43628</c:v>
                </c:pt>
                <c:pt idx="164">
                  <c:v>43629</c:v>
                </c:pt>
                <c:pt idx="165">
                  <c:v>43630</c:v>
                </c:pt>
                <c:pt idx="166">
                  <c:v>43631</c:v>
                </c:pt>
                <c:pt idx="167">
                  <c:v>43632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43638</c:v>
                </c:pt>
                <c:pt idx="174">
                  <c:v>43639</c:v>
                </c:pt>
                <c:pt idx="175">
                  <c:v>43640</c:v>
                </c:pt>
                <c:pt idx="176">
                  <c:v>43641</c:v>
                </c:pt>
                <c:pt idx="177">
                  <c:v>43642</c:v>
                </c:pt>
                <c:pt idx="178">
                  <c:v>43643</c:v>
                </c:pt>
                <c:pt idx="179">
                  <c:v>43644</c:v>
                </c:pt>
                <c:pt idx="180">
                  <c:v>43645</c:v>
                </c:pt>
                <c:pt idx="181">
                  <c:v>43646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43652</c:v>
                </c:pt>
                <c:pt idx="188">
                  <c:v>43653</c:v>
                </c:pt>
                <c:pt idx="189">
                  <c:v>43654</c:v>
                </c:pt>
                <c:pt idx="190">
                  <c:v>43655</c:v>
                </c:pt>
                <c:pt idx="191">
                  <c:v>43656</c:v>
                </c:pt>
                <c:pt idx="192">
                  <c:v>43657</c:v>
                </c:pt>
                <c:pt idx="193">
                  <c:v>43658</c:v>
                </c:pt>
                <c:pt idx="194">
                  <c:v>43659</c:v>
                </c:pt>
                <c:pt idx="195">
                  <c:v>43660</c:v>
                </c:pt>
                <c:pt idx="196">
                  <c:v>43661</c:v>
                </c:pt>
                <c:pt idx="197">
                  <c:v>43662</c:v>
                </c:pt>
                <c:pt idx="198">
                  <c:v>43663</c:v>
                </c:pt>
                <c:pt idx="199">
                  <c:v>43664</c:v>
                </c:pt>
                <c:pt idx="200">
                  <c:v>43665</c:v>
                </c:pt>
                <c:pt idx="201">
                  <c:v>43666</c:v>
                </c:pt>
                <c:pt idx="202">
                  <c:v>43667</c:v>
                </c:pt>
                <c:pt idx="203">
                  <c:v>43668</c:v>
                </c:pt>
                <c:pt idx="204">
                  <c:v>43669</c:v>
                </c:pt>
                <c:pt idx="205">
                  <c:v>43670</c:v>
                </c:pt>
                <c:pt idx="206">
                  <c:v>43671</c:v>
                </c:pt>
                <c:pt idx="207">
                  <c:v>43672</c:v>
                </c:pt>
                <c:pt idx="208">
                  <c:v>43673</c:v>
                </c:pt>
                <c:pt idx="209">
                  <c:v>43674</c:v>
                </c:pt>
                <c:pt idx="210">
                  <c:v>43675</c:v>
                </c:pt>
                <c:pt idx="211">
                  <c:v>43676</c:v>
                </c:pt>
                <c:pt idx="212">
                  <c:v>43677</c:v>
                </c:pt>
                <c:pt idx="213">
                  <c:v>43678</c:v>
                </c:pt>
                <c:pt idx="214">
                  <c:v>43679</c:v>
                </c:pt>
                <c:pt idx="215">
                  <c:v>43680</c:v>
                </c:pt>
                <c:pt idx="216">
                  <c:v>43681</c:v>
                </c:pt>
                <c:pt idx="217">
                  <c:v>43682</c:v>
                </c:pt>
                <c:pt idx="218">
                  <c:v>43683</c:v>
                </c:pt>
                <c:pt idx="219">
                  <c:v>43684</c:v>
                </c:pt>
                <c:pt idx="220">
                  <c:v>43685</c:v>
                </c:pt>
                <c:pt idx="221">
                  <c:v>43686</c:v>
                </c:pt>
                <c:pt idx="222">
                  <c:v>43687</c:v>
                </c:pt>
                <c:pt idx="223">
                  <c:v>43688</c:v>
                </c:pt>
                <c:pt idx="224">
                  <c:v>43689</c:v>
                </c:pt>
                <c:pt idx="225">
                  <c:v>43690</c:v>
                </c:pt>
                <c:pt idx="226">
                  <c:v>43691</c:v>
                </c:pt>
                <c:pt idx="227">
                  <c:v>43692</c:v>
                </c:pt>
                <c:pt idx="228">
                  <c:v>43693</c:v>
                </c:pt>
                <c:pt idx="229">
                  <c:v>43694</c:v>
                </c:pt>
                <c:pt idx="230">
                  <c:v>43695</c:v>
                </c:pt>
                <c:pt idx="231">
                  <c:v>43696</c:v>
                </c:pt>
                <c:pt idx="232">
                  <c:v>43697</c:v>
                </c:pt>
                <c:pt idx="233">
                  <c:v>43698</c:v>
                </c:pt>
                <c:pt idx="234">
                  <c:v>43699</c:v>
                </c:pt>
                <c:pt idx="235">
                  <c:v>43700</c:v>
                </c:pt>
                <c:pt idx="236">
                  <c:v>43701</c:v>
                </c:pt>
                <c:pt idx="237">
                  <c:v>43702</c:v>
                </c:pt>
                <c:pt idx="238">
                  <c:v>43703</c:v>
                </c:pt>
                <c:pt idx="239">
                  <c:v>43704</c:v>
                </c:pt>
                <c:pt idx="240">
                  <c:v>43705</c:v>
                </c:pt>
                <c:pt idx="241">
                  <c:v>43706</c:v>
                </c:pt>
                <c:pt idx="242">
                  <c:v>43707</c:v>
                </c:pt>
                <c:pt idx="243">
                  <c:v>43708</c:v>
                </c:pt>
                <c:pt idx="244">
                  <c:v>43709</c:v>
                </c:pt>
                <c:pt idx="245">
                  <c:v>43710</c:v>
                </c:pt>
                <c:pt idx="246">
                  <c:v>43711</c:v>
                </c:pt>
                <c:pt idx="247">
                  <c:v>43712</c:v>
                </c:pt>
                <c:pt idx="248">
                  <c:v>43713</c:v>
                </c:pt>
                <c:pt idx="249">
                  <c:v>43714</c:v>
                </c:pt>
                <c:pt idx="250">
                  <c:v>43715</c:v>
                </c:pt>
                <c:pt idx="251">
                  <c:v>43716</c:v>
                </c:pt>
                <c:pt idx="252">
                  <c:v>43717</c:v>
                </c:pt>
                <c:pt idx="253">
                  <c:v>43718</c:v>
                </c:pt>
                <c:pt idx="254">
                  <c:v>43719</c:v>
                </c:pt>
                <c:pt idx="255">
                  <c:v>43720</c:v>
                </c:pt>
                <c:pt idx="256">
                  <c:v>43721</c:v>
                </c:pt>
                <c:pt idx="257">
                  <c:v>43722</c:v>
                </c:pt>
                <c:pt idx="258">
                  <c:v>43723</c:v>
                </c:pt>
                <c:pt idx="259">
                  <c:v>43724</c:v>
                </c:pt>
                <c:pt idx="260">
                  <c:v>43725</c:v>
                </c:pt>
                <c:pt idx="261">
                  <c:v>43726</c:v>
                </c:pt>
                <c:pt idx="262">
                  <c:v>43727</c:v>
                </c:pt>
                <c:pt idx="263">
                  <c:v>43728</c:v>
                </c:pt>
                <c:pt idx="264">
                  <c:v>43729</c:v>
                </c:pt>
                <c:pt idx="265">
                  <c:v>43730</c:v>
                </c:pt>
                <c:pt idx="266">
                  <c:v>43731</c:v>
                </c:pt>
                <c:pt idx="267">
                  <c:v>43732</c:v>
                </c:pt>
                <c:pt idx="268">
                  <c:v>43733</c:v>
                </c:pt>
                <c:pt idx="269">
                  <c:v>43734</c:v>
                </c:pt>
                <c:pt idx="270">
                  <c:v>43735</c:v>
                </c:pt>
                <c:pt idx="271">
                  <c:v>43736</c:v>
                </c:pt>
                <c:pt idx="272">
                  <c:v>43737</c:v>
                </c:pt>
                <c:pt idx="273">
                  <c:v>43738</c:v>
                </c:pt>
                <c:pt idx="274">
                  <c:v>43739</c:v>
                </c:pt>
                <c:pt idx="275">
                  <c:v>43740</c:v>
                </c:pt>
                <c:pt idx="276">
                  <c:v>43741</c:v>
                </c:pt>
                <c:pt idx="277">
                  <c:v>43742</c:v>
                </c:pt>
                <c:pt idx="278">
                  <c:v>43743</c:v>
                </c:pt>
                <c:pt idx="279">
                  <c:v>43744</c:v>
                </c:pt>
                <c:pt idx="280">
                  <c:v>43745</c:v>
                </c:pt>
                <c:pt idx="281">
                  <c:v>43746</c:v>
                </c:pt>
                <c:pt idx="282">
                  <c:v>43747</c:v>
                </c:pt>
                <c:pt idx="283">
                  <c:v>43748</c:v>
                </c:pt>
                <c:pt idx="284">
                  <c:v>43749</c:v>
                </c:pt>
                <c:pt idx="285">
                  <c:v>43750</c:v>
                </c:pt>
                <c:pt idx="286">
                  <c:v>43751</c:v>
                </c:pt>
                <c:pt idx="287">
                  <c:v>43752</c:v>
                </c:pt>
                <c:pt idx="288">
                  <c:v>43753</c:v>
                </c:pt>
                <c:pt idx="289">
                  <c:v>43754</c:v>
                </c:pt>
                <c:pt idx="290">
                  <c:v>43755</c:v>
                </c:pt>
                <c:pt idx="291">
                  <c:v>43756</c:v>
                </c:pt>
                <c:pt idx="292">
                  <c:v>43757</c:v>
                </c:pt>
                <c:pt idx="293">
                  <c:v>43758</c:v>
                </c:pt>
                <c:pt idx="294">
                  <c:v>43759</c:v>
                </c:pt>
                <c:pt idx="295">
                  <c:v>43760</c:v>
                </c:pt>
                <c:pt idx="296">
                  <c:v>43761</c:v>
                </c:pt>
                <c:pt idx="297">
                  <c:v>43762</c:v>
                </c:pt>
                <c:pt idx="298">
                  <c:v>43763</c:v>
                </c:pt>
                <c:pt idx="299">
                  <c:v>43764</c:v>
                </c:pt>
                <c:pt idx="300">
                  <c:v>43765</c:v>
                </c:pt>
                <c:pt idx="301">
                  <c:v>43766</c:v>
                </c:pt>
                <c:pt idx="302">
                  <c:v>43767</c:v>
                </c:pt>
                <c:pt idx="303">
                  <c:v>43768</c:v>
                </c:pt>
                <c:pt idx="304">
                  <c:v>43769</c:v>
                </c:pt>
                <c:pt idx="305">
                  <c:v>43770</c:v>
                </c:pt>
                <c:pt idx="306">
                  <c:v>43771</c:v>
                </c:pt>
                <c:pt idx="307">
                  <c:v>43772</c:v>
                </c:pt>
                <c:pt idx="308">
                  <c:v>43773</c:v>
                </c:pt>
                <c:pt idx="309">
                  <c:v>43774</c:v>
                </c:pt>
                <c:pt idx="310">
                  <c:v>43775</c:v>
                </c:pt>
                <c:pt idx="311">
                  <c:v>43776</c:v>
                </c:pt>
                <c:pt idx="312">
                  <c:v>43777</c:v>
                </c:pt>
                <c:pt idx="313">
                  <c:v>43778</c:v>
                </c:pt>
                <c:pt idx="314">
                  <c:v>43779</c:v>
                </c:pt>
                <c:pt idx="315">
                  <c:v>43780</c:v>
                </c:pt>
                <c:pt idx="316">
                  <c:v>43781</c:v>
                </c:pt>
                <c:pt idx="317">
                  <c:v>43782</c:v>
                </c:pt>
                <c:pt idx="318">
                  <c:v>43783</c:v>
                </c:pt>
                <c:pt idx="319">
                  <c:v>43784</c:v>
                </c:pt>
                <c:pt idx="320">
                  <c:v>43785</c:v>
                </c:pt>
                <c:pt idx="321">
                  <c:v>43786</c:v>
                </c:pt>
                <c:pt idx="322">
                  <c:v>43787</c:v>
                </c:pt>
                <c:pt idx="323">
                  <c:v>43788</c:v>
                </c:pt>
                <c:pt idx="324">
                  <c:v>43789</c:v>
                </c:pt>
                <c:pt idx="325">
                  <c:v>43790</c:v>
                </c:pt>
                <c:pt idx="326">
                  <c:v>43791</c:v>
                </c:pt>
                <c:pt idx="327">
                  <c:v>43792</c:v>
                </c:pt>
                <c:pt idx="328">
                  <c:v>43793</c:v>
                </c:pt>
                <c:pt idx="329">
                  <c:v>43794</c:v>
                </c:pt>
                <c:pt idx="330">
                  <c:v>43795</c:v>
                </c:pt>
                <c:pt idx="331">
                  <c:v>43796</c:v>
                </c:pt>
                <c:pt idx="332">
                  <c:v>43797</c:v>
                </c:pt>
                <c:pt idx="333">
                  <c:v>43798</c:v>
                </c:pt>
                <c:pt idx="334">
                  <c:v>43799</c:v>
                </c:pt>
                <c:pt idx="335">
                  <c:v>43800</c:v>
                </c:pt>
                <c:pt idx="336">
                  <c:v>43801</c:v>
                </c:pt>
                <c:pt idx="337">
                  <c:v>43802</c:v>
                </c:pt>
                <c:pt idx="338">
                  <c:v>43803</c:v>
                </c:pt>
                <c:pt idx="339">
                  <c:v>43804</c:v>
                </c:pt>
                <c:pt idx="340">
                  <c:v>43805</c:v>
                </c:pt>
                <c:pt idx="341">
                  <c:v>43806</c:v>
                </c:pt>
                <c:pt idx="342">
                  <c:v>43807</c:v>
                </c:pt>
                <c:pt idx="343">
                  <c:v>43808</c:v>
                </c:pt>
                <c:pt idx="344">
                  <c:v>43809</c:v>
                </c:pt>
                <c:pt idx="345">
                  <c:v>43810</c:v>
                </c:pt>
                <c:pt idx="346">
                  <c:v>43811</c:v>
                </c:pt>
                <c:pt idx="347">
                  <c:v>43812</c:v>
                </c:pt>
                <c:pt idx="348">
                  <c:v>43813</c:v>
                </c:pt>
                <c:pt idx="349">
                  <c:v>43814</c:v>
                </c:pt>
                <c:pt idx="350">
                  <c:v>43815</c:v>
                </c:pt>
                <c:pt idx="351">
                  <c:v>43816</c:v>
                </c:pt>
                <c:pt idx="352">
                  <c:v>43817</c:v>
                </c:pt>
                <c:pt idx="353">
                  <c:v>43818</c:v>
                </c:pt>
                <c:pt idx="354">
                  <c:v>43819</c:v>
                </c:pt>
                <c:pt idx="355">
                  <c:v>43820</c:v>
                </c:pt>
                <c:pt idx="356">
                  <c:v>43821</c:v>
                </c:pt>
                <c:pt idx="357">
                  <c:v>43822</c:v>
                </c:pt>
                <c:pt idx="358">
                  <c:v>43823</c:v>
                </c:pt>
                <c:pt idx="359">
                  <c:v>43824</c:v>
                </c:pt>
                <c:pt idx="360">
                  <c:v>43825</c:v>
                </c:pt>
                <c:pt idx="361">
                  <c:v>43826</c:v>
                </c:pt>
                <c:pt idx="362">
                  <c:v>43827</c:v>
                </c:pt>
                <c:pt idx="363">
                  <c:v>43828</c:v>
                </c:pt>
                <c:pt idx="364">
                  <c:v>43829</c:v>
                </c:pt>
                <c:pt idx="365">
                  <c:v>43830</c:v>
                </c:pt>
              </c:numCache>
            </c:numRef>
          </c:cat>
          <c:val>
            <c:numRef>
              <c:f>Industry!$AG$3:$AG$368</c:f>
              <c:numCache>
                <c:formatCode>0.00</c:formatCode>
                <c:ptCount val="366"/>
                <c:pt idx="0">
                  <c:v>0.10249665365075254</c:v>
                </c:pt>
                <c:pt idx="1">
                  <c:v>0.15558875336331215</c:v>
                </c:pt>
                <c:pt idx="2">
                  <c:v>0.14005686646005244</c:v>
                </c:pt>
                <c:pt idx="3">
                  <c:v>0.13346871918955322</c:v>
                </c:pt>
                <c:pt idx="4">
                  <c:v>0.15355545005617591</c:v>
                </c:pt>
                <c:pt idx="5">
                  <c:v>0.16008900907208154</c:v>
                </c:pt>
                <c:pt idx="6">
                  <c:v>0.16606882483337981</c:v>
                </c:pt>
                <c:pt idx="7">
                  <c:v>0.15659143042370369</c:v>
                </c:pt>
                <c:pt idx="8">
                  <c:v>0.12406556480612556</c:v>
                </c:pt>
                <c:pt idx="9">
                  <c:v>0.14009966365165452</c:v>
                </c:pt>
                <c:pt idx="10">
                  <c:v>0.11860411911045561</c:v>
                </c:pt>
                <c:pt idx="11">
                  <c:v>7.7062894070089968E-2</c:v>
                </c:pt>
                <c:pt idx="12">
                  <c:v>0.14118094779866211</c:v>
                </c:pt>
                <c:pt idx="13">
                  <c:v>0.10607676974007726</c:v>
                </c:pt>
                <c:pt idx="14">
                  <c:v>0.1272683668796932</c:v>
                </c:pt>
                <c:pt idx="15">
                  <c:v>0.14415928296933719</c:v>
                </c:pt>
                <c:pt idx="16">
                  <c:v>0.15549005779900446</c:v>
                </c:pt>
                <c:pt idx="17">
                  <c:v>0.17230848068654697</c:v>
                </c:pt>
                <c:pt idx="18">
                  <c:v>0.16055206303972111</c:v>
                </c:pt>
                <c:pt idx="19">
                  <c:v>0.19632323678511135</c:v>
                </c:pt>
                <c:pt idx="20">
                  <c:v>0.20247307676338691</c:v>
                </c:pt>
                <c:pt idx="21">
                  <c:v>0.20225297692086194</c:v>
                </c:pt>
                <c:pt idx="22">
                  <c:v>0.20362729081853267</c:v>
                </c:pt>
                <c:pt idx="23">
                  <c:v>0.19186854407284382</c:v>
                </c:pt>
                <c:pt idx="24">
                  <c:v>0.18371786260283204</c:v>
                </c:pt>
                <c:pt idx="25">
                  <c:v>0.1769179129045062</c:v>
                </c:pt>
                <c:pt idx="26">
                  <c:v>0.15536079281212559</c:v>
                </c:pt>
                <c:pt idx="27">
                  <c:v>0.16630639291737501</c:v>
                </c:pt>
                <c:pt idx="28">
                  <c:v>0.14534668668327644</c:v>
                </c:pt>
                <c:pt idx="29">
                  <c:v>0.16098469315346783</c:v>
                </c:pt>
                <c:pt idx="30">
                  <c:v>0.13564438866467102</c:v>
                </c:pt>
                <c:pt idx="31">
                  <c:v>8.6589771093422654E-2</c:v>
                </c:pt>
                <c:pt idx="32">
                  <c:v>8.855740850915382E-2</c:v>
                </c:pt>
                <c:pt idx="33">
                  <c:v>0.14933332386759729</c:v>
                </c:pt>
                <c:pt idx="34">
                  <c:v>0.1679836971481628</c:v>
                </c:pt>
                <c:pt idx="35">
                  <c:v>0.23593346054518077</c:v>
                </c:pt>
                <c:pt idx="36">
                  <c:v>0.23085864329935046</c:v>
                </c:pt>
                <c:pt idx="37">
                  <c:v>0.261096252019412</c:v>
                </c:pt>
                <c:pt idx="38">
                  <c:v>0.16835964152928698</c:v>
                </c:pt>
                <c:pt idx="39">
                  <c:v>8.9395869094677824E-2</c:v>
                </c:pt>
                <c:pt idx="40">
                  <c:v>9.7615361431835884E-2</c:v>
                </c:pt>
                <c:pt idx="41">
                  <c:v>0.12399401353345281</c:v>
                </c:pt>
                <c:pt idx="42">
                  <c:v>0.2226774140444682</c:v>
                </c:pt>
                <c:pt idx="43">
                  <c:v>0.25858523724505628</c:v>
                </c:pt>
                <c:pt idx="44">
                  <c:v>0.25708424307186373</c:v>
                </c:pt>
                <c:pt idx="45">
                  <c:v>9.3040427681456997E-2</c:v>
                </c:pt>
                <c:pt idx="46">
                  <c:v>8.8697151940074492E-2</c:v>
                </c:pt>
                <c:pt idx="47">
                  <c:v>0.13193152359036037</c:v>
                </c:pt>
                <c:pt idx="48">
                  <c:v>0.13910959464470496</c:v>
                </c:pt>
                <c:pt idx="49">
                  <c:v>0.19411735035005576</c:v>
                </c:pt>
                <c:pt idx="50">
                  <c:v>0.21521736070987171</c:v>
                </c:pt>
                <c:pt idx="51">
                  <c:v>0.20566365132987702</c:v>
                </c:pt>
                <c:pt idx="52">
                  <c:v>9.503551469969046E-2</c:v>
                </c:pt>
                <c:pt idx="53">
                  <c:v>9.1746553236236192E-2</c:v>
                </c:pt>
                <c:pt idx="54">
                  <c:v>0.1506122258023623</c:v>
                </c:pt>
                <c:pt idx="55">
                  <c:v>0.15013809630459576</c:v>
                </c:pt>
                <c:pt idx="56">
                  <c:v>0.2294718145183833</c:v>
                </c:pt>
                <c:pt idx="57">
                  <c:v>0.25073340322020132</c:v>
                </c:pt>
                <c:pt idx="58">
                  <c:v>0.23508650593930167</c:v>
                </c:pt>
                <c:pt idx="59">
                  <c:v>8.9742732253570198E-2</c:v>
                </c:pt>
                <c:pt idx="60">
                  <c:v>8.5566058499439421E-2</c:v>
                </c:pt>
                <c:pt idx="61">
                  <c:v>0.20875963619243962</c:v>
                </c:pt>
                <c:pt idx="62">
                  <c:v>0.253423252035403</c:v>
                </c:pt>
                <c:pt idx="63">
                  <c:v>0.24044859382694617</c:v>
                </c:pt>
                <c:pt idx="64">
                  <c:v>0.23419807465302883</c:v>
                </c:pt>
                <c:pt idx="65">
                  <c:v>0.21644932824950078</c:v>
                </c:pt>
                <c:pt idx="66">
                  <c:v>0.18556426139175691</c:v>
                </c:pt>
                <c:pt idx="67">
                  <c:v>0.10082166995665238</c:v>
                </c:pt>
                <c:pt idx="68">
                  <c:v>0.1942763408546144</c:v>
                </c:pt>
                <c:pt idx="69">
                  <c:v>0.14449952499637433</c:v>
                </c:pt>
                <c:pt idx="70">
                  <c:v>0.16495485103007107</c:v>
                </c:pt>
                <c:pt idx="71">
                  <c:v>0.15309162076120755</c:v>
                </c:pt>
                <c:pt idx="72">
                  <c:v>0.18126631902989779</c:v>
                </c:pt>
                <c:pt idx="73">
                  <c:v>0.20048139252191199</c:v>
                </c:pt>
                <c:pt idx="74">
                  <c:v>8.9677078889639536E-2</c:v>
                </c:pt>
                <c:pt idx="75">
                  <c:v>0.20396218275091099</c:v>
                </c:pt>
                <c:pt idx="76">
                  <c:v>0.21845495048594871</c:v>
                </c:pt>
                <c:pt idx="77">
                  <c:v>0.17118516242326851</c:v>
                </c:pt>
                <c:pt idx="78">
                  <c:v>0.17334486898770551</c:v>
                </c:pt>
                <c:pt idx="79">
                  <c:v>8.5411974171450342E-2</c:v>
                </c:pt>
                <c:pt idx="80">
                  <c:v>8.0495168525044972E-2</c:v>
                </c:pt>
                <c:pt idx="81">
                  <c:v>8.0324665375220997E-2</c:v>
                </c:pt>
                <c:pt idx="82">
                  <c:v>9.7952165094429791E-2</c:v>
                </c:pt>
                <c:pt idx="83">
                  <c:v>0.10758496156633675</c:v>
                </c:pt>
                <c:pt idx="84">
                  <c:v>0.10220463994966916</c:v>
                </c:pt>
                <c:pt idx="85">
                  <c:v>9.4942468753462933E-2</c:v>
                </c:pt>
                <c:pt idx="86">
                  <c:v>9.7090808441244972E-2</c:v>
                </c:pt>
                <c:pt idx="87">
                  <c:v>8.1557339999133588E-2</c:v>
                </c:pt>
                <c:pt idx="88">
                  <c:v>7.8296309385463225E-2</c:v>
                </c:pt>
                <c:pt idx="89">
                  <c:v>9.1889830878466319E-2</c:v>
                </c:pt>
                <c:pt idx="90">
                  <c:v>0.12818553102395763</c:v>
                </c:pt>
                <c:pt idx="91">
                  <c:v>0.38559564059757218</c:v>
                </c:pt>
                <c:pt idx="92">
                  <c:v>0.2437520183268265</c:v>
                </c:pt>
                <c:pt idx="93">
                  <c:v>0.18568430684964612</c:v>
                </c:pt>
                <c:pt idx="94">
                  <c:v>0.12324620148868017</c:v>
                </c:pt>
                <c:pt idx="95">
                  <c:v>9.5815005835132722E-2</c:v>
                </c:pt>
                <c:pt idx="96">
                  <c:v>9.5125807300267914E-2</c:v>
                </c:pt>
                <c:pt idx="97">
                  <c:v>9.2483879583286188E-2</c:v>
                </c:pt>
                <c:pt idx="98">
                  <c:v>9.0766353075765971E-2</c:v>
                </c:pt>
                <c:pt idx="99">
                  <c:v>9.3386401474180564E-2</c:v>
                </c:pt>
                <c:pt idx="100">
                  <c:v>9.1280517062093669E-2</c:v>
                </c:pt>
                <c:pt idx="101">
                  <c:v>9.1034374728213394E-2</c:v>
                </c:pt>
                <c:pt idx="102">
                  <c:v>9.1083603194989454E-2</c:v>
                </c:pt>
                <c:pt idx="103">
                  <c:v>9.0596788356870642E-2</c:v>
                </c:pt>
                <c:pt idx="104">
                  <c:v>9.9069554471994281E-2</c:v>
                </c:pt>
                <c:pt idx="105">
                  <c:v>9.5722018731222394E-2</c:v>
                </c:pt>
                <c:pt idx="106">
                  <c:v>9.433268200220922E-2</c:v>
                </c:pt>
                <c:pt idx="107">
                  <c:v>9.469916058820875E-2</c:v>
                </c:pt>
                <c:pt idx="108">
                  <c:v>9.1904077641257062E-2</c:v>
                </c:pt>
                <c:pt idx="109">
                  <c:v>9.5218794404178256E-2</c:v>
                </c:pt>
                <c:pt idx="110">
                  <c:v>9.0777292735049531E-2</c:v>
                </c:pt>
                <c:pt idx="111">
                  <c:v>8.9792723399528387E-2</c:v>
                </c:pt>
                <c:pt idx="112">
                  <c:v>9.5607152308744919E-2</c:v>
                </c:pt>
                <c:pt idx="113">
                  <c:v>8.8884731678992218E-2</c:v>
                </c:pt>
                <c:pt idx="114">
                  <c:v>8.8354158203739153E-2</c:v>
                </c:pt>
                <c:pt idx="115">
                  <c:v>8.6106058220965884E-2</c:v>
                </c:pt>
                <c:pt idx="116">
                  <c:v>8.57888081017424E-2</c:v>
                </c:pt>
                <c:pt idx="117">
                  <c:v>0.13843044857427292</c:v>
                </c:pt>
                <c:pt idx="118">
                  <c:v>0.15179324238915157</c:v>
                </c:pt>
                <c:pt idx="119">
                  <c:v>8.9010537760753253E-2</c:v>
                </c:pt>
                <c:pt idx="120">
                  <c:v>8.8206472803410457E-2</c:v>
                </c:pt>
                <c:pt idx="121">
                  <c:v>4.6893861163468019E-2</c:v>
                </c:pt>
                <c:pt idx="122">
                  <c:v>4.6962805825800966E-2</c:v>
                </c:pt>
                <c:pt idx="123">
                  <c:v>5.5250528777075487E-2</c:v>
                </c:pt>
                <c:pt idx="124">
                  <c:v>9.3827940046630254E-2</c:v>
                </c:pt>
                <c:pt idx="125">
                  <c:v>0.12189703569893641</c:v>
                </c:pt>
                <c:pt idx="126">
                  <c:v>0.14143710208180271</c:v>
                </c:pt>
                <c:pt idx="127">
                  <c:v>0.14572028922923783</c:v>
                </c:pt>
                <c:pt idx="128">
                  <c:v>7.7436346576969114E-2</c:v>
                </c:pt>
                <c:pt idx="129">
                  <c:v>5.7025853832149191E-2</c:v>
                </c:pt>
                <c:pt idx="130">
                  <c:v>4.6850770749509919E-2</c:v>
                </c:pt>
                <c:pt idx="131">
                  <c:v>5.3475203722001777E-2</c:v>
                </c:pt>
                <c:pt idx="132">
                  <c:v>0.18341291066551932</c:v>
                </c:pt>
                <c:pt idx="133">
                  <c:v>0.26981780873430122</c:v>
                </c:pt>
                <c:pt idx="134">
                  <c:v>0.13972497630053424</c:v>
                </c:pt>
                <c:pt idx="135">
                  <c:v>0.12885182851177371</c:v>
                </c:pt>
                <c:pt idx="136">
                  <c:v>5.731025056427265E-2</c:v>
                </c:pt>
                <c:pt idx="137">
                  <c:v>6.4414423478831362E-2</c:v>
                </c:pt>
                <c:pt idx="138">
                  <c:v>9.7953129009552331E-2</c:v>
                </c:pt>
                <c:pt idx="139">
                  <c:v>0.21249606739297308</c:v>
                </c:pt>
                <c:pt idx="140">
                  <c:v>0.29885212965926877</c:v>
                </c:pt>
                <c:pt idx="141">
                  <c:v>0.16416011370904066</c:v>
                </c:pt>
                <c:pt idx="142">
                  <c:v>7.1323253183446692E-2</c:v>
                </c:pt>
                <c:pt idx="143">
                  <c:v>5.2561686946090064E-2</c:v>
                </c:pt>
                <c:pt idx="144">
                  <c:v>6.0238962366291497E-2</c:v>
                </c:pt>
                <c:pt idx="145">
                  <c:v>0.1568232525591082</c:v>
                </c:pt>
                <c:pt idx="146">
                  <c:v>0.18708421393474972</c:v>
                </c:pt>
                <c:pt idx="147">
                  <c:v>0.20912639702144967</c:v>
                </c:pt>
                <c:pt idx="148">
                  <c:v>0.16106334929258492</c:v>
                </c:pt>
                <c:pt idx="149">
                  <c:v>0.17093967217178169</c:v>
                </c:pt>
                <c:pt idx="150">
                  <c:v>8.5323328678433299E-2</c:v>
                </c:pt>
                <c:pt idx="151">
                  <c:v>6.538539414002055E-2</c:v>
                </c:pt>
                <c:pt idx="152">
                  <c:v>4.6012222122656703E-2</c:v>
                </c:pt>
                <c:pt idx="153">
                  <c:v>0.12403294659150939</c:v>
                </c:pt>
                <c:pt idx="154">
                  <c:v>0.15895489001966878</c:v>
                </c:pt>
                <c:pt idx="155">
                  <c:v>0.15179484491872242</c:v>
                </c:pt>
                <c:pt idx="156">
                  <c:v>4.1106119555136399E-2</c:v>
                </c:pt>
                <c:pt idx="157">
                  <c:v>2.6107643018113316E-2</c:v>
                </c:pt>
                <c:pt idx="158">
                  <c:v>5.3274576067648252E-2</c:v>
                </c:pt>
                <c:pt idx="159">
                  <c:v>0.15835677677755849</c:v>
                </c:pt>
                <c:pt idx="160">
                  <c:v>0.16856090348440295</c:v>
                </c:pt>
                <c:pt idx="161">
                  <c:v>0.17075739566694212</c:v>
                </c:pt>
                <c:pt idx="162">
                  <c:v>0.16828388261437291</c:v>
                </c:pt>
                <c:pt idx="163">
                  <c:v>0.1606846964751403</c:v>
                </c:pt>
                <c:pt idx="164">
                  <c:v>0.10627055728305039</c:v>
                </c:pt>
                <c:pt idx="165">
                  <c:v>6.9615659434987279E-2</c:v>
                </c:pt>
                <c:pt idx="166">
                  <c:v>0.1544092293796307</c:v>
                </c:pt>
                <c:pt idx="167">
                  <c:v>0.1705803226676316</c:v>
                </c:pt>
                <c:pt idx="168">
                  <c:v>0.16447484565146014</c:v>
                </c:pt>
                <c:pt idx="169">
                  <c:v>0.16265689619188811</c:v>
                </c:pt>
                <c:pt idx="170">
                  <c:v>0.16657296394549431</c:v>
                </c:pt>
                <c:pt idx="171">
                  <c:v>0.14621979990936809</c:v>
                </c:pt>
                <c:pt idx="172">
                  <c:v>7.2322908846644302E-2</c:v>
                </c:pt>
                <c:pt idx="173">
                  <c:v>0.15847639942598057</c:v>
                </c:pt>
                <c:pt idx="174">
                  <c:v>0.17045912603699501</c:v>
                </c:pt>
                <c:pt idx="175">
                  <c:v>0.16634158855972903</c:v>
                </c:pt>
                <c:pt idx="176">
                  <c:v>0.17035052126408551</c:v>
                </c:pt>
                <c:pt idx="177">
                  <c:v>0.1618384254395267</c:v>
                </c:pt>
                <c:pt idx="178">
                  <c:v>0.13753141807660851</c:v>
                </c:pt>
                <c:pt idx="179">
                  <c:v>6.3650266836045369E-2</c:v>
                </c:pt>
                <c:pt idx="180">
                  <c:v>0.13482889061159975</c:v>
                </c:pt>
                <c:pt idx="181">
                  <c:v>0.14966603397147465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5-8D41-A161-2BE3D450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0287"/>
        <c:axId val="2139230591"/>
      </c:lineChart>
      <c:dateAx>
        <c:axId val="213933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30591"/>
        <c:crosses val="autoZero"/>
        <c:auto val="1"/>
        <c:lblOffset val="100"/>
        <c:baseTimeUnit val="days"/>
        <c:majorUnit val="1"/>
        <c:majorTimeUnit val="months"/>
      </c:dateAx>
      <c:valAx>
        <c:axId val="213923059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3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806027</xdr:colOff>
      <xdr:row>52</xdr:row>
      <xdr:rowOff>0</xdr:rowOff>
    </xdr:from>
    <xdr:to>
      <xdr:col>23</xdr:col>
      <xdr:colOff>0</xdr:colOff>
      <xdr:row>74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A2105D-6A3D-714E-91E2-85546E422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56</xdr:row>
      <xdr:rowOff>113581</xdr:rowOff>
    </xdr:from>
    <xdr:to>
      <xdr:col>39</xdr:col>
      <xdr:colOff>71887</xdr:colOff>
      <xdr:row>70</xdr:row>
      <xdr:rowOff>11981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293E492-A2F0-6E48-9BFC-9047A6A84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69</xdr:row>
      <xdr:rowOff>198248</xdr:rowOff>
    </xdr:from>
    <xdr:to>
      <xdr:col>39</xdr:col>
      <xdr:colOff>71887</xdr:colOff>
      <xdr:row>83</xdr:row>
      <xdr:rowOff>96648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F6B51D5-12B0-4548-8FA1-4862EA6F2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83</xdr:row>
      <xdr:rowOff>79714</xdr:rowOff>
    </xdr:from>
    <xdr:to>
      <xdr:col>39</xdr:col>
      <xdr:colOff>71887</xdr:colOff>
      <xdr:row>96</xdr:row>
      <xdr:rowOff>181313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53EBC41-BE38-5441-B9B2-A18DF1E8A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0</xdr:colOff>
      <xdr:row>58</xdr:row>
      <xdr:rowOff>0</xdr:rowOff>
    </xdr:from>
    <xdr:to>
      <xdr:col>41</xdr:col>
      <xdr:colOff>267933</xdr:colOff>
      <xdr:row>72</xdr:row>
      <xdr:rowOff>123809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4C17BA-D4A9-7B44-9345-BB1804B40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72</xdr:row>
      <xdr:rowOff>123810</xdr:rowOff>
    </xdr:from>
    <xdr:to>
      <xdr:col>41</xdr:col>
      <xdr:colOff>267933</xdr:colOff>
      <xdr:row>87</xdr:row>
      <xdr:rowOff>39656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20D03E-6B0B-174F-B789-728AF9014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0</xdr:colOff>
      <xdr:row>58</xdr:row>
      <xdr:rowOff>8416</xdr:rowOff>
    </xdr:from>
    <xdr:to>
      <xdr:col>37</xdr:col>
      <xdr:colOff>2142</xdr:colOff>
      <xdr:row>73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C1C30DA-3D15-4848-BF1D-299FE9B3C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73</xdr:row>
      <xdr:rowOff>1</xdr:rowOff>
    </xdr:from>
    <xdr:to>
      <xdr:col>37</xdr:col>
      <xdr:colOff>2142</xdr:colOff>
      <xdr:row>87</xdr:row>
      <xdr:rowOff>186215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2012DC-D0A0-1146-83ED-F9905D589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0</xdr:colOff>
      <xdr:row>51</xdr:row>
      <xdr:rowOff>177801</xdr:rowOff>
    </xdr:from>
    <xdr:to>
      <xdr:col>38</xdr:col>
      <xdr:colOff>206599</xdr:colOff>
      <xdr:row>66</xdr:row>
      <xdr:rowOff>98410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FC0C577C-B979-6F40-A67B-6F03AEB88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206599</xdr:colOff>
      <xdr:row>51</xdr:row>
      <xdr:rowOff>177801</xdr:rowOff>
    </xdr:from>
    <xdr:to>
      <xdr:col>43</xdr:col>
      <xdr:colOff>267933</xdr:colOff>
      <xdr:row>66</xdr:row>
      <xdr:rowOff>98410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C7602B5-3FDB-9748-ACD5-5D5F0D512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66</xdr:row>
      <xdr:rowOff>84154</xdr:rowOff>
    </xdr:from>
    <xdr:to>
      <xdr:col>38</xdr:col>
      <xdr:colOff>206599</xdr:colOff>
      <xdr:row>81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8F984718-09C1-D943-BD79-98D148ADD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206599</xdr:colOff>
      <xdr:row>66</xdr:row>
      <xdr:rowOff>98410</xdr:rowOff>
    </xdr:from>
    <xdr:to>
      <xdr:col>43</xdr:col>
      <xdr:colOff>267933</xdr:colOff>
      <xdr:row>81</xdr:row>
      <xdr:rowOff>14256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BF2E74A-826A-DA42-AD53-C9EDB4291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57</xdr:row>
      <xdr:rowOff>157809</xdr:rowOff>
    </xdr:from>
    <xdr:to>
      <xdr:col>44</xdr:col>
      <xdr:colOff>366264</xdr:colOff>
      <xdr:row>71</xdr:row>
      <xdr:rowOff>204657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E5BF853-02A5-2E48-8353-17F5EE63D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71</xdr:row>
      <xdr:rowOff>204657</xdr:rowOff>
    </xdr:from>
    <xdr:to>
      <xdr:col>44</xdr:col>
      <xdr:colOff>358588</xdr:colOff>
      <xdr:row>86</xdr:row>
      <xdr:rowOff>42329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C2A2B6C-D011-284B-BA0D-1A339718F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G5" sqref="G5"/>
    </sheetView>
  </sheetViews>
  <sheetFormatPr defaultColWidth="10.6640625" defaultRowHeight="15.5"/>
  <sheetData>
    <row r="1" spans="1:8">
      <c r="B1" t="s">
        <v>7</v>
      </c>
      <c r="C1" t="s">
        <v>15</v>
      </c>
      <c r="D1" t="s">
        <v>1</v>
      </c>
    </row>
    <row r="2" spans="1:8">
      <c r="A2" t="s">
        <v>25</v>
      </c>
      <c r="B2" s="55">
        <v>415708.4</v>
      </c>
      <c r="C2">
        <v>1</v>
      </c>
      <c r="D2">
        <v>1</v>
      </c>
      <c r="F2" s="2" t="e">
        <f>SUM('Summary_By Countries'!#REF!)/B2</f>
        <v>#REF!</v>
      </c>
      <c r="G2" s="2" t="e">
        <f>SUM('Summary_By Countries'!#REF!)/C2*10^3</f>
        <v>#REF!</v>
      </c>
      <c r="H2" s="2" t="e">
        <f>SUM('Summary_By Countries'!#REF!)/D2*10^3</f>
        <v>#REF!</v>
      </c>
    </row>
    <row r="3" spans="1:8">
      <c r="A3" t="s">
        <v>26</v>
      </c>
      <c r="B3" s="55">
        <v>409164.79999999999</v>
      </c>
      <c r="C3">
        <f>1*(1-32.9%)</f>
        <v>0.67100000000000004</v>
      </c>
      <c r="D3">
        <f>1*(1-12%)</f>
        <v>0.88</v>
      </c>
      <c r="F3" s="2" t="e">
        <f>SUM('Summary_By Countries'!#REF!)/B3</f>
        <v>#REF!</v>
      </c>
      <c r="G3" s="2" t="e">
        <f>SUM('Summary_By Countries'!#REF!)/C3*10^3</f>
        <v>#REF!</v>
      </c>
      <c r="H3" s="2" t="e">
        <f>SUM('Summary_By Countries'!#REF!)/D3*10^3</f>
        <v>#REF!</v>
      </c>
    </row>
    <row r="4" spans="1:8">
      <c r="B4" s="32"/>
      <c r="F4" s="32" t="e">
        <f>F3/F2-1</f>
        <v>#REF!</v>
      </c>
      <c r="G4" s="32" t="e">
        <f>G3/G2-1</f>
        <v>#REF!</v>
      </c>
      <c r="H4" s="32" t="e">
        <f>H3/H2-1</f>
        <v>#REF!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workbookViewId="0">
      <selection activeCell="I14" sqref="C3:I14"/>
    </sheetView>
  </sheetViews>
  <sheetFormatPr defaultColWidth="10.6640625" defaultRowHeight="15.5"/>
  <sheetData>
    <row r="2" spans="2:10">
      <c r="C2" s="56" t="s">
        <v>9</v>
      </c>
      <c r="D2" s="56" t="s">
        <v>10</v>
      </c>
      <c r="E2" s="56" t="s">
        <v>27</v>
      </c>
      <c r="F2" s="56" t="s">
        <v>11</v>
      </c>
      <c r="G2" s="56" t="s">
        <v>12</v>
      </c>
      <c r="H2" s="56" t="s">
        <v>28</v>
      </c>
      <c r="I2" s="56" t="s">
        <v>29</v>
      </c>
    </row>
    <row r="3" spans="2:10">
      <c r="B3" s="56" t="s">
        <v>7</v>
      </c>
      <c r="C3" s="57" t="e">
        <f>INDEX(Power!#REF!,1,ROW(B3)-2)</f>
        <v>#REF!</v>
      </c>
      <c r="D3" s="57" t="e">
        <f>INDEX('Ground Transportation'!#REF!,1,ROW(C3)-2)</f>
        <v>#REF!</v>
      </c>
      <c r="E3" s="57" t="e">
        <f>INDEX(Industry!#REF!,1,ROW(D3)-2)</f>
        <v>#REF!</v>
      </c>
      <c r="F3" s="57" t="e">
        <f>INDEX(Residential!#REF!,1,ROW(E3)-2)</f>
        <v>#REF!</v>
      </c>
      <c r="G3" s="57" t="e">
        <f>INDEX(Aviation!#REF!,1,ROW(F3)-2)</f>
        <v>#REF!</v>
      </c>
      <c r="H3" s="57" t="e">
        <f>INDEX('Summary_By Countries'!#REF!,1,ROW(H3)-2)</f>
        <v>#REF!</v>
      </c>
      <c r="I3" s="58" t="e">
        <f>INDEX('Summary_By Countries'!#REF!,1,ROW(I3)-2)</f>
        <v>#REF!</v>
      </c>
    </row>
    <row r="4" spans="2:10">
      <c r="B4" s="56" t="s">
        <v>6</v>
      </c>
      <c r="C4" s="57" t="e">
        <f>INDEX(Power!#REF!,1,ROW(B4)-2)</f>
        <v>#REF!</v>
      </c>
      <c r="D4" s="57" t="e">
        <f>INDEX('Ground Transportation'!#REF!,1,ROW(C4)-2)</f>
        <v>#REF!</v>
      </c>
      <c r="E4" s="57" t="e">
        <f>INDEX(Industry!#REF!,1,ROW(D4)-2)</f>
        <v>#REF!</v>
      </c>
      <c r="F4" s="57" t="e">
        <f>INDEX(Residential!#REF!,1,ROW(E4)-2)</f>
        <v>#REF!</v>
      </c>
      <c r="G4" s="57" t="e">
        <f>INDEX(Aviation!#REF!,1,ROW(F4)-2)</f>
        <v>#REF!</v>
      </c>
      <c r="H4" s="57" t="e">
        <f>INDEX('Summary_By Countries'!#REF!,1,ROW(H4)-2)</f>
        <v>#REF!</v>
      </c>
      <c r="I4" s="58" t="e">
        <f>INDEX('Summary_By Countries'!#REF!,1,ROW(I4)-2)</f>
        <v>#REF!</v>
      </c>
    </row>
    <row r="5" spans="2:10">
      <c r="B5" s="56" t="s">
        <v>30</v>
      </c>
      <c r="C5" s="57" t="e">
        <f>INDEX(Power!#REF!,1,ROW(B5)-2)</f>
        <v>#REF!</v>
      </c>
      <c r="D5" s="57" t="e">
        <f>INDEX('Ground Transportation'!#REF!,1,ROW(C5)-2)</f>
        <v>#REF!</v>
      </c>
      <c r="E5" s="57" t="e">
        <f>INDEX(Industry!#REF!,1,ROW(D5)-2)</f>
        <v>#REF!</v>
      </c>
      <c r="F5" s="57" t="e">
        <f>INDEX(Residential!#REF!,1,ROW(E5)-2)</f>
        <v>#REF!</v>
      </c>
      <c r="G5" s="57" t="e">
        <f>INDEX(Aviation!#REF!,1,ROW(F5)-2)</f>
        <v>#REF!</v>
      </c>
      <c r="H5" s="57" t="e">
        <f>INDEX('Summary_By Countries'!#REF!,1,ROW(H5)-2)</f>
        <v>#REF!</v>
      </c>
      <c r="I5" s="58" t="e">
        <f>INDEX('Summary_By Countries'!#REF!,1,ROW(I5)-2)</f>
        <v>#REF!</v>
      </c>
    </row>
    <row r="6" spans="2:10">
      <c r="B6" s="56" t="s">
        <v>31</v>
      </c>
      <c r="C6" s="57" t="e">
        <f>INDEX(Power!#REF!,1,ROW(B6)-2)</f>
        <v>#REF!</v>
      </c>
      <c r="D6" s="57" t="e">
        <f>INDEX('Ground Transportation'!#REF!,1,ROW(C6)-2)</f>
        <v>#REF!</v>
      </c>
      <c r="E6" s="57" t="e">
        <f>INDEX(Industry!#REF!,1,ROW(D6)-2)</f>
        <v>#REF!</v>
      </c>
      <c r="F6" s="57" t="e">
        <f>INDEX(Residential!#REF!,1,ROW(E6)-2)</f>
        <v>#REF!</v>
      </c>
      <c r="G6" s="57" t="e">
        <f>INDEX(Aviation!#REF!,1,ROW(F6)-2)</f>
        <v>#REF!</v>
      </c>
      <c r="H6" s="57" t="e">
        <f>INDEX('Summary_By Countries'!#REF!,1,ROW(H6)-2)</f>
        <v>#REF!</v>
      </c>
      <c r="I6" s="58" t="e">
        <f>INDEX('Summary_By Countries'!#REF!,1,ROW(I6)-2)</f>
        <v>#REF!</v>
      </c>
    </row>
    <row r="7" spans="2:10">
      <c r="B7" s="56" t="s">
        <v>14</v>
      </c>
      <c r="C7" s="57" t="e">
        <f>INDEX(Power!#REF!,1,ROW(B7)-2)</f>
        <v>#REF!</v>
      </c>
      <c r="D7" s="57" t="e">
        <f>INDEX('Ground Transportation'!#REF!,1,ROW(C7)-2)</f>
        <v>#REF!</v>
      </c>
      <c r="E7" s="57" t="e">
        <f>INDEX(Industry!#REF!,1,ROW(D7)-2)</f>
        <v>#REF!</v>
      </c>
      <c r="F7" s="57" t="e">
        <f>INDEX(Residential!#REF!,1,ROW(E7)-2)</f>
        <v>#REF!</v>
      </c>
      <c r="G7" s="57" t="e">
        <f>INDEX(Aviation!#REF!,1,ROW(F7)-2)</f>
        <v>#REF!</v>
      </c>
      <c r="H7" s="57" t="e">
        <f>INDEX('Summary_By Countries'!#REF!,1,ROW(H7)-2)</f>
        <v>#REF!</v>
      </c>
      <c r="I7" s="58" t="e">
        <f>INDEX('Summary_By Countries'!#REF!,1,ROW(I7)-2)</f>
        <v>#REF!</v>
      </c>
    </row>
    <row r="8" spans="2:10">
      <c r="B8" s="56" t="s">
        <v>8</v>
      </c>
      <c r="C8" s="57" t="e">
        <f>INDEX(Power!#REF!,1,ROW(B8)-2)</f>
        <v>#REF!</v>
      </c>
      <c r="D8" s="57" t="e">
        <f>INDEX('Ground Transportation'!#REF!,1,ROW(C8)-2)</f>
        <v>#REF!</v>
      </c>
      <c r="E8" s="57" t="e">
        <f>INDEX(Industry!#REF!,1,ROW(D8)-2)</f>
        <v>#REF!</v>
      </c>
      <c r="F8" s="57" t="e">
        <f>INDEX(Residential!#REF!,1,ROW(E8)-2)</f>
        <v>#REF!</v>
      </c>
      <c r="G8" s="57" t="e">
        <f>INDEX(Aviation!#REF!,1,ROW(F8)-2)</f>
        <v>#REF!</v>
      </c>
      <c r="H8" s="57" t="e">
        <f>INDEX('Summary_By Countries'!#REF!,1,ROW(H8)-2)</f>
        <v>#REF!</v>
      </c>
      <c r="I8" s="58" t="e">
        <f>INDEX('Summary_By Countries'!#REF!,1,ROW(I8)-2)</f>
        <v>#REF!</v>
      </c>
    </row>
    <row r="9" spans="2:10">
      <c r="B9" s="56" t="s">
        <v>0</v>
      </c>
      <c r="C9" s="57" t="e">
        <f>INDEX(Power!#REF!,1,ROW(B9)-2)</f>
        <v>#REF!</v>
      </c>
      <c r="D9" s="57" t="e">
        <f>INDEX('Ground Transportation'!#REF!,1,ROW(C9)-2)</f>
        <v>#REF!</v>
      </c>
      <c r="E9" s="57" t="e">
        <f>INDEX(Industry!#REF!,1,ROW(D9)-2)</f>
        <v>#REF!</v>
      </c>
      <c r="F9" s="57" t="e">
        <f>INDEX(Residential!#REF!,1,ROW(E9)-2)</f>
        <v>#REF!</v>
      </c>
      <c r="G9" s="57" t="e">
        <f>INDEX(Aviation!#REF!,1,ROW(F9)-2)</f>
        <v>#REF!</v>
      </c>
      <c r="H9" s="57" t="e">
        <f>INDEX('Summary_By Countries'!#REF!,1,ROW(H9)-2)</f>
        <v>#REF!</v>
      </c>
      <c r="I9" s="58" t="e">
        <f>INDEX('Summary_By Countries'!#REF!,1,ROW(I9)-2)</f>
        <v>#REF!</v>
      </c>
    </row>
    <row r="10" spans="2:10">
      <c r="B10" s="56" t="s">
        <v>17</v>
      </c>
      <c r="C10" s="57" t="e">
        <f>INDEX(Power!#REF!,1,ROW(B10)-2)</f>
        <v>#REF!</v>
      </c>
      <c r="D10" s="57" t="e">
        <f>INDEX('Ground Transportation'!#REF!,1,ROW(C10)-2)</f>
        <v>#REF!</v>
      </c>
      <c r="E10" s="57" t="e">
        <f>INDEX(Industry!#REF!,1,ROW(D10)-2)</f>
        <v>#REF!</v>
      </c>
      <c r="F10" s="57" t="e">
        <f>INDEX(Residential!#REF!,1,ROW(E10)-2)</f>
        <v>#REF!</v>
      </c>
      <c r="G10" s="57" t="e">
        <f>INDEX(Aviation!#REF!,1,ROW(F10)-2)</f>
        <v>#REF!</v>
      </c>
      <c r="H10" s="57" t="e">
        <f>INDEX('Summary_By Countries'!#REF!,1,ROW(H10)-2)</f>
        <v>#REF!</v>
      </c>
      <c r="I10" s="58" t="e">
        <f>INDEX('Summary_By Countries'!#REF!,1,ROW(I10)-2)</f>
        <v>#REF!</v>
      </c>
    </row>
    <row r="11" spans="2:10">
      <c r="B11" s="56" t="s">
        <v>18</v>
      </c>
      <c r="C11" s="33"/>
      <c r="D11" s="33"/>
      <c r="E11" s="33"/>
      <c r="F11" s="33"/>
      <c r="G11" s="33"/>
      <c r="H11" s="57" t="e">
        <f>Aviation!#REF!</f>
        <v>#REF!</v>
      </c>
      <c r="I11" s="58" t="e">
        <f>Aviation!#REF!</f>
        <v>#REF!</v>
      </c>
    </row>
    <row r="12" spans="2:10">
      <c r="B12" s="56" t="s">
        <v>20</v>
      </c>
      <c r="C12" s="33"/>
      <c r="D12" s="33"/>
      <c r="E12" s="33"/>
      <c r="F12" s="33"/>
      <c r="G12" s="33"/>
      <c r="H12" s="57" t="e">
        <f>'Summary_By Sector'!#REF!</f>
        <v>#REF!</v>
      </c>
      <c r="I12" s="58" t="e">
        <f>'Summary_By Sector'!#REF!</f>
        <v>#REF!</v>
      </c>
    </row>
    <row r="13" spans="2:10">
      <c r="B13" s="56" t="s">
        <v>28</v>
      </c>
      <c r="C13" s="57" t="e">
        <f>'Summary_By Sector'!#REF!</f>
        <v>#REF!</v>
      </c>
      <c r="D13" s="57" t="e">
        <f>'Summary_By Sector'!#REF!</f>
        <v>#REF!</v>
      </c>
      <c r="E13" s="57" t="e">
        <f>'Summary_By Sector'!#REF!</f>
        <v>#REF!</v>
      </c>
      <c r="F13" s="57" t="e">
        <f>'Summary_By Sector'!#REF!</f>
        <v>#REF!</v>
      </c>
      <c r="G13" s="57" t="e">
        <f>SUM(G3:G10)</f>
        <v>#REF!</v>
      </c>
      <c r="H13" s="57" t="e">
        <f>SUM(H3:H12)</f>
        <v>#REF!</v>
      </c>
      <c r="I13" s="58" t="e">
        <f>'Summary_By Countries'!#REF!</f>
        <v>#REF!</v>
      </c>
      <c r="J13" s="2"/>
    </row>
    <row r="14" spans="2:10">
      <c r="B14" s="56" t="s">
        <v>29</v>
      </c>
      <c r="C14" s="58" t="e">
        <f>'Summary_By Sector'!#REF!</f>
        <v>#REF!</v>
      </c>
      <c r="D14" s="58" t="e">
        <f>'Summary_By Sector'!#REF!</f>
        <v>#REF!</v>
      </c>
      <c r="E14" s="58" t="e">
        <f>'Summary_By Sector'!#REF!</f>
        <v>#REF!</v>
      </c>
      <c r="F14" s="58" t="e">
        <f>'Summary_By Sector'!#REF!</f>
        <v>#REF!</v>
      </c>
      <c r="G14" s="58" t="e">
        <f>Aviation!#REF!</f>
        <v>#REF!</v>
      </c>
      <c r="H14" s="58" t="e">
        <f>'Summary_By Countries'!#REF!</f>
        <v>#REF!</v>
      </c>
      <c r="I14" s="3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368"/>
  <sheetViews>
    <sheetView zoomScale="106" zoomScaleNormal="125" workbookViewId="0">
      <selection activeCell="C1" sqref="C1"/>
    </sheetView>
  </sheetViews>
  <sheetFormatPr defaultColWidth="10.83203125" defaultRowHeight="15.5"/>
  <cols>
    <col min="2" max="2" width="12.1640625" bestFit="1" customWidth="1"/>
    <col min="3" max="3" width="10.83203125" style="2"/>
    <col min="13" max="13" width="11" bestFit="1" customWidth="1"/>
    <col min="25" max="25" width="12.1640625" bestFit="1" customWidth="1"/>
    <col min="26" max="26" width="10.83203125" style="2"/>
    <col min="33" max="33" width="10.83203125" style="2"/>
  </cols>
  <sheetData>
    <row r="1" spans="2:37">
      <c r="C1" s="2" t="s">
        <v>32</v>
      </c>
      <c r="J1" s="2"/>
      <c r="K1" s="2"/>
      <c r="L1" s="2"/>
      <c r="M1" s="2"/>
      <c r="N1" s="32"/>
      <c r="O1" s="32"/>
      <c r="V1" s="2"/>
    </row>
    <row r="2" spans="2:37" s="20" customFormat="1">
      <c r="B2" s="23" t="s">
        <v>16</v>
      </c>
      <c r="C2" s="19" t="s">
        <v>7</v>
      </c>
      <c r="D2" s="21" t="s">
        <v>6</v>
      </c>
      <c r="E2" s="21" t="s">
        <v>15</v>
      </c>
      <c r="F2" s="21" t="s">
        <v>1</v>
      </c>
      <c r="G2" s="19" t="s">
        <v>14</v>
      </c>
      <c r="H2" s="19" t="s">
        <v>8</v>
      </c>
      <c r="I2" s="19" t="s">
        <v>0</v>
      </c>
      <c r="J2" s="19" t="s">
        <v>17</v>
      </c>
      <c r="K2" s="22" t="s">
        <v>13</v>
      </c>
      <c r="M2" s="23" t="s">
        <v>16</v>
      </c>
      <c r="N2" s="19" t="s">
        <v>7</v>
      </c>
      <c r="O2" s="21" t="s">
        <v>6</v>
      </c>
      <c r="P2" s="21" t="s">
        <v>15</v>
      </c>
      <c r="Q2" s="21" t="s">
        <v>1</v>
      </c>
      <c r="R2" s="19" t="s">
        <v>14</v>
      </c>
      <c r="S2" s="19" t="s">
        <v>8</v>
      </c>
      <c r="T2" s="19" t="s">
        <v>0</v>
      </c>
      <c r="U2" s="19" t="s">
        <v>17</v>
      </c>
      <c r="V2" s="22" t="s">
        <v>13</v>
      </c>
      <c r="Y2" s="23" t="s">
        <v>16</v>
      </c>
      <c r="Z2" s="19" t="s">
        <v>22</v>
      </c>
      <c r="AA2" s="21" t="s">
        <v>4</v>
      </c>
      <c r="AB2" s="21" t="s">
        <v>2</v>
      </c>
      <c r="AC2" s="21" t="s">
        <v>5</v>
      </c>
      <c r="AD2" s="22" t="s">
        <v>3</v>
      </c>
      <c r="AE2"/>
      <c r="AF2" s="5" t="s">
        <v>16</v>
      </c>
      <c r="AG2" s="19" t="s">
        <v>22</v>
      </c>
      <c r="AH2" s="21" t="s">
        <v>4</v>
      </c>
      <c r="AI2" s="21" t="s">
        <v>2</v>
      </c>
      <c r="AJ2" s="21" t="s">
        <v>5</v>
      </c>
      <c r="AK2" s="22" t="s">
        <v>3</v>
      </c>
    </row>
    <row r="3" spans="2:37">
      <c r="B3" s="9">
        <v>43466</v>
      </c>
      <c r="C3" s="11">
        <f>Power!C3+'Ground Transportation'!C3+Industry!C3+Residential!C3+Aviation!C3</f>
        <v>31.110963429724322</v>
      </c>
      <c r="D3" s="11">
        <f>Power!D3+'Ground Transportation'!D3+Industry!D3+Residential!D3+Aviation!D3</f>
        <v>8.2450473842026692</v>
      </c>
      <c r="E3" s="11">
        <f>Power!E3+'Ground Transportation'!E3+Industry!E3+Residential!E3+Aviation!E3</f>
        <v>12.426443012744704</v>
      </c>
      <c r="F3" s="11">
        <f>Power!F3+'Ground Transportation'!F3+Industry!F3+Residential!F3+Aviation!F3</f>
        <v>7.1458299336158797</v>
      </c>
      <c r="G3" s="11">
        <f>Power!G3+'Ground Transportation'!G3+Industry!G3+Residential!G3+Aviation!G3</f>
        <v>4.4243693459468698</v>
      </c>
      <c r="H3" s="11">
        <f>Power!H3+'Ground Transportation'!H3+Industry!H3+Residential!H3+Aviation!H3</f>
        <v>3.0623701689449079</v>
      </c>
      <c r="I3" s="11">
        <f>Power!I3+'Ground Transportation'!I3+Industry!I3+Residential!I3+Aviation!I3</f>
        <v>0.72261666743679032</v>
      </c>
      <c r="J3" s="11">
        <f>Power!J3+'Ground Transportation'!J3+Industry!J3+Residential!J3+Aviation!J3</f>
        <v>26.878253024879367</v>
      </c>
      <c r="K3" s="16">
        <f>SUM(C3:J3)+Aviation!L3+'International Shipping'!C3</f>
        <v>97.447289479074698</v>
      </c>
      <c r="L3" s="2"/>
      <c r="M3" s="9">
        <v>43831</v>
      </c>
      <c r="N3" s="13">
        <f>Power!N3+'Ground Transportation'!N3+Industry!N3+Residential!N3+Aviation!P3</f>
        <v>30.68080769673082</v>
      </c>
      <c r="O3" s="13">
        <f>Power!O3+'Ground Transportation'!O3+Industry!O3+Residential!O3+Aviation!Q3</f>
        <v>8.7112970702697545</v>
      </c>
      <c r="P3" s="13">
        <f>Power!P3+'Ground Transportation'!P3+Industry!P3+Residential!P3+Aviation!R3</f>
        <v>11.584036030833451</v>
      </c>
      <c r="Q3" s="13">
        <f>Power!Q3+'Ground Transportation'!Q3+Industry!Q3+Residential!Q3+Aviation!S3</f>
        <v>7.986233202357865</v>
      </c>
      <c r="R3" s="13">
        <f>Power!R3+'Ground Transportation'!R3+Industry!R3+Residential!R3+Aviation!T3</f>
        <v>4.3942319497839009</v>
      </c>
      <c r="S3" s="13">
        <f>Power!S3+'Ground Transportation'!S3+Industry!S3+Residential!S3+Aviation!U3</f>
        <v>2.8380463940638703</v>
      </c>
      <c r="T3" s="13">
        <f>Power!T3+'Ground Transportation'!T3+Industry!T3+Residential!T3+Aviation!V3</f>
        <v>1.0014272996809703</v>
      </c>
      <c r="U3" s="13">
        <f>Power!U3+'Ground Transportation'!U3+Industry!U3+Residential!U3+Aviation!W3</f>
        <v>26.496796974221084</v>
      </c>
      <c r="V3" s="18">
        <f>SUM(N3:U3)+Aviation!Y3+'International Shipping'!F3</f>
        <v>96.690822532237618</v>
      </c>
      <c r="Y3" s="9">
        <v>43466</v>
      </c>
      <c r="Z3" s="11">
        <f>Power!Z3+'Ground Transportation'!Z3+Industry!Z3+Residential!Z3+Aviation!AD3</f>
        <v>0.79150569599332976</v>
      </c>
      <c r="AA3" s="11">
        <f>Power!AA3+'Ground Transportation'!AA3+Industry!AA3+Residential!AA3+Aviation!AE3</f>
        <v>0.65984089303184024</v>
      </c>
      <c r="AB3" s="11">
        <f>Power!AB3+'Ground Transportation'!AB3+Industry!AB3+Residential!AB3+Aviation!AF3</f>
        <v>1.2724261441316345</v>
      </c>
      <c r="AC3" s="11">
        <f>Power!AC3+'Ground Transportation'!AC3+Industry!AC3+Residential!AC3+Aviation!AG3</f>
        <v>0.86427326503861857</v>
      </c>
      <c r="AD3" s="30">
        <f>Power!AD3+'Ground Transportation'!AD3+Industry!AD3+Residential!AD3+Aviation!AH3</f>
        <v>0.5968825147694895</v>
      </c>
      <c r="AF3" s="9">
        <v>43831</v>
      </c>
      <c r="AG3" s="13">
        <f>Power!AG3+'Ground Transportation'!AG3+Industry!AG3+Residential!AG3+Aviation!AK3</f>
        <v>0.83508172936766145</v>
      </c>
      <c r="AH3" s="13">
        <f>Power!AH3+'Ground Transportation'!AH3+Industry!AH3+Residential!AH3+Aviation!AL3</f>
        <v>0.84851203102357109</v>
      </c>
      <c r="AI3" s="13">
        <f>Power!AI3+'Ground Transportation'!AI3+Industry!AI3+Residential!AI3+Aviation!AM3</f>
        <v>1.8005741766883627</v>
      </c>
      <c r="AJ3" s="13">
        <f>Power!AJ3+'Ground Transportation'!AJ3+Industry!AJ3+Residential!AJ3+Aviation!AN3</f>
        <v>0.85222328533188296</v>
      </c>
      <c r="AK3" s="14">
        <f>Power!AK3+'Ground Transportation'!AK3+Industry!AK3+Residential!AK3+Aviation!AO3</f>
        <v>0.55112520283452326</v>
      </c>
    </row>
    <row r="4" spans="2:37">
      <c r="B4" s="9">
        <v>43467</v>
      </c>
      <c r="C4" s="11">
        <f>Power!C4+'Ground Transportation'!C4+Industry!C4+Residential!C4+Aviation!C4</f>
        <v>33.084122516330503</v>
      </c>
      <c r="D4" s="11">
        <f>Power!D4+'Ground Transportation'!D4+Industry!D4+Residential!D4+Aviation!D4</f>
        <v>8.0881361886559251</v>
      </c>
      <c r="E4" s="11">
        <f>Power!E4+'Ground Transportation'!E4+Industry!E4+Residential!E4+Aviation!E4</f>
        <v>13.417334293651795</v>
      </c>
      <c r="F4" s="11">
        <f>Power!F4+'Ground Transportation'!F4+Industry!F4+Residential!F4+Aviation!F4</f>
        <v>9.277060586285641</v>
      </c>
      <c r="G4" s="11">
        <f>Power!G4+'Ground Transportation'!G4+Industry!G4+Residential!G4+Aviation!G4</f>
        <v>4.3818612636616265</v>
      </c>
      <c r="H4" s="11">
        <f>Power!H4+'Ground Transportation'!H4+Industry!H4+Residential!H4+Aviation!H4</f>
        <v>3.0483849564618231</v>
      </c>
      <c r="I4" s="11">
        <f>Power!I4+'Ground Transportation'!I4+Industry!I4+Residential!I4+Aviation!I4</f>
        <v>0.94202295554462623</v>
      </c>
      <c r="J4" s="11">
        <f>Power!J4+'Ground Transportation'!J4+Industry!J4+Residential!J4+Aviation!J4</f>
        <v>28.817782929526583</v>
      </c>
      <c r="K4" s="16">
        <f>SUM(C4:J4)+Aviation!L4+'International Shipping'!C4</f>
        <v>104.63022065301195</v>
      </c>
      <c r="L4" s="2"/>
      <c r="M4" s="9">
        <v>43832</v>
      </c>
      <c r="N4" s="13">
        <f>Power!N4+'Ground Transportation'!N4+Industry!N4+Residential!N4+Aviation!P4</f>
        <v>32.468998807664228</v>
      </c>
      <c r="O4" s="13">
        <f>Power!O4+'Ground Transportation'!O4+Industry!O4+Residential!O4+Aviation!Q4</f>
        <v>7.811939960914331</v>
      </c>
      <c r="P4" s="13">
        <f>Power!P4+'Ground Transportation'!P4+Industry!P4+Residential!P4+Aviation!R4</f>
        <v>13.072872412355665</v>
      </c>
      <c r="Q4" s="13">
        <f>Power!Q4+'Ground Transportation'!Q4+Industry!Q4+Residential!Q4+Aviation!S4</f>
        <v>9.2863928368941853</v>
      </c>
      <c r="R4" s="13">
        <f>Power!R4+'Ground Transportation'!R4+Industry!R4+Residential!R4+Aviation!T4</f>
        <v>4.5150940117020451</v>
      </c>
      <c r="S4" s="13">
        <f>Power!S4+'Ground Transportation'!S4+Industry!S4+Residential!S4+Aviation!U4</f>
        <v>2.8879366444011842</v>
      </c>
      <c r="T4" s="13">
        <f>Power!T4+'Ground Transportation'!T4+Industry!T4+Residential!T4+Aviation!V4</f>
        <v>1.2394635404893939</v>
      </c>
      <c r="U4" s="13">
        <f>Power!U4+'Ground Transportation'!U4+Industry!U4+Residential!U4+Aviation!W4</f>
        <v>29.494380183377409</v>
      </c>
      <c r="V4" s="18">
        <f>SUM(N4:U4)+Aviation!Y4+'International Shipping'!F4</f>
        <v>103.92932307264896</v>
      </c>
      <c r="Y4" s="9">
        <v>43467</v>
      </c>
      <c r="Z4" s="11">
        <f>Power!Z4+'Ground Transportation'!Z4+Industry!Z4+Residential!Z4+Aviation!AD4</f>
        <v>1.1031465554190123</v>
      </c>
      <c r="AA4" s="11">
        <f>Power!AA4+'Ground Transportation'!AA4+Industry!AA4+Residential!AA4+Aviation!AE4</f>
        <v>0.83521910877716987</v>
      </c>
      <c r="AB4" s="11">
        <f>Power!AB4+'Ground Transportation'!AB4+Industry!AB4+Residential!AB4+Aviation!AF4</f>
        <v>1.9254677913449372</v>
      </c>
      <c r="AC4" s="11">
        <f>Power!AC4+'Ground Transportation'!AC4+Industry!AC4+Residential!AC4+Aviation!AG4</f>
        <v>0.94291630025633855</v>
      </c>
      <c r="AD4" s="30">
        <f>Power!AD4+'Ground Transportation'!AD4+Industry!AD4+Residential!AD4+Aviation!AH4</f>
        <v>0.66385094069637496</v>
      </c>
      <c r="AF4" s="9">
        <v>43832</v>
      </c>
      <c r="AG4" s="13">
        <f>Power!AG4+'Ground Transportation'!AG4+Industry!AG4+Residential!AG4+Aviation!AK4</f>
        <v>0.89428072378843071</v>
      </c>
      <c r="AH4" s="13">
        <f>Power!AH4+'Ground Transportation'!AH4+Industry!AH4+Residential!AH4+Aviation!AL4</f>
        <v>0.93999810853873933</v>
      </c>
      <c r="AI4" s="13">
        <f>Power!AI4+'Ground Transportation'!AI4+Industry!AI4+Residential!AI4+Aviation!AM4</f>
        <v>2.0362394598476241</v>
      </c>
      <c r="AJ4" s="13">
        <f>Power!AJ4+'Ground Transportation'!AJ4+Industry!AJ4+Residential!AJ4+Aviation!AN4</f>
        <v>1.0147942258154252</v>
      </c>
      <c r="AK4" s="14">
        <f>Power!AK4+'Ground Transportation'!AK4+Industry!AK4+Residential!AK4+Aviation!AO4</f>
        <v>0.72166890492177937</v>
      </c>
    </row>
    <row r="5" spans="2:37">
      <c r="B5" s="9">
        <v>43468</v>
      </c>
      <c r="C5" s="11">
        <f>Power!C5+'Ground Transportation'!C5+Industry!C5+Residential!C5+Aviation!C5</f>
        <v>32.595883167159883</v>
      </c>
      <c r="D5" s="11">
        <f>Power!D5+'Ground Transportation'!D5+Industry!D5+Residential!D5+Aviation!D5</f>
        <v>8.2369271589055284</v>
      </c>
      <c r="E5" s="11">
        <f>Power!E5+'Ground Transportation'!E5+Industry!E5+Residential!E5+Aviation!E5</f>
        <v>14.584519655857486</v>
      </c>
      <c r="F5" s="11">
        <f>Power!F5+'Ground Transportation'!F5+Industry!F5+Residential!F5+Aviation!F5</f>
        <v>11.225941258871384</v>
      </c>
      <c r="G5" s="11">
        <f>Power!G5+'Ground Transportation'!G5+Industry!G5+Residential!G5+Aviation!G5</f>
        <v>4.4439969157475909</v>
      </c>
      <c r="H5" s="11">
        <f>Power!H5+'Ground Transportation'!H5+Industry!H5+Residential!H5+Aviation!H5</f>
        <v>3.1581380303587436</v>
      </c>
      <c r="I5" s="11">
        <f>Power!I5+'Ground Transportation'!I5+Industry!I5+Residential!I5+Aviation!I5</f>
        <v>1.0246577219176416</v>
      </c>
      <c r="J5" s="11">
        <f>Power!J5+'Ground Transportation'!J5+Industry!J5+Residential!J5+Aviation!J5</f>
        <v>30.025113711318134</v>
      </c>
      <c r="K5" s="16">
        <f>SUM(C5:J5)+Aviation!L5+'International Shipping'!C5</f>
        <v>108.90845630641493</v>
      </c>
      <c r="M5" s="9">
        <v>43833</v>
      </c>
      <c r="N5" s="13">
        <f>Power!N5+'Ground Transportation'!N5+Industry!N5+Residential!N5+Aviation!P5</f>
        <v>32.431140205266502</v>
      </c>
      <c r="O5" s="13">
        <f>Power!O5+'Ground Transportation'!O5+Industry!O5+Residential!O5+Aviation!Q5</f>
        <v>7.9685562836841184</v>
      </c>
      <c r="P5" s="13">
        <f>Power!P5+'Ground Transportation'!P5+Industry!P5+Residential!P5+Aviation!R5</f>
        <v>13.829541490745543</v>
      </c>
      <c r="Q5" s="13">
        <f>Power!Q5+'Ground Transportation'!Q5+Industry!Q5+Residential!Q5+Aviation!S5</f>
        <v>8.9509737362830784</v>
      </c>
      <c r="R5" s="13">
        <f>Power!R5+'Ground Transportation'!R5+Industry!R5+Residential!R5+Aviation!T5</f>
        <v>4.5393649149250743</v>
      </c>
      <c r="S5" s="13">
        <f>Power!S5+'Ground Transportation'!S5+Industry!S5+Residential!S5+Aviation!U5</f>
        <v>2.8802190760773141</v>
      </c>
      <c r="T5" s="13">
        <f>Power!T5+'Ground Transportation'!T5+Industry!T5+Residential!T5+Aviation!V5</f>
        <v>1.272318950751536</v>
      </c>
      <c r="U5" s="13">
        <f>Power!U5+'Ground Transportation'!U5+Industry!U5+Residential!U5+Aviation!W5</f>
        <v>29.698710720382842</v>
      </c>
      <c r="V5" s="18">
        <f>SUM(N5:U5)+Aviation!Y5+'International Shipping'!F5</f>
        <v>104.78183281033476</v>
      </c>
      <c r="Y5" s="9">
        <v>43468</v>
      </c>
      <c r="Z5" s="11">
        <f>Power!Z5+'Ground Transportation'!Z5+Industry!Z5+Residential!Z5+Aviation!AD5</f>
        <v>1.245365078596957</v>
      </c>
      <c r="AA5" s="11">
        <f>Power!AA5+'Ground Transportation'!AA5+Industry!AA5+Residential!AA5+Aviation!AE5</f>
        <v>1.0385797884145695</v>
      </c>
      <c r="AB5" s="11">
        <f>Power!AB5+'Ground Transportation'!AB5+Industry!AB5+Residential!AB5+Aviation!AF5</f>
        <v>2.5402530878992526</v>
      </c>
      <c r="AC5" s="11">
        <f>Power!AC5+'Ground Transportation'!AC5+Industry!AC5+Residential!AC5+Aviation!AG5</f>
        <v>1.1205608417353559</v>
      </c>
      <c r="AD5" s="30">
        <f>Power!AD5+'Ground Transportation'!AD5+Industry!AD5+Residential!AD5+Aviation!AH5</f>
        <v>0.85153883132615227</v>
      </c>
      <c r="AF5" s="9">
        <v>43833</v>
      </c>
      <c r="AG5" s="13">
        <f>Power!AG5+'Ground Transportation'!AG5+Industry!AG5+Residential!AG5+Aviation!AK5</f>
        <v>0.90271983969902259</v>
      </c>
      <c r="AH5" s="13">
        <f>Power!AH5+'Ground Transportation'!AH5+Industry!AH5+Residential!AH5+Aviation!AL5</f>
        <v>0.86422948574199199</v>
      </c>
      <c r="AI5" s="13">
        <f>Power!AI5+'Ground Transportation'!AI5+Industry!AI5+Residential!AI5+Aviation!AM5</f>
        <v>1.7590361557789604</v>
      </c>
      <c r="AJ5" s="13">
        <f>Power!AJ5+'Ground Transportation'!AJ5+Industry!AJ5+Residential!AJ5+Aviation!AN5</f>
        <v>1.0268502416733247</v>
      </c>
      <c r="AK5" s="14">
        <f>Power!AK5+'Ground Transportation'!AK5+Industry!AK5+Residential!AK5+Aviation!AO5</f>
        <v>0.70677513523127433</v>
      </c>
    </row>
    <row r="6" spans="2:37">
      <c r="B6" s="9">
        <v>43469</v>
      </c>
      <c r="C6" s="11">
        <f>Power!C6+'Ground Transportation'!C6+Industry!C6+Residential!C6+Aviation!C6</f>
        <v>32.118111668629311</v>
      </c>
      <c r="D6" s="11">
        <f>Power!D6+'Ground Transportation'!D6+Industry!D6+Residential!D6+Aviation!D6</f>
        <v>8.3066811545674426</v>
      </c>
      <c r="E6" s="11">
        <f>Power!E6+'Ground Transportation'!E6+Industry!E6+Residential!E6+Aviation!E6</f>
        <v>14.571931590332103</v>
      </c>
      <c r="F6" s="11">
        <f>Power!F6+'Ground Transportation'!F6+Industry!F6+Residential!F6+Aviation!F6</f>
        <v>11.320961247271788</v>
      </c>
      <c r="G6" s="11">
        <f>Power!G6+'Ground Transportation'!G6+Industry!G6+Residential!G6+Aviation!G6</f>
        <v>4.5220891384991306</v>
      </c>
      <c r="H6" s="11">
        <f>Power!H6+'Ground Transportation'!H6+Industry!H6+Residential!H6+Aviation!H6</f>
        <v>3.2920032997313537</v>
      </c>
      <c r="I6" s="11">
        <f>Power!I6+'Ground Transportation'!I6+Industry!I6+Residential!I6+Aviation!I6</f>
        <v>1.0191921104837316</v>
      </c>
      <c r="J6" s="11">
        <f>Power!J6+'Ground Transportation'!J6+Industry!J6+Residential!J6+Aviation!J6</f>
        <v>29.756657820092823</v>
      </c>
      <c r="K6" s="16">
        <f>SUM(C6:J6)+Aviation!L6+'International Shipping'!C6</f>
        <v>108.54054663218842</v>
      </c>
      <c r="M6" s="9">
        <v>43834</v>
      </c>
      <c r="N6" s="13">
        <f>Power!N6+'Ground Transportation'!N6+Industry!N6+Residential!N6+Aviation!P6</f>
        <v>31.842686515129952</v>
      </c>
      <c r="O6" s="13">
        <f>Power!O6+'Ground Transportation'!O6+Industry!O6+Residential!O6+Aviation!Q6</f>
        <v>8.2305657602864244</v>
      </c>
      <c r="P6" s="13">
        <f>Power!P6+'Ground Transportation'!P6+Industry!P6+Residential!P6+Aviation!R6</f>
        <v>12.881901007827857</v>
      </c>
      <c r="Q6" s="13">
        <f>Power!Q6+'Ground Transportation'!Q6+Industry!Q6+Residential!Q6+Aviation!S6</f>
        <v>8.298896676748635</v>
      </c>
      <c r="R6" s="13">
        <f>Power!R6+'Ground Transportation'!R6+Industry!R6+Residential!R6+Aviation!T6</f>
        <v>4.5541712655386295</v>
      </c>
      <c r="S6" s="13">
        <f>Power!S6+'Ground Transportation'!S6+Industry!S6+Residential!S6+Aviation!U6</f>
        <v>2.9967450500953587</v>
      </c>
      <c r="T6" s="13">
        <f>Power!T6+'Ground Transportation'!T6+Industry!T6+Residential!T6+Aviation!V6</f>
        <v>1.2081086262498024</v>
      </c>
      <c r="U6" s="13">
        <f>Power!U6+'Ground Transportation'!U6+Industry!U6+Residential!U6+Aviation!W6</f>
        <v>29.411130223687486</v>
      </c>
      <c r="V6" s="18">
        <f>SUM(N6:U6)+Aviation!Y6+'International Shipping'!F6</f>
        <v>102.71169820674886</v>
      </c>
      <c r="W6" s="2"/>
      <c r="Y6" s="9">
        <v>43469</v>
      </c>
      <c r="Z6" s="11">
        <f>Power!Z6+'Ground Transportation'!Z6+Industry!Z6+Residential!Z6+Aviation!AD6</f>
        <v>1.2635100450483896</v>
      </c>
      <c r="AA6" s="11">
        <f>Power!AA6+'Ground Transportation'!AA6+Industry!AA6+Residential!AA6+Aviation!AE6</f>
        <v>1.0558907046955095</v>
      </c>
      <c r="AB6" s="11">
        <f>Power!AB6+'Ground Transportation'!AB6+Industry!AB6+Residential!AB6+Aviation!AF6</f>
        <v>2.3920763799852165</v>
      </c>
      <c r="AC6" s="11">
        <f>Power!AC6+'Ground Transportation'!AC6+Industry!AC6+Residential!AC6+Aviation!AG6</f>
        <v>1.2407566855054553</v>
      </c>
      <c r="AD6" s="30">
        <f>Power!AD6+'Ground Transportation'!AD6+Industry!AD6+Residential!AD6+Aviation!AH6</f>
        <v>0.89188833808235735</v>
      </c>
      <c r="AF6" s="9">
        <v>43834</v>
      </c>
      <c r="AG6" s="13">
        <f>Power!AG6+'Ground Transportation'!AG6+Industry!AG6+Residential!AG6+Aviation!AK6</f>
        <v>0.8855378565566755</v>
      </c>
      <c r="AH6" s="13">
        <f>Power!AH6+'Ground Transportation'!AH6+Industry!AH6+Residential!AH6+Aviation!AL6</f>
        <v>0.85845930096036238</v>
      </c>
      <c r="AI6" s="13">
        <f>Power!AI6+'Ground Transportation'!AI6+Industry!AI6+Residential!AI6+Aviation!AM6</f>
        <v>1.6897888087505972</v>
      </c>
      <c r="AJ6" s="13">
        <f>Power!AJ6+'Ground Transportation'!AJ6+Industry!AJ6+Residential!AJ6+Aviation!AN6</f>
        <v>0.91284266492653454</v>
      </c>
      <c r="AK6" s="14">
        <f>Power!AK6+'Ground Transportation'!AK6+Industry!AK6+Residential!AK6+Aviation!AO6</f>
        <v>0.62876730714396289</v>
      </c>
    </row>
    <row r="7" spans="2:37">
      <c r="B7" s="9">
        <v>43470</v>
      </c>
      <c r="C7" s="11">
        <f>Power!C7+'Ground Transportation'!C7+Industry!C7+Residential!C7+Aviation!C7</f>
        <v>32.34916712229294</v>
      </c>
      <c r="D7" s="11">
        <f>Power!D7+'Ground Transportation'!D7+Industry!D7+Residential!D7+Aviation!D7</f>
        <v>8.1284924582315643</v>
      </c>
      <c r="E7" s="11">
        <f>Power!E7+'Ground Transportation'!E7+Industry!E7+Residential!E7+Aviation!E7</f>
        <v>12.930566378040025</v>
      </c>
      <c r="F7" s="11">
        <f>Power!F7+'Ground Transportation'!F7+Industry!F7+Residential!F7+Aviation!F7</f>
        <v>9.7215635165578558</v>
      </c>
      <c r="G7" s="11">
        <f>Power!G7+'Ground Transportation'!G7+Industry!G7+Residential!G7+Aviation!G7</f>
        <v>4.6083847387632604</v>
      </c>
      <c r="H7" s="11">
        <f>Power!H7+'Ground Transportation'!H7+Industry!H7+Residential!H7+Aviation!H7</f>
        <v>3.2769799270457196</v>
      </c>
      <c r="I7" s="11">
        <f>Power!I7+'Ground Transportation'!I7+Industry!I7+Residential!I7+Aviation!I7</f>
        <v>0.95878996442072872</v>
      </c>
      <c r="J7" s="11">
        <f>Power!J7+'Ground Transportation'!J7+Industry!J7+Residential!J7+Aviation!J7</f>
        <v>28.759866191447983</v>
      </c>
      <c r="K7" s="16">
        <f>SUM(C7:J7)+Aviation!L7+'International Shipping'!C7</f>
        <v>104.42099645167917</v>
      </c>
      <c r="M7" s="9">
        <v>43835</v>
      </c>
      <c r="N7" s="13">
        <f>Power!N7+'Ground Transportation'!N7+Industry!N7+Residential!N7+Aviation!P7</f>
        <v>30.761814389196278</v>
      </c>
      <c r="O7" s="13">
        <f>Power!O7+'Ground Transportation'!O7+Industry!O7+Residential!O7+Aviation!Q7</f>
        <v>8.4553175532749734</v>
      </c>
      <c r="P7" s="13">
        <f>Power!P7+'Ground Transportation'!P7+Industry!P7+Residential!P7+Aviation!R7</f>
        <v>11.635284312607851</v>
      </c>
      <c r="Q7" s="13">
        <f>Power!Q7+'Ground Transportation'!Q7+Industry!Q7+Residential!Q7+Aviation!S7</f>
        <v>8.0871672931530565</v>
      </c>
      <c r="R7" s="13">
        <f>Power!R7+'Ground Transportation'!R7+Industry!R7+Residential!R7+Aviation!T7</f>
        <v>4.5052394700164458</v>
      </c>
      <c r="S7" s="13">
        <f>Power!S7+'Ground Transportation'!S7+Industry!S7+Residential!S7+Aviation!U7</f>
        <v>3.1340963914739781</v>
      </c>
      <c r="T7" s="13">
        <f>Power!T7+'Ground Transportation'!T7+Industry!T7+Residential!T7+Aviation!V7</f>
        <v>1.0824635818972419</v>
      </c>
      <c r="U7" s="13">
        <f>Power!U7+'Ground Transportation'!U7+Industry!U7+Residential!U7+Aviation!W7</f>
        <v>28.85728262871498</v>
      </c>
      <c r="V7" s="18">
        <f>SUM(N7:U7)+Aviation!Y7+'International Shipping'!F7</f>
        <v>99.802590798242917</v>
      </c>
      <c r="W7" s="2"/>
      <c r="Y7" s="9">
        <v>43470</v>
      </c>
      <c r="Z7" s="11">
        <f>Power!Z7+'Ground Transportation'!Z7+Industry!Z7+Residential!Z7+Aviation!AD7</f>
        <v>1.1268891100121168</v>
      </c>
      <c r="AA7" s="11">
        <f>Power!AA7+'Ground Transportation'!AA7+Industry!AA7+Residential!AA7+Aviation!AE7</f>
        <v>0.9508039340904807</v>
      </c>
      <c r="AB7" s="11">
        <f>Power!AB7+'Ground Transportation'!AB7+Industry!AB7+Residential!AB7+Aviation!AF7</f>
        <v>2.0007633543057595</v>
      </c>
      <c r="AC7" s="11">
        <f>Power!AC7+'Ground Transportation'!AC7+Industry!AC7+Residential!AC7+Aviation!AG7</f>
        <v>1.0766250111003837</v>
      </c>
      <c r="AD7" s="30">
        <f>Power!AD7+'Ground Transportation'!AD7+Industry!AD7+Residential!AD7+Aviation!AH7</f>
        <v>0.69272395003188247</v>
      </c>
      <c r="AF7" s="9">
        <v>43835</v>
      </c>
      <c r="AG7" s="13">
        <f>Power!AG7+'Ground Transportation'!AG7+Industry!AG7+Residential!AG7+Aviation!AK7</f>
        <v>0.82300302411581538</v>
      </c>
      <c r="AH7" s="13">
        <f>Power!AH7+'Ground Transportation'!AH7+Industry!AH7+Residential!AH7+Aviation!AL7</f>
        <v>0.8708218405397804</v>
      </c>
      <c r="AI7" s="13">
        <f>Power!AI7+'Ground Transportation'!AI7+Industry!AI7+Residential!AI7+Aviation!AM7</f>
        <v>1.7004761346759056</v>
      </c>
      <c r="AJ7" s="13">
        <f>Power!AJ7+'Ground Transportation'!AJ7+Industry!AJ7+Residential!AJ7+Aviation!AN7</f>
        <v>0.84073210959596156</v>
      </c>
      <c r="AK7" s="14">
        <f>Power!AK7+'Ground Transportation'!AK7+Industry!AK7+Residential!AK7+Aviation!AO7</f>
        <v>0.57887326618162904</v>
      </c>
    </row>
    <row r="8" spans="2:37">
      <c r="B8" s="9">
        <v>43471</v>
      </c>
      <c r="C8" s="11">
        <f>Power!C8+'Ground Transportation'!C8+Industry!C8+Residential!C8+Aviation!C8</f>
        <v>31.400496499798543</v>
      </c>
      <c r="D8" s="11">
        <f>Power!D8+'Ground Transportation'!D8+Industry!D8+Residential!D8+Aviation!D8</f>
        <v>7.9935319236892015</v>
      </c>
      <c r="E8" s="11">
        <f>Power!E8+'Ground Transportation'!E8+Industry!E8+Residential!E8+Aviation!E8</f>
        <v>10.522553832325773</v>
      </c>
      <c r="F8" s="11">
        <f>Power!F8+'Ground Transportation'!F8+Industry!F8+Residential!F8+Aviation!F8</f>
        <v>9.1205423540834012</v>
      </c>
      <c r="G8" s="11">
        <f>Power!G8+'Ground Transportation'!G8+Industry!G8+Residential!G8+Aviation!G8</f>
        <v>4.52697240683022</v>
      </c>
      <c r="H8" s="11">
        <f>Power!H8+'Ground Transportation'!H8+Industry!H8+Residential!H8+Aviation!H8</f>
        <v>3.4285830548685796</v>
      </c>
      <c r="I8" s="11">
        <f>Power!I8+'Ground Transportation'!I8+Industry!I8+Residential!I8+Aviation!I8</f>
        <v>0.83683378103923334</v>
      </c>
      <c r="J8" s="11">
        <f>Power!J8+'Ground Transportation'!J8+Industry!J8+Residential!J8+Aviation!J8</f>
        <v>27.029253384480722</v>
      </c>
      <c r="K8" s="16">
        <f>SUM(C8:J8)+Aviation!L8+'International Shipping'!C8</f>
        <v>98.569771601250054</v>
      </c>
      <c r="M8" s="9">
        <v>43836</v>
      </c>
      <c r="N8" s="13">
        <f>Power!N8+'Ground Transportation'!N8+Industry!N8+Residential!N8+Aviation!P8</f>
        <v>31.357718208345826</v>
      </c>
      <c r="O8" s="13">
        <f>Power!O8+'Ground Transportation'!O8+Industry!O8+Residential!O8+Aviation!Q8</f>
        <v>8.0991754817200743</v>
      </c>
      <c r="P8" s="13">
        <f>Power!P8+'Ground Transportation'!P8+Industry!P8+Residential!P8+Aviation!R8</f>
        <v>14.179413128970731</v>
      </c>
      <c r="Q8" s="13">
        <f>Power!Q8+'Ground Transportation'!Q8+Industry!Q8+Residential!Q8+Aviation!S8</f>
        <v>9.2826089891664871</v>
      </c>
      <c r="R8" s="13">
        <f>Power!R8+'Ground Transportation'!R8+Industry!R8+Residential!R8+Aviation!T8</f>
        <v>4.5171604252684094</v>
      </c>
      <c r="S8" s="13">
        <f>Power!S8+'Ground Transportation'!S8+Industry!S8+Residential!S8+Aviation!U8</f>
        <v>3.5639305168553657</v>
      </c>
      <c r="T8" s="13">
        <f>Power!T8+'Ground Transportation'!T8+Industry!T8+Residential!T8+Aviation!V8</f>
        <v>1.2724747184703138</v>
      </c>
      <c r="U8" s="13">
        <f>Power!U8+'Ground Transportation'!U8+Industry!U8+Residential!U8+Aviation!W8</f>
        <v>29.594997281157614</v>
      </c>
      <c r="V8" s="18">
        <f>SUM(N8:U8)+Aviation!Y8+'International Shipping'!F8</f>
        <v>105.02960454126762</v>
      </c>
      <c r="W8" s="2"/>
      <c r="Y8" s="9">
        <v>43471</v>
      </c>
      <c r="Z8" s="11">
        <f>Power!Z8+'Ground Transportation'!Z8+Industry!Z8+Residential!Z8+Aviation!AD8</f>
        <v>1.023990747643067</v>
      </c>
      <c r="AA8" s="11">
        <f>Power!AA8+'Ground Transportation'!AA8+Industry!AA8+Residential!AA8+Aviation!AE8</f>
        <v>0.87520219660951004</v>
      </c>
      <c r="AB8" s="11">
        <f>Power!AB8+'Ground Transportation'!AB8+Industry!AB8+Residential!AB8+Aviation!AF8</f>
        <v>2.0504340012211255</v>
      </c>
      <c r="AC8" s="11">
        <f>Power!AC8+'Ground Transportation'!AC8+Industry!AC8+Residential!AC8+Aviation!AG8</f>
        <v>0.89462358142869236</v>
      </c>
      <c r="AD8" s="30">
        <f>Power!AD8+'Ground Transportation'!AD8+Industry!AD8+Residential!AD8+Aviation!AH8</f>
        <v>0.60011051938488313</v>
      </c>
      <c r="AF8" s="9">
        <v>43836</v>
      </c>
      <c r="AG8" s="13">
        <f>Power!AG8+'Ground Transportation'!AG8+Industry!AG8+Residential!AG8+Aviation!AK8</f>
        <v>0.96506071329273235</v>
      </c>
      <c r="AH8" s="13">
        <f>Power!AH8+'Ground Transportation'!AH8+Industry!AH8+Residential!AH8+Aviation!AL8</f>
        <v>1.0336684930130511</v>
      </c>
      <c r="AI8" s="13">
        <f>Power!AI8+'Ground Transportation'!AI8+Industry!AI8+Residential!AI8+Aviation!AM8</f>
        <v>2.038668678914465</v>
      </c>
      <c r="AJ8" s="13">
        <f>Power!AJ8+'Ground Transportation'!AJ8+Industry!AJ8+Residential!AJ8+Aviation!AN8</f>
        <v>0.91486254159633673</v>
      </c>
      <c r="AK8" s="14">
        <f>Power!AK8+'Ground Transportation'!AK8+Industry!AK8+Residential!AK8+Aviation!AO8</f>
        <v>0.57454708542012622</v>
      </c>
    </row>
    <row r="9" spans="2:37">
      <c r="B9" s="9">
        <v>43472</v>
      </c>
      <c r="C9" s="11">
        <f>Power!C9+'Ground Transportation'!C9+Industry!C9+Residential!C9+Aviation!C9</f>
        <v>32.143375965995901</v>
      </c>
      <c r="D9" s="11">
        <f>Power!D9+'Ground Transportation'!D9+Industry!D9+Residential!D9+Aviation!D9</f>
        <v>7.9013182758599632</v>
      </c>
      <c r="E9" s="11">
        <f>Power!E9+'Ground Transportation'!E9+Industry!E9+Residential!E9+Aviation!E9</f>
        <v>12.79692831966087</v>
      </c>
      <c r="F9" s="11">
        <f>Power!F9+'Ground Transportation'!F9+Industry!F9+Residential!F9+Aviation!F9</f>
        <v>10.58239267088827</v>
      </c>
      <c r="G9" s="11">
        <f>Power!G9+'Ground Transportation'!G9+Industry!G9+Residential!G9+Aviation!G9</f>
        <v>4.5748955737397052</v>
      </c>
      <c r="H9" s="11">
        <f>Power!H9+'Ground Transportation'!H9+Industry!H9+Residential!H9+Aviation!H9</f>
        <v>3.7574005572496039</v>
      </c>
      <c r="I9" s="11">
        <f>Power!I9+'Ground Transportation'!I9+Industry!I9+Residential!I9+Aviation!I9</f>
        <v>1.0489653429647581</v>
      </c>
      <c r="J9" s="11">
        <f>Power!J9+'Ground Transportation'!J9+Industry!J9+Residential!J9+Aviation!J9</f>
        <v>29.409478993943619</v>
      </c>
      <c r="K9" s="16">
        <f>SUM(C9:J9)+Aviation!L9+'International Shipping'!C9</f>
        <v>105.80476382365627</v>
      </c>
      <c r="L9" s="2"/>
      <c r="M9" s="9">
        <v>43837</v>
      </c>
      <c r="N9" s="13">
        <f>Power!N9+'Ground Transportation'!N9+Industry!N9+Residential!N9+Aviation!P9</f>
        <v>31.274971648344518</v>
      </c>
      <c r="O9" s="13">
        <f>Power!O9+'Ground Transportation'!O9+Industry!O9+Residential!O9+Aviation!Q9</f>
        <v>8.001448334217514</v>
      </c>
      <c r="P9" s="13">
        <f>Power!P9+'Ground Transportation'!P9+Industry!P9+Residential!P9+Aviation!R9</f>
        <v>14.895574202490257</v>
      </c>
      <c r="Q9" s="13">
        <f>Power!Q9+'Ground Transportation'!Q9+Industry!Q9+Residential!Q9+Aviation!S9</f>
        <v>10.327882059113753</v>
      </c>
      <c r="R9" s="13">
        <f>Power!R9+'Ground Transportation'!R9+Industry!R9+Residential!R9+Aviation!T9</f>
        <v>4.4544265405373347</v>
      </c>
      <c r="S9" s="13">
        <f>Power!S9+'Ground Transportation'!S9+Industry!S9+Residential!S9+Aviation!U9</f>
        <v>3.7893316869907077</v>
      </c>
      <c r="T9" s="13">
        <f>Power!T9+'Ground Transportation'!T9+Industry!T9+Residential!T9+Aviation!V9</f>
        <v>1.2987589241011452</v>
      </c>
      <c r="U9" s="13">
        <f>Power!U9+'Ground Transportation'!U9+Industry!U9+Residential!U9+Aviation!W9</f>
        <v>30.525570654099422</v>
      </c>
      <c r="V9" s="18">
        <f>SUM(N9:U9)+Aviation!Y9+'International Shipping'!F9</f>
        <v>107.63153112413505</v>
      </c>
      <c r="W9" s="2"/>
      <c r="Y9" s="9">
        <v>43472</v>
      </c>
      <c r="Z9" s="11">
        <f>Power!Z9+'Ground Transportation'!Z9+Industry!Z9+Residential!Z9+Aviation!AD9</f>
        <v>0.99742744997230925</v>
      </c>
      <c r="AA9" s="11">
        <f>Power!AA9+'Ground Transportation'!AA9+Industry!AA9+Residential!AA9+Aviation!AE9</f>
        <v>1.0188371653949835</v>
      </c>
      <c r="AB9" s="11">
        <f>Power!AB9+'Ground Transportation'!AB9+Industry!AB9+Residential!AB9+Aviation!AF9</f>
        <v>2.493603805645102</v>
      </c>
      <c r="AC9" s="11">
        <f>Power!AC9+'Ground Transportation'!AC9+Industry!AC9+Residential!AC9+Aviation!AG9</f>
        <v>1.1456635487465339</v>
      </c>
      <c r="AD9" s="30">
        <f>Power!AD9+'Ground Transportation'!AD9+Industry!AD9+Residential!AD9+Aviation!AH9</f>
        <v>0.62961162952537253</v>
      </c>
      <c r="AF9" s="9">
        <v>43837</v>
      </c>
      <c r="AG9" s="13">
        <f>Power!AG9+'Ground Transportation'!AG9+Industry!AG9+Residential!AG9+Aviation!AK9</f>
        <v>0.94717455856124377</v>
      </c>
      <c r="AH9" s="13">
        <f>Power!AH9+'Ground Transportation'!AH9+Industry!AH9+Residential!AH9+Aviation!AL9</f>
        <v>1.0046899769249082</v>
      </c>
      <c r="AI9" s="13">
        <f>Power!AI9+'Ground Transportation'!AI9+Industry!AI9+Residential!AI9+Aviation!AM9</f>
        <v>2.3011943574576916</v>
      </c>
      <c r="AJ9" s="13">
        <f>Power!AJ9+'Ground Transportation'!AJ9+Industry!AJ9+Residential!AJ9+Aviation!AN9</f>
        <v>1.1810047118611247</v>
      </c>
      <c r="AK9" s="14">
        <f>Power!AK9+'Ground Transportation'!AK9+Industry!AK9+Residential!AK9+Aviation!AO9</f>
        <v>0.75913490766541614</v>
      </c>
    </row>
    <row r="10" spans="2:37">
      <c r="B10" s="9">
        <v>43473</v>
      </c>
      <c r="C10" s="11">
        <f>Power!C10+'Ground Transportation'!C10+Industry!C10+Residential!C10+Aviation!C10</f>
        <v>31.699650478625735</v>
      </c>
      <c r="D10" s="11">
        <f>Power!D10+'Ground Transportation'!D10+Industry!D10+Residential!D10+Aviation!D10</f>
        <v>8.0771250616281041</v>
      </c>
      <c r="E10" s="11">
        <f>Power!E10+'Ground Transportation'!E10+Industry!E10+Residential!E10+Aviation!E10</f>
        <v>13.284250003123095</v>
      </c>
      <c r="F10" s="11">
        <f>Power!F10+'Ground Transportation'!F10+Industry!F10+Residential!F10+Aviation!F10</f>
        <v>10.409252133973245</v>
      </c>
      <c r="G10" s="11">
        <f>Power!G10+'Ground Transportation'!G10+Industry!G10+Residential!G10+Aviation!G10</f>
        <v>4.6467995707312726</v>
      </c>
      <c r="H10" s="11">
        <f>Power!H10+'Ground Transportation'!H10+Industry!H10+Residential!H10+Aviation!H10</f>
        <v>3.8447514003258392</v>
      </c>
      <c r="I10" s="11">
        <f>Power!I10+'Ground Transportation'!I10+Industry!I10+Residential!I10+Aviation!I10</f>
        <v>1.0722927536208045</v>
      </c>
      <c r="J10" s="11">
        <f>Power!J10+'Ground Transportation'!J10+Industry!J10+Residential!J10+Aviation!J10</f>
        <v>29.858361039328788</v>
      </c>
      <c r="K10" s="16">
        <f>SUM(C10:J10)+Aviation!L10+'International Shipping'!C10</f>
        <v>106.39791409812123</v>
      </c>
      <c r="M10" s="9">
        <v>43838</v>
      </c>
      <c r="N10" s="13">
        <f>Power!N10+'Ground Transportation'!N10+Industry!N10+Residential!N10+Aviation!P10</f>
        <v>31.810069944881462</v>
      </c>
      <c r="O10" s="13">
        <f>Power!O10+'Ground Transportation'!O10+Industry!O10+Residential!O10+Aviation!Q10</f>
        <v>8.2859778382053744</v>
      </c>
      <c r="P10" s="13">
        <f>Power!P10+'Ground Transportation'!P10+Industry!P10+Residential!P10+Aviation!R10</f>
        <v>14.517607772735792</v>
      </c>
      <c r="Q10" s="13">
        <f>Power!Q10+'Ground Transportation'!Q10+Industry!Q10+Residential!Q10+Aviation!S10</f>
        <v>10.326737072470618</v>
      </c>
      <c r="R10" s="13">
        <f>Power!R10+'Ground Transportation'!R10+Industry!R10+Residential!R10+Aviation!T10</f>
        <v>4.5910962840198914</v>
      </c>
      <c r="S10" s="13">
        <f>Power!S10+'Ground Transportation'!S10+Industry!S10+Residential!S10+Aviation!U10</f>
        <v>3.587977626606337</v>
      </c>
      <c r="T10" s="13">
        <f>Power!T10+'Ground Transportation'!T10+Industry!T10+Residential!T10+Aviation!V10</f>
        <v>1.2849841624762952</v>
      </c>
      <c r="U10" s="13">
        <f>Power!U10+'Ground Transportation'!U10+Industry!U10+Residential!U10+Aviation!W10</f>
        <v>30.255755506110265</v>
      </c>
      <c r="V10" s="18">
        <f>SUM(N10:U10)+Aviation!Y10+'International Shipping'!F10</f>
        <v>107.65847795749227</v>
      </c>
      <c r="W10" s="2"/>
      <c r="Y10" s="9">
        <v>43473</v>
      </c>
      <c r="Z10" s="11">
        <f>Power!Z10+'Ground Transportation'!Z10+Industry!Z10+Residential!Z10+Aviation!AD10</f>
        <v>1.0378417311797326</v>
      </c>
      <c r="AA10" s="11">
        <f>Power!AA10+'Ground Transportation'!AA10+Industry!AA10+Residential!AA10+Aviation!AE10</f>
        <v>0.91689728460016906</v>
      </c>
      <c r="AB10" s="11">
        <f>Power!AB10+'Ground Transportation'!AB10+Industry!AB10+Residential!AB10+Aviation!AF10</f>
        <v>2.0489727933476622</v>
      </c>
      <c r="AC10" s="11">
        <f>Power!AC10+'Ground Transportation'!AC10+Industry!AC10+Residential!AC10+Aviation!AG10</f>
        <v>1.2656174854450017</v>
      </c>
      <c r="AD10" s="30">
        <f>Power!AD10+'Ground Transportation'!AD10+Industry!AD10+Residential!AD10+Aviation!AH10</f>
        <v>0.79131585461796683</v>
      </c>
      <c r="AF10" s="9">
        <v>43838</v>
      </c>
      <c r="AG10" s="13">
        <f>Power!AG10+'Ground Transportation'!AG10+Industry!AG10+Residential!AG10+Aviation!AK10</f>
        <v>1.0340196055829698</v>
      </c>
      <c r="AH10" s="13">
        <f>Power!AH10+'Ground Transportation'!AH10+Industry!AH10+Residential!AH10+Aviation!AL10</f>
        <v>0.9531217073763476</v>
      </c>
      <c r="AI10" s="13">
        <f>Power!AI10+'Ground Transportation'!AI10+Industry!AI10+Residential!AI10+Aviation!AM10</f>
        <v>2.2521124496769174</v>
      </c>
      <c r="AJ10" s="13">
        <f>Power!AJ10+'Ground Transportation'!AJ10+Industry!AJ10+Residential!AJ10+Aviation!AN10</f>
        <v>1.1949266453469043</v>
      </c>
      <c r="AK10" s="14">
        <f>Power!AK10+'Ground Transportation'!AK10+Industry!AK10+Residential!AK10+Aviation!AO10</f>
        <v>0.82315485610759553</v>
      </c>
    </row>
    <row r="11" spans="2:37">
      <c r="B11" s="9">
        <v>43474</v>
      </c>
      <c r="C11" s="11">
        <f>Power!C11+'Ground Transportation'!C11+Industry!C11+Residential!C11+Aviation!C11</f>
        <v>32.310344577844184</v>
      </c>
      <c r="D11" s="11">
        <f>Power!D11+'Ground Transportation'!D11+Industry!D11+Residential!D11+Aviation!D11</f>
        <v>8.4697950143183096</v>
      </c>
      <c r="E11" s="11">
        <f>Power!E11+'Ground Transportation'!E11+Industry!E11+Residential!E11+Aviation!E11</f>
        <v>14.46762714754095</v>
      </c>
      <c r="F11" s="11">
        <f>Power!F11+'Ground Transportation'!F11+Industry!F11+Residential!F11+Aviation!F11</f>
        <v>11.142574286567564</v>
      </c>
      <c r="G11" s="11">
        <f>Power!G11+'Ground Transportation'!G11+Industry!G11+Residential!G11+Aviation!G11</f>
        <v>4.770082491563735</v>
      </c>
      <c r="H11" s="11">
        <f>Power!H11+'Ground Transportation'!H11+Industry!H11+Residential!H11+Aviation!H11</f>
        <v>4.0013969063089316</v>
      </c>
      <c r="I11" s="11">
        <f>Power!I11+'Ground Transportation'!I11+Industry!I11+Residential!I11+Aviation!I11</f>
        <v>1.0712179912215378</v>
      </c>
      <c r="J11" s="11">
        <f>Power!J11+'Ground Transportation'!J11+Industry!J11+Residential!J11+Aviation!J11</f>
        <v>30.938990991316178</v>
      </c>
      <c r="K11" s="16">
        <f>SUM(C11:J11)+Aviation!L11+'International Shipping'!C11</f>
        <v>110.67525815324807</v>
      </c>
      <c r="M11" s="9">
        <v>43839</v>
      </c>
      <c r="N11" s="13">
        <f>Power!N11+'Ground Transportation'!N11+Industry!N11+Residential!N11+Aviation!P11</f>
        <v>32.722376601548973</v>
      </c>
      <c r="O11" s="13">
        <f>Power!O11+'Ground Transportation'!O11+Industry!O11+Residential!O11+Aviation!Q11</f>
        <v>8.7244172422238755</v>
      </c>
      <c r="P11" s="13">
        <f>Power!P11+'Ground Transportation'!P11+Industry!P11+Residential!P11+Aviation!R11</f>
        <v>14.675731730890657</v>
      </c>
      <c r="Q11" s="13">
        <f>Power!Q11+'Ground Transportation'!Q11+Industry!Q11+Residential!Q11+Aviation!S11</f>
        <v>10.194363513002962</v>
      </c>
      <c r="R11" s="13">
        <f>Power!R11+'Ground Transportation'!R11+Industry!R11+Residential!R11+Aviation!T11</f>
        <v>4.6747061822469353</v>
      </c>
      <c r="S11" s="13">
        <f>Power!S11+'Ground Transportation'!S11+Industry!S11+Residential!S11+Aviation!U11</f>
        <v>3.4484959835642286</v>
      </c>
      <c r="T11" s="13">
        <f>Power!T11+'Ground Transportation'!T11+Industry!T11+Residential!T11+Aviation!V11</f>
        <v>1.3011435379642158</v>
      </c>
      <c r="U11" s="13">
        <f>Power!U11+'Ground Transportation'!U11+Industry!U11+Residential!U11+Aviation!W11</f>
        <v>31.174280819761648</v>
      </c>
      <c r="V11" s="18">
        <f>SUM(N11:U11)+Aviation!Y11+'International Shipping'!F11</f>
        <v>109.98556676913215</v>
      </c>
      <c r="W11" s="2"/>
      <c r="Y11" s="9">
        <v>43474</v>
      </c>
      <c r="Z11" s="11">
        <f>Power!Z11+'Ground Transportation'!Z11+Industry!Z11+Residential!Z11+Aviation!AD11</f>
        <v>1.2264671365615698</v>
      </c>
      <c r="AA11" s="11">
        <f>Power!AA11+'Ground Transportation'!AA11+Industry!AA11+Residential!AA11+Aviation!AE11</f>
        <v>0.99918837966399232</v>
      </c>
      <c r="AB11" s="11">
        <f>Power!AB11+'Ground Transportation'!AB11+Industry!AB11+Residential!AB11+Aviation!AF11</f>
        <v>2.3583227491544561</v>
      </c>
      <c r="AC11" s="11">
        <f>Power!AC11+'Ground Transportation'!AC11+Industry!AC11+Residential!AC11+Aviation!AG11</f>
        <v>1.2128907730303522</v>
      </c>
      <c r="AD11" s="30">
        <f>Power!AD11+'Ground Transportation'!AD11+Industry!AD11+Residential!AD11+Aviation!AH11</f>
        <v>0.81369352123366478</v>
      </c>
      <c r="AF11" s="9">
        <v>43839</v>
      </c>
      <c r="AG11" s="13">
        <f>Power!AG11+'Ground Transportation'!AG11+Industry!AG11+Residential!AG11+Aviation!AK11</f>
        <v>1.0412640534649333</v>
      </c>
      <c r="AH11" s="13">
        <f>Power!AH11+'Ground Transportation'!AH11+Industry!AH11+Residential!AH11+Aviation!AL11</f>
        <v>0.89784479697725073</v>
      </c>
      <c r="AI11" s="13">
        <f>Power!AI11+'Ground Transportation'!AI11+Industry!AI11+Residential!AI11+Aviation!AM11</f>
        <v>2.08736080660245</v>
      </c>
      <c r="AJ11" s="13">
        <f>Power!AJ11+'Ground Transportation'!AJ11+Industry!AJ11+Residential!AJ11+Aviation!AN11</f>
        <v>1.1918291622497168</v>
      </c>
      <c r="AK11" s="14">
        <f>Power!AK11+'Ground Transportation'!AK11+Industry!AK11+Residential!AK11+Aviation!AO11</f>
        <v>0.80990807540219789</v>
      </c>
    </row>
    <row r="12" spans="2:37">
      <c r="B12" s="9">
        <v>43475</v>
      </c>
      <c r="C12" s="11">
        <f>Power!C12+'Ground Transportation'!C12+Industry!C12+Residential!C12+Aviation!C12</f>
        <v>32.128598781236974</v>
      </c>
      <c r="D12" s="11">
        <f>Power!D12+'Ground Transportation'!D12+Industry!D12+Residential!D12+Aviation!D12</f>
        <v>8.4559415871837746</v>
      </c>
      <c r="E12" s="11">
        <f>Power!E12+'Ground Transportation'!E12+Industry!E12+Residential!E12+Aviation!E12</f>
        <v>15.648942448412534</v>
      </c>
      <c r="F12" s="11">
        <f>Power!F12+'Ground Transportation'!F12+Industry!F12+Residential!F12+Aviation!F12</f>
        <v>12.127537683219183</v>
      </c>
      <c r="G12" s="11">
        <f>Power!G12+'Ground Transportation'!G12+Industry!G12+Residential!G12+Aviation!G12</f>
        <v>4.8015636465612062</v>
      </c>
      <c r="H12" s="11">
        <f>Power!H12+'Ground Transportation'!H12+Industry!H12+Residential!H12+Aviation!H12</f>
        <v>4.0742188404382365</v>
      </c>
      <c r="I12" s="11">
        <f>Power!I12+'Ground Transportation'!I12+Industry!I12+Residential!I12+Aviation!I12</f>
        <v>1.0863919341584143</v>
      </c>
      <c r="J12" s="11">
        <f>Power!J12+'Ground Transportation'!J12+Industry!J12+Residential!J12+Aviation!J12</f>
        <v>31.824837295155124</v>
      </c>
      <c r="K12" s="16">
        <f>SUM(C12:J12)+Aviation!L12+'International Shipping'!C12</f>
        <v>113.77548925655768</v>
      </c>
      <c r="M12" s="9">
        <v>43840</v>
      </c>
      <c r="N12" s="13">
        <f>Power!N12+'Ground Transportation'!N12+Industry!N12+Residential!N12+Aviation!P12</f>
        <v>32.00375944358013</v>
      </c>
      <c r="O12" s="13">
        <f>Power!O12+'Ground Transportation'!O12+Industry!O12+Residential!O12+Aviation!Q12</f>
        <v>8.9890749509185497</v>
      </c>
      <c r="P12" s="13">
        <f>Power!P12+'Ground Transportation'!P12+Industry!P12+Residential!P12+Aviation!R12</f>
        <v>14.034724028226419</v>
      </c>
      <c r="Q12" s="13">
        <f>Power!Q12+'Ground Transportation'!Q12+Industry!Q12+Residential!Q12+Aviation!S12</f>
        <v>10.199442835574313</v>
      </c>
      <c r="R12" s="13">
        <f>Power!R12+'Ground Transportation'!R12+Industry!R12+Residential!R12+Aviation!T12</f>
        <v>4.6833506471282664</v>
      </c>
      <c r="S12" s="13">
        <f>Power!S12+'Ground Transportation'!S12+Industry!S12+Residential!S12+Aviation!U12</f>
        <v>3.5532398555982021</v>
      </c>
      <c r="T12" s="13">
        <f>Power!T12+'Ground Transportation'!T12+Industry!T12+Residential!T12+Aviation!V12</f>
        <v>1.3296022816628397</v>
      </c>
      <c r="U12" s="13">
        <f>Power!U12+'Ground Transportation'!U12+Industry!U12+Residential!U12+Aviation!W12</f>
        <v>31.329087804004981</v>
      </c>
      <c r="V12" s="18">
        <f>SUM(N12:U12)+Aviation!Y12+'International Shipping'!F12</f>
        <v>109.27109045734423</v>
      </c>
      <c r="W12" s="2"/>
      <c r="Y12" s="9">
        <v>43475</v>
      </c>
      <c r="Z12" s="11">
        <f>Power!Z12+'Ground Transportation'!Z12+Industry!Z12+Residential!Z12+Aviation!AD12</f>
        <v>1.2818043465616527</v>
      </c>
      <c r="AA12" s="11">
        <f>Power!AA12+'Ground Transportation'!AA12+Industry!AA12+Residential!AA12+Aviation!AE12</f>
        <v>1.1394158406654626</v>
      </c>
      <c r="AB12" s="11">
        <f>Power!AB12+'Ground Transportation'!AB12+Industry!AB12+Residential!AB12+Aviation!AF12</f>
        <v>2.8682462481117965</v>
      </c>
      <c r="AC12" s="11">
        <f>Power!AC12+'Ground Transportation'!AC12+Industry!AC12+Residential!AC12+Aviation!AG12</f>
        <v>1.2430878618077099</v>
      </c>
      <c r="AD12" s="30">
        <f>Power!AD12+'Ground Transportation'!AD12+Industry!AD12+Residential!AD12+Aviation!AH12</f>
        <v>0.8521288910546978</v>
      </c>
      <c r="AF12" s="9">
        <v>43840</v>
      </c>
      <c r="AG12" s="13">
        <f>Power!AG12+'Ground Transportation'!AG12+Industry!AG12+Residential!AG12+Aviation!AK12</f>
        <v>1.060295318104991</v>
      </c>
      <c r="AH12" s="13">
        <f>Power!AH12+'Ground Transportation'!AH12+Industry!AH12+Residential!AH12+Aviation!AL12</f>
        <v>0.95761704797382341</v>
      </c>
      <c r="AI12" s="13">
        <f>Power!AI12+'Ground Transportation'!AI12+Industry!AI12+Residential!AI12+Aviation!AM12</f>
        <v>2.1147888125651044</v>
      </c>
      <c r="AJ12" s="13">
        <f>Power!AJ12+'Ground Transportation'!AJ12+Industry!AJ12+Residential!AJ12+Aviation!AN12</f>
        <v>1.1744566235056524</v>
      </c>
      <c r="AK12" s="14">
        <f>Power!AK12+'Ground Transportation'!AK12+Industry!AK12+Residential!AK12+Aviation!AO12</f>
        <v>0.78741694588175948</v>
      </c>
    </row>
    <row r="13" spans="2:37">
      <c r="B13" s="9">
        <v>43476</v>
      </c>
      <c r="C13" s="11">
        <f>Power!C13+'Ground Transportation'!C13+Industry!C13+Residential!C13+Aviation!C13</f>
        <v>32.186924484453733</v>
      </c>
      <c r="D13" s="11">
        <f>Power!D13+'Ground Transportation'!D13+Industry!D13+Residential!D13+Aviation!D13</f>
        <v>8.2362188568075982</v>
      </c>
      <c r="E13" s="11">
        <f>Power!E13+'Ground Transportation'!E13+Industry!E13+Residential!E13+Aviation!E13</f>
        <v>15.884813348537818</v>
      </c>
      <c r="F13" s="11">
        <f>Power!F13+'Ground Transportation'!F13+Industry!F13+Residential!F13+Aviation!F13</f>
        <v>11.78491501819132</v>
      </c>
      <c r="G13" s="11">
        <f>Power!G13+'Ground Transportation'!G13+Industry!G13+Residential!G13+Aviation!G13</f>
        <v>4.7486042515477154</v>
      </c>
      <c r="H13" s="11">
        <f>Power!H13+'Ground Transportation'!H13+Industry!H13+Residential!H13+Aviation!H13</f>
        <v>3.9165088803047992</v>
      </c>
      <c r="I13" s="11">
        <f>Power!I13+'Ground Transportation'!I13+Industry!I13+Residential!I13+Aviation!I13</f>
        <v>1.0994466299150505</v>
      </c>
      <c r="J13" s="11">
        <f>Power!J13+'Ground Transportation'!J13+Industry!J13+Residential!J13+Aviation!J13</f>
        <v>31.320988064435046</v>
      </c>
      <c r="K13" s="16">
        <f>SUM(C13:J13)+Aviation!L13+'International Shipping'!C13</f>
        <v>112.63599428920384</v>
      </c>
      <c r="M13" s="9">
        <v>43841</v>
      </c>
      <c r="N13" s="13">
        <f>Power!N13+'Ground Transportation'!N13+Industry!N13+Residential!N13+Aviation!P13</f>
        <v>31.727280184664512</v>
      </c>
      <c r="O13" s="13">
        <f>Power!O13+'Ground Transportation'!O13+Industry!O13+Residential!O13+Aviation!Q13</f>
        <v>8.8115924479965777</v>
      </c>
      <c r="P13" s="13">
        <f>Power!P13+'Ground Transportation'!P13+Industry!P13+Residential!P13+Aviation!R13</f>
        <v>12.766912162761535</v>
      </c>
      <c r="Q13" s="13">
        <f>Power!Q13+'Ground Transportation'!Q13+Industry!Q13+Residential!Q13+Aviation!S13</f>
        <v>8.9792449281539906</v>
      </c>
      <c r="R13" s="13">
        <f>Power!R13+'Ground Transportation'!R13+Industry!R13+Residential!R13+Aviation!T13</f>
        <v>4.6358672065046767</v>
      </c>
      <c r="S13" s="13">
        <f>Power!S13+'Ground Transportation'!S13+Industry!S13+Residential!S13+Aviation!U13</f>
        <v>3.374977018509266</v>
      </c>
      <c r="T13" s="13">
        <f>Power!T13+'Ground Transportation'!T13+Industry!T13+Residential!T13+Aviation!V13</f>
        <v>1.1603393444530927</v>
      </c>
      <c r="U13" s="13">
        <f>Power!U13+'Ground Transportation'!U13+Industry!U13+Residential!U13+Aviation!W13</f>
        <v>31.182740388655024</v>
      </c>
      <c r="V13" s="18">
        <f>SUM(N13:U13)+Aviation!Y13+'International Shipping'!F13</f>
        <v>105.81164569577994</v>
      </c>
      <c r="W13" s="2"/>
      <c r="Y13" s="9">
        <v>43476</v>
      </c>
      <c r="Z13" s="11">
        <f>Power!Z13+'Ground Transportation'!Z13+Industry!Z13+Residential!Z13+Aviation!AD13</f>
        <v>1.1994416580060039</v>
      </c>
      <c r="AA13" s="11">
        <f>Power!AA13+'Ground Transportation'!AA13+Industry!AA13+Residential!AA13+Aviation!AE13</f>
        <v>1.1104840282490682</v>
      </c>
      <c r="AB13" s="11">
        <f>Power!AB13+'Ground Transportation'!AB13+Industry!AB13+Residential!AB13+Aviation!AF13</f>
        <v>2.7103680176552714</v>
      </c>
      <c r="AC13" s="11">
        <f>Power!AC13+'Ground Transportation'!AC13+Industry!AC13+Residential!AC13+Aviation!AG13</f>
        <v>1.3181765365184206</v>
      </c>
      <c r="AD13" s="30">
        <f>Power!AD13+'Ground Transportation'!AD13+Industry!AD13+Residential!AD13+Aviation!AH13</f>
        <v>0.87277614964505545</v>
      </c>
      <c r="AF13" s="9">
        <v>43841</v>
      </c>
      <c r="AG13" s="13">
        <f>Power!AG13+'Ground Transportation'!AG13+Industry!AG13+Residential!AG13+Aviation!AK13</f>
        <v>0.79722453829791939</v>
      </c>
      <c r="AH13" s="13">
        <f>Power!AH13+'Ground Transportation'!AH13+Industry!AH13+Residential!AH13+Aviation!AL13</f>
        <v>0.93067081893056125</v>
      </c>
      <c r="AI13" s="13">
        <f>Power!AI13+'Ground Transportation'!AI13+Industry!AI13+Residential!AI13+Aviation!AM13</f>
        <v>1.9994021355026372</v>
      </c>
      <c r="AJ13" s="13">
        <f>Power!AJ13+'Ground Transportation'!AJ13+Industry!AJ13+Residential!AJ13+Aviation!AN13</f>
        <v>1.0396027760965443</v>
      </c>
      <c r="AK13" s="14">
        <f>Power!AK13+'Ground Transportation'!AK13+Industry!AK13+Residential!AK13+Aviation!AO13</f>
        <v>0.63793841421356567</v>
      </c>
    </row>
    <row r="14" spans="2:37">
      <c r="B14" s="9">
        <v>43477</v>
      </c>
      <c r="C14" s="11">
        <f>Power!C14+'Ground Transportation'!C14+Industry!C14+Residential!C14+Aviation!C14</f>
        <v>31.431317429201989</v>
      </c>
      <c r="D14" s="11">
        <f>Power!D14+'Ground Transportation'!D14+Industry!D14+Residential!D14+Aviation!D14</f>
        <v>8.1835044671893193</v>
      </c>
      <c r="E14" s="11">
        <f>Power!E14+'Ground Transportation'!E14+Industry!E14+Residential!E14+Aviation!E14</f>
        <v>14.244371029865281</v>
      </c>
      <c r="F14" s="11">
        <f>Power!F14+'Ground Transportation'!F14+Industry!F14+Residential!F14+Aviation!F14</f>
        <v>9.1822094212720504</v>
      </c>
      <c r="G14" s="11">
        <f>Power!G14+'Ground Transportation'!G14+Industry!G14+Residential!G14+Aviation!G14</f>
        <v>4.752904732432067</v>
      </c>
      <c r="H14" s="11">
        <f>Power!H14+'Ground Transportation'!H14+Industry!H14+Residential!H14+Aviation!H14</f>
        <v>3.7668441782997291</v>
      </c>
      <c r="I14" s="11">
        <f>Power!I14+'Ground Transportation'!I14+Industry!I14+Residential!I14+Aviation!I14</f>
        <v>1.0487030257406615</v>
      </c>
      <c r="J14" s="11">
        <f>Power!J14+'Ground Transportation'!J14+Industry!J14+Residential!J14+Aviation!J14</f>
        <v>29.409074876175545</v>
      </c>
      <c r="K14" s="16">
        <f>SUM(C14:J14)+Aviation!L14+'International Shipping'!C14</f>
        <v>105.63287181187333</v>
      </c>
      <c r="M14" s="9">
        <v>43842</v>
      </c>
      <c r="N14" s="13">
        <f>Power!N14+'Ground Transportation'!N14+Industry!N14+Residential!N14+Aviation!P14</f>
        <v>30.662623239127953</v>
      </c>
      <c r="O14" s="13">
        <f>Power!O14+'Ground Transportation'!O14+Industry!O14+Residential!O14+Aviation!Q14</f>
        <v>8.4567486927917788</v>
      </c>
      <c r="P14" s="13">
        <f>Power!P14+'Ground Transportation'!P14+Industry!P14+Residential!P14+Aviation!R14</f>
        <v>11.999065403100206</v>
      </c>
      <c r="Q14" s="13">
        <f>Power!Q14+'Ground Transportation'!Q14+Industry!Q14+Residential!Q14+Aviation!S14</f>
        <v>7.9802828748366688</v>
      </c>
      <c r="R14" s="13">
        <f>Power!R14+'Ground Transportation'!R14+Industry!R14+Residential!R14+Aviation!T14</f>
        <v>4.568696253096495</v>
      </c>
      <c r="S14" s="13">
        <f>Power!S14+'Ground Transportation'!S14+Industry!S14+Residential!S14+Aviation!U14</f>
        <v>3.3092028781052356</v>
      </c>
      <c r="T14" s="13">
        <f>Power!T14+'Ground Transportation'!T14+Industry!T14+Residential!T14+Aviation!V14</f>
        <v>1.0344974518278673</v>
      </c>
      <c r="U14" s="13">
        <f>Power!U14+'Ground Transportation'!U14+Industry!U14+Residential!U14+Aviation!W14</f>
        <v>30.11959024491571</v>
      </c>
      <c r="V14" s="18">
        <f>SUM(N14:U14)+Aviation!Y14+'International Shipping'!F14</f>
        <v>101.31235636640601</v>
      </c>
      <c r="W14" s="2"/>
      <c r="Y14" s="9">
        <v>43477</v>
      </c>
      <c r="Z14" s="11">
        <f>Power!Z14+'Ground Transportation'!Z14+Industry!Z14+Residential!Z14+Aviation!AD14</f>
        <v>0.86962355362205879</v>
      </c>
      <c r="AA14" s="11">
        <f>Power!AA14+'Ground Transportation'!AA14+Industry!AA14+Residential!AA14+Aviation!AE14</f>
        <v>0.89460334697099331</v>
      </c>
      <c r="AB14" s="11">
        <f>Power!AB14+'Ground Transportation'!AB14+Industry!AB14+Residential!AB14+Aviation!AF14</f>
        <v>1.9591003696119662</v>
      </c>
      <c r="AC14" s="11">
        <f>Power!AC14+'Ground Transportation'!AC14+Industry!AC14+Residential!AC14+Aviation!AG14</f>
        <v>1.095867535924935</v>
      </c>
      <c r="AD14" s="30">
        <f>Power!AD14+'Ground Transportation'!AD14+Industry!AD14+Residential!AD14+Aviation!AH14</f>
        <v>0.59759505035222882</v>
      </c>
      <c r="AF14" s="9">
        <v>43842</v>
      </c>
      <c r="AG14" s="13">
        <f>Power!AG14+'Ground Transportation'!AG14+Industry!AG14+Residential!AG14+Aviation!AK14</f>
        <v>0.77722910792069222</v>
      </c>
      <c r="AH14" s="13">
        <f>Power!AH14+'Ground Transportation'!AH14+Industry!AH14+Residential!AH14+Aviation!AL14</f>
        <v>0.77684974354063507</v>
      </c>
      <c r="AI14" s="13">
        <f>Power!AI14+'Ground Transportation'!AI14+Industry!AI14+Residential!AI14+Aviation!AM14</f>
        <v>1.6550880510633847</v>
      </c>
      <c r="AJ14" s="13">
        <f>Power!AJ14+'Ground Transportation'!AJ14+Industry!AJ14+Residential!AJ14+Aviation!AN14</f>
        <v>0.96343933268657334</v>
      </c>
      <c r="AK14" s="14">
        <f>Power!AK14+'Ground Transportation'!AK14+Industry!AK14+Residential!AK14+Aviation!AO14</f>
        <v>0.58003803203195647</v>
      </c>
    </row>
    <row r="15" spans="2:37">
      <c r="B15" s="9">
        <v>43478</v>
      </c>
      <c r="C15" s="11">
        <f>Power!C15+'Ground Transportation'!C15+Industry!C15+Residential!C15+Aviation!C15</f>
        <v>30.5703718183387</v>
      </c>
      <c r="D15" s="11">
        <f>Power!D15+'Ground Transportation'!D15+Industry!D15+Residential!D15+Aviation!D15</f>
        <v>8.0061485082615746</v>
      </c>
      <c r="E15" s="11">
        <f>Power!E15+'Ground Transportation'!E15+Industry!E15+Residential!E15+Aviation!E15</f>
        <v>12.694085170641337</v>
      </c>
      <c r="F15" s="11">
        <f>Power!F15+'Ground Transportation'!F15+Industry!F15+Residential!F15+Aviation!F15</f>
        <v>7.6042018045216935</v>
      </c>
      <c r="G15" s="11">
        <f>Power!G15+'Ground Transportation'!G15+Industry!G15+Residential!G15+Aviation!G15</f>
        <v>4.5452831757224166</v>
      </c>
      <c r="H15" s="11">
        <f>Power!H15+'Ground Transportation'!H15+Industry!H15+Residential!H15+Aviation!H15</f>
        <v>3.4088663616442534</v>
      </c>
      <c r="I15" s="11">
        <f>Power!I15+'Ground Transportation'!I15+Industry!I15+Residential!I15+Aviation!I15</f>
        <v>0.83435106758991973</v>
      </c>
      <c r="J15" s="11">
        <f>Power!J15+'Ground Transportation'!J15+Industry!J15+Residential!J15+Aviation!J15</f>
        <v>27.49888670418995</v>
      </c>
      <c r="K15" s="16">
        <f>SUM(C15:J15)+Aviation!L15+'International Shipping'!C15</f>
        <v>98.782267474100038</v>
      </c>
      <c r="M15" s="9">
        <v>43843</v>
      </c>
      <c r="N15" s="13">
        <f>Power!N15+'Ground Transportation'!N15+Industry!N15+Residential!N15+Aviation!P15</f>
        <v>31.541919789760044</v>
      </c>
      <c r="O15" s="13">
        <f>Power!O15+'Ground Transportation'!O15+Industry!O15+Residential!O15+Aviation!Q15</f>
        <v>8.2964733634347372</v>
      </c>
      <c r="P15" s="13">
        <f>Power!P15+'Ground Transportation'!P15+Industry!P15+Residential!P15+Aviation!R15</f>
        <v>14.057408789544985</v>
      </c>
      <c r="Q15" s="13">
        <f>Power!Q15+'Ground Transportation'!Q15+Industry!Q15+Residential!Q15+Aviation!S15</f>
        <v>10.332897535306527</v>
      </c>
      <c r="R15" s="13">
        <f>Power!R15+'Ground Transportation'!R15+Industry!R15+Residential!R15+Aviation!T15</f>
        <v>4.5942077315833458</v>
      </c>
      <c r="S15" s="13">
        <f>Power!S15+'Ground Transportation'!S15+Industry!S15+Residential!S15+Aviation!U15</f>
        <v>3.3591402253310703</v>
      </c>
      <c r="T15" s="13">
        <f>Power!T15+'Ground Transportation'!T15+Industry!T15+Residential!T15+Aviation!V15</f>
        <v>1.2169668768359199</v>
      </c>
      <c r="U15" s="13">
        <f>Power!U15+'Ground Transportation'!U15+Industry!U15+Residential!U15+Aviation!W15</f>
        <v>30.687298288384191</v>
      </c>
      <c r="V15" s="18">
        <f>SUM(N15:U15)+Aviation!Y15+'International Shipping'!F15</f>
        <v>107.17165538242482</v>
      </c>
      <c r="W15" s="2"/>
      <c r="Y15" s="9">
        <v>43478</v>
      </c>
      <c r="Z15" s="11">
        <f>Power!Z15+'Ground Transportation'!Z15+Industry!Z15+Residential!Z15+Aviation!AD15</f>
        <v>0.70860496920871241</v>
      </c>
      <c r="AA15" s="11">
        <f>Power!AA15+'Ground Transportation'!AA15+Industry!AA15+Residential!AA15+Aviation!AE15</f>
        <v>0.6463033237706064</v>
      </c>
      <c r="AB15" s="11">
        <f>Power!AB15+'Ground Transportation'!AB15+Industry!AB15+Residential!AB15+Aviation!AF15</f>
        <v>1.465706406529927</v>
      </c>
      <c r="AC15" s="11">
        <f>Power!AC15+'Ground Transportation'!AC15+Industry!AC15+Residential!AC15+Aviation!AG15</f>
        <v>0.94672639382234935</v>
      </c>
      <c r="AD15" s="30">
        <f>Power!AD15+'Ground Transportation'!AD15+Industry!AD15+Residential!AD15+Aviation!AH15</f>
        <v>0.51479150146003072</v>
      </c>
      <c r="AF15" s="9">
        <v>43843</v>
      </c>
      <c r="AG15" s="13">
        <f>Power!AG15+'Ground Transportation'!AG15+Industry!AG15+Residential!AG15+Aviation!AK15</f>
        <v>0.97131203834919644</v>
      </c>
      <c r="AH15" s="13">
        <f>Power!AH15+'Ground Transportation'!AH15+Industry!AH15+Residential!AH15+Aviation!AL15</f>
        <v>0.98188927227363187</v>
      </c>
      <c r="AI15" s="13">
        <f>Power!AI15+'Ground Transportation'!AI15+Industry!AI15+Residential!AI15+Aviation!AM15</f>
        <v>2.2692955408519122</v>
      </c>
      <c r="AJ15" s="13">
        <f>Power!AJ15+'Ground Transportation'!AJ15+Industry!AJ15+Residential!AJ15+Aviation!AN15</f>
        <v>1.2232476464255611</v>
      </c>
      <c r="AK15" s="14">
        <f>Power!AK15+'Ground Transportation'!AK15+Industry!AK15+Residential!AK15+Aviation!AO15</f>
        <v>0.7797605010145916</v>
      </c>
    </row>
    <row r="16" spans="2:37">
      <c r="B16" s="9">
        <v>43479</v>
      </c>
      <c r="C16" s="11">
        <f>Power!C16+'Ground Transportation'!C16+Industry!C16+Residential!C16+Aviation!C16</f>
        <v>30.593867298322596</v>
      </c>
      <c r="D16" s="11">
        <f>Power!D16+'Ground Transportation'!D16+Industry!D16+Residential!D16+Aviation!D16</f>
        <v>8.0369599167056869</v>
      </c>
      <c r="E16" s="11">
        <f>Power!E16+'Ground Transportation'!E16+Industry!E16+Residential!E16+Aviation!E16</f>
        <v>15.618960943730961</v>
      </c>
      <c r="F16" s="11">
        <f>Power!F16+'Ground Transportation'!F16+Industry!F16+Residential!F16+Aviation!F16</f>
        <v>10.270584678720654</v>
      </c>
      <c r="G16" s="11">
        <f>Power!G16+'Ground Transportation'!G16+Industry!G16+Residential!G16+Aviation!G16</f>
        <v>4.7580370443980273</v>
      </c>
      <c r="H16" s="11">
        <f>Power!H16+'Ground Transportation'!H16+Industry!H16+Residential!H16+Aviation!H16</f>
        <v>3.5660571953668296</v>
      </c>
      <c r="I16" s="11">
        <f>Power!I16+'Ground Transportation'!I16+Industry!I16+Residential!I16+Aviation!I16</f>
        <v>1.1621154747760098</v>
      </c>
      <c r="J16" s="11">
        <f>Power!J16+'Ground Transportation'!J16+Industry!J16+Residential!J16+Aviation!J16</f>
        <v>29.699703462315608</v>
      </c>
      <c r="K16" s="16">
        <f>SUM(C16:J16)+Aviation!L16+'International Shipping'!C16</f>
        <v>107.24213202384497</v>
      </c>
      <c r="L16" s="2"/>
      <c r="M16" s="9">
        <v>43844</v>
      </c>
      <c r="N16" s="13">
        <f>Power!N16+'Ground Transportation'!N16+Industry!N16+Residential!N16+Aviation!P16</f>
        <v>31.199802308836141</v>
      </c>
      <c r="O16" s="13">
        <f>Power!O16+'Ground Transportation'!O16+Industry!O16+Residential!O16+Aviation!Q16</f>
        <v>8.4039856068087282</v>
      </c>
      <c r="P16" s="13">
        <f>Power!P16+'Ground Transportation'!P16+Industry!P16+Residential!P16+Aviation!R16</f>
        <v>14.457967635806211</v>
      </c>
      <c r="Q16" s="13">
        <f>Power!Q16+'Ground Transportation'!Q16+Industry!Q16+Residential!Q16+Aviation!S16</f>
        <v>9.6233273796498313</v>
      </c>
      <c r="R16" s="13">
        <f>Power!R16+'Ground Transportation'!R16+Industry!R16+Residential!R16+Aviation!T16</f>
        <v>4.632108824588955</v>
      </c>
      <c r="S16" s="13">
        <f>Power!S16+'Ground Transportation'!S16+Industry!S16+Residential!S16+Aviation!U16</f>
        <v>3.7389269766178437</v>
      </c>
      <c r="T16" s="13">
        <f>Power!T16+'Ground Transportation'!T16+Industry!T16+Residential!T16+Aviation!V16</f>
        <v>1.2276895819533593</v>
      </c>
      <c r="U16" s="13">
        <f>Power!U16+'Ground Transportation'!U16+Industry!U16+Residential!U16+Aviation!W16</f>
        <v>31.616650377726717</v>
      </c>
      <c r="V16" s="18">
        <f>SUM(N16:U16)+Aviation!Y16+'International Shipping'!F16</f>
        <v>107.8830962284445</v>
      </c>
      <c r="W16" s="2"/>
      <c r="Y16" s="9">
        <v>43479</v>
      </c>
      <c r="Z16" s="11">
        <f>Power!Z16+'Ground Transportation'!Z16+Industry!Z16+Residential!Z16+Aviation!AD16</f>
        <v>1.102627487376487</v>
      </c>
      <c r="AA16" s="11">
        <f>Power!AA16+'Ground Transportation'!AA16+Industry!AA16+Residential!AA16+Aviation!AE16</f>
        <v>0.88894297784769105</v>
      </c>
      <c r="AB16" s="11">
        <f>Power!AB16+'Ground Transportation'!AB16+Industry!AB16+Residential!AB16+Aviation!AF16</f>
        <v>2.09836769534826</v>
      </c>
      <c r="AC16" s="11">
        <f>Power!AC16+'Ground Transportation'!AC16+Industry!AC16+Residential!AC16+Aviation!AG16</f>
        <v>1.1371314650550912</v>
      </c>
      <c r="AD16" s="30">
        <f>Power!AD16+'Ground Transportation'!AD16+Industry!AD16+Residential!AD16+Aviation!AH16</f>
        <v>0.82530039907504327</v>
      </c>
      <c r="AF16" s="9">
        <v>43844</v>
      </c>
      <c r="AG16" s="13">
        <f>Power!AG16+'Ground Transportation'!AG16+Industry!AG16+Residential!AG16+Aviation!AK16</f>
        <v>0.91921027539965627</v>
      </c>
      <c r="AH16" s="13">
        <f>Power!AH16+'Ground Transportation'!AH16+Industry!AH16+Residential!AH16+Aviation!AL16</f>
        <v>0.84698332255050746</v>
      </c>
      <c r="AI16" s="13">
        <f>Power!AI16+'Ground Transportation'!AI16+Industry!AI16+Residential!AI16+Aviation!AM16</f>
        <v>1.9375028790533677</v>
      </c>
      <c r="AJ16" s="13">
        <f>Power!AJ16+'Ground Transportation'!AJ16+Industry!AJ16+Residential!AJ16+Aviation!AN16</f>
        <v>1.2001563935243844</v>
      </c>
      <c r="AK16" s="14">
        <f>Power!AK16+'Ground Transportation'!AK16+Industry!AK16+Residential!AK16+Aviation!AO16</f>
        <v>0.7111076231355633</v>
      </c>
    </row>
    <row r="17" spans="2:37">
      <c r="B17" s="9">
        <v>43480</v>
      </c>
      <c r="C17" s="11">
        <f>Power!C17+'Ground Transportation'!C17+Industry!C17+Residential!C17+Aviation!C17</f>
        <v>30.797798064865457</v>
      </c>
      <c r="D17" s="11">
        <f>Power!D17+'Ground Transportation'!D17+Industry!D17+Residential!D17+Aviation!D17</f>
        <v>8.3243422874156021</v>
      </c>
      <c r="E17" s="11">
        <f>Power!E17+'Ground Transportation'!E17+Industry!E17+Residential!E17+Aviation!E17</f>
        <v>16.307158020125371</v>
      </c>
      <c r="F17" s="11">
        <f>Power!F17+'Ground Transportation'!F17+Industry!F17+Residential!F17+Aviation!F17</f>
        <v>10.724976095902237</v>
      </c>
      <c r="G17" s="11">
        <f>Power!G17+'Ground Transportation'!G17+Industry!G17+Residential!G17+Aviation!G17</f>
        <v>4.7380480644330838</v>
      </c>
      <c r="H17" s="11">
        <f>Power!H17+'Ground Transportation'!H17+Industry!H17+Residential!H17+Aviation!H17</f>
        <v>3.9258312958392541</v>
      </c>
      <c r="I17" s="11">
        <f>Power!I17+'Ground Transportation'!I17+Industry!I17+Residential!I17+Aviation!I17</f>
        <v>1.1784680448304541</v>
      </c>
      <c r="J17" s="11">
        <f>Power!J17+'Ground Transportation'!J17+Industry!J17+Residential!J17+Aviation!J17</f>
        <v>30.287615346340907</v>
      </c>
      <c r="K17" s="16">
        <f>SUM(C17:J17)+Aviation!L17+'International Shipping'!C17</f>
        <v>109.73616792282003</v>
      </c>
      <c r="M17" s="9">
        <v>43845</v>
      </c>
      <c r="N17" s="13">
        <f>Power!N17+'Ground Transportation'!N17+Industry!N17+Residential!N17+Aviation!P17</f>
        <v>31.780636877665827</v>
      </c>
      <c r="O17" s="13">
        <f>Power!O17+'Ground Transportation'!O17+Industry!O17+Residential!O17+Aviation!Q17</f>
        <v>8.0431557482212508</v>
      </c>
      <c r="P17" s="13">
        <f>Power!P17+'Ground Transportation'!P17+Industry!P17+Residential!P17+Aviation!R17</f>
        <v>13.839109641072611</v>
      </c>
      <c r="Q17" s="13">
        <f>Power!Q17+'Ground Transportation'!Q17+Industry!Q17+Residential!Q17+Aviation!S17</f>
        <v>9.5076883383170081</v>
      </c>
      <c r="R17" s="13">
        <f>Power!R17+'Ground Transportation'!R17+Industry!R17+Residential!R17+Aviation!T17</f>
        <v>4.6435911001658603</v>
      </c>
      <c r="S17" s="13">
        <f>Power!S17+'Ground Transportation'!S17+Industry!S17+Residential!S17+Aviation!U17</f>
        <v>3.8526084835917058</v>
      </c>
      <c r="T17" s="13">
        <f>Power!T17+'Ground Transportation'!T17+Industry!T17+Residential!T17+Aviation!V17</f>
        <v>1.2162863351189765</v>
      </c>
      <c r="U17" s="13">
        <f>Power!U17+'Ground Transportation'!U17+Industry!U17+Residential!U17+Aviation!W17</f>
        <v>31.65529592848895</v>
      </c>
      <c r="V17" s="18">
        <f>SUM(N17:U17)+Aviation!Y17+'International Shipping'!F17</f>
        <v>107.55474635768728</v>
      </c>
      <c r="W17" s="2"/>
      <c r="Y17" s="9">
        <v>43480</v>
      </c>
      <c r="Z17" s="11">
        <f>Power!Z17+'Ground Transportation'!Z17+Industry!Z17+Residential!Z17+Aviation!AD17</f>
        <v>1.064162579789983</v>
      </c>
      <c r="AA17" s="11">
        <f>Power!AA17+'Ground Transportation'!AA17+Industry!AA17+Residential!AA17+Aviation!AE17</f>
        <v>0.99270654403124725</v>
      </c>
      <c r="AB17" s="11">
        <f>Power!AB17+'Ground Transportation'!AB17+Industry!AB17+Residential!AB17+Aviation!AF17</f>
        <v>2.2654652580325347</v>
      </c>
      <c r="AC17" s="11">
        <f>Power!AC17+'Ground Transportation'!AC17+Industry!AC17+Residential!AC17+Aviation!AG17</f>
        <v>1.2458961424326243</v>
      </c>
      <c r="AD17" s="30">
        <f>Power!AD17+'Ground Transportation'!AD17+Industry!AD17+Residential!AD17+Aviation!AH17</f>
        <v>0.86486253649960143</v>
      </c>
      <c r="AF17" s="9">
        <v>43845</v>
      </c>
      <c r="AG17" s="13">
        <f>Power!AG17+'Ground Transportation'!AG17+Industry!AG17+Residential!AG17+Aviation!AK17</f>
        <v>0.93227195491911796</v>
      </c>
      <c r="AH17" s="13">
        <f>Power!AH17+'Ground Transportation'!AH17+Industry!AH17+Residential!AH17+Aviation!AL17</f>
        <v>0.85695156104689019</v>
      </c>
      <c r="AI17" s="13">
        <f>Power!AI17+'Ground Transportation'!AI17+Industry!AI17+Residential!AI17+Aviation!AM17</f>
        <v>1.8736654653773634</v>
      </c>
      <c r="AJ17" s="13">
        <f>Power!AJ17+'Ground Transportation'!AJ17+Industry!AJ17+Residential!AJ17+Aviation!AN17</f>
        <v>1.1975198382887633</v>
      </c>
      <c r="AK17" s="14">
        <f>Power!AK17+'Ground Transportation'!AK17+Industry!AK17+Residential!AK17+Aviation!AO17</f>
        <v>0.69998432203882199</v>
      </c>
    </row>
    <row r="18" spans="2:37">
      <c r="B18" s="9">
        <v>43481</v>
      </c>
      <c r="C18" s="11">
        <f>Power!C18+'Ground Transportation'!C18+Industry!C18+Residential!C18+Aviation!C18</f>
        <v>31.275589398018209</v>
      </c>
      <c r="D18" s="11">
        <f>Power!D18+'Ground Transportation'!D18+Industry!D18+Residential!D18+Aviation!D18</f>
        <v>8.2380346587532625</v>
      </c>
      <c r="E18" s="11">
        <f>Power!E18+'Ground Transportation'!E18+Industry!E18+Residential!E18+Aviation!E18</f>
        <v>16.03763280839793</v>
      </c>
      <c r="F18" s="11">
        <f>Power!F18+'Ground Transportation'!F18+Industry!F18+Residential!F18+Aviation!F18</f>
        <v>10.916330179933214</v>
      </c>
      <c r="G18" s="11">
        <f>Power!G18+'Ground Transportation'!G18+Industry!G18+Residential!G18+Aviation!G18</f>
        <v>4.7757754083539314</v>
      </c>
      <c r="H18" s="11">
        <f>Power!H18+'Ground Transportation'!H18+Industry!H18+Residential!H18+Aviation!H18</f>
        <v>3.9063710011391706</v>
      </c>
      <c r="I18" s="11">
        <f>Power!I18+'Ground Transportation'!I18+Industry!I18+Residential!I18+Aviation!I18</f>
        <v>1.2441582754643727</v>
      </c>
      <c r="J18" s="11">
        <f>Power!J18+'Ground Transportation'!J18+Industry!J18+Residential!J18+Aviation!J18</f>
        <v>30.921379124091942</v>
      </c>
      <c r="K18" s="16">
        <f>SUM(C18:J18)+Aviation!L18+'International Shipping'!C18</f>
        <v>110.58443075034629</v>
      </c>
      <c r="M18" s="9">
        <v>43846</v>
      </c>
      <c r="N18" s="13">
        <f>Power!N18+'Ground Transportation'!N18+Industry!N18+Residential!N18+Aviation!P18</f>
        <v>31.622351362360249</v>
      </c>
      <c r="O18" s="13">
        <f>Power!O18+'Ground Transportation'!O18+Industry!O18+Residential!O18+Aviation!Q18</f>
        <v>7.7128043867413334</v>
      </c>
      <c r="P18" s="13">
        <f>Power!P18+'Ground Transportation'!P18+Industry!P18+Residential!P18+Aviation!R18</f>
        <v>14.936032867106336</v>
      </c>
      <c r="Q18" s="13">
        <f>Power!Q18+'Ground Transportation'!Q18+Industry!Q18+Residential!Q18+Aviation!S18</f>
        <v>9.9948356745989368</v>
      </c>
      <c r="R18" s="13">
        <f>Power!R18+'Ground Transportation'!R18+Industry!R18+Residential!R18+Aviation!T18</f>
        <v>4.6287290430601598</v>
      </c>
      <c r="S18" s="13">
        <f>Power!S18+'Ground Transportation'!S18+Industry!S18+Residential!S18+Aviation!U18</f>
        <v>3.8858575950733254</v>
      </c>
      <c r="T18" s="13">
        <f>Power!T18+'Ground Transportation'!T18+Industry!T18+Residential!T18+Aviation!V18</f>
        <v>1.226775291590003</v>
      </c>
      <c r="U18" s="13">
        <f>Power!U18+'Ground Transportation'!U18+Industry!U18+Residential!U18+Aviation!W18</f>
        <v>31.571715157963443</v>
      </c>
      <c r="V18" s="18">
        <f>SUM(N18:U18)+Aviation!Y18+'International Shipping'!F18</f>
        <v>108.64691277865926</v>
      </c>
      <c r="W18" s="2"/>
      <c r="Y18" s="9">
        <v>43481</v>
      </c>
      <c r="Z18" s="11">
        <f>Power!Z18+'Ground Transportation'!Z18+Industry!Z18+Residential!Z18+Aviation!AD18</f>
        <v>1.1147476773241185</v>
      </c>
      <c r="AA18" s="11">
        <f>Power!AA18+'Ground Transportation'!AA18+Industry!AA18+Residential!AA18+Aviation!AE18</f>
        <v>1.0197961155644968</v>
      </c>
      <c r="AB18" s="11">
        <f>Power!AB18+'Ground Transportation'!AB18+Industry!AB18+Residential!AB18+Aviation!AF18</f>
        <v>2.3100865336583989</v>
      </c>
      <c r="AC18" s="11">
        <f>Power!AC18+'Ground Transportation'!AC18+Industry!AC18+Residential!AC18+Aviation!AG18</f>
        <v>1.2833057051439556</v>
      </c>
      <c r="AD18" s="30">
        <f>Power!AD18+'Ground Transportation'!AD18+Industry!AD18+Residential!AD18+Aviation!AH18</f>
        <v>0.88723499419935514</v>
      </c>
      <c r="AF18" s="9">
        <v>43846</v>
      </c>
      <c r="AG18" s="13">
        <f>Power!AG18+'Ground Transportation'!AG18+Industry!AG18+Residential!AG18+Aviation!AK18</f>
        <v>0.93169431257574464</v>
      </c>
      <c r="AH18" s="13">
        <f>Power!AH18+'Ground Transportation'!AH18+Industry!AH18+Residential!AH18+Aviation!AL18</f>
        <v>0.94725730488554627</v>
      </c>
      <c r="AI18" s="13">
        <f>Power!AI18+'Ground Transportation'!AI18+Industry!AI18+Residential!AI18+Aviation!AM18</f>
        <v>2.1946483397296777</v>
      </c>
      <c r="AJ18" s="13">
        <f>Power!AJ18+'Ground Transportation'!AJ18+Industry!AJ18+Residential!AJ18+Aviation!AN18</f>
        <v>1.1600166903280738</v>
      </c>
      <c r="AK18" s="14">
        <f>Power!AK18+'Ground Transportation'!AK18+Industry!AK18+Residential!AK18+Aviation!AO18</f>
        <v>0.69333006030096567</v>
      </c>
    </row>
    <row r="19" spans="2:37">
      <c r="B19" s="9">
        <v>43482</v>
      </c>
      <c r="C19" s="11">
        <f>Power!C19+'Ground Transportation'!C19+Industry!C19+Residential!C19+Aviation!C19</f>
        <v>30.944021939895435</v>
      </c>
      <c r="D19" s="11">
        <f>Power!D19+'Ground Transportation'!D19+Industry!D19+Residential!D19+Aviation!D19</f>
        <v>8.1713925392522988</v>
      </c>
      <c r="E19" s="11">
        <f>Power!E19+'Ground Transportation'!E19+Industry!E19+Residential!E19+Aviation!E19</f>
        <v>15.734835509235936</v>
      </c>
      <c r="F19" s="11">
        <f>Power!F19+'Ground Transportation'!F19+Industry!F19+Residential!F19+Aviation!F19</f>
        <v>11.091125140914912</v>
      </c>
      <c r="G19" s="11">
        <f>Power!G19+'Ground Transportation'!G19+Industry!G19+Residential!G19+Aviation!G19</f>
        <v>4.8120350362469138</v>
      </c>
      <c r="H19" s="11">
        <f>Power!H19+'Ground Transportation'!H19+Industry!H19+Residential!H19+Aviation!H19</f>
        <v>3.8741695208006561</v>
      </c>
      <c r="I19" s="11">
        <f>Power!I19+'Ground Transportation'!I19+Industry!I19+Residential!I19+Aviation!I19</f>
        <v>1.2506801135153649</v>
      </c>
      <c r="J19" s="11">
        <f>Power!J19+'Ground Transportation'!J19+Industry!J19+Residential!J19+Aviation!J19</f>
        <v>30.83064708540045</v>
      </c>
      <c r="K19" s="16">
        <f>SUM(C19:J19)+Aviation!L19+'International Shipping'!C19</f>
        <v>110.21647469725501</v>
      </c>
      <c r="M19" s="9">
        <v>43847</v>
      </c>
      <c r="N19" s="13">
        <f>Power!N19+'Ground Transportation'!N19+Industry!N19+Residential!N19+Aviation!P19</f>
        <v>30.620478755956501</v>
      </c>
      <c r="O19" s="13">
        <f>Power!O19+'Ground Transportation'!O19+Industry!O19+Residential!O19+Aviation!Q19</f>
        <v>7.7114735310714657</v>
      </c>
      <c r="P19" s="13">
        <f>Power!P19+'Ground Transportation'!P19+Industry!P19+Residential!P19+Aviation!R19</f>
        <v>15.71515439612989</v>
      </c>
      <c r="Q19" s="13">
        <f>Power!Q19+'Ground Transportation'!Q19+Industry!Q19+Residential!Q19+Aviation!S19</f>
        <v>10.188441553596824</v>
      </c>
      <c r="R19" s="13">
        <f>Power!R19+'Ground Transportation'!R19+Industry!R19+Residential!R19+Aviation!T19</f>
        <v>4.6346607099171839</v>
      </c>
      <c r="S19" s="13">
        <f>Power!S19+'Ground Transportation'!S19+Industry!S19+Residential!S19+Aviation!U19</f>
        <v>3.816364124061832</v>
      </c>
      <c r="T19" s="13">
        <f>Power!T19+'Ground Transportation'!T19+Industry!T19+Residential!T19+Aviation!V19</f>
        <v>1.2422236289870614</v>
      </c>
      <c r="U19" s="13">
        <f>Power!U19+'Ground Transportation'!U19+Industry!U19+Residential!U19+Aviation!W19</f>
        <v>31.027945643675341</v>
      </c>
      <c r="V19" s="18">
        <f>SUM(N19:U19)+Aviation!Y19+'International Shipping'!F19</f>
        <v>108.09113657657224</v>
      </c>
      <c r="W19" s="2"/>
      <c r="Y19" s="9">
        <v>43482</v>
      </c>
      <c r="Z19" s="11">
        <f>Power!Z19+'Ground Transportation'!Z19+Industry!Z19+Residential!Z19+Aviation!AD19</f>
        <v>1.2165205844424227</v>
      </c>
      <c r="AA19" s="11">
        <f>Power!AA19+'Ground Transportation'!AA19+Industry!AA19+Residential!AA19+Aviation!AE19</f>
        <v>1.0127335191169484</v>
      </c>
      <c r="AB19" s="11">
        <f>Power!AB19+'Ground Transportation'!AB19+Industry!AB19+Residential!AB19+Aviation!AF19</f>
        <v>2.3874796294486722</v>
      </c>
      <c r="AC19" s="11">
        <f>Power!AC19+'Ground Transportation'!AC19+Industry!AC19+Residential!AC19+Aviation!AG19</f>
        <v>1.238123666608417</v>
      </c>
      <c r="AD19" s="30">
        <f>Power!AD19+'Ground Transportation'!AD19+Industry!AD19+Residential!AD19+Aviation!AH19</f>
        <v>0.87546033922912769</v>
      </c>
      <c r="AF19" s="9">
        <v>43847</v>
      </c>
      <c r="AG19" s="13">
        <f>Power!AG19+'Ground Transportation'!AG19+Industry!AG19+Residential!AG19+Aviation!AK19</f>
        <v>1.0138601023236424</v>
      </c>
      <c r="AH19" s="13">
        <f>Power!AH19+'Ground Transportation'!AH19+Industry!AH19+Residential!AH19+Aviation!AL19</f>
        <v>0.96637986765260575</v>
      </c>
      <c r="AI19" s="13">
        <f>Power!AI19+'Ground Transportation'!AI19+Industry!AI19+Residential!AI19+Aviation!AM19</f>
        <v>2.2079364413403431</v>
      </c>
      <c r="AJ19" s="13">
        <f>Power!AJ19+'Ground Transportation'!AJ19+Industry!AJ19+Residential!AJ19+Aviation!AN19</f>
        <v>1.1617647400316793</v>
      </c>
      <c r="AK19" s="14">
        <f>Power!AK19+'Ground Transportation'!AK19+Industry!AK19+Residential!AK19+Aviation!AO19</f>
        <v>0.73276986173130276</v>
      </c>
    </row>
    <row r="20" spans="2:37">
      <c r="B20" s="9">
        <v>43483</v>
      </c>
      <c r="C20" s="11">
        <f>Power!C20+'Ground Transportation'!C20+Industry!C20+Residential!C20+Aviation!C20</f>
        <v>30.685564941977272</v>
      </c>
      <c r="D20" s="11">
        <f>Power!D20+'Ground Transportation'!D20+Industry!D20+Residential!D20+Aviation!D20</f>
        <v>8.0663164217881675</v>
      </c>
      <c r="E20" s="11">
        <f>Power!E20+'Ground Transportation'!E20+Industry!E20+Residential!E20+Aviation!E20</f>
        <v>14.641124131284416</v>
      </c>
      <c r="F20" s="11">
        <f>Power!F20+'Ground Transportation'!F20+Industry!F20+Residential!F20+Aviation!F20</f>
        <v>12.145628032239808</v>
      </c>
      <c r="G20" s="11">
        <f>Power!G20+'Ground Transportation'!G20+Industry!G20+Residential!G20+Aviation!G20</f>
        <v>4.7523519790877025</v>
      </c>
      <c r="H20" s="11">
        <f>Power!H20+'Ground Transportation'!H20+Industry!H20+Residential!H20+Aviation!H20</f>
        <v>3.9025247765863864</v>
      </c>
      <c r="I20" s="11">
        <f>Power!I20+'Ground Transportation'!I20+Industry!I20+Residential!I20+Aviation!I20</f>
        <v>1.2590820491037995</v>
      </c>
      <c r="J20" s="11">
        <f>Power!J20+'Ground Transportation'!J20+Industry!J20+Residential!J20+Aviation!J20</f>
        <v>30.502628049966841</v>
      </c>
      <c r="K20" s="16">
        <f>SUM(C20:J20)+Aviation!L20+'International Shipping'!C20</f>
        <v>109.53138222071028</v>
      </c>
      <c r="M20" s="9">
        <v>43848</v>
      </c>
      <c r="N20" s="13">
        <f>Power!N20+'Ground Transportation'!N20+Industry!N20+Residential!N20+Aviation!P20</f>
        <v>28.562812511236608</v>
      </c>
      <c r="O20" s="13">
        <f>Power!O20+'Ground Transportation'!O20+Industry!O20+Residential!O20+Aviation!Q20</f>
        <v>7.9817768167805845</v>
      </c>
      <c r="P20" s="13">
        <f>Power!P20+'Ground Transportation'!P20+Industry!P20+Residential!P20+Aviation!R20</f>
        <v>14.539376212974174</v>
      </c>
      <c r="Q20" s="13">
        <f>Power!Q20+'Ground Transportation'!Q20+Industry!Q20+Residential!Q20+Aviation!S20</f>
        <v>9.4791363271733839</v>
      </c>
      <c r="R20" s="13">
        <f>Power!R20+'Ground Transportation'!R20+Industry!R20+Residential!R20+Aviation!T20</f>
        <v>4.6062592880704303</v>
      </c>
      <c r="S20" s="13">
        <f>Power!S20+'Ground Transportation'!S20+Industry!S20+Residential!S20+Aviation!U20</f>
        <v>3.6864030301995072</v>
      </c>
      <c r="T20" s="13">
        <f>Power!T20+'Ground Transportation'!T20+Industry!T20+Residential!T20+Aviation!V20</f>
        <v>1.2549038645075479</v>
      </c>
      <c r="U20" s="13">
        <f>Power!U20+'Ground Transportation'!U20+Industry!U20+Residential!U20+Aviation!W20</f>
        <v>30.22867836677209</v>
      </c>
      <c r="V20" s="18">
        <f>SUM(N20:U20)+Aviation!Y20+'International Shipping'!F20</f>
        <v>103.50469767899475</v>
      </c>
      <c r="W20" s="2"/>
      <c r="Y20" s="9">
        <v>43483</v>
      </c>
      <c r="Z20" s="11">
        <f>Power!Z20+'Ground Transportation'!Z20+Industry!Z20+Residential!Z20+Aviation!AD20</f>
        <v>1.2899439878449832</v>
      </c>
      <c r="AA20" s="11">
        <f>Power!AA20+'Ground Transportation'!AA20+Industry!AA20+Residential!AA20+Aviation!AE20</f>
        <v>1.1728195236973675</v>
      </c>
      <c r="AB20" s="11">
        <f>Power!AB20+'Ground Transportation'!AB20+Industry!AB20+Residential!AB20+Aviation!AF20</f>
        <v>2.9135070337785178</v>
      </c>
      <c r="AC20" s="11">
        <f>Power!AC20+'Ground Transportation'!AC20+Industry!AC20+Residential!AC20+Aviation!AG20</f>
        <v>1.2495473014722807</v>
      </c>
      <c r="AD20" s="30">
        <f>Power!AD20+'Ground Transportation'!AD20+Industry!AD20+Residential!AD20+Aviation!AH20</f>
        <v>0.93291926615726717</v>
      </c>
      <c r="AF20" s="9">
        <v>43848</v>
      </c>
      <c r="AG20" s="13">
        <f>Power!AG20+'Ground Transportation'!AG20+Industry!AG20+Residential!AG20+Aviation!AK20</f>
        <v>1.0459729074184339</v>
      </c>
      <c r="AH20" s="13">
        <f>Power!AH20+'Ground Transportation'!AH20+Industry!AH20+Residential!AH20+Aviation!AL20</f>
        <v>0.9960782579062879</v>
      </c>
      <c r="AI20" s="13">
        <f>Power!AI20+'Ground Transportation'!AI20+Industry!AI20+Residential!AI20+Aviation!AM20</f>
        <v>2.0146228679213358</v>
      </c>
      <c r="AJ20" s="13">
        <f>Power!AJ20+'Ground Transportation'!AJ20+Industry!AJ20+Residential!AJ20+Aviation!AN20</f>
        <v>0.99237412315133211</v>
      </c>
      <c r="AK20" s="14">
        <f>Power!AK20+'Ground Transportation'!AK20+Industry!AK20+Residential!AK20+Aviation!AO20</f>
        <v>0.63086565285133167</v>
      </c>
    </row>
    <row r="21" spans="2:37">
      <c r="B21" s="9">
        <v>43484</v>
      </c>
      <c r="C21" s="11">
        <f>Power!C21+'Ground Transportation'!C21+Industry!C21+Residential!C21+Aviation!C21</f>
        <v>29.699395071909823</v>
      </c>
      <c r="D21" s="11">
        <f>Power!D21+'Ground Transportation'!D21+Industry!D21+Residential!D21+Aviation!D21</f>
        <v>7.8928827972191424</v>
      </c>
      <c r="E21" s="11">
        <f>Power!E21+'Ground Transportation'!E21+Industry!E21+Residential!E21+Aviation!E21</f>
        <v>13.719155083551598</v>
      </c>
      <c r="F21" s="11">
        <f>Power!F21+'Ground Transportation'!F21+Industry!F21+Residential!F21+Aviation!F21</f>
        <v>11.348609647589999</v>
      </c>
      <c r="G21" s="11">
        <f>Power!G21+'Ground Transportation'!G21+Industry!G21+Residential!G21+Aviation!G21</f>
        <v>4.6196453023621906</v>
      </c>
      <c r="H21" s="11">
        <f>Power!H21+'Ground Transportation'!H21+Industry!H21+Residential!H21+Aviation!H21</f>
        <v>3.5433005004827098</v>
      </c>
      <c r="I21" s="11">
        <f>Power!I21+'Ground Transportation'!I21+Industry!I21+Residential!I21+Aviation!I21</f>
        <v>0.98193238913329361</v>
      </c>
      <c r="J21" s="11">
        <f>Power!J21+'Ground Transportation'!J21+Industry!J21+Residential!J21+Aviation!J21</f>
        <v>29.388159013111991</v>
      </c>
      <c r="K21" s="16">
        <f>SUM(C21:J21)+Aviation!L21+'International Shipping'!C21</f>
        <v>104.79511343494067</v>
      </c>
      <c r="M21" s="9">
        <v>43849</v>
      </c>
      <c r="N21" s="13">
        <f>Power!N21+'Ground Transportation'!N21+Industry!N21+Residential!N21+Aviation!P21</f>
        <v>27.280273326060307</v>
      </c>
      <c r="O21" s="13">
        <f>Power!O21+'Ground Transportation'!O21+Industry!O21+Residential!O21+Aviation!Q21</f>
        <v>8.3240754483040611</v>
      </c>
      <c r="P21" s="13">
        <f>Power!P21+'Ground Transportation'!P21+Industry!P21+Residential!P21+Aviation!R21</f>
        <v>13.849763189779456</v>
      </c>
      <c r="Q21" s="13">
        <f>Power!Q21+'Ground Transportation'!Q21+Industry!Q21+Residential!Q21+Aviation!S21</f>
        <v>9.0533642715405573</v>
      </c>
      <c r="R21" s="13">
        <f>Power!R21+'Ground Transportation'!R21+Industry!R21+Residential!R21+Aviation!T21</f>
        <v>4.5196317834378652</v>
      </c>
      <c r="S21" s="13">
        <f>Power!S21+'Ground Transportation'!S21+Industry!S21+Residential!S21+Aviation!U21</f>
        <v>3.3317472720311585</v>
      </c>
      <c r="T21" s="13">
        <f>Power!T21+'Ground Transportation'!T21+Industry!T21+Residential!T21+Aviation!V21</f>
        <v>1.1106015736144303</v>
      </c>
      <c r="U21" s="13">
        <f>Power!U21+'Ground Transportation'!U21+Industry!U21+Residential!U21+Aviation!W21</f>
        <v>28.949332172845413</v>
      </c>
      <c r="V21" s="18">
        <f>SUM(N21:U21)+Aviation!Y21+'International Shipping'!F21</f>
        <v>99.579987542133495</v>
      </c>
      <c r="W21" s="2"/>
      <c r="Y21" s="9">
        <v>43484</v>
      </c>
      <c r="Z21" s="11">
        <f>Power!Z21+'Ground Transportation'!Z21+Industry!Z21+Residential!Z21+Aviation!AD21</f>
        <v>1.1917655237602263</v>
      </c>
      <c r="AA21" s="11">
        <f>Power!AA21+'Ground Transportation'!AA21+Industry!AA21+Residential!AA21+Aviation!AE21</f>
        <v>1.1057117165598713</v>
      </c>
      <c r="AB21" s="11">
        <f>Power!AB21+'Ground Transportation'!AB21+Industry!AB21+Residential!AB21+Aviation!AF21</f>
        <v>2.8109602950412422</v>
      </c>
      <c r="AC21" s="11">
        <f>Power!AC21+'Ground Transportation'!AC21+Industry!AC21+Residential!AC21+Aviation!AG21</f>
        <v>1.1444088631198113</v>
      </c>
      <c r="AD21" s="30">
        <f>Power!AD21+'Ground Transportation'!AD21+Industry!AD21+Residential!AD21+Aviation!AH21</f>
        <v>0.75330276471869728</v>
      </c>
      <c r="AF21" s="9">
        <v>43849</v>
      </c>
      <c r="AG21" s="13">
        <f>Power!AG21+'Ground Transportation'!AG21+Industry!AG21+Residential!AG21+Aviation!AK21</f>
        <v>1.0532866994074372</v>
      </c>
      <c r="AH21" s="13">
        <f>Power!AH21+'Ground Transportation'!AH21+Industry!AH21+Residential!AH21+Aviation!AL21</f>
        <v>0.95042005842694299</v>
      </c>
      <c r="AI21" s="13">
        <f>Power!AI21+'Ground Transportation'!AI21+Industry!AI21+Residential!AI21+Aviation!AM21</f>
        <v>2.0104082113255983</v>
      </c>
      <c r="AJ21" s="13">
        <f>Power!AJ21+'Ground Transportation'!AJ21+Industry!AJ21+Residential!AJ21+Aviation!AN21</f>
        <v>0.89475234748874988</v>
      </c>
      <c r="AK21" s="14">
        <f>Power!AK21+'Ground Transportation'!AK21+Industry!AK21+Residential!AK21+Aviation!AO21</f>
        <v>0.56905189974609161</v>
      </c>
    </row>
    <row r="22" spans="2:37">
      <c r="B22" s="9">
        <v>43485</v>
      </c>
      <c r="C22" s="11">
        <f>Power!C22+'Ground Transportation'!C22+Industry!C22+Residential!C22+Aviation!C22</f>
        <v>28.54757428583375</v>
      </c>
      <c r="D22" s="11">
        <f>Power!D22+'Ground Transportation'!D22+Industry!D22+Residential!D22+Aviation!D22</f>
        <v>7.5377058940872974</v>
      </c>
      <c r="E22" s="11">
        <f>Power!E22+'Ground Transportation'!E22+Industry!E22+Residential!E22+Aviation!E22</f>
        <v>13.822295620807914</v>
      </c>
      <c r="F22" s="11">
        <f>Power!F22+'Ground Transportation'!F22+Industry!F22+Residential!F22+Aviation!F22</f>
        <v>10.614549139503239</v>
      </c>
      <c r="G22" s="11">
        <f>Power!G22+'Ground Transportation'!G22+Industry!G22+Residential!G22+Aviation!G22</f>
        <v>4.5520919558352393</v>
      </c>
      <c r="H22" s="11">
        <f>Power!H22+'Ground Transportation'!H22+Industry!H22+Residential!H22+Aviation!H22</f>
        <v>3.3929836030272251</v>
      </c>
      <c r="I22" s="11">
        <f>Power!I22+'Ground Transportation'!I22+Industry!I22+Residential!I22+Aviation!I22</f>
        <v>0.87821128797356574</v>
      </c>
      <c r="J22" s="11">
        <f>Power!J22+'Ground Transportation'!J22+Industry!J22+Residential!J22+Aviation!J22</f>
        <v>29.009984242854816</v>
      </c>
      <c r="K22" s="16">
        <f>SUM(C22:J22)+Aviation!L22+'International Shipping'!C22</f>
        <v>101.94933299281473</v>
      </c>
      <c r="M22" s="9">
        <v>43850</v>
      </c>
      <c r="N22" s="13">
        <f>Power!N22+'Ground Transportation'!N22+Industry!N22+Residential!N22+Aviation!P22</f>
        <v>26.907724420911212</v>
      </c>
      <c r="O22" s="13">
        <f>Power!O22+'Ground Transportation'!O22+Industry!O22+Residential!O22+Aviation!Q22</f>
        <v>8.1661734036636986</v>
      </c>
      <c r="P22" s="13">
        <f>Power!P22+'Ground Transportation'!P22+Industry!P22+Residential!P22+Aviation!R22</f>
        <v>15.922861318952849</v>
      </c>
      <c r="Q22" s="13">
        <f>Power!Q22+'Ground Transportation'!Q22+Industry!Q22+Residential!Q22+Aviation!S22</f>
        <v>11.384558560085342</v>
      </c>
      <c r="R22" s="13">
        <f>Power!R22+'Ground Transportation'!R22+Industry!R22+Residential!R22+Aviation!T22</f>
        <v>4.5864162734976119</v>
      </c>
      <c r="S22" s="13">
        <f>Power!S22+'Ground Transportation'!S22+Industry!S22+Residential!S22+Aviation!U22</f>
        <v>3.6090378553242974</v>
      </c>
      <c r="T22" s="13">
        <f>Power!T22+'Ground Transportation'!T22+Industry!T22+Residential!T22+Aviation!V22</f>
        <v>1.2984898340776792</v>
      </c>
      <c r="U22" s="13">
        <f>Power!U22+'Ground Transportation'!U22+Industry!U22+Residential!U22+Aviation!W22</f>
        <v>29.874533487342205</v>
      </c>
      <c r="V22" s="18">
        <f>SUM(N22:U22)+Aviation!Y22+'International Shipping'!F22</f>
        <v>104.85482146025828</v>
      </c>
      <c r="W22" s="2"/>
      <c r="Y22" s="9">
        <v>43485</v>
      </c>
      <c r="Z22" s="11">
        <f>Power!Z22+'Ground Transportation'!Z22+Industry!Z22+Residential!Z22+Aviation!AD22</f>
        <v>1.1618029355037394</v>
      </c>
      <c r="AA22" s="11">
        <f>Power!AA22+'Ground Transportation'!AA22+Industry!AA22+Residential!AA22+Aviation!AE22</f>
        <v>1.0093807910723556</v>
      </c>
      <c r="AB22" s="11">
        <f>Power!AB22+'Ground Transportation'!AB22+Industry!AB22+Residential!AB22+Aviation!AF22</f>
        <v>2.7012009671963515</v>
      </c>
      <c r="AC22" s="11">
        <f>Power!AC22+'Ground Transportation'!AC22+Industry!AC22+Residential!AC22+Aviation!AG22</f>
        <v>1.0384205839610936</v>
      </c>
      <c r="AD22" s="30">
        <f>Power!AD22+'Ground Transportation'!AD22+Industry!AD22+Residential!AD22+Aviation!AH22</f>
        <v>0.64535804866848867</v>
      </c>
      <c r="AF22" s="9">
        <v>43850</v>
      </c>
      <c r="AG22" s="13">
        <f>Power!AG22+'Ground Transportation'!AG22+Industry!AG22+Residential!AG22+Aviation!AK22</f>
        <v>1.2506384501118142</v>
      </c>
      <c r="AH22" s="13">
        <f>Power!AH22+'Ground Transportation'!AH22+Industry!AH22+Residential!AH22+Aviation!AL22</f>
        <v>1.1687873938046152</v>
      </c>
      <c r="AI22" s="13">
        <f>Power!AI22+'Ground Transportation'!AI22+Industry!AI22+Residential!AI22+Aviation!AM22</f>
        <v>2.7066311362474891</v>
      </c>
      <c r="AJ22" s="13">
        <f>Power!AJ22+'Ground Transportation'!AJ22+Industry!AJ22+Residential!AJ22+Aviation!AN22</f>
        <v>1.1256996084816977</v>
      </c>
      <c r="AK22" s="14">
        <f>Power!AK22+'Ground Transportation'!AK22+Industry!AK22+Residential!AK22+Aviation!AO22</f>
        <v>0.83785485398855186</v>
      </c>
    </row>
    <row r="23" spans="2:37">
      <c r="B23" s="9">
        <v>43486</v>
      </c>
      <c r="C23" s="11">
        <f>Power!C23+'Ground Transportation'!C23+Industry!C23+Residential!C23+Aviation!C23</f>
        <v>28.767723792277827</v>
      </c>
      <c r="D23" s="11">
        <f>Power!D23+'Ground Transportation'!D23+Industry!D23+Residential!D23+Aviation!D23</f>
        <v>7.2825079228358547</v>
      </c>
      <c r="E23" s="11">
        <f>Power!E23+'Ground Transportation'!E23+Industry!E23+Residential!E23+Aviation!E23</f>
        <v>14.984764419902515</v>
      </c>
      <c r="F23" s="11">
        <f>Power!F23+'Ground Transportation'!F23+Industry!F23+Residential!F23+Aviation!F23</f>
        <v>12.733195943742492</v>
      </c>
      <c r="G23" s="11">
        <f>Power!G23+'Ground Transportation'!G23+Industry!G23+Residential!G23+Aviation!G23</f>
        <v>4.8416462789167616</v>
      </c>
      <c r="H23" s="11">
        <f>Power!H23+'Ground Transportation'!H23+Industry!H23+Residential!H23+Aviation!H23</f>
        <v>3.804521751485884</v>
      </c>
      <c r="I23" s="11">
        <f>Power!I23+'Ground Transportation'!I23+Industry!I23+Residential!I23+Aviation!I23</f>
        <v>1.1350933842171582</v>
      </c>
      <c r="J23" s="11">
        <f>Power!J23+'Ground Transportation'!J23+Industry!J23+Residential!J23+Aviation!J23</f>
        <v>30.683131601556084</v>
      </c>
      <c r="K23" s="16">
        <f>SUM(C23:J23)+Aviation!L23+'International Shipping'!C23</f>
        <v>107.77045509719558</v>
      </c>
      <c r="L23" s="2"/>
      <c r="M23" s="9">
        <v>43851</v>
      </c>
      <c r="N23" s="13">
        <f>Power!N23+'Ground Transportation'!N23+Industry!N23+Residential!N23+Aviation!P23</f>
        <v>25.776844564531054</v>
      </c>
      <c r="O23" s="13">
        <f>Power!O23+'Ground Transportation'!O23+Industry!O23+Residential!O23+Aviation!Q23</f>
        <v>8.3665551775929305</v>
      </c>
      <c r="P23" s="13">
        <f>Power!P23+'Ground Transportation'!P23+Industry!P23+Residential!P23+Aviation!R23</f>
        <v>16.796603918938054</v>
      </c>
      <c r="Q23" s="13">
        <f>Power!Q23+'Ground Transportation'!Q23+Industry!Q23+Residential!Q23+Aviation!S23</f>
        <v>11.856996602174124</v>
      </c>
      <c r="R23" s="13">
        <f>Power!R23+'Ground Transportation'!R23+Industry!R23+Residential!R23+Aviation!T23</f>
        <v>4.6725894517250497</v>
      </c>
      <c r="S23" s="13">
        <f>Power!S23+'Ground Transportation'!S23+Industry!S23+Residential!S23+Aviation!U23</f>
        <v>3.7455099197223767</v>
      </c>
      <c r="T23" s="13">
        <f>Power!T23+'Ground Transportation'!T23+Industry!T23+Residential!T23+Aviation!V23</f>
        <v>1.3296983022481905</v>
      </c>
      <c r="U23" s="13">
        <f>Power!U23+'Ground Transportation'!U23+Industry!U23+Residential!U23+Aviation!W23</f>
        <v>31.082490035089965</v>
      </c>
      <c r="V23" s="18">
        <f>SUM(N23:U23)+Aviation!Y23+'International Shipping'!F23</f>
        <v>106.63948205685574</v>
      </c>
      <c r="W23" s="2"/>
      <c r="Y23" s="9">
        <v>43486</v>
      </c>
      <c r="Z23" s="11">
        <f>Power!Z23+'Ground Transportation'!Z23+Industry!Z23+Residential!Z23+Aviation!AD23</f>
        <v>1.2985684651716825</v>
      </c>
      <c r="AA23" s="11">
        <f>Power!AA23+'Ground Transportation'!AA23+Industry!AA23+Residential!AA23+Aviation!AE23</f>
        <v>1.2024952841046725</v>
      </c>
      <c r="AB23" s="11">
        <f>Power!AB23+'Ground Transportation'!AB23+Industry!AB23+Residential!AB23+Aviation!AF23</f>
        <v>3.1923752726422725</v>
      </c>
      <c r="AC23" s="11">
        <f>Power!AC23+'Ground Transportation'!AC23+Industry!AC23+Residential!AC23+Aviation!AG23</f>
        <v>1.3031627207405085</v>
      </c>
      <c r="AD23" s="30">
        <f>Power!AD23+'Ground Transportation'!AD23+Industry!AD23+Residential!AD23+Aviation!AH23</f>
        <v>0.89272295242254374</v>
      </c>
      <c r="AF23" s="9">
        <v>43851</v>
      </c>
      <c r="AG23" s="13">
        <f>Power!AG23+'Ground Transportation'!AG23+Industry!AG23+Residential!AG23+Aviation!AK23</f>
        <v>1.3004114467335539</v>
      </c>
      <c r="AH23" s="13">
        <f>Power!AH23+'Ground Transportation'!AH23+Industry!AH23+Residential!AH23+Aviation!AL23</f>
        <v>1.1950168567047319</v>
      </c>
      <c r="AI23" s="13">
        <f>Power!AI23+'Ground Transportation'!AI23+Industry!AI23+Residential!AI23+Aviation!AM23</f>
        <v>2.8345158375212938</v>
      </c>
      <c r="AJ23" s="13">
        <f>Power!AJ23+'Ground Transportation'!AJ23+Industry!AJ23+Residential!AJ23+Aviation!AN23</f>
        <v>1.2043653210641152</v>
      </c>
      <c r="AK23" s="14">
        <f>Power!AK23+'Ground Transportation'!AK23+Industry!AK23+Residential!AK23+Aviation!AO23</f>
        <v>0.89855601729164214</v>
      </c>
    </row>
    <row r="24" spans="2:37">
      <c r="B24" s="9">
        <v>43487</v>
      </c>
      <c r="C24" s="11">
        <f>Power!C24+'Ground Transportation'!C24+Industry!C24+Residential!C24+Aviation!C24</f>
        <v>28.706707422437116</v>
      </c>
      <c r="D24" s="11">
        <f>Power!D24+'Ground Transportation'!D24+Industry!D24+Residential!D24+Aviation!D24</f>
        <v>7.4212660860573427</v>
      </c>
      <c r="E24" s="11">
        <f>Power!E24+'Ground Transportation'!E24+Industry!E24+Residential!E24+Aviation!E24</f>
        <v>16.157879305206894</v>
      </c>
      <c r="F24" s="11">
        <f>Power!F24+'Ground Transportation'!F24+Industry!F24+Residential!F24+Aviation!F24</f>
        <v>12.793288684181155</v>
      </c>
      <c r="G24" s="11">
        <f>Power!G24+'Ground Transportation'!G24+Industry!G24+Residential!G24+Aviation!G24</f>
        <v>4.9831411428787744</v>
      </c>
      <c r="H24" s="11">
        <f>Power!H24+'Ground Transportation'!H24+Industry!H24+Residential!H24+Aviation!H24</f>
        <v>3.9016805075196159</v>
      </c>
      <c r="I24" s="11">
        <f>Power!I24+'Ground Transportation'!I24+Industry!I24+Residential!I24+Aviation!I24</f>
        <v>1.1793830663162344</v>
      </c>
      <c r="J24" s="11">
        <f>Power!J24+'Ground Transportation'!J24+Industry!J24+Residential!J24+Aviation!J24</f>
        <v>31.108375612377742</v>
      </c>
      <c r="K24" s="16">
        <f>SUM(C24:J24)+Aviation!L24+'International Shipping'!C24</f>
        <v>109.71021092957041</v>
      </c>
      <c r="M24" s="9">
        <v>43852</v>
      </c>
      <c r="N24" s="13">
        <f>Power!N24+'Ground Transportation'!N24+Industry!N24+Residential!N24+Aviation!P24</f>
        <v>25.203695689088921</v>
      </c>
      <c r="O24" s="13">
        <f>Power!O24+'Ground Transportation'!O24+Industry!O24+Residential!O24+Aviation!Q24</f>
        <v>8.387074814369333</v>
      </c>
      <c r="P24" s="13">
        <f>Power!P24+'Ground Transportation'!P24+Industry!P24+Residential!P24+Aviation!R24</f>
        <v>16.178782439542527</v>
      </c>
      <c r="Q24" s="13">
        <f>Power!Q24+'Ground Transportation'!Q24+Industry!Q24+Residential!Q24+Aviation!S24</f>
        <v>12.0743673518365</v>
      </c>
      <c r="R24" s="13">
        <f>Power!R24+'Ground Transportation'!R24+Industry!R24+Residential!R24+Aviation!T24</f>
        <v>4.6326369189863312</v>
      </c>
      <c r="S24" s="13">
        <f>Power!S24+'Ground Transportation'!S24+Industry!S24+Residential!S24+Aviation!U24</f>
        <v>3.88842499171975</v>
      </c>
      <c r="T24" s="13">
        <f>Power!T24+'Ground Transportation'!T24+Industry!T24+Residential!T24+Aviation!V24</f>
        <v>1.3202072748205178</v>
      </c>
      <c r="U24" s="13">
        <f>Power!U24+'Ground Transportation'!U24+Industry!U24+Residential!U24+Aviation!W24</f>
        <v>30.91852189935307</v>
      </c>
      <c r="V24" s="18">
        <f>SUM(N24:U24)+Aviation!Y24+'International Shipping'!F24</f>
        <v>105.61771285366353</v>
      </c>
      <c r="W24" s="2"/>
      <c r="Y24" s="9">
        <v>43487</v>
      </c>
      <c r="Z24" s="11">
        <f>Power!Z24+'Ground Transportation'!Z24+Industry!Z24+Residential!Z24+Aviation!AD24</f>
        <v>1.3195385795087862</v>
      </c>
      <c r="AA24" s="11">
        <f>Power!AA24+'Ground Transportation'!AA24+Industry!AA24+Residential!AA24+Aviation!AE24</f>
        <v>1.1992932459034968</v>
      </c>
      <c r="AB24" s="11">
        <f>Power!AB24+'Ground Transportation'!AB24+Industry!AB24+Residential!AB24+Aviation!AF24</f>
        <v>3.1644513775699799</v>
      </c>
      <c r="AC24" s="11">
        <f>Power!AC24+'Ground Transportation'!AC24+Industry!AC24+Residential!AC24+Aviation!AG24</f>
        <v>1.3151813944608135</v>
      </c>
      <c r="AD24" s="30">
        <f>Power!AD24+'Ground Transportation'!AD24+Industry!AD24+Residential!AD24+Aviation!AH24</f>
        <v>0.88915409247633448</v>
      </c>
      <c r="AF24" s="9">
        <v>43852</v>
      </c>
      <c r="AG24" s="13">
        <f>Power!AG24+'Ground Transportation'!AG24+Industry!AG24+Residential!AG24+Aviation!AK24</f>
        <v>1.2571969106723364</v>
      </c>
      <c r="AH24" s="13">
        <f>Power!AH24+'Ground Transportation'!AH24+Industry!AH24+Residential!AH24+Aviation!AL24</f>
        <v>1.2149751009945915</v>
      </c>
      <c r="AI24" s="13">
        <f>Power!AI24+'Ground Transportation'!AI24+Industry!AI24+Residential!AI24+Aviation!AM24</f>
        <v>2.9614232259898738</v>
      </c>
      <c r="AJ24" s="13">
        <f>Power!AJ24+'Ground Transportation'!AJ24+Industry!AJ24+Residential!AJ24+Aviation!AN24</f>
        <v>1.2384350263813</v>
      </c>
      <c r="AK24" s="14">
        <f>Power!AK24+'Ground Transportation'!AK24+Industry!AK24+Residential!AK24+Aviation!AO24</f>
        <v>0.91579784965095412</v>
      </c>
    </row>
    <row r="25" spans="2:37">
      <c r="B25" s="9">
        <v>43488</v>
      </c>
      <c r="C25" s="11">
        <f>Power!C25+'Ground Transportation'!C25+Industry!C25+Residential!C25+Aviation!C25</f>
        <v>28.376812266028363</v>
      </c>
      <c r="D25" s="11">
        <f>Power!D25+'Ground Transportation'!D25+Industry!D25+Residential!D25+Aviation!D25</f>
        <v>7.534864857140616</v>
      </c>
      <c r="E25" s="11">
        <f>Power!E25+'Ground Transportation'!E25+Industry!E25+Residential!E25+Aviation!E25</f>
        <v>15.825930395431127</v>
      </c>
      <c r="F25" s="11">
        <f>Power!F25+'Ground Transportation'!F25+Industry!F25+Residential!F25+Aviation!F25</f>
        <v>12.723114923163736</v>
      </c>
      <c r="G25" s="11">
        <f>Power!G25+'Ground Transportation'!G25+Industry!G25+Residential!G25+Aviation!G25</f>
        <v>5.0958327987878214</v>
      </c>
      <c r="H25" s="11">
        <f>Power!H25+'Ground Transportation'!H25+Industry!H25+Residential!H25+Aviation!H25</f>
        <v>3.8014828063453892</v>
      </c>
      <c r="I25" s="11">
        <f>Power!I25+'Ground Transportation'!I25+Industry!I25+Residential!I25+Aviation!I25</f>
        <v>1.2752203590988684</v>
      </c>
      <c r="J25" s="11">
        <f>Power!J25+'Ground Transportation'!J25+Industry!J25+Residential!J25+Aviation!J25</f>
        <v>30.440144693568747</v>
      </c>
      <c r="K25" s="16">
        <f>SUM(C25:J25)+Aviation!L25+'International Shipping'!C25</f>
        <v>108.55385001078935</v>
      </c>
      <c r="M25" s="9">
        <v>43853</v>
      </c>
      <c r="N25" s="13">
        <f>Power!N25+'Ground Transportation'!N25+Industry!N25+Residential!N25+Aviation!P25</f>
        <v>23.968517622681141</v>
      </c>
      <c r="O25" s="13">
        <f>Power!O25+'Ground Transportation'!O25+Industry!O25+Residential!O25+Aviation!Q25</f>
        <v>8.219470204966866</v>
      </c>
      <c r="P25" s="13">
        <f>Power!P25+'Ground Transportation'!P25+Industry!P25+Residential!P25+Aviation!R25</f>
        <v>16.03797992065909</v>
      </c>
      <c r="Q25" s="13">
        <f>Power!Q25+'Ground Transportation'!Q25+Industry!Q25+Residential!Q25+Aviation!S25</f>
        <v>12.257776683337683</v>
      </c>
      <c r="R25" s="13">
        <f>Power!R25+'Ground Transportation'!R25+Industry!R25+Residential!R25+Aviation!T25</f>
        <v>4.6849782168080862</v>
      </c>
      <c r="S25" s="13">
        <f>Power!S25+'Ground Transportation'!S25+Industry!S25+Residential!S25+Aviation!U25</f>
        <v>3.7654299124979467</v>
      </c>
      <c r="T25" s="13">
        <f>Power!T25+'Ground Transportation'!T25+Industry!T25+Residential!T25+Aviation!V25</f>
        <v>1.3069926308475273</v>
      </c>
      <c r="U25" s="13">
        <f>Power!U25+'Ground Transportation'!U25+Industry!U25+Residential!U25+Aviation!W25</f>
        <v>30.499029335842536</v>
      </c>
      <c r="V25" s="18">
        <f>SUM(N25:U25)+Aviation!Y25+'International Shipping'!F25</f>
        <v>103.79782051679206</v>
      </c>
      <c r="W25" s="2"/>
      <c r="Y25" s="9">
        <v>43488</v>
      </c>
      <c r="Z25" s="11">
        <f>Power!Z25+'Ground Transportation'!Z25+Industry!Z25+Residential!Z25+Aviation!AD25</f>
        <v>1.4044955678661435</v>
      </c>
      <c r="AA25" s="11">
        <f>Power!AA25+'Ground Transportation'!AA25+Industry!AA25+Residential!AA25+Aviation!AE25</f>
        <v>1.1932904640698105</v>
      </c>
      <c r="AB25" s="11">
        <f>Power!AB25+'Ground Transportation'!AB25+Industry!AB25+Residential!AB25+Aviation!AF25</f>
        <v>3.2293709402140225</v>
      </c>
      <c r="AC25" s="11">
        <f>Power!AC25+'Ground Transportation'!AC25+Industry!AC25+Residential!AC25+Aviation!AG25</f>
        <v>1.2849182633214016</v>
      </c>
      <c r="AD25" s="30">
        <f>Power!AD25+'Ground Transportation'!AD25+Industry!AD25+Residential!AD25+Aviation!AH25</f>
        <v>0.79934732756315063</v>
      </c>
      <c r="AF25" s="9">
        <v>43853</v>
      </c>
      <c r="AG25" s="13">
        <f>Power!AG25+'Ground Transportation'!AG25+Industry!AG25+Residential!AG25+Aviation!AK25</f>
        <v>1.2548265364133515</v>
      </c>
      <c r="AH25" s="13">
        <f>Power!AH25+'Ground Transportation'!AH25+Industry!AH25+Residential!AH25+Aviation!AL25</f>
        <v>1.2116132709256653</v>
      </c>
      <c r="AI25" s="13">
        <f>Power!AI25+'Ground Transportation'!AI25+Industry!AI25+Residential!AI25+Aviation!AM25</f>
        <v>3.0211954631994216</v>
      </c>
      <c r="AJ25" s="13">
        <f>Power!AJ25+'Ground Transportation'!AJ25+Industry!AJ25+Residential!AJ25+Aviation!AN25</f>
        <v>1.2951993793528045</v>
      </c>
      <c r="AK25" s="14">
        <f>Power!AK25+'Ground Transportation'!AK25+Industry!AK25+Residential!AK25+Aviation!AO25</f>
        <v>0.96287073815829038</v>
      </c>
    </row>
    <row r="26" spans="2:37">
      <c r="B26" s="9">
        <v>43489</v>
      </c>
      <c r="C26" s="11">
        <f>Power!C26+'Ground Transportation'!C26+Industry!C26+Residential!C26+Aviation!C26</f>
        <v>27.82785655680653</v>
      </c>
      <c r="D26" s="11">
        <f>Power!D26+'Ground Transportation'!D26+Industry!D26+Residential!D26+Aviation!D26</f>
        <v>7.8230661110845672</v>
      </c>
      <c r="E26" s="11">
        <f>Power!E26+'Ground Transportation'!E26+Industry!E26+Residential!E26+Aviation!E26</f>
        <v>15.476267798719192</v>
      </c>
      <c r="F26" s="11">
        <f>Power!F26+'Ground Transportation'!F26+Industry!F26+Residential!F26+Aviation!F26</f>
        <v>12.950889068106912</v>
      </c>
      <c r="G26" s="11">
        <f>Power!G26+'Ground Transportation'!G26+Industry!G26+Residential!G26+Aviation!G26</f>
        <v>5.0715772336960097</v>
      </c>
      <c r="H26" s="11">
        <f>Power!H26+'Ground Transportation'!H26+Industry!H26+Residential!H26+Aviation!H26</f>
        <v>3.9191065434040704</v>
      </c>
      <c r="I26" s="11">
        <f>Power!I26+'Ground Transportation'!I26+Industry!I26+Residential!I26+Aviation!I26</f>
        <v>1.2732598549804184</v>
      </c>
      <c r="J26" s="11">
        <f>Power!J26+'Ground Transportation'!J26+Industry!J26+Residential!J26+Aviation!J26</f>
        <v>30.140612403311884</v>
      </c>
      <c r="K26" s="16">
        <f>SUM(C26:J26)+Aviation!L26+'International Shipping'!C26</f>
        <v>107.99604383852386</v>
      </c>
      <c r="M26" s="9">
        <v>43854</v>
      </c>
      <c r="N26" s="13">
        <f>Power!N26+'Ground Transportation'!N26+Industry!N26+Residential!N26+Aviation!P26</f>
        <v>23.285708943183071</v>
      </c>
      <c r="O26" s="13">
        <f>Power!O26+'Ground Transportation'!O26+Industry!O26+Residential!O26+Aviation!Q26</f>
        <v>8.473899059297997</v>
      </c>
      <c r="P26" s="13">
        <f>Power!P26+'Ground Transportation'!P26+Industry!P26+Residential!P26+Aviation!R26</f>
        <v>15.356948703527863</v>
      </c>
      <c r="Q26" s="13">
        <f>Power!Q26+'Ground Transportation'!Q26+Industry!Q26+Residential!Q26+Aviation!S26</f>
        <v>12.257359160148052</v>
      </c>
      <c r="R26" s="13">
        <f>Power!R26+'Ground Transportation'!R26+Industry!R26+Residential!R26+Aviation!T26</f>
        <v>4.7211990221744333</v>
      </c>
      <c r="S26" s="13">
        <f>Power!S26+'Ground Transportation'!S26+Industry!S26+Residential!S26+Aviation!U26</f>
        <v>3.5375762413518643</v>
      </c>
      <c r="T26" s="13">
        <f>Power!T26+'Ground Transportation'!T26+Industry!T26+Residential!T26+Aviation!V26</f>
        <v>1.318156462305963</v>
      </c>
      <c r="U26" s="13">
        <f>Power!U26+'Ground Transportation'!U26+Industry!U26+Residential!U26+Aviation!W26</f>
        <v>29.78604978665722</v>
      </c>
      <c r="V26" s="18">
        <f>SUM(N26:U26)+Aviation!Y26+'International Shipping'!F26</f>
        <v>101.86344664547239</v>
      </c>
      <c r="W26" s="2"/>
      <c r="Y26" s="9">
        <v>43489</v>
      </c>
      <c r="Z26" s="11">
        <f>Power!Z26+'Ground Transportation'!Z26+Industry!Z26+Residential!Z26+Aviation!AD26</f>
        <v>1.4002125637213625</v>
      </c>
      <c r="AA26" s="11">
        <f>Power!AA26+'Ground Transportation'!AA26+Industry!AA26+Residential!AA26+Aviation!AE26</f>
        <v>1.2190392958975436</v>
      </c>
      <c r="AB26" s="11">
        <f>Power!AB26+'Ground Transportation'!AB26+Industry!AB26+Residential!AB26+Aviation!AF26</f>
        <v>3.2536346955303141</v>
      </c>
      <c r="AC26" s="11">
        <f>Power!AC26+'Ground Transportation'!AC26+Industry!AC26+Residential!AC26+Aviation!AG26</f>
        <v>1.3011426436812972</v>
      </c>
      <c r="AD26" s="30">
        <f>Power!AD26+'Ground Transportation'!AD26+Industry!AD26+Residential!AD26+Aviation!AH26</f>
        <v>0.84533152043608395</v>
      </c>
      <c r="AF26" s="9">
        <v>43854</v>
      </c>
      <c r="AG26" s="13">
        <f>Power!AG26+'Ground Transportation'!AG26+Industry!AG26+Residential!AG26+Aviation!AK26</f>
        <v>1.2370487439181956</v>
      </c>
      <c r="AH26" s="13">
        <f>Power!AH26+'Ground Transportation'!AH26+Industry!AH26+Residential!AH26+Aviation!AL26</f>
        <v>1.1956031916956644</v>
      </c>
      <c r="AI26" s="13">
        <f>Power!AI26+'Ground Transportation'!AI26+Industry!AI26+Residential!AI26+Aviation!AM26</f>
        <v>3.0036344732081393</v>
      </c>
      <c r="AJ26" s="13">
        <f>Power!AJ26+'Ground Transportation'!AJ26+Industry!AJ26+Residential!AJ26+Aviation!AN26</f>
        <v>1.2850784358525771</v>
      </c>
      <c r="AK26" s="14">
        <f>Power!AK26+'Ground Transportation'!AK26+Industry!AK26+Residential!AK26+Aviation!AO26</f>
        <v>0.9629917095862387</v>
      </c>
    </row>
    <row r="27" spans="2:37">
      <c r="B27" s="9">
        <v>43490</v>
      </c>
      <c r="C27" s="11">
        <f>Power!C27+'Ground Transportation'!C27+Industry!C27+Residential!C27+Aviation!C27</f>
        <v>27.61459401501422</v>
      </c>
      <c r="D27" s="11">
        <f>Power!D27+'Ground Transportation'!D27+Industry!D27+Residential!D27+Aviation!D27</f>
        <v>8.0228563236557964</v>
      </c>
      <c r="E27" s="11">
        <f>Power!E27+'Ground Transportation'!E27+Industry!E27+Residential!E27+Aviation!E27</f>
        <v>16.655940846959201</v>
      </c>
      <c r="F27" s="11">
        <f>Power!F27+'Ground Transportation'!F27+Industry!F27+Residential!F27+Aviation!F27</f>
        <v>12.140688897850413</v>
      </c>
      <c r="G27" s="11">
        <f>Power!G27+'Ground Transportation'!G27+Industry!G27+Residential!G27+Aviation!G27</f>
        <v>5.0913617894819456</v>
      </c>
      <c r="H27" s="11">
        <f>Power!H27+'Ground Transportation'!H27+Industry!H27+Residential!H27+Aviation!H27</f>
        <v>3.9456681726511573</v>
      </c>
      <c r="I27" s="11">
        <f>Power!I27+'Ground Transportation'!I27+Industry!I27+Residential!I27+Aviation!I27</f>
        <v>1.191816191818841</v>
      </c>
      <c r="J27" s="11">
        <f>Power!J27+'Ground Transportation'!J27+Industry!J27+Residential!J27+Aviation!J27</f>
        <v>29.217817391640267</v>
      </c>
      <c r="K27" s="16">
        <f>SUM(C27:J27)+Aviation!L27+'International Shipping'!C27</f>
        <v>107.46105625430302</v>
      </c>
      <c r="M27" s="9">
        <v>43855</v>
      </c>
      <c r="N27" s="13">
        <f>Power!N27+'Ground Transportation'!N27+Industry!N27+Residential!N27+Aviation!P27</f>
        <v>22.367756901056016</v>
      </c>
      <c r="O27" s="13">
        <f>Power!O27+'Ground Transportation'!O27+Industry!O27+Residential!O27+Aviation!Q27</f>
        <v>8.5431662582718246</v>
      </c>
      <c r="P27" s="13">
        <f>Power!P27+'Ground Transportation'!P27+Industry!P27+Residential!P27+Aviation!R27</f>
        <v>13.870318852501093</v>
      </c>
      <c r="Q27" s="13">
        <f>Power!Q27+'Ground Transportation'!Q27+Industry!Q27+Residential!Q27+Aviation!S27</f>
        <v>10.590214959632821</v>
      </c>
      <c r="R27" s="13">
        <f>Power!R27+'Ground Transportation'!R27+Industry!R27+Residential!R27+Aviation!T27</f>
        <v>4.6502098937921303</v>
      </c>
      <c r="S27" s="13">
        <f>Power!S27+'Ground Transportation'!S27+Industry!S27+Residential!S27+Aviation!U27</f>
        <v>3.4104690350381928</v>
      </c>
      <c r="T27" s="13">
        <f>Power!T27+'Ground Transportation'!T27+Industry!T27+Residential!T27+Aviation!V27</f>
        <v>1.2324737838877657</v>
      </c>
      <c r="U27" s="13">
        <f>Power!U27+'Ground Transportation'!U27+Industry!U27+Residential!U27+Aviation!W27</f>
        <v>29.416640457412406</v>
      </c>
      <c r="V27" s="18">
        <f>SUM(N27:U27)+Aviation!Y27+'International Shipping'!F27</f>
        <v>97.208574507142373</v>
      </c>
      <c r="W27" s="2"/>
      <c r="Y27" s="9">
        <v>43490</v>
      </c>
      <c r="Z27" s="11">
        <f>Power!Z27+'Ground Transportation'!Z27+Industry!Z27+Residential!Z27+Aviation!AD27</f>
        <v>1.1307003588818805</v>
      </c>
      <c r="AA27" s="11">
        <f>Power!AA27+'Ground Transportation'!AA27+Industry!AA27+Residential!AA27+Aviation!AE27</f>
        <v>1.1593794670170268</v>
      </c>
      <c r="AB27" s="11">
        <f>Power!AB27+'Ground Transportation'!AB27+Industry!AB27+Residential!AB27+Aviation!AF27</f>
        <v>3.0507231704409716</v>
      </c>
      <c r="AC27" s="11">
        <f>Power!AC27+'Ground Transportation'!AC27+Industry!AC27+Residential!AC27+Aviation!AG27</f>
        <v>1.2620558322053377</v>
      </c>
      <c r="AD27" s="30">
        <f>Power!AD27+'Ground Transportation'!AD27+Industry!AD27+Residential!AD27+Aviation!AH27</f>
        <v>0.78975841021656334</v>
      </c>
      <c r="AF27" s="9">
        <v>43855</v>
      </c>
      <c r="AG27" s="13">
        <f>Power!AG27+'Ground Transportation'!AG27+Industry!AG27+Residential!AG27+Aviation!AK27</f>
        <v>1.0397295134824682</v>
      </c>
      <c r="AH27" s="13">
        <f>Power!AH27+'Ground Transportation'!AH27+Industry!AH27+Residential!AH27+Aviation!AL27</f>
        <v>1.0779019445078606</v>
      </c>
      <c r="AI27" s="13">
        <f>Power!AI27+'Ground Transportation'!AI27+Industry!AI27+Residential!AI27+Aviation!AM27</f>
        <v>2.5818813639368696</v>
      </c>
      <c r="AJ27" s="13">
        <f>Power!AJ27+'Ground Transportation'!AJ27+Industry!AJ27+Residential!AJ27+Aviation!AN27</f>
        <v>1.0611122552423184</v>
      </c>
      <c r="AK27" s="14">
        <f>Power!AK27+'Ground Transportation'!AK27+Industry!AK27+Residential!AK27+Aviation!AO27</f>
        <v>0.72150463457651548</v>
      </c>
    </row>
    <row r="28" spans="2:37">
      <c r="B28" s="9">
        <v>43491</v>
      </c>
      <c r="C28" s="11">
        <f>Power!C28+'Ground Transportation'!C28+Industry!C28+Residential!C28+Aviation!C28</f>
        <v>27.322945582620935</v>
      </c>
      <c r="D28" s="11">
        <f>Power!D28+'Ground Transportation'!D28+Industry!D28+Residential!D28+Aviation!D28</f>
        <v>8.0036260463132063</v>
      </c>
      <c r="E28" s="11">
        <f>Power!E28+'Ground Transportation'!E28+Industry!E28+Residential!E28+Aviation!E28</f>
        <v>15.351247455650286</v>
      </c>
      <c r="F28" s="11">
        <f>Power!F28+'Ground Transportation'!F28+Industry!F28+Residential!F28+Aviation!F28</f>
        <v>9.8369948285934541</v>
      </c>
      <c r="G28" s="11">
        <f>Power!G28+'Ground Transportation'!G28+Industry!G28+Residential!G28+Aviation!G28</f>
        <v>4.9417067010937421</v>
      </c>
      <c r="H28" s="11">
        <f>Power!H28+'Ground Transportation'!H28+Industry!H28+Residential!H28+Aviation!H28</f>
        <v>3.8782482570167938</v>
      </c>
      <c r="I28" s="11">
        <f>Power!I28+'Ground Transportation'!I28+Industry!I28+Residential!I28+Aviation!I28</f>
        <v>1.1814241132855179</v>
      </c>
      <c r="J28" s="11">
        <f>Power!J28+'Ground Transportation'!J28+Industry!J28+Residential!J28+Aviation!J28</f>
        <v>27.637641930614564</v>
      </c>
      <c r="K28" s="16">
        <f>SUM(C28:J28)+Aviation!L28+'International Shipping'!C28</f>
        <v>101.74796163411844</v>
      </c>
      <c r="M28" s="9">
        <v>43856</v>
      </c>
      <c r="N28" s="13">
        <f>Power!N28+'Ground Transportation'!N28+Industry!N28+Residential!N28+Aviation!P28</f>
        <v>21.99865428416825</v>
      </c>
      <c r="O28" s="13">
        <f>Power!O28+'Ground Transportation'!O28+Industry!O28+Residential!O28+Aviation!Q28</f>
        <v>8.1751550105430812</v>
      </c>
      <c r="P28" s="13">
        <f>Power!P28+'Ground Transportation'!P28+Industry!P28+Residential!P28+Aviation!R28</f>
        <v>12.988012211045129</v>
      </c>
      <c r="Q28" s="13">
        <f>Power!Q28+'Ground Transportation'!Q28+Industry!Q28+Residential!Q28+Aviation!S28</f>
        <v>9.1441100789251095</v>
      </c>
      <c r="R28" s="13">
        <f>Power!R28+'Ground Transportation'!R28+Industry!R28+Residential!R28+Aviation!T28</f>
        <v>4.5785354522885511</v>
      </c>
      <c r="S28" s="13">
        <f>Power!S28+'Ground Transportation'!S28+Industry!S28+Residential!S28+Aviation!U28</f>
        <v>3.3283000411599533</v>
      </c>
      <c r="T28" s="13">
        <f>Power!T28+'Ground Transportation'!T28+Industry!T28+Residential!T28+Aviation!V28</f>
        <v>1.1236738907711765</v>
      </c>
      <c r="U28" s="13">
        <f>Power!U28+'Ground Transportation'!U28+Industry!U28+Residential!U28+Aviation!W28</f>
        <v>28.291803895099122</v>
      </c>
      <c r="V28" s="18">
        <f>SUM(N28:U28)+Aviation!Y28+'International Shipping'!F28</f>
        <v>92.765179858797794</v>
      </c>
      <c r="W28" s="2"/>
      <c r="Y28" s="9">
        <v>43491</v>
      </c>
      <c r="Z28" s="11">
        <f>Power!Z28+'Ground Transportation'!Z28+Industry!Z28+Residential!Z28+Aviation!AD28</f>
        <v>0.9176288490425325</v>
      </c>
      <c r="AA28" s="11">
        <f>Power!AA28+'Ground Transportation'!AA28+Industry!AA28+Residential!AA28+Aviation!AE28</f>
        <v>0.9396494730182261</v>
      </c>
      <c r="AB28" s="11">
        <f>Power!AB28+'Ground Transportation'!AB28+Industry!AB28+Residential!AB28+Aviation!AF28</f>
        <v>2.2807522795387638</v>
      </c>
      <c r="AC28" s="11">
        <f>Power!AC28+'Ground Transportation'!AC28+Industry!AC28+Residential!AC28+Aviation!AG28</f>
        <v>1.0789068527478958</v>
      </c>
      <c r="AD28" s="30">
        <f>Power!AD28+'Ground Transportation'!AD28+Industry!AD28+Residential!AD28+Aviation!AH28</f>
        <v>0.59722150862409695</v>
      </c>
      <c r="AF28" s="9">
        <v>43856</v>
      </c>
      <c r="AG28" s="13">
        <f>Power!AG28+'Ground Transportation'!AG28+Industry!AG28+Residential!AG28+Aviation!AK28</f>
        <v>0.92609792429276394</v>
      </c>
      <c r="AH28" s="13">
        <f>Power!AH28+'Ground Transportation'!AH28+Industry!AH28+Residential!AH28+Aviation!AL28</f>
        <v>0.91551538146274025</v>
      </c>
      <c r="AI28" s="13">
        <f>Power!AI28+'Ground Transportation'!AI28+Industry!AI28+Residential!AI28+Aviation!AM28</f>
        <v>2.0993790600409339</v>
      </c>
      <c r="AJ28" s="13">
        <f>Power!AJ28+'Ground Transportation'!AJ28+Industry!AJ28+Residential!AJ28+Aviation!AN28</f>
        <v>0.9287487410638483</v>
      </c>
      <c r="AK28" s="14">
        <f>Power!AK28+'Ground Transportation'!AK28+Industry!AK28+Residential!AK28+Aviation!AO28</f>
        <v>0.55805517035304164</v>
      </c>
    </row>
    <row r="29" spans="2:37">
      <c r="B29" s="9">
        <v>43492</v>
      </c>
      <c r="C29" s="11">
        <f>Power!C29+'Ground Transportation'!C29+Industry!C29+Residential!C29+Aviation!C29</f>
        <v>25.693583475074973</v>
      </c>
      <c r="D29" s="11">
        <f>Power!D29+'Ground Transportation'!D29+Industry!D29+Residential!D29+Aviation!D29</f>
        <v>7.7640116946543021</v>
      </c>
      <c r="E29" s="11">
        <f>Power!E29+'Ground Transportation'!E29+Industry!E29+Residential!E29+Aviation!E29</f>
        <v>13.345705910240866</v>
      </c>
      <c r="F29" s="11">
        <f>Power!F29+'Ground Transportation'!F29+Industry!F29+Residential!F29+Aviation!F29</f>
        <v>8.3112709010906674</v>
      </c>
      <c r="G29" s="11">
        <f>Power!G29+'Ground Transportation'!G29+Industry!G29+Residential!G29+Aviation!G29</f>
        <v>4.7850300328301518</v>
      </c>
      <c r="H29" s="11">
        <f>Power!H29+'Ground Transportation'!H29+Industry!H29+Residential!H29+Aviation!H29</f>
        <v>3.6073873625142028</v>
      </c>
      <c r="I29" s="11">
        <f>Power!I29+'Ground Transportation'!I29+Industry!I29+Residential!I29+Aviation!I29</f>
        <v>1.0668503721008209</v>
      </c>
      <c r="J29" s="11">
        <f>Power!J29+'Ground Transportation'!J29+Industry!J29+Residential!J29+Aviation!J29</f>
        <v>25.829376042176282</v>
      </c>
      <c r="K29" s="16">
        <f>SUM(C29:J29)+Aviation!L29+'International Shipping'!C29</f>
        <v>94.049679519532617</v>
      </c>
      <c r="M29" s="9">
        <v>43857</v>
      </c>
      <c r="N29" s="13">
        <f>Power!N29+'Ground Transportation'!N29+Industry!N29+Residential!N29+Aviation!P29</f>
        <v>22.556862535150149</v>
      </c>
      <c r="O29" s="13">
        <f>Power!O29+'Ground Transportation'!O29+Industry!O29+Residential!O29+Aviation!Q29</f>
        <v>7.7417399516227832</v>
      </c>
      <c r="P29" s="13">
        <f>Power!P29+'Ground Transportation'!P29+Industry!P29+Residential!P29+Aviation!R29</f>
        <v>14.644814204971906</v>
      </c>
      <c r="Q29" s="13">
        <f>Power!Q29+'Ground Transportation'!Q29+Industry!Q29+Residential!Q29+Aviation!S29</f>
        <v>10.374420633124446</v>
      </c>
      <c r="R29" s="13">
        <f>Power!R29+'Ground Transportation'!R29+Industry!R29+Residential!R29+Aviation!T29</f>
        <v>4.6773515581259444</v>
      </c>
      <c r="S29" s="13">
        <f>Power!S29+'Ground Transportation'!S29+Industry!S29+Residential!S29+Aviation!U29</f>
        <v>3.8654170473353417</v>
      </c>
      <c r="T29" s="13">
        <f>Power!T29+'Ground Transportation'!T29+Industry!T29+Residential!T29+Aviation!V29</f>
        <v>1.2832998227715016</v>
      </c>
      <c r="U29" s="13">
        <f>Power!U29+'Ground Transportation'!U29+Industry!U29+Residential!U29+Aviation!W29</f>
        <v>28.154363483997674</v>
      </c>
      <c r="V29" s="18">
        <f>SUM(N29:U29)+Aviation!Y29+'International Shipping'!F29</f>
        <v>96.355395404083282</v>
      </c>
      <c r="W29" s="2"/>
      <c r="Y29" s="9">
        <v>43492</v>
      </c>
      <c r="Z29" s="11">
        <f>Power!Z29+'Ground Transportation'!Z29+Industry!Z29+Residential!Z29+Aviation!AD29</f>
        <v>0.8371528940025853</v>
      </c>
      <c r="AA29" s="11">
        <f>Power!AA29+'Ground Transportation'!AA29+Industry!AA29+Residential!AA29+Aviation!AE29</f>
        <v>0.77717825877765523</v>
      </c>
      <c r="AB29" s="11">
        <f>Power!AB29+'Ground Transportation'!AB29+Industry!AB29+Residential!AB29+Aviation!AF29</f>
        <v>1.8437672341963616</v>
      </c>
      <c r="AC29" s="11">
        <f>Power!AC29+'Ground Transportation'!AC29+Industry!AC29+Residential!AC29+Aviation!AG29</f>
        <v>0.91195506361228096</v>
      </c>
      <c r="AD29" s="30">
        <f>Power!AD29+'Ground Transportation'!AD29+Industry!AD29+Residential!AD29+Aviation!AH29</f>
        <v>0.44611748390167782</v>
      </c>
      <c r="AF29" s="9">
        <v>43857</v>
      </c>
      <c r="AG29" s="13">
        <f>Power!AG29+'Ground Transportation'!AG29+Industry!AG29+Residential!AG29+Aviation!AK29</f>
        <v>1.0541443313371019</v>
      </c>
      <c r="AH29" s="13">
        <f>Power!AH29+'Ground Transportation'!AH29+Industry!AH29+Residential!AH29+Aviation!AL29</f>
        <v>0.9714057385791327</v>
      </c>
      <c r="AI29" s="13">
        <f>Power!AI29+'Ground Transportation'!AI29+Industry!AI29+Residential!AI29+Aviation!AM29</f>
        <v>2.2346599128319045</v>
      </c>
      <c r="AJ29" s="13">
        <f>Power!AJ29+'Ground Transportation'!AJ29+Industry!AJ29+Residential!AJ29+Aviation!AN29</f>
        <v>1.1084897529032658</v>
      </c>
      <c r="AK29" s="14">
        <f>Power!AK29+'Ground Transportation'!AK29+Industry!AK29+Residential!AK29+Aviation!AO29</f>
        <v>0.75400394965341389</v>
      </c>
    </row>
    <row r="30" spans="2:37">
      <c r="B30" s="9">
        <v>43493</v>
      </c>
      <c r="C30" s="11">
        <f>Power!C30+'Ground Transportation'!C30+Industry!C30+Residential!C30+Aviation!C30</f>
        <v>26.19316255223054</v>
      </c>
      <c r="D30" s="11">
        <f>Power!D30+'Ground Transportation'!D30+Industry!D30+Residential!D30+Aviation!D30</f>
        <v>7.9292545940336643</v>
      </c>
      <c r="E30" s="11">
        <f>Power!E30+'Ground Transportation'!E30+Industry!E30+Residential!E30+Aviation!E30</f>
        <v>14.639467587952234</v>
      </c>
      <c r="F30" s="11">
        <f>Power!F30+'Ground Transportation'!F30+Industry!F30+Residential!F30+Aviation!F30</f>
        <v>10.951134975824392</v>
      </c>
      <c r="G30" s="11">
        <f>Power!G30+'Ground Transportation'!G30+Industry!G30+Residential!G30+Aviation!G30</f>
        <v>4.9787489015592428</v>
      </c>
      <c r="H30" s="11">
        <f>Power!H30+'Ground Transportation'!H30+Industry!H30+Residential!H30+Aviation!H30</f>
        <v>3.9496224171622023</v>
      </c>
      <c r="I30" s="11">
        <f>Power!I30+'Ground Transportation'!I30+Industry!I30+Residential!I30+Aviation!I30</f>
        <v>1.2327031859585482</v>
      </c>
      <c r="J30" s="11">
        <f>Power!J30+'Ground Transportation'!J30+Industry!J30+Residential!J30+Aviation!J30</f>
        <v>27.870078366852031</v>
      </c>
      <c r="K30" s="16">
        <f>SUM(C30:J30)+Aviation!L30+'International Shipping'!C30</f>
        <v>101.12372641406313</v>
      </c>
      <c r="L30" s="2"/>
      <c r="M30" s="9">
        <v>43858</v>
      </c>
      <c r="N30" s="13">
        <f>Power!N30+'Ground Transportation'!N30+Industry!N30+Residential!N30+Aviation!P30</f>
        <v>22.591540136133574</v>
      </c>
      <c r="O30" s="13">
        <f>Power!O30+'Ground Transportation'!O30+Industry!O30+Residential!O30+Aviation!Q30</f>
        <v>7.7650031787101028</v>
      </c>
      <c r="P30" s="13">
        <f>Power!P30+'Ground Transportation'!P30+Industry!P30+Residential!P30+Aviation!R30</f>
        <v>15.179482808441355</v>
      </c>
      <c r="Q30" s="13">
        <f>Power!Q30+'Ground Transportation'!Q30+Industry!Q30+Residential!Q30+Aviation!S30</f>
        <v>9.8848094120367982</v>
      </c>
      <c r="R30" s="13">
        <f>Power!R30+'Ground Transportation'!R30+Industry!R30+Residential!R30+Aviation!T30</f>
        <v>4.8279761097137648</v>
      </c>
      <c r="S30" s="13">
        <f>Power!S30+'Ground Transportation'!S30+Industry!S30+Residential!S30+Aviation!U30</f>
        <v>3.7373276597788334</v>
      </c>
      <c r="T30" s="13">
        <f>Power!T30+'Ground Transportation'!T30+Industry!T30+Residential!T30+Aviation!V30</f>
        <v>1.3276149448376044</v>
      </c>
      <c r="U30" s="13">
        <f>Power!U30+'Ground Transportation'!U30+Industry!U30+Residential!U30+Aviation!W30</f>
        <v>29.196599909397897</v>
      </c>
      <c r="V30" s="18">
        <f>SUM(N30:U30)+Aviation!Y30+'International Shipping'!F30</f>
        <v>97.459343283667053</v>
      </c>
      <c r="W30" s="2"/>
      <c r="Y30" s="9">
        <v>43493</v>
      </c>
      <c r="Z30" s="11">
        <f>Power!Z30+'Ground Transportation'!Z30+Industry!Z30+Residential!Z30+Aviation!AD30</f>
        <v>1.1942037177815064</v>
      </c>
      <c r="AA30" s="11">
        <f>Power!AA30+'Ground Transportation'!AA30+Industry!AA30+Residential!AA30+Aviation!AE30</f>
        <v>1.0568196395191485</v>
      </c>
      <c r="AB30" s="11">
        <f>Power!AB30+'Ground Transportation'!AB30+Industry!AB30+Residential!AB30+Aviation!AF30</f>
        <v>2.5851237788782377</v>
      </c>
      <c r="AC30" s="11">
        <f>Power!AC30+'Ground Transportation'!AC30+Industry!AC30+Residential!AC30+Aviation!AG30</f>
        <v>1.0908852687939876</v>
      </c>
      <c r="AD30" s="30">
        <f>Power!AD30+'Ground Transportation'!AD30+Industry!AD30+Residential!AD30+Aviation!AH30</f>
        <v>0.70652439180429039</v>
      </c>
      <c r="AF30" s="9">
        <v>43858</v>
      </c>
      <c r="AG30" s="13">
        <f>Power!AG30+'Ground Transportation'!AG30+Industry!AG30+Residential!AG30+Aviation!AK30</f>
        <v>1.0646280281858367</v>
      </c>
      <c r="AH30" s="13">
        <f>Power!AH30+'Ground Transportation'!AH30+Industry!AH30+Residential!AH30+Aviation!AL30</f>
        <v>0.94618386506443508</v>
      </c>
      <c r="AI30" s="13">
        <f>Power!AI30+'Ground Transportation'!AI30+Industry!AI30+Residential!AI30+Aviation!AM30</f>
        <v>1.9903284480249555</v>
      </c>
      <c r="AJ30" s="13">
        <f>Power!AJ30+'Ground Transportation'!AJ30+Industry!AJ30+Residential!AJ30+Aviation!AN30</f>
        <v>1.052971343002352</v>
      </c>
      <c r="AK30" s="14">
        <f>Power!AK30+'Ground Transportation'!AK30+Industry!AK30+Residential!AK30+Aviation!AO30</f>
        <v>0.70904765559246574</v>
      </c>
    </row>
    <row r="31" spans="2:37">
      <c r="B31" s="9">
        <v>43494</v>
      </c>
      <c r="C31" s="11">
        <f>Power!C31+'Ground Transportation'!C31+Industry!C31+Residential!C31+Aviation!C31</f>
        <v>24.894415780134505</v>
      </c>
      <c r="D31" s="11">
        <f>Power!D31+'Ground Transportation'!D31+Industry!D31+Residential!D31+Aviation!D31</f>
        <v>8.339824543203461</v>
      </c>
      <c r="E31" s="11">
        <f>Power!E31+'Ground Transportation'!E31+Industry!E31+Residential!E31+Aviation!E31</f>
        <v>16.780300667107287</v>
      </c>
      <c r="F31" s="11">
        <f>Power!F31+'Ground Transportation'!F31+Industry!F31+Residential!F31+Aviation!F31</f>
        <v>11.824285985825014</v>
      </c>
      <c r="G31" s="11">
        <f>Power!G31+'Ground Transportation'!G31+Industry!G31+Residential!G31+Aviation!G31</f>
        <v>4.9062790328044619</v>
      </c>
      <c r="H31" s="11">
        <f>Power!H31+'Ground Transportation'!H31+Industry!H31+Residential!H31+Aviation!H31</f>
        <v>3.9662970461038838</v>
      </c>
      <c r="I31" s="11">
        <f>Power!I31+'Ground Transportation'!I31+Industry!I31+Residential!I31+Aviation!I31</f>
        <v>1.315941970913779</v>
      </c>
      <c r="J31" s="11">
        <f>Power!J31+'Ground Transportation'!J31+Industry!J31+Residential!J31+Aviation!J31</f>
        <v>28.558025058765047</v>
      </c>
      <c r="K31" s="16">
        <f>SUM(C31:J31)+Aviation!L31+'International Shipping'!C31</f>
        <v>104.03124474009738</v>
      </c>
      <c r="M31" s="9">
        <v>43859</v>
      </c>
      <c r="N31" s="13">
        <f>Power!N31+'Ground Transportation'!N31+Industry!N31+Residential!N31+Aviation!P31</f>
        <v>21.751966798780128</v>
      </c>
      <c r="O31" s="13">
        <f>Power!O31+'Ground Transportation'!O31+Industry!O31+Residential!O31+Aviation!Q31</f>
        <v>7.9087719492984085</v>
      </c>
      <c r="P31" s="13">
        <f>Power!P31+'Ground Transportation'!P31+Industry!P31+Residential!P31+Aviation!R31</f>
        <v>16.065301148861163</v>
      </c>
      <c r="Q31" s="13">
        <f>Power!Q31+'Ground Transportation'!Q31+Industry!Q31+Residential!Q31+Aviation!S31</f>
        <v>9.6510249238567756</v>
      </c>
      <c r="R31" s="13">
        <f>Power!R31+'Ground Transportation'!R31+Industry!R31+Residential!R31+Aviation!T31</f>
        <v>4.7876605330353721</v>
      </c>
      <c r="S31" s="13">
        <f>Power!S31+'Ground Transportation'!S31+Industry!S31+Residential!S31+Aviation!U31</f>
        <v>3.3875461746841786</v>
      </c>
      <c r="T31" s="13">
        <f>Power!T31+'Ground Transportation'!T31+Industry!T31+Residential!T31+Aviation!V31</f>
        <v>1.3452315605656575</v>
      </c>
      <c r="U31" s="13">
        <f>Power!U31+'Ground Transportation'!U31+Industry!U31+Residential!U31+Aviation!W31</f>
        <v>29.157064541913151</v>
      </c>
      <c r="V31" s="18">
        <f>SUM(N31:U31)+Aviation!Y31+'International Shipping'!F31</f>
        <v>97.029052143499726</v>
      </c>
      <c r="W31" s="2"/>
      <c r="Y31" s="9">
        <v>43494</v>
      </c>
      <c r="Z31" s="11">
        <f>Power!Z31+'Ground Transportation'!Z31+Industry!Z31+Residential!Z31+Aviation!AD31</f>
        <v>1.3032867613215315</v>
      </c>
      <c r="AA31" s="11">
        <f>Power!AA31+'Ground Transportation'!AA31+Industry!AA31+Residential!AA31+Aviation!AE31</f>
        <v>1.1439152061701356</v>
      </c>
      <c r="AB31" s="11">
        <f>Power!AB31+'Ground Transportation'!AB31+Industry!AB31+Residential!AB31+Aviation!AF31</f>
        <v>2.8717700154002999</v>
      </c>
      <c r="AC31" s="11">
        <f>Power!AC31+'Ground Transportation'!AC31+Industry!AC31+Residential!AC31+Aviation!AG31</f>
        <v>1.2167878730041279</v>
      </c>
      <c r="AD31" s="30">
        <f>Power!AD31+'Ground Transportation'!AD31+Industry!AD31+Residential!AD31+Aviation!AH31</f>
        <v>0.78019192838193308</v>
      </c>
      <c r="AF31" s="9">
        <v>43859</v>
      </c>
      <c r="AG31" s="13">
        <f>Power!AG31+'Ground Transportation'!AG31+Industry!AG31+Residential!AG31+Aviation!AK31</f>
        <v>0.98136954589921188</v>
      </c>
      <c r="AH31" s="13">
        <f>Power!AH31+'Ground Transportation'!AH31+Industry!AH31+Residential!AH31+Aviation!AL31</f>
        <v>0.92464772385690608</v>
      </c>
      <c r="AI31" s="13">
        <f>Power!AI31+'Ground Transportation'!AI31+Industry!AI31+Residential!AI31+Aviation!AM31</f>
        <v>2.0385143023830548</v>
      </c>
      <c r="AJ31" s="13">
        <f>Power!AJ31+'Ground Transportation'!AJ31+Industry!AJ31+Residential!AJ31+Aviation!AN31</f>
        <v>1.0596900767109534</v>
      </c>
      <c r="AK31" s="14">
        <f>Power!AK31+'Ground Transportation'!AK31+Industry!AK31+Residential!AK31+Aviation!AO31</f>
        <v>0.68981072182946468</v>
      </c>
    </row>
    <row r="32" spans="2:37">
      <c r="B32" s="9">
        <v>43495</v>
      </c>
      <c r="C32" s="11">
        <f>Power!C32+'Ground Transportation'!C32+Industry!C32+Residential!C32+Aviation!C32</f>
        <v>24.952867659987291</v>
      </c>
      <c r="D32" s="11">
        <f>Power!D32+'Ground Transportation'!D32+Industry!D32+Residential!D32+Aviation!D32</f>
        <v>8.140373014510601</v>
      </c>
      <c r="E32" s="11">
        <f>Power!E32+'Ground Transportation'!E32+Industry!E32+Residential!E32+Aviation!E32</f>
        <v>18.050562410317855</v>
      </c>
      <c r="F32" s="11">
        <f>Power!F32+'Ground Transportation'!F32+Industry!F32+Residential!F32+Aviation!F32</f>
        <v>12.01216384343725</v>
      </c>
      <c r="G32" s="11">
        <f>Power!G32+'Ground Transportation'!G32+Industry!G32+Residential!G32+Aviation!G32</f>
        <v>4.8377775411467807</v>
      </c>
      <c r="H32" s="11">
        <f>Power!H32+'Ground Transportation'!H32+Industry!H32+Residential!H32+Aviation!H32</f>
        <v>3.8740751294454121</v>
      </c>
      <c r="I32" s="11">
        <f>Power!I32+'Ground Transportation'!I32+Industry!I32+Residential!I32+Aviation!I32</f>
        <v>1.3330387180411407</v>
      </c>
      <c r="J32" s="11">
        <f>Power!J32+'Ground Transportation'!J32+Industry!J32+Residential!J32+Aviation!J32</f>
        <v>29.150673789353252</v>
      </c>
      <c r="K32" s="16">
        <f>SUM(C32:J32)+Aviation!L32+'International Shipping'!C32</f>
        <v>105.81246873620836</v>
      </c>
      <c r="M32" s="9">
        <v>43860</v>
      </c>
      <c r="N32" s="13">
        <f>Power!N32+'Ground Transportation'!N32+Industry!N32+Residential!N32+Aviation!P32</f>
        <v>21.677869211171799</v>
      </c>
      <c r="O32" s="13">
        <f>Power!O32+'Ground Transportation'!O32+Industry!O32+Residential!O32+Aviation!Q32</f>
        <v>8.2210828657021295</v>
      </c>
      <c r="P32" s="13">
        <f>Power!P32+'Ground Transportation'!P32+Industry!P32+Residential!P32+Aviation!R32</f>
        <v>16.21922466306977</v>
      </c>
      <c r="Q32" s="13">
        <f>Power!Q32+'Ground Transportation'!Q32+Industry!Q32+Residential!Q32+Aviation!S32</f>
        <v>9.4653915415397254</v>
      </c>
      <c r="R32" s="13">
        <f>Power!R32+'Ground Transportation'!R32+Industry!R32+Residential!R32+Aviation!T32</f>
        <v>4.7462109421514338</v>
      </c>
      <c r="S32" s="13">
        <f>Power!S32+'Ground Transportation'!S32+Industry!S32+Residential!S32+Aviation!U32</f>
        <v>3.3894758897216852</v>
      </c>
      <c r="T32" s="13">
        <f>Power!T32+'Ground Transportation'!T32+Industry!T32+Residential!T32+Aviation!V32</f>
        <v>1.3349041967048556</v>
      </c>
      <c r="U32" s="13">
        <f>Power!U32+'Ground Transportation'!U32+Industry!U32+Residential!U32+Aviation!W32</f>
        <v>29.366313078879664</v>
      </c>
      <c r="V32" s="18">
        <f>SUM(N32:U32)+Aviation!Y32+'International Shipping'!F32</f>
        <v>97.439328683224716</v>
      </c>
      <c r="W32" s="2"/>
      <c r="Y32" s="9">
        <v>43495</v>
      </c>
      <c r="Z32" s="11">
        <f>Power!Z32+'Ground Transportation'!Z32+Industry!Z32+Residential!Z32+Aviation!AD32</f>
        <v>1.3493222117930832</v>
      </c>
      <c r="AA32" s="11">
        <f>Power!AA32+'Ground Transportation'!AA32+Industry!AA32+Residential!AA32+Aviation!AE32</f>
        <v>1.1348039003793382</v>
      </c>
      <c r="AB32" s="11">
        <f>Power!AB32+'Ground Transportation'!AB32+Industry!AB32+Residential!AB32+Aviation!AF32</f>
        <v>2.872823798293775</v>
      </c>
      <c r="AC32" s="11">
        <f>Power!AC32+'Ground Transportation'!AC32+Industry!AC32+Residential!AC32+Aviation!AG32</f>
        <v>1.2394038528034073</v>
      </c>
      <c r="AD32" s="30">
        <f>Power!AD32+'Ground Transportation'!AD32+Industry!AD32+Residential!AD32+Aviation!AH32</f>
        <v>0.79433843812277449</v>
      </c>
      <c r="AF32" s="9">
        <v>43860</v>
      </c>
      <c r="AG32" s="13">
        <f>Power!AG32+'Ground Transportation'!AG32+Industry!AG32+Residential!AG32+Aviation!AK32</f>
        <v>0.9318629373430668</v>
      </c>
      <c r="AH32" s="13">
        <f>Power!AH32+'Ground Transportation'!AH32+Industry!AH32+Residential!AH32+Aviation!AL32</f>
        <v>0.90436233489977436</v>
      </c>
      <c r="AI32" s="13">
        <f>Power!AI32+'Ground Transportation'!AI32+Industry!AI32+Residential!AI32+Aviation!AM32</f>
        <v>1.9411756276079237</v>
      </c>
      <c r="AJ32" s="13">
        <f>Power!AJ32+'Ground Transportation'!AJ32+Industry!AJ32+Residential!AJ32+Aviation!AN32</f>
        <v>1.1134583070050892</v>
      </c>
      <c r="AK32" s="14">
        <f>Power!AK32+'Ground Transportation'!AK32+Industry!AK32+Residential!AK32+Aviation!AO32</f>
        <v>0.67092883195504693</v>
      </c>
    </row>
    <row r="33" spans="2:37">
      <c r="B33" s="9">
        <v>43496</v>
      </c>
      <c r="C33" s="11">
        <f>Power!C33+'Ground Transportation'!C33+Industry!C33+Residential!C33+Aviation!C33</f>
        <v>24.864717255368614</v>
      </c>
      <c r="D33" s="11">
        <f>Power!D33+'Ground Transportation'!D33+Industry!D33+Residential!D33+Aviation!D33</f>
        <v>7.7995093172725456</v>
      </c>
      <c r="E33" s="11">
        <f>Power!E33+'Ground Transportation'!E33+Industry!E33+Residential!E33+Aviation!E33</f>
        <v>18.095157175834132</v>
      </c>
      <c r="F33" s="11">
        <f>Power!F33+'Ground Transportation'!F33+Industry!F33+Residential!F33+Aviation!F33</f>
        <v>11.93934513840485</v>
      </c>
      <c r="G33" s="11">
        <f>Power!G33+'Ground Transportation'!G33+Industry!G33+Residential!G33+Aviation!G33</f>
        <v>4.8593238019570597</v>
      </c>
      <c r="H33" s="11">
        <f>Power!H33+'Ground Transportation'!H33+Industry!H33+Residential!H33+Aviation!H33</f>
        <v>4.0669857194380574</v>
      </c>
      <c r="I33" s="11">
        <f>Power!I33+'Ground Transportation'!I33+Industry!I33+Residential!I33+Aviation!I33</f>
        <v>1.3707387801099844</v>
      </c>
      <c r="J33" s="11">
        <f>Power!J33+'Ground Transportation'!J33+Industry!J33+Residential!J33+Aviation!J33</f>
        <v>29.10245317880586</v>
      </c>
      <c r="K33" s="16">
        <f>SUM(C33:J33)+Aviation!L33+'International Shipping'!C33</f>
        <v>105.61691946514038</v>
      </c>
      <c r="M33" s="9">
        <v>43861</v>
      </c>
      <c r="N33" s="13">
        <f>Power!N33+'Ground Transportation'!N33+Industry!N33+Residential!N33+Aviation!P33</f>
        <v>20.765781810712379</v>
      </c>
      <c r="O33" s="13">
        <f>Power!O33+'Ground Transportation'!O33+Industry!O33+Residential!O33+Aviation!Q33</f>
        <v>8.5580300924295294</v>
      </c>
      <c r="P33" s="13">
        <f>Power!P33+'Ground Transportation'!P33+Industry!P33+Residential!P33+Aviation!R33</f>
        <v>15.709315367176227</v>
      </c>
      <c r="Q33" s="13">
        <f>Power!Q33+'Ground Transportation'!Q33+Industry!Q33+Residential!Q33+Aviation!S33</f>
        <v>8.658386832859513</v>
      </c>
      <c r="R33" s="13">
        <f>Power!R33+'Ground Transportation'!R33+Industry!R33+Residential!R33+Aviation!T33</f>
        <v>4.7392777859991524</v>
      </c>
      <c r="S33" s="13">
        <f>Power!S33+'Ground Transportation'!S33+Industry!S33+Residential!S33+Aviation!U33</f>
        <v>3.5913804257287505</v>
      </c>
      <c r="T33" s="13">
        <f>Power!T33+'Ground Transportation'!T33+Industry!T33+Residential!T33+Aviation!V33</f>
        <v>1.3260472272425328</v>
      </c>
      <c r="U33" s="13">
        <f>Power!U33+'Ground Transportation'!U33+Industry!U33+Residential!U33+Aviation!W33</f>
        <v>28.571741288876076</v>
      </c>
      <c r="V33" s="18">
        <f>SUM(N33:U33)+Aviation!Y33+'International Shipping'!F33</f>
        <v>95.003317490212908</v>
      </c>
      <c r="W33" s="2"/>
      <c r="Y33" s="9">
        <v>43496</v>
      </c>
      <c r="Z33" s="11">
        <f>Power!Z33+'Ground Transportation'!Z33+Industry!Z33+Residential!Z33+Aviation!AD33</f>
        <v>1.3824493533351956</v>
      </c>
      <c r="AA33" s="11">
        <f>Power!AA33+'Ground Transportation'!AA33+Industry!AA33+Residential!AA33+Aviation!AE33</f>
        <v>1.162924428598221</v>
      </c>
      <c r="AB33" s="11">
        <f>Power!AB33+'Ground Transportation'!AB33+Industry!AB33+Residential!AB33+Aviation!AF33</f>
        <v>2.9384918777157476</v>
      </c>
      <c r="AC33" s="11">
        <f>Power!AC33+'Ground Transportation'!AC33+Industry!AC33+Residential!AC33+Aviation!AG33</f>
        <v>1.1445419157812333</v>
      </c>
      <c r="AD33" s="30">
        <f>Power!AD33+'Ground Transportation'!AD33+Industry!AD33+Residential!AD33+Aviation!AH33</f>
        <v>0.72401933349605074</v>
      </c>
      <c r="AF33" s="9">
        <v>43861</v>
      </c>
      <c r="AG33" s="13">
        <f>Power!AG33+'Ground Transportation'!AG33+Industry!AG33+Residential!AG33+Aviation!AK33</f>
        <v>0.86016745485581003</v>
      </c>
      <c r="AH33" s="13">
        <f>Power!AH33+'Ground Transportation'!AH33+Industry!AH33+Residential!AH33+Aviation!AL33</f>
        <v>0.80407290691815658</v>
      </c>
      <c r="AI33" s="13">
        <f>Power!AI33+'Ground Transportation'!AI33+Industry!AI33+Residential!AI33+Aviation!AM33</f>
        <v>1.6368143249726395</v>
      </c>
      <c r="AJ33" s="13">
        <f>Power!AJ33+'Ground Transportation'!AJ33+Industry!AJ33+Residential!AJ33+Aviation!AN33</f>
        <v>1.0594784886911572</v>
      </c>
      <c r="AK33" s="14">
        <f>Power!AK33+'Ground Transportation'!AK33+Industry!AK33+Residential!AK33+Aviation!AO33</f>
        <v>0.64976113414998304</v>
      </c>
    </row>
    <row r="34" spans="2:37">
      <c r="B34" s="9">
        <v>43497</v>
      </c>
      <c r="C34" s="11">
        <f>Power!C34+'Ground Transportation'!C34+Industry!C34+Residential!C34+Aviation!C34</f>
        <v>23.542498869559257</v>
      </c>
      <c r="D34" s="11">
        <f>Power!D34+'Ground Transportation'!D34+Industry!D34+Residential!D34+Aviation!D34</f>
        <v>7.8130125473039094</v>
      </c>
      <c r="E34" s="11">
        <f>Power!E34+'Ground Transportation'!E34+Industry!E34+Residential!E34+Aviation!E34</f>
        <v>17.318455900237559</v>
      </c>
      <c r="F34" s="11">
        <f>Power!F34+'Ground Transportation'!F34+Industry!F34+Residential!F34+Aviation!F34</f>
        <v>11.770049210304048</v>
      </c>
      <c r="G34" s="11">
        <f>Power!G34+'Ground Transportation'!G34+Industry!G34+Residential!G34+Aviation!G34</f>
        <v>4.9880808666604635</v>
      </c>
      <c r="H34" s="11">
        <f>Power!H34+'Ground Transportation'!H34+Industry!H34+Residential!H34+Aviation!H34</f>
        <v>4.1688976456096656</v>
      </c>
      <c r="I34" s="11">
        <f>Power!I34+'Ground Transportation'!I34+Industry!I34+Residential!I34+Aviation!I34</f>
        <v>1.2477337776933035</v>
      </c>
      <c r="J34" s="11">
        <f>Power!J34+'Ground Transportation'!J34+Industry!J34+Residential!J34+Aviation!J34</f>
        <v>27.97479693861651</v>
      </c>
      <c r="K34" s="16">
        <f>SUM(C34:J34)+Aviation!L34+'International Shipping'!C34</f>
        <v>102.40775372760224</v>
      </c>
      <c r="M34" s="9">
        <v>43862</v>
      </c>
      <c r="N34" s="13">
        <f>Power!N34+'Ground Transportation'!N34+Industry!N34+Residential!N34+Aviation!P34</f>
        <v>20.559643883598312</v>
      </c>
      <c r="O34" s="13">
        <f>Power!O34+'Ground Transportation'!O34+Industry!O34+Residential!O34+Aviation!Q34</f>
        <v>8.4558937192369594</v>
      </c>
      <c r="P34" s="13">
        <f>Power!P34+'Ground Transportation'!P34+Industry!P34+Residential!P34+Aviation!R34</f>
        <v>14.183156359507535</v>
      </c>
      <c r="Q34" s="13">
        <f>Power!Q34+'Ground Transportation'!Q34+Industry!Q34+Residential!Q34+Aviation!S34</f>
        <v>7.651877038392267</v>
      </c>
      <c r="R34" s="13">
        <f>Power!R34+'Ground Transportation'!R34+Industry!R34+Residential!R34+Aviation!T34</f>
        <v>4.8062263501020102</v>
      </c>
      <c r="S34" s="13">
        <f>Power!S34+'Ground Transportation'!S34+Industry!S34+Residential!S34+Aviation!U34</f>
        <v>3.4258304881830663</v>
      </c>
      <c r="T34" s="13">
        <f>Power!T34+'Ground Transportation'!T34+Industry!T34+Residential!T34+Aviation!V34</f>
        <v>1.2776015599764499</v>
      </c>
      <c r="U34" s="13">
        <f>Power!U34+'Ground Transportation'!U34+Industry!U34+Residential!U34+Aviation!W34</f>
        <v>27.444291799564795</v>
      </c>
      <c r="V34" s="18">
        <f>SUM(N34:U34)+Aviation!Y34+'International Shipping'!F34</f>
        <v>90.888245933658112</v>
      </c>
      <c r="W34" s="2"/>
      <c r="Y34" s="9">
        <v>43497</v>
      </c>
      <c r="Z34" s="11">
        <f>Power!Z34+'Ground Transportation'!Z34+Industry!Z34+Residential!Z34+Aviation!AD34</f>
        <v>1.3482957935760889</v>
      </c>
      <c r="AA34" s="11">
        <f>Power!AA34+'Ground Transportation'!AA34+Industry!AA34+Residential!AA34+Aviation!AE34</f>
        <v>1.1145678046983691</v>
      </c>
      <c r="AB34" s="11">
        <f>Power!AB34+'Ground Transportation'!AB34+Industry!AB34+Residential!AB34+Aviation!AF34</f>
        <v>2.8689178272478428</v>
      </c>
      <c r="AC34" s="11">
        <f>Power!AC34+'Ground Transportation'!AC34+Industry!AC34+Residential!AC34+Aviation!AG34</f>
        <v>1.0698008556344329</v>
      </c>
      <c r="AD34" s="30">
        <f>Power!AD34+'Ground Transportation'!AD34+Industry!AD34+Residential!AD34+Aviation!AH34</f>
        <v>0.79649289325693995</v>
      </c>
      <c r="AF34" s="9">
        <v>43862</v>
      </c>
      <c r="AG34" s="13">
        <f>Power!AG34+'Ground Transportation'!AG34+Industry!AG34+Residential!AG34+Aviation!AK34</f>
        <v>0.79762429612258923</v>
      </c>
      <c r="AH34" s="13">
        <f>Power!AH34+'Ground Transportation'!AH34+Industry!AH34+Residential!AH34+Aviation!AL34</f>
        <v>0.71688707562775511</v>
      </c>
      <c r="AI34" s="13">
        <f>Power!AI34+'Ground Transportation'!AI34+Industry!AI34+Residential!AI34+Aviation!AM34</f>
        <v>1.4780521505169733</v>
      </c>
      <c r="AJ34" s="13">
        <f>Power!AJ34+'Ground Transportation'!AJ34+Industry!AJ34+Residential!AJ34+Aviation!AN34</f>
        <v>0.94726942434272032</v>
      </c>
      <c r="AK34" s="14">
        <f>Power!AK34+'Ground Transportation'!AK34+Industry!AK34+Residential!AK34+Aviation!AO34</f>
        <v>0.53594703998766346</v>
      </c>
    </row>
    <row r="35" spans="2:37">
      <c r="B35" s="9">
        <v>43498</v>
      </c>
      <c r="C35" s="11">
        <f>Power!C35+'Ground Transportation'!C35+Industry!C35+Residential!C35+Aviation!C35</f>
        <v>22.699256009217919</v>
      </c>
      <c r="D35" s="11">
        <f>Power!D35+'Ground Transportation'!D35+Industry!D35+Residential!D35+Aviation!D35</f>
        <v>7.7512131098251231</v>
      </c>
      <c r="E35" s="11">
        <f>Power!E35+'Ground Transportation'!E35+Industry!E35+Residential!E35+Aviation!E35</f>
        <v>14.218506824428625</v>
      </c>
      <c r="F35" s="11">
        <f>Power!F35+'Ground Transportation'!F35+Industry!F35+Residential!F35+Aviation!F35</f>
        <v>10.280921841789695</v>
      </c>
      <c r="G35" s="11">
        <f>Power!G35+'Ground Transportation'!G35+Industry!G35+Residential!G35+Aviation!G35</f>
        <v>4.8842735831978334</v>
      </c>
      <c r="H35" s="11">
        <f>Power!H35+'Ground Transportation'!H35+Industry!H35+Residential!H35+Aviation!H35</f>
        <v>3.6761359877728861</v>
      </c>
      <c r="I35" s="11">
        <f>Power!I35+'Ground Transportation'!I35+Industry!I35+Residential!I35+Aviation!I35</f>
        <v>1.1793742394557545</v>
      </c>
      <c r="J35" s="11">
        <f>Power!J35+'Ground Transportation'!J35+Industry!J35+Residential!J35+Aviation!J35</f>
        <v>25.955611931984524</v>
      </c>
      <c r="K35" s="16">
        <f>SUM(C35:J35)+Aviation!L35+'International Shipping'!C35</f>
        <v>94.257563984550956</v>
      </c>
      <c r="M35" s="9">
        <v>43863</v>
      </c>
      <c r="N35" s="13">
        <f>Power!N35+'Ground Transportation'!N35+Industry!N35+Residential!N35+Aviation!P35</f>
        <v>20.760958630625669</v>
      </c>
      <c r="O35" s="13">
        <f>Power!O35+'Ground Transportation'!O35+Industry!O35+Residential!O35+Aviation!Q35</f>
        <v>8.3991435050620602</v>
      </c>
      <c r="P35" s="13">
        <f>Power!P35+'Ground Transportation'!P35+Industry!P35+Residential!P35+Aviation!R35</f>
        <v>11.938137306147098</v>
      </c>
      <c r="Q35" s="13">
        <f>Power!Q35+'Ground Transportation'!Q35+Industry!Q35+Residential!Q35+Aviation!S35</f>
        <v>7.1438250434195236</v>
      </c>
      <c r="R35" s="13">
        <f>Power!R35+'Ground Transportation'!R35+Industry!R35+Residential!R35+Aviation!T35</f>
        <v>4.6281648826530786</v>
      </c>
      <c r="S35" s="13">
        <f>Power!S35+'Ground Transportation'!S35+Industry!S35+Residential!S35+Aviation!U35</f>
        <v>3.2062016665880106</v>
      </c>
      <c r="T35" s="13">
        <f>Power!T35+'Ground Transportation'!T35+Industry!T35+Residential!T35+Aviation!V35</f>
        <v>1.1777711071062911</v>
      </c>
      <c r="U35" s="13">
        <f>Power!U35+'Ground Transportation'!U35+Industry!U35+Residential!U35+Aviation!W35</f>
        <v>25.840548415187506</v>
      </c>
      <c r="V35" s="18">
        <f>SUM(N35:U35)+Aviation!Y35+'International Shipping'!F35</f>
        <v>86.162599333168231</v>
      </c>
      <c r="W35" s="2"/>
      <c r="Y35" s="9">
        <v>43498</v>
      </c>
      <c r="Z35" s="11">
        <f>Power!Z35+'Ground Transportation'!Z35+Industry!Z35+Residential!Z35+Aviation!AD35</f>
        <v>1.2073153534683996</v>
      </c>
      <c r="AA35" s="11">
        <f>Power!AA35+'Ground Transportation'!AA35+Industry!AA35+Residential!AA35+Aviation!AE35</f>
        <v>1.0581641413156637</v>
      </c>
      <c r="AB35" s="11">
        <f>Power!AB35+'Ground Transportation'!AB35+Industry!AB35+Residential!AB35+Aviation!AF35</f>
        <v>2.5521478218579947</v>
      </c>
      <c r="AC35" s="11">
        <f>Power!AC35+'Ground Transportation'!AC35+Industry!AC35+Residential!AC35+Aviation!AG35</f>
        <v>0.8914378251764179</v>
      </c>
      <c r="AD35" s="30">
        <f>Power!AD35+'Ground Transportation'!AD35+Industry!AD35+Residential!AD35+Aviation!AH35</f>
        <v>0.65185288603604363</v>
      </c>
      <c r="AF35" s="9">
        <v>43863</v>
      </c>
      <c r="AG35" s="13">
        <f>Power!AG35+'Ground Transportation'!AG35+Industry!AG35+Residential!AG35+Aviation!AK35</f>
        <v>0.81826664061196663</v>
      </c>
      <c r="AH35" s="13">
        <f>Power!AH35+'Ground Transportation'!AH35+Industry!AH35+Residential!AH35+Aviation!AL35</f>
        <v>0.66188938216504711</v>
      </c>
      <c r="AI35" s="13">
        <f>Power!AI35+'Ground Transportation'!AI35+Industry!AI35+Residential!AI35+Aviation!AM35</f>
        <v>1.407370016241525</v>
      </c>
      <c r="AJ35" s="13">
        <f>Power!AJ35+'Ground Transportation'!AJ35+Industry!AJ35+Residential!AJ35+Aviation!AN35</f>
        <v>0.79530064633713227</v>
      </c>
      <c r="AK35" s="14">
        <f>Power!AK35+'Ground Transportation'!AK35+Industry!AK35+Residential!AK35+Aviation!AO35</f>
        <v>0.50769020921967178</v>
      </c>
    </row>
    <row r="36" spans="2:37">
      <c r="B36" s="9">
        <v>43499</v>
      </c>
      <c r="C36" s="11">
        <f>Power!C36+'Ground Transportation'!C36+Industry!C36+Residential!C36+Aviation!C36</f>
        <v>22.296525699041222</v>
      </c>
      <c r="D36" s="11">
        <f>Power!D36+'Ground Transportation'!D36+Industry!D36+Residential!D36+Aviation!D36</f>
        <v>7.7410997045390433</v>
      </c>
      <c r="E36" s="11">
        <f>Power!E36+'Ground Transportation'!E36+Industry!E36+Residential!E36+Aviation!E36</f>
        <v>11.564711067471523</v>
      </c>
      <c r="F36" s="11">
        <f>Power!F36+'Ground Transportation'!F36+Industry!F36+Residential!F36+Aviation!F36</f>
        <v>9.4720816082971933</v>
      </c>
      <c r="G36" s="11">
        <f>Power!G36+'Ground Transportation'!G36+Industry!G36+Residential!G36+Aviation!G36</f>
        <v>4.8998541996525597</v>
      </c>
      <c r="H36" s="11">
        <f>Power!H36+'Ground Transportation'!H36+Industry!H36+Residential!H36+Aviation!H36</f>
        <v>3.3147184888526739</v>
      </c>
      <c r="I36" s="11">
        <f>Power!I36+'Ground Transportation'!I36+Industry!I36+Residential!I36+Aviation!I36</f>
        <v>1.0993511325417551</v>
      </c>
      <c r="J36" s="11">
        <f>Power!J36+'Ground Transportation'!J36+Industry!J36+Residential!J36+Aviation!J36</f>
        <v>24.885777531436705</v>
      </c>
      <c r="K36" s="16">
        <f>SUM(C36:J36)+Aviation!L36+'International Shipping'!C36</f>
        <v>88.873256157215366</v>
      </c>
      <c r="M36" s="9">
        <v>43864</v>
      </c>
      <c r="N36" s="13">
        <f>Power!N36+'Ground Transportation'!N36+Industry!N36+Residential!N36+Aviation!P36</f>
        <v>20.584096725318123</v>
      </c>
      <c r="O36" s="13">
        <f>Power!O36+'Ground Transportation'!O36+Industry!O36+Residential!O36+Aviation!Q36</f>
        <v>8.1178395298480979</v>
      </c>
      <c r="P36" s="13">
        <f>Power!P36+'Ground Transportation'!P36+Industry!P36+Residential!P36+Aviation!R36</f>
        <v>13.139280565276172</v>
      </c>
      <c r="Q36" s="13">
        <f>Power!Q36+'Ground Transportation'!Q36+Industry!Q36+Residential!Q36+Aviation!S36</f>
        <v>9.1355191111777572</v>
      </c>
      <c r="R36" s="13">
        <f>Power!R36+'Ground Transportation'!R36+Industry!R36+Residential!R36+Aviation!T36</f>
        <v>4.6487392991076</v>
      </c>
      <c r="S36" s="13">
        <f>Power!S36+'Ground Transportation'!S36+Industry!S36+Residential!S36+Aviation!U36</f>
        <v>3.6243489670031872</v>
      </c>
      <c r="T36" s="13">
        <f>Power!T36+'Ground Transportation'!T36+Industry!T36+Residential!T36+Aviation!V36</f>
        <v>1.3195423581208854</v>
      </c>
      <c r="U36" s="13">
        <f>Power!U36+'Ground Transportation'!U36+Industry!U36+Residential!U36+Aviation!W36</f>
        <v>26.217994282173851</v>
      </c>
      <c r="V36" s="18">
        <f>SUM(N36:U36)+Aviation!Y36+'International Shipping'!F36</f>
        <v>89.768035846367724</v>
      </c>
      <c r="W36" s="2"/>
      <c r="Y36" s="9">
        <v>43499</v>
      </c>
      <c r="Z36" s="11">
        <f>Power!Z36+'Ground Transportation'!Z36+Industry!Z36+Residential!Z36+Aviation!AD36</f>
        <v>1.1042814358259461</v>
      </c>
      <c r="AA36" s="11">
        <f>Power!AA36+'Ground Transportation'!AA36+Industry!AA36+Residential!AA36+Aviation!AE36</f>
        <v>0.95964751034075946</v>
      </c>
      <c r="AB36" s="11">
        <f>Power!AB36+'Ground Transportation'!AB36+Industry!AB36+Residential!AB36+Aviation!AF36</f>
        <v>2.295964840937275</v>
      </c>
      <c r="AC36" s="11">
        <f>Power!AC36+'Ground Transportation'!AC36+Industry!AC36+Residential!AC36+Aviation!AG36</f>
        <v>0.83747030014136026</v>
      </c>
      <c r="AD36" s="30">
        <f>Power!AD36+'Ground Transportation'!AD36+Industry!AD36+Residential!AD36+Aviation!AH36</f>
        <v>0.60967348747010575</v>
      </c>
      <c r="AF36" s="9">
        <v>43864</v>
      </c>
      <c r="AG36" s="13">
        <f>Power!AG36+'Ground Transportation'!AG36+Industry!AG36+Residential!AG36+Aviation!AK36</f>
        <v>0.9294537291187438</v>
      </c>
      <c r="AH36" s="13">
        <f>Power!AH36+'Ground Transportation'!AH36+Industry!AH36+Residential!AH36+Aviation!AL36</f>
        <v>0.83127161011131967</v>
      </c>
      <c r="AI36" s="13">
        <f>Power!AI36+'Ground Transportation'!AI36+Industry!AI36+Residential!AI36+Aviation!AM36</f>
        <v>1.8323220712631811</v>
      </c>
      <c r="AJ36" s="13">
        <f>Power!AJ36+'Ground Transportation'!AJ36+Industry!AJ36+Residential!AJ36+Aviation!AN36</f>
        <v>1.0163390970449326</v>
      </c>
      <c r="AK36" s="14">
        <f>Power!AK36+'Ground Transportation'!AK36+Industry!AK36+Residential!AK36+Aviation!AO36</f>
        <v>0.68257846863339156</v>
      </c>
    </row>
    <row r="37" spans="2:37">
      <c r="B37" s="9">
        <v>43500</v>
      </c>
      <c r="C37" s="11">
        <f>Power!C37+'Ground Transportation'!C37+Industry!C37+Residential!C37+Aviation!C37</f>
        <v>21.734244319647253</v>
      </c>
      <c r="D37" s="11">
        <f>Power!D37+'Ground Transportation'!D37+Industry!D37+Residential!D37+Aviation!D37</f>
        <v>7.5164372375967705</v>
      </c>
      <c r="E37" s="11">
        <f>Power!E37+'Ground Transportation'!E37+Industry!E37+Residential!E37+Aviation!E37</f>
        <v>13.585909728973247</v>
      </c>
      <c r="F37" s="11">
        <f>Power!F37+'Ground Transportation'!F37+Industry!F37+Residential!F37+Aviation!F37</f>
        <v>11.582165539301654</v>
      </c>
      <c r="G37" s="11">
        <f>Power!G37+'Ground Transportation'!G37+Industry!G37+Residential!G37+Aviation!G37</f>
        <v>5.0633234048039775</v>
      </c>
      <c r="H37" s="11">
        <f>Power!H37+'Ground Transportation'!H37+Industry!H37+Residential!H37+Aviation!H37</f>
        <v>3.5026225450611497</v>
      </c>
      <c r="I37" s="11">
        <f>Power!I37+'Ground Transportation'!I37+Industry!I37+Residential!I37+Aviation!I37</f>
        <v>1.2708146730763965</v>
      </c>
      <c r="J37" s="11">
        <f>Power!J37+'Ground Transportation'!J37+Industry!J37+Residential!J37+Aviation!J37</f>
        <v>26.51605380420272</v>
      </c>
      <c r="K37" s="16">
        <f>SUM(C37:J37)+Aviation!L37+'International Shipping'!C37</f>
        <v>94.295424231011737</v>
      </c>
      <c r="L37" s="2"/>
      <c r="M37" s="9">
        <v>43865</v>
      </c>
      <c r="N37" s="13">
        <f>Power!N37+'Ground Transportation'!N37+Industry!N37+Residential!N37+Aviation!P37</f>
        <v>20.709871284944548</v>
      </c>
      <c r="O37" s="13">
        <f>Power!O37+'Ground Transportation'!O37+Industry!O37+Residential!O37+Aviation!Q37</f>
        <v>8.1126584325642757</v>
      </c>
      <c r="P37" s="13">
        <f>Power!P37+'Ground Transportation'!P37+Industry!P37+Residential!P37+Aviation!R37</f>
        <v>14.208101320320875</v>
      </c>
      <c r="Q37" s="13">
        <f>Power!Q37+'Ground Transportation'!Q37+Industry!Q37+Residential!Q37+Aviation!S37</f>
        <v>9.8204904224127745</v>
      </c>
      <c r="R37" s="13">
        <f>Power!R37+'Ground Transportation'!R37+Industry!R37+Residential!R37+Aviation!T37</f>
        <v>4.755852421436483</v>
      </c>
      <c r="S37" s="13">
        <f>Power!S37+'Ground Transportation'!S37+Industry!S37+Residential!S37+Aviation!U37</f>
        <v>3.7009887467860123</v>
      </c>
      <c r="T37" s="13">
        <f>Power!T37+'Ground Transportation'!T37+Industry!T37+Residential!T37+Aviation!V37</f>
        <v>1.3352343463942571</v>
      </c>
      <c r="U37" s="13">
        <f>Power!U37+'Ground Transportation'!U37+Industry!U37+Residential!U37+Aviation!W37</f>
        <v>26.592776729355663</v>
      </c>
      <c r="V37" s="18">
        <f>SUM(N37:U37)+Aviation!Y37+'International Shipping'!F37</f>
        <v>92.118689699301399</v>
      </c>
      <c r="W37" s="2"/>
      <c r="Y37" s="9">
        <v>43500</v>
      </c>
      <c r="Z37" s="11">
        <f>Power!Z37+'Ground Transportation'!Z37+Industry!Z37+Residential!Z37+Aviation!AD37</f>
        <v>1.2023307696836878</v>
      </c>
      <c r="AA37" s="11">
        <f>Power!AA37+'Ground Transportation'!AA37+Industry!AA37+Residential!AA37+Aviation!AE37</f>
        <v>1.1451286590506777</v>
      </c>
      <c r="AB37" s="11">
        <f>Power!AB37+'Ground Transportation'!AB37+Industry!AB37+Residential!AB37+Aviation!AF37</f>
        <v>2.7068600985285096</v>
      </c>
      <c r="AC37" s="11">
        <f>Power!AC37+'Ground Transportation'!AC37+Industry!AC37+Residential!AC37+Aviation!AG37</f>
        <v>1.1840619921718631</v>
      </c>
      <c r="AD37" s="30">
        <f>Power!AD37+'Ground Transportation'!AD37+Industry!AD37+Residential!AD37+Aviation!AH37</f>
        <v>0.88613477139770513</v>
      </c>
      <c r="AF37" s="9">
        <v>43865</v>
      </c>
      <c r="AG37" s="13">
        <f>Power!AG37+'Ground Transportation'!AG37+Industry!AG37+Residential!AG37+Aviation!AK37</f>
        <v>1.0235592657290562</v>
      </c>
      <c r="AH37" s="13">
        <f>Power!AH37+'Ground Transportation'!AH37+Industry!AH37+Residential!AH37+Aviation!AL37</f>
        <v>0.97204178276178443</v>
      </c>
      <c r="AI37" s="13">
        <f>Power!AI37+'Ground Transportation'!AI37+Industry!AI37+Residential!AI37+Aviation!AM37</f>
        <v>2.0275547060264385</v>
      </c>
      <c r="AJ37" s="13">
        <f>Power!AJ37+'Ground Transportation'!AJ37+Industry!AJ37+Residential!AJ37+Aviation!AN37</f>
        <v>0.98222363842418847</v>
      </c>
      <c r="AK37" s="14">
        <f>Power!AK37+'Ground Transportation'!AK37+Industry!AK37+Residential!AK37+Aviation!AO37</f>
        <v>0.72151140789661605</v>
      </c>
    </row>
    <row r="38" spans="2:37">
      <c r="B38" s="9">
        <v>43501</v>
      </c>
      <c r="C38" s="11">
        <f>Power!C38+'Ground Transportation'!C38+Industry!C38+Residential!C38+Aviation!C38</f>
        <v>21.071812975158682</v>
      </c>
      <c r="D38" s="11">
        <f>Power!D38+'Ground Transportation'!D38+Industry!D38+Residential!D38+Aviation!D38</f>
        <v>7.3374981580061984</v>
      </c>
      <c r="E38" s="11">
        <f>Power!E38+'Ground Transportation'!E38+Industry!E38+Residential!E38+Aviation!E38</f>
        <v>15.008967828488739</v>
      </c>
      <c r="F38" s="11">
        <f>Power!F38+'Ground Transportation'!F38+Industry!F38+Residential!F38+Aviation!F38</f>
        <v>11.928600770424241</v>
      </c>
      <c r="G38" s="11">
        <f>Power!G38+'Ground Transportation'!G38+Industry!G38+Residential!G38+Aviation!G38</f>
        <v>5.1129139600697506</v>
      </c>
      <c r="H38" s="11">
        <f>Power!H38+'Ground Transportation'!H38+Industry!H38+Residential!H38+Aviation!H38</f>
        <v>3.7576245756719486</v>
      </c>
      <c r="I38" s="11">
        <f>Power!I38+'Ground Transportation'!I38+Industry!I38+Residential!I38+Aviation!I38</f>
        <v>1.3077914071018935</v>
      </c>
      <c r="J38" s="11">
        <f>Power!J38+'Ground Transportation'!J38+Industry!J38+Residential!J38+Aviation!J38</f>
        <v>27.001562264868035</v>
      </c>
      <c r="K38" s="16">
        <f>SUM(C38:J38)+Aviation!L38+'International Shipping'!C38</f>
        <v>95.970764066385186</v>
      </c>
      <c r="M38" s="9">
        <v>43866</v>
      </c>
      <c r="N38" s="13">
        <f>Power!N38+'Ground Transportation'!N38+Industry!N38+Residential!N38+Aviation!P38</f>
        <v>21.306173237480778</v>
      </c>
      <c r="O38" s="13">
        <f>Power!O38+'Ground Transportation'!O38+Industry!O38+Residential!O38+Aviation!Q38</f>
        <v>8.2386755907367615</v>
      </c>
      <c r="P38" s="13">
        <f>Power!P38+'Ground Transportation'!P38+Industry!P38+Residential!P38+Aviation!R38</f>
        <v>15.553533707765885</v>
      </c>
      <c r="Q38" s="13">
        <f>Power!Q38+'Ground Transportation'!Q38+Industry!Q38+Residential!Q38+Aviation!S38</f>
        <v>11.051979390377074</v>
      </c>
      <c r="R38" s="13">
        <f>Power!R38+'Ground Transportation'!R38+Industry!R38+Residential!R38+Aviation!T38</f>
        <v>4.7792275726723643</v>
      </c>
      <c r="S38" s="13">
        <f>Power!S38+'Ground Transportation'!S38+Industry!S38+Residential!S38+Aviation!U38</f>
        <v>3.8661647848626015</v>
      </c>
      <c r="T38" s="13">
        <f>Power!T38+'Ground Transportation'!T38+Industry!T38+Residential!T38+Aviation!V38</f>
        <v>1.32425311589108</v>
      </c>
      <c r="U38" s="13">
        <f>Power!U38+'Ground Transportation'!U38+Industry!U38+Residential!U38+Aviation!W38</f>
        <v>26.759063703242067</v>
      </c>
      <c r="V38" s="18">
        <f>SUM(N38:U38)+Aviation!Y38+'International Shipping'!F38</f>
        <v>95.765488756010413</v>
      </c>
      <c r="W38" s="2"/>
      <c r="Y38" s="9">
        <v>43501</v>
      </c>
      <c r="Z38" s="11">
        <f>Power!Z38+'Ground Transportation'!Z38+Industry!Z38+Residential!Z38+Aviation!AD38</f>
        <v>1.2966419520672108</v>
      </c>
      <c r="AA38" s="11">
        <f>Power!AA38+'Ground Transportation'!AA38+Industry!AA38+Residential!AA38+Aviation!AE38</f>
        <v>1.1492753810122256</v>
      </c>
      <c r="AB38" s="11">
        <f>Power!AB38+'Ground Transportation'!AB38+Industry!AB38+Residential!AB38+Aviation!AF38</f>
        <v>2.8357276447322599</v>
      </c>
      <c r="AC38" s="11">
        <f>Power!AC38+'Ground Transportation'!AC38+Industry!AC38+Residential!AC38+Aviation!AG38</f>
        <v>1.196812727997776</v>
      </c>
      <c r="AD38" s="30">
        <f>Power!AD38+'Ground Transportation'!AD38+Industry!AD38+Residential!AD38+Aviation!AH38</f>
        <v>0.91825026563034906</v>
      </c>
      <c r="AF38" s="9">
        <v>43866</v>
      </c>
      <c r="AG38" s="13">
        <f>Power!AG38+'Ground Transportation'!AG38+Industry!AG38+Residential!AG38+Aviation!AK38</f>
        <v>1.2509528071823754</v>
      </c>
      <c r="AH38" s="13">
        <f>Power!AH38+'Ground Transportation'!AH38+Industry!AH38+Residential!AH38+Aviation!AL38</f>
        <v>1.1402248575770217</v>
      </c>
      <c r="AI38" s="13">
        <f>Power!AI38+'Ground Transportation'!AI38+Industry!AI38+Residential!AI38+Aviation!AM38</f>
        <v>2.4030503775117191</v>
      </c>
      <c r="AJ38" s="13">
        <f>Power!AJ38+'Ground Transportation'!AJ38+Industry!AJ38+Residential!AJ38+Aviation!AN38</f>
        <v>1.0650924401809307</v>
      </c>
      <c r="AK38" s="14">
        <f>Power!AK38+'Ground Transportation'!AK38+Industry!AK38+Residential!AK38+Aviation!AO38</f>
        <v>0.87344248601303998</v>
      </c>
    </row>
    <row r="39" spans="2:37">
      <c r="B39" s="9">
        <v>43502</v>
      </c>
      <c r="C39" s="11">
        <f>Power!C39+'Ground Transportation'!C39+Industry!C39+Residential!C39+Aviation!C39</f>
        <v>21.121850361630528</v>
      </c>
      <c r="D39" s="11">
        <f>Power!D39+'Ground Transportation'!D39+Industry!D39+Residential!D39+Aviation!D39</f>
        <v>7.4378716518543619</v>
      </c>
      <c r="E39" s="11">
        <f>Power!E39+'Ground Transportation'!E39+Industry!E39+Residential!E39+Aviation!E39</f>
        <v>15.216124247548938</v>
      </c>
      <c r="F39" s="11">
        <f>Power!F39+'Ground Transportation'!F39+Industry!F39+Residential!F39+Aviation!F39</f>
        <v>11.601546878744168</v>
      </c>
      <c r="G39" s="11">
        <f>Power!G39+'Ground Transportation'!G39+Industry!G39+Residential!G39+Aviation!G39</f>
        <v>5.0924681076908804</v>
      </c>
      <c r="H39" s="11">
        <f>Power!H39+'Ground Transportation'!H39+Industry!H39+Residential!H39+Aviation!H39</f>
        <v>3.9879342393195922</v>
      </c>
      <c r="I39" s="11">
        <f>Power!I39+'Ground Transportation'!I39+Industry!I39+Residential!I39+Aviation!I39</f>
        <v>1.2929903483046059</v>
      </c>
      <c r="J39" s="11">
        <f>Power!J39+'Ground Transportation'!J39+Industry!J39+Residential!J39+Aviation!J39</f>
        <v>27.614490448080666</v>
      </c>
      <c r="K39" s="16">
        <f>SUM(C39:J39)+Aviation!L39+'International Shipping'!C39</f>
        <v>96.816206095824768</v>
      </c>
      <c r="M39" s="9">
        <v>43867</v>
      </c>
      <c r="N39" s="13">
        <f>Power!N39+'Ground Transportation'!N39+Industry!N39+Residential!N39+Aviation!P39</f>
        <v>21.921853661350607</v>
      </c>
      <c r="O39" s="13">
        <f>Power!O39+'Ground Transportation'!O39+Industry!O39+Residential!O39+Aviation!Q39</f>
        <v>8.3761531694426381</v>
      </c>
      <c r="P39" s="13">
        <f>Power!P39+'Ground Transportation'!P39+Industry!P39+Residential!P39+Aviation!R39</f>
        <v>16.266271039456043</v>
      </c>
      <c r="Q39" s="13">
        <f>Power!Q39+'Ground Transportation'!Q39+Industry!Q39+Residential!Q39+Aviation!S39</f>
        <v>11.636312040943183</v>
      </c>
      <c r="R39" s="13">
        <f>Power!R39+'Ground Transportation'!R39+Industry!R39+Residential!R39+Aviation!T39</f>
        <v>4.7925289941823177</v>
      </c>
      <c r="S39" s="13">
        <f>Power!S39+'Ground Transportation'!S39+Industry!S39+Residential!S39+Aviation!U39</f>
        <v>4.1881803656590968</v>
      </c>
      <c r="T39" s="13">
        <f>Power!T39+'Ground Transportation'!T39+Industry!T39+Residential!T39+Aviation!V39</f>
        <v>1.2995922427314799</v>
      </c>
      <c r="U39" s="13">
        <f>Power!U39+'Ground Transportation'!U39+Industry!U39+Residential!U39+Aviation!W39</f>
        <v>26.722739668394023</v>
      </c>
      <c r="V39" s="18">
        <f>SUM(N39:U39)+Aviation!Y39+'International Shipping'!F39</f>
        <v>98.127164587003762</v>
      </c>
      <c r="W39" s="2"/>
      <c r="Y39" s="9">
        <v>43502</v>
      </c>
      <c r="Z39" s="11">
        <f>Power!Z39+'Ground Transportation'!Z39+Industry!Z39+Residential!Z39+Aviation!AD39</f>
        <v>1.1646035617079156</v>
      </c>
      <c r="AA39" s="11">
        <f>Power!AA39+'Ground Transportation'!AA39+Industry!AA39+Residential!AA39+Aviation!AE39</f>
        <v>1.088611105933238</v>
      </c>
      <c r="AB39" s="11">
        <f>Power!AB39+'Ground Transportation'!AB39+Industry!AB39+Residential!AB39+Aviation!AF39</f>
        <v>2.787524315368799</v>
      </c>
      <c r="AC39" s="11">
        <f>Power!AC39+'Ground Transportation'!AC39+Industry!AC39+Residential!AC39+Aviation!AG39</f>
        <v>1.1726967804175306</v>
      </c>
      <c r="AD39" s="30">
        <f>Power!AD39+'Ground Transportation'!AD39+Industry!AD39+Residential!AD39+Aviation!AH39</f>
        <v>0.86691105285296199</v>
      </c>
      <c r="AF39" s="9">
        <v>43867</v>
      </c>
      <c r="AG39" s="13">
        <f>Power!AG39+'Ground Transportation'!AG39+Industry!AG39+Residential!AG39+Aviation!AK39</f>
        <v>1.2900815551970906</v>
      </c>
      <c r="AH39" s="13">
        <f>Power!AH39+'Ground Transportation'!AH39+Industry!AH39+Residential!AH39+Aviation!AL39</f>
        <v>1.235665264312545</v>
      </c>
      <c r="AI39" s="13">
        <f>Power!AI39+'Ground Transportation'!AI39+Industry!AI39+Residential!AI39+Aviation!AM39</f>
        <v>2.5939339524641918</v>
      </c>
      <c r="AJ39" s="13">
        <f>Power!AJ39+'Ground Transportation'!AJ39+Industry!AJ39+Residential!AJ39+Aviation!AN39</f>
        <v>1.1320827352926639</v>
      </c>
      <c r="AK39" s="14">
        <f>Power!AK39+'Ground Transportation'!AK39+Industry!AK39+Residential!AK39+Aviation!AO39</f>
        <v>0.91911068145290176</v>
      </c>
    </row>
    <row r="40" spans="2:37">
      <c r="B40" s="9">
        <v>43503</v>
      </c>
      <c r="C40" s="11">
        <f>Power!C40+'Ground Transportation'!C40+Industry!C40+Residential!C40+Aviation!C40</f>
        <v>22.082420975009484</v>
      </c>
      <c r="D40" s="11">
        <f>Power!D40+'Ground Transportation'!D40+Industry!D40+Residential!D40+Aviation!D40</f>
        <v>7.7225183300361406</v>
      </c>
      <c r="E40" s="11">
        <f>Power!E40+'Ground Transportation'!E40+Industry!E40+Residential!E40+Aviation!E40</f>
        <v>15.241669310623903</v>
      </c>
      <c r="F40" s="11">
        <f>Power!F40+'Ground Transportation'!F40+Industry!F40+Residential!F40+Aviation!F40</f>
        <v>10.903203951836995</v>
      </c>
      <c r="G40" s="11">
        <f>Power!G40+'Ground Transportation'!G40+Industry!G40+Residential!G40+Aviation!G40</f>
        <v>5.0567102226667489</v>
      </c>
      <c r="H40" s="11">
        <f>Power!H40+'Ground Transportation'!H40+Industry!H40+Residential!H40+Aviation!H40</f>
        <v>3.723320789792536</v>
      </c>
      <c r="I40" s="11">
        <f>Power!I40+'Ground Transportation'!I40+Industry!I40+Residential!I40+Aviation!I40</f>
        <v>1.2535742336238265</v>
      </c>
      <c r="J40" s="11">
        <f>Power!J40+'Ground Transportation'!J40+Industry!J40+Residential!J40+Aviation!J40</f>
        <v>27.4236929025022</v>
      </c>
      <c r="K40" s="16">
        <f>SUM(C40:J40)+Aviation!L40+'International Shipping'!C40</f>
        <v>96.890203140841706</v>
      </c>
      <c r="M40" s="9">
        <v>43868</v>
      </c>
      <c r="N40" s="13">
        <f>Power!N40+'Ground Transportation'!N40+Industry!N40+Residential!N40+Aviation!P40</f>
        <v>21.475068619217673</v>
      </c>
      <c r="O40" s="13">
        <f>Power!O40+'Ground Transportation'!O40+Industry!O40+Residential!O40+Aviation!Q40</f>
        <v>8.4314194211872184</v>
      </c>
      <c r="P40" s="13">
        <f>Power!P40+'Ground Transportation'!P40+Industry!P40+Residential!P40+Aviation!R40</f>
        <v>15.974975014005029</v>
      </c>
      <c r="Q40" s="13">
        <f>Power!Q40+'Ground Transportation'!Q40+Industry!Q40+Residential!Q40+Aviation!S40</f>
        <v>11.384173466691619</v>
      </c>
      <c r="R40" s="13">
        <f>Power!R40+'Ground Transportation'!R40+Industry!R40+Residential!R40+Aviation!T40</f>
        <v>4.8470689813351724</v>
      </c>
      <c r="S40" s="13">
        <f>Power!S40+'Ground Transportation'!S40+Industry!S40+Residential!S40+Aviation!U40</f>
        <v>4.1403349303178443</v>
      </c>
      <c r="T40" s="13">
        <f>Power!T40+'Ground Transportation'!T40+Industry!T40+Residential!T40+Aviation!V40</f>
        <v>1.3131184859993532</v>
      </c>
      <c r="U40" s="13">
        <f>Power!U40+'Ground Transportation'!U40+Industry!U40+Residential!U40+Aviation!W40</f>
        <v>25.853819627308624</v>
      </c>
      <c r="V40" s="18">
        <f>SUM(N40:U40)+Aviation!Y40+'International Shipping'!F40</f>
        <v>96.404662048711472</v>
      </c>
      <c r="W40" s="2"/>
      <c r="Y40" s="9">
        <v>43503</v>
      </c>
      <c r="Z40" s="11">
        <f>Power!Z40+'Ground Transportation'!Z40+Industry!Z40+Residential!Z40+Aviation!AD40</f>
        <v>1.1107777602859978</v>
      </c>
      <c r="AA40" s="11">
        <f>Power!AA40+'Ground Transportation'!AA40+Industry!AA40+Residential!AA40+Aviation!AE40</f>
        <v>0.99103680405386996</v>
      </c>
      <c r="AB40" s="11">
        <f>Power!AB40+'Ground Transportation'!AB40+Industry!AB40+Residential!AB40+Aviation!AF40</f>
        <v>2.48323474237348</v>
      </c>
      <c r="AC40" s="11">
        <f>Power!AC40+'Ground Transportation'!AC40+Industry!AC40+Residential!AC40+Aviation!AG40</f>
        <v>1.2053590955528775</v>
      </c>
      <c r="AD40" s="30">
        <f>Power!AD40+'Ground Transportation'!AD40+Industry!AD40+Residential!AD40+Aviation!AH40</f>
        <v>0.83131631295331465</v>
      </c>
      <c r="AF40" s="9">
        <v>43868</v>
      </c>
      <c r="AG40" s="13">
        <f>Power!AG40+'Ground Transportation'!AG40+Industry!AG40+Residential!AG40+Aviation!AK40</f>
        <v>1.1637102302069615</v>
      </c>
      <c r="AH40" s="13">
        <f>Power!AH40+'Ground Transportation'!AH40+Industry!AH40+Residential!AH40+Aviation!AL40</f>
        <v>1.206227959804435</v>
      </c>
      <c r="AI40" s="13">
        <f>Power!AI40+'Ground Transportation'!AI40+Industry!AI40+Residential!AI40+Aviation!AM40</f>
        <v>2.57869820982387</v>
      </c>
      <c r="AJ40" s="13">
        <f>Power!AJ40+'Ground Transportation'!AJ40+Industry!AJ40+Residential!AJ40+Aviation!AN40</f>
        <v>1.1904453336566416</v>
      </c>
      <c r="AK40" s="14">
        <f>Power!AK40+'Ground Transportation'!AK40+Industry!AK40+Residential!AK40+Aviation!AO40</f>
        <v>0.80634041429138004</v>
      </c>
    </row>
    <row r="41" spans="2:37">
      <c r="B41" s="9">
        <v>43504</v>
      </c>
      <c r="C41" s="11">
        <f>Power!C41+'Ground Transportation'!C41+Industry!C41+Residential!C41+Aviation!C41</f>
        <v>23.232063475339057</v>
      </c>
      <c r="D41" s="11">
        <f>Power!D41+'Ground Transportation'!D41+Industry!D41+Residential!D41+Aviation!D41</f>
        <v>7.7650412457563718</v>
      </c>
      <c r="E41" s="11">
        <f>Power!E41+'Ground Transportation'!E41+Industry!E41+Residential!E41+Aviation!E41</f>
        <v>16.473718458160214</v>
      </c>
      <c r="F41" s="11">
        <f>Power!F41+'Ground Transportation'!F41+Industry!F41+Residential!F41+Aviation!F41</f>
        <v>10.026239372932528</v>
      </c>
      <c r="G41" s="11">
        <f>Power!G41+'Ground Transportation'!G41+Industry!G41+Residential!G41+Aviation!G41</f>
        <v>4.9554890414115604</v>
      </c>
      <c r="H41" s="11">
        <f>Power!H41+'Ground Transportation'!H41+Industry!H41+Residential!H41+Aviation!H41</f>
        <v>4.0690721830445336</v>
      </c>
      <c r="I41" s="11">
        <f>Power!I41+'Ground Transportation'!I41+Industry!I41+Residential!I41+Aviation!I41</f>
        <v>1.2206684890420891</v>
      </c>
      <c r="J41" s="11">
        <f>Power!J41+'Ground Transportation'!J41+Industry!J41+Residential!J41+Aviation!J41</f>
        <v>26.81453980391991</v>
      </c>
      <c r="K41" s="16">
        <f>SUM(C41:J41)+Aviation!L41+'International Shipping'!C41</f>
        <v>98.102414992338154</v>
      </c>
      <c r="M41" s="9">
        <v>43869</v>
      </c>
      <c r="N41" s="13">
        <f>Power!N41+'Ground Transportation'!N41+Industry!N41+Residential!N41+Aviation!P41</f>
        <v>20.433217044482173</v>
      </c>
      <c r="O41" s="13">
        <f>Power!O41+'Ground Transportation'!O41+Industry!O41+Residential!O41+Aviation!Q41</f>
        <v>8.3791211257144607</v>
      </c>
      <c r="P41" s="13">
        <f>Power!P41+'Ground Transportation'!P41+Industry!P41+Residential!P41+Aviation!R41</f>
        <v>14.728382859986143</v>
      </c>
      <c r="Q41" s="13">
        <f>Power!Q41+'Ground Transportation'!Q41+Industry!Q41+Residential!Q41+Aviation!S41</f>
        <v>9.2360762925652971</v>
      </c>
      <c r="R41" s="13">
        <f>Power!R41+'Ground Transportation'!R41+Industry!R41+Residential!R41+Aviation!T41</f>
        <v>4.8342612758170906</v>
      </c>
      <c r="S41" s="13">
        <f>Power!S41+'Ground Transportation'!S41+Industry!S41+Residential!S41+Aviation!U41</f>
        <v>3.665415610653509</v>
      </c>
      <c r="T41" s="13">
        <f>Power!T41+'Ground Transportation'!T41+Industry!T41+Residential!T41+Aviation!V41</f>
        <v>1.2563013159193122</v>
      </c>
      <c r="U41" s="13">
        <f>Power!U41+'Ground Transportation'!U41+Industry!U41+Residential!U41+Aviation!W41</f>
        <v>25.924117223878081</v>
      </c>
      <c r="V41" s="18">
        <f>SUM(N41:U41)+Aviation!Y41+'International Shipping'!F41</f>
        <v>91.493345460720292</v>
      </c>
      <c r="W41" s="2"/>
      <c r="Y41" s="9">
        <v>43504</v>
      </c>
      <c r="Z41" s="11">
        <f>Power!Z41+'Ground Transportation'!Z41+Industry!Z41+Residential!Z41+Aviation!AD41</f>
        <v>0.94261150102877389</v>
      </c>
      <c r="AA41" s="11">
        <f>Power!AA41+'Ground Transportation'!AA41+Industry!AA41+Residential!AA41+Aviation!AE41</f>
        <v>0.90848247477246014</v>
      </c>
      <c r="AB41" s="11">
        <f>Power!AB41+'Ground Transportation'!AB41+Industry!AB41+Residential!AB41+Aviation!AF41</f>
        <v>2.1671696175078927</v>
      </c>
      <c r="AC41" s="11">
        <f>Power!AC41+'Ground Transportation'!AC41+Industry!AC41+Residential!AC41+Aviation!AG41</f>
        <v>1.1796700494004553</v>
      </c>
      <c r="AD41" s="30">
        <f>Power!AD41+'Ground Transportation'!AD41+Industry!AD41+Residential!AD41+Aviation!AH41</f>
        <v>0.75543080420542841</v>
      </c>
      <c r="AF41" s="9">
        <v>43869</v>
      </c>
      <c r="AG41" s="13">
        <f>Power!AG41+'Ground Transportation'!AG41+Industry!AG41+Residential!AG41+Aviation!AK41</f>
        <v>0.8770434718465665</v>
      </c>
      <c r="AH41" s="13">
        <f>Power!AH41+'Ground Transportation'!AH41+Industry!AH41+Residential!AH41+Aviation!AL41</f>
        <v>0.92280574822651906</v>
      </c>
      <c r="AI41" s="13">
        <f>Power!AI41+'Ground Transportation'!AI41+Industry!AI41+Residential!AI41+Aviation!AM41</f>
        <v>1.9662684644712036</v>
      </c>
      <c r="AJ41" s="13">
        <f>Power!AJ41+'Ground Transportation'!AJ41+Industry!AJ41+Residential!AJ41+Aviation!AN41</f>
        <v>1.0682309728179977</v>
      </c>
      <c r="AK41" s="14">
        <f>Power!AK41+'Ground Transportation'!AK41+Industry!AK41+Residential!AK41+Aviation!AO41</f>
        <v>0.6083640323613061</v>
      </c>
    </row>
    <row r="42" spans="2:37">
      <c r="B42" s="9">
        <v>43505</v>
      </c>
      <c r="C42" s="11">
        <f>Power!C42+'Ground Transportation'!C42+Industry!C42+Residential!C42+Aviation!C42</f>
        <v>24.586557385645595</v>
      </c>
      <c r="D42" s="11">
        <f>Power!D42+'Ground Transportation'!D42+Industry!D42+Residential!D42+Aviation!D42</f>
        <v>8.1607828287985527</v>
      </c>
      <c r="E42" s="11">
        <f>Power!E42+'Ground Transportation'!E42+Industry!E42+Residential!E42+Aviation!E42</f>
        <v>15.870789075354608</v>
      </c>
      <c r="F42" s="11">
        <f>Power!F42+'Ground Transportation'!F42+Industry!F42+Residential!F42+Aviation!F42</f>
        <v>8.1584896944122711</v>
      </c>
      <c r="G42" s="11">
        <f>Power!G42+'Ground Transportation'!G42+Industry!G42+Residential!G42+Aviation!G42</f>
        <v>4.79645198868013</v>
      </c>
      <c r="H42" s="11">
        <f>Power!H42+'Ground Transportation'!H42+Industry!H42+Residential!H42+Aviation!H42</f>
        <v>4.121361458554424</v>
      </c>
      <c r="I42" s="11">
        <f>Power!I42+'Ground Transportation'!I42+Industry!I42+Residential!I42+Aviation!I42</f>
        <v>1.1557159747871388</v>
      </c>
      <c r="J42" s="11">
        <f>Power!J42+'Ground Transportation'!J42+Industry!J42+Residential!J42+Aviation!J42</f>
        <v>26.414184013839687</v>
      </c>
      <c r="K42" s="16">
        <f>SUM(C42:J42)+Aviation!L42+'International Shipping'!C42</f>
        <v>96.849519572629049</v>
      </c>
      <c r="M42" s="9">
        <v>43870</v>
      </c>
      <c r="N42" s="13">
        <f>Power!N42+'Ground Transportation'!N42+Industry!N42+Residential!N42+Aviation!P42</f>
        <v>19.298038471185418</v>
      </c>
      <c r="O42" s="13">
        <f>Power!O42+'Ground Transportation'!O42+Industry!O42+Residential!O42+Aviation!Q42</f>
        <v>8.1921335196820504</v>
      </c>
      <c r="P42" s="13">
        <f>Power!P42+'Ground Transportation'!P42+Industry!P42+Residential!P42+Aviation!R42</f>
        <v>12.437413654965303</v>
      </c>
      <c r="Q42" s="13">
        <f>Power!Q42+'Ground Transportation'!Q42+Industry!Q42+Residential!Q42+Aviation!S42</f>
        <v>7.2694397980630878</v>
      </c>
      <c r="R42" s="13">
        <f>Power!R42+'Ground Transportation'!R42+Industry!R42+Residential!R42+Aviation!T42</f>
        <v>4.6587430819875175</v>
      </c>
      <c r="S42" s="13">
        <f>Power!S42+'Ground Transportation'!S42+Industry!S42+Residential!S42+Aviation!U42</f>
        <v>3.6240491116733105</v>
      </c>
      <c r="T42" s="13">
        <f>Power!T42+'Ground Transportation'!T42+Industry!T42+Residential!T42+Aviation!V42</f>
        <v>1.1205803161590948</v>
      </c>
      <c r="U42" s="13">
        <f>Power!U42+'Ground Transportation'!U42+Industry!U42+Residential!U42+Aviation!W42</f>
        <v>26.225529808637742</v>
      </c>
      <c r="V42" s="18">
        <f>SUM(N42:U42)+Aviation!Y42+'International Shipping'!F42</f>
        <v>85.787096339974042</v>
      </c>
      <c r="W42" s="2"/>
      <c r="Y42" s="9">
        <v>43505</v>
      </c>
      <c r="Z42" s="11">
        <f>Power!Z42+'Ground Transportation'!Z42+Industry!Z42+Residential!Z42+Aviation!AD42</f>
        <v>0.81631998136346606</v>
      </c>
      <c r="AA42" s="11">
        <f>Power!AA42+'Ground Transportation'!AA42+Industry!AA42+Residential!AA42+Aviation!AE42</f>
        <v>0.73251007480932406</v>
      </c>
      <c r="AB42" s="11">
        <f>Power!AB42+'Ground Transportation'!AB42+Industry!AB42+Residential!AB42+Aviation!AF42</f>
        <v>1.5811683249621158</v>
      </c>
      <c r="AC42" s="11">
        <f>Power!AC42+'Ground Transportation'!AC42+Industry!AC42+Residential!AC42+Aviation!AG42</f>
        <v>0.97391797943232317</v>
      </c>
      <c r="AD42" s="30">
        <f>Power!AD42+'Ground Transportation'!AD42+Industry!AD42+Residential!AD42+Aviation!AH42</f>
        <v>0.55423697862989385</v>
      </c>
      <c r="AF42" s="9">
        <v>43870</v>
      </c>
      <c r="AG42" s="13">
        <f>Power!AG42+'Ground Transportation'!AG42+Industry!AG42+Residential!AG42+Aviation!AK42</f>
        <v>0.74224604844298236</v>
      </c>
      <c r="AH42" s="13">
        <f>Power!AH42+'Ground Transportation'!AH42+Industry!AH42+Residential!AH42+Aviation!AL42</f>
        <v>0.66880994449063513</v>
      </c>
      <c r="AI42" s="13">
        <f>Power!AI42+'Ground Transportation'!AI42+Industry!AI42+Residential!AI42+Aviation!AM42</f>
        <v>1.3360897496101058</v>
      </c>
      <c r="AJ42" s="13">
        <f>Power!AJ42+'Ground Transportation'!AJ42+Industry!AJ42+Residential!AJ42+Aviation!AN42</f>
        <v>0.89227068736985027</v>
      </c>
      <c r="AK42" s="14">
        <f>Power!AK42+'Ground Transportation'!AK42+Industry!AK42+Residential!AK42+Aviation!AO42</f>
        <v>0.51989128729767919</v>
      </c>
    </row>
    <row r="43" spans="2:37">
      <c r="B43" s="9">
        <v>43506</v>
      </c>
      <c r="C43" s="11">
        <f>Power!C43+'Ground Transportation'!C43+Industry!C43+Residential!C43+Aviation!C43</f>
        <v>25.55087935299667</v>
      </c>
      <c r="D43" s="11">
        <f>Power!D43+'Ground Transportation'!D43+Industry!D43+Residential!D43+Aviation!D43</f>
        <v>7.9631120960153945</v>
      </c>
      <c r="E43" s="11">
        <f>Power!E43+'Ground Transportation'!E43+Industry!E43+Residential!E43+Aviation!E43</f>
        <v>14.484096868364819</v>
      </c>
      <c r="F43" s="11">
        <f>Power!F43+'Ground Transportation'!F43+Industry!F43+Residential!F43+Aviation!F43</f>
        <v>7.5579835149050627</v>
      </c>
      <c r="G43" s="11">
        <f>Power!G43+'Ground Transportation'!G43+Industry!G43+Residential!G43+Aviation!G43</f>
        <v>4.775973394721051</v>
      </c>
      <c r="H43" s="11">
        <f>Power!H43+'Ground Transportation'!H43+Industry!H43+Residential!H43+Aviation!H43</f>
        <v>3.6767853012111105</v>
      </c>
      <c r="I43" s="11">
        <f>Power!I43+'Ground Transportation'!I43+Industry!I43+Residential!I43+Aviation!I43</f>
        <v>1.0618429079837175</v>
      </c>
      <c r="J43" s="11">
        <f>Power!J43+'Ground Transportation'!J43+Industry!J43+Residential!J43+Aviation!J43</f>
        <v>26.223685353099672</v>
      </c>
      <c r="K43" s="16">
        <f>SUM(C43:J43)+Aviation!L43+'International Shipping'!C43</f>
        <v>94.884328133578336</v>
      </c>
      <c r="M43" s="9">
        <v>43871</v>
      </c>
      <c r="N43" s="13">
        <f>Power!N43+'Ground Transportation'!N43+Industry!N43+Residential!N43+Aviation!P43</f>
        <v>19.677362228748439</v>
      </c>
      <c r="O43" s="13">
        <f>Power!O43+'Ground Transportation'!O43+Industry!O43+Residential!O43+Aviation!Q43</f>
        <v>7.8582225695103256</v>
      </c>
      <c r="P43" s="13">
        <f>Power!P43+'Ground Transportation'!P43+Industry!P43+Residential!P43+Aviation!R43</f>
        <v>14.830230288390464</v>
      </c>
      <c r="Q43" s="13">
        <f>Power!Q43+'Ground Transportation'!Q43+Industry!Q43+Residential!Q43+Aviation!S43</f>
        <v>8.7003069097387495</v>
      </c>
      <c r="R43" s="13">
        <f>Power!R43+'Ground Transportation'!R43+Industry!R43+Residential!R43+Aviation!T43</f>
        <v>4.6678268021625478</v>
      </c>
      <c r="S43" s="13">
        <f>Power!S43+'Ground Transportation'!S43+Industry!S43+Residential!S43+Aviation!U43</f>
        <v>3.9621029790614766</v>
      </c>
      <c r="T43" s="13">
        <f>Power!T43+'Ground Transportation'!T43+Industry!T43+Residential!T43+Aviation!V43</f>
        <v>1.2762167060704657</v>
      </c>
      <c r="U43" s="13">
        <f>Power!U43+'Ground Transportation'!U43+Industry!U43+Residential!U43+Aviation!W43</f>
        <v>27.825379128851939</v>
      </c>
      <c r="V43" s="18">
        <f>SUM(N43:U43)+Aviation!Y43+'International Shipping'!F43</f>
        <v>91.701978609319013</v>
      </c>
      <c r="W43" s="2"/>
      <c r="Y43" s="9">
        <v>43506</v>
      </c>
      <c r="Z43" s="11">
        <f>Power!Z43+'Ground Transportation'!Z43+Industry!Z43+Residential!Z43+Aviation!AD43</f>
        <v>0.92775029277684162</v>
      </c>
      <c r="AA43" s="11">
        <f>Power!AA43+'Ground Transportation'!AA43+Industry!AA43+Residential!AA43+Aviation!AE43</f>
        <v>0.68978523892686905</v>
      </c>
      <c r="AB43" s="11">
        <f>Power!AB43+'Ground Transportation'!AB43+Industry!AB43+Residential!AB43+Aviation!AF43</f>
        <v>1.4094721679461313</v>
      </c>
      <c r="AC43" s="11">
        <f>Power!AC43+'Ground Transportation'!AC43+Industry!AC43+Residential!AC43+Aviation!AG43</f>
        <v>0.77595461927388298</v>
      </c>
      <c r="AD43" s="30">
        <f>Power!AD43+'Ground Transportation'!AD43+Industry!AD43+Residential!AD43+Aviation!AH43</f>
        <v>0.52114950953075201</v>
      </c>
      <c r="AF43" s="9">
        <v>43871</v>
      </c>
      <c r="AG43" s="13">
        <f>Power!AG43+'Ground Transportation'!AG43+Industry!AG43+Residential!AG43+Aviation!AK43</f>
        <v>0.92523934765268512</v>
      </c>
      <c r="AH43" s="13">
        <f>Power!AH43+'Ground Transportation'!AH43+Industry!AH43+Residential!AH43+Aviation!AL43</f>
        <v>0.78258297739412808</v>
      </c>
      <c r="AI43" s="13">
        <f>Power!AI43+'Ground Transportation'!AI43+Industry!AI43+Residential!AI43+Aviation!AM43</f>
        <v>1.6913573359472656</v>
      </c>
      <c r="AJ43" s="13">
        <f>Power!AJ43+'Ground Transportation'!AJ43+Industry!AJ43+Residential!AJ43+Aviation!AN43</f>
        <v>0.99304389045835928</v>
      </c>
      <c r="AK43" s="14">
        <f>Power!AK43+'Ground Transportation'!AK43+Industry!AK43+Residential!AK43+Aviation!AO43</f>
        <v>0.66819192816475803</v>
      </c>
    </row>
    <row r="44" spans="2:37">
      <c r="B44" s="9">
        <v>43507</v>
      </c>
      <c r="C44" s="11">
        <f>Power!C44+'Ground Transportation'!C44+Industry!C44+Residential!C44+Aviation!C44</f>
        <v>25.891073745254698</v>
      </c>
      <c r="D44" s="11">
        <f>Power!D44+'Ground Transportation'!D44+Industry!D44+Residential!D44+Aviation!D44</f>
        <v>7.530960828798988</v>
      </c>
      <c r="E44" s="11">
        <f>Power!E44+'Ground Transportation'!E44+Industry!E44+Residential!E44+Aviation!E44</f>
        <v>15.501000253149705</v>
      </c>
      <c r="F44" s="11">
        <f>Power!F44+'Ground Transportation'!F44+Industry!F44+Residential!F44+Aviation!F44</f>
        <v>10.290921688608565</v>
      </c>
      <c r="G44" s="11">
        <f>Power!G44+'Ground Transportation'!G44+Industry!G44+Residential!G44+Aviation!G44</f>
        <v>4.9177309985432309</v>
      </c>
      <c r="H44" s="11">
        <f>Power!H44+'Ground Transportation'!H44+Industry!H44+Residential!H44+Aviation!H44</f>
        <v>4.0203204411947784</v>
      </c>
      <c r="I44" s="11">
        <f>Power!I44+'Ground Transportation'!I44+Industry!I44+Residential!I44+Aviation!I44</f>
        <v>1.2389442908967465</v>
      </c>
      <c r="J44" s="11">
        <f>Power!J44+'Ground Transportation'!J44+Industry!J44+Residential!J44+Aviation!J44</f>
        <v>28.251993420271418</v>
      </c>
      <c r="K44" s="16">
        <f>SUM(C44:J44)+Aviation!L44+'International Shipping'!C44</f>
        <v>101.15542612339227</v>
      </c>
      <c r="L44" s="2"/>
      <c r="M44" s="9">
        <v>43872</v>
      </c>
      <c r="N44" s="13">
        <f>Power!N44+'Ground Transportation'!N44+Industry!N44+Residential!N44+Aviation!P44</f>
        <v>19.262839422853173</v>
      </c>
      <c r="O44" s="13">
        <f>Power!O44+'Ground Transportation'!O44+Industry!O44+Residential!O44+Aviation!Q44</f>
        <v>7.8574316519596623</v>
      </c>
      <c r="P44" s="13">
        <f>Power!P44+'Ground Transportation'!P44+Industry!P44+Residential!P44+Aviation!R44</f>
        <v>15.304282142093925</v>
      </c>
      <c r="Q44" s="13">
        <f>Power!Q44+'Ground Transportation'!Q44+Industry!Q44+Residential!Q44+Aviation!S44</f>
        <v>9.2242010215960164</v>
      </c>
      <c r="R44" s="13">
        <f>Power!R44+'Ground Transportation'!R44+Industry!R44+Residential!R44+Aviation!T44</f>
        <v>4.657861386786613</v>
      </c>
      <c r="S44" s="13">
        <f>Power!S44+'Ground Transportation'!S44+Industry!S44+Residential!S44+Aviation!U44</f>
        <v>3.6550502132325882</v>
      </c>
      <c r="T44" s="13">
        <f>Power!T44+'Ground Transportation'!T44+Industry!T44+Residential!T44+Aviation!V44</f>
        <v>1.2963158078280244</v>
      </c>
      <c r="U44" s="13">
        <f>Power!U44+'Ground Transportation'!U44+Industry!U44+Residential!U44+Aviation!W44</f>
        <v>28.832460413541096</v>
      </c>
      <c r="V44" s="18">
        <f>SUM(N44:U44)+Aviation!Y44+'International Shipping'!F44</f>
        <v>92.92480547462641</v>
      </c>
      <c r="W44" s="2"/>
      <c r="Y44" s="9">
        <v>43507</v>
      </c>
      <c r="Z44" s="11">
        <f>Power!Z44+'Ground Transportation'!Z44+Industry!Z44+Residential!Z44+Aviation!AD44</f>
        <v>1.2205493558228477</v>
      </c>
      <c r="AA44" s="11">
        <f>Power!AA44+'Ground Transportation'!AA44+Industry!AA44+Residential!AA44+Aviation!AE44</f>
        <v>0.96793216825162431</v>
      </c>
      <c r="AB44" s="11">
        <f>Power!AB44+'Ground Transportation'!AB44+Industry!AB44+Residential!AB44+Aviation!AF44</f>
        <v>2.1058626882105136</v>
      </c>
      <c r="AC44" s="11">
        <f>Power!AC44+'Ground Transportation'!AC44+Industry!AC44+Residential!AC44+Aviation!AG44</f>
        <v>1.0527161197042543</v>
      </c>
      <c r="AD44" s="30">
        <f>Power!AD44+'Ground Transportation'!AD44+Industry!AD44+Residential!AD44+Aviation!AH44</f>
        <v>0.84383296897568993</v>
      </c>
      <c r="AF44" s="9">
        <v>43872</v>
      </c>
      <c r="AG44" s="13">
        <f>Power!AG44+'Ground Transportation'!AG44+Industry!AG44+Residential!AG44+Aviation!AK44</f>
        <v>0.96907276402041875</v>
      </c>
      <c r="AH44" s="13">
        <f>Power!AH44+'Ground Transportation'!AH44+Industry!AH44+Residential!AH44+Aviation!AL44</f>
        <v>0.86703336203318393</v>
      </c>
      <c r="AI44" s="13">
        <f>Power!AI44+'Ground Transportation'!AI44+Industry!AI44+Residential!AI44+Aviation!AM44</f>
        <v>1.8401171800191862</v>
      </c>
      <c r="AJ44" s="13">
        <f>Power!AJ44+'Ground Transportation'!AJ44+Industry!AJ44+Residential!AJ44+Aviation!AN44</f>
        <v>0.98736724631238149</v>
      </c>
      <c r="AK44" s="14">
        <f>Power!AK44+'Ground Transportation'!AK44+Industry!AK44+Residential!AK44+Aviation!AO44</f>
        <v>0.71150144826995376</v>
      </c>
    </row>
    <row r="45" spans="2:37">
      <c r="B45" s="9">
        <v>43508</v>
      </c>
      <c r="C45" s="11">
        <f>Power!C45+'Ground Transportation'!C45+Industry!C45+Residential!C45+Aviation!C45</f>
        <v>26.647943469547307</v>
      </c>
      <c r="D45" s="11">
        <f>Power!D45+'Ground Transportation'!D45+Industry!D45+Residential!D45+Aviation!D45</f>
        <v>7.2997035906420091</v>
      </c>
      <c r="E45" s="11">
        <f>Power!E45+'Ground Transportation'!E45+Industry!E45+Residential!E45+Aviation!E45</f>
        <v>15.717538973105558</v>
      </c>
      <c r="F45" s="11">
        <f>Power!F45+'Ground Transportation'!F45+Industry!F45+Residential!F45+Aviation!F45</f>
        <v>11.121627571280007</v>
      </c>
      <c r="G45" s="11">
        <f>Power!G45+'Ground Transportation'!G45+Industry!G45+Residential!G45+Aviation!G45</f>
        <v>4.8805546705139253</v>
      </c>
      <c r="H45" s="11">
        <f>Power!H45+'Ground Transportation'!H45+Industry!H45+Residential!H45+Aviation!H45</f>
        <v>3.9935907944943971</v>
      </c>
      <c r="I45" s="11">
        <f>Power!I45+'Ground Transportation'!I45+Industry!I45+Residential!I45+Aviation!I45</f>
        <v>1.2503953557817702</v>
      </c>
      <c r="J45" s="11">
        <f>Power!J45+'Ground Transportation'!J45+Industry!J45+Residential!J45+Aviation!J45</f>
        <v>29.078006823866207</v>
      </c>
      <c r="K45" s="16">
        <f>SUM(C45:J45)+Aviation!L45+'International Shipping'!C45</f>
        <v>103.42434522076985</v>
      </c>
      <c r="M45" s="9">
        <v>43873</v>
      </c>
      <c r="N45" s="13">
        <f>Power!N45+'Ground Transportation'!N45+Industry!N45+Residential!N45+Aviation!P45</f>
        <v>18.913538613276259</v>
      </c>
      <c r="O45" s="13">
        <f>Power!O45+'Ground Transportation'!O45+Industry!O45+Residential!O45+Aviation!Q45</f>
        <v>7.6231148718524411</v>
      </c>
      <c r="P45" s="13">
        <f>Power!P45+'Ground Transportation'!P45+Industry!P45+Residential!P45+Aviation!R45</f>
        <v>15.508182502093369</v>
      </c>
      <c r="Q45" s="13">
        <f>Power!Q45+'Ground Transportation'!Q45+Industry!Q45+Residential!Q45+Aviation!S45</f>
        <v>9.9751157182868546</v>
      </c>
      <c r="R45" s="13">
        <f>Power!R45+'Ground Transportation'!R45+Industry!R45+Residential!R45+Aviation!T45</f>
        <v>4.7369040607851414</v>
      </c>
      <c r="S45" s="13">
        <f>Power!S45+'Ground Transportation'!S45+Industry!S45+Residential!S45+Aviation!U45</f>
        <v>3.618543742127986</v>
      </c>
      <c r="T45" s="13">
        <f>Power!T45+'Ground Transportation'!T45+Industry!T45+Residential!T45+Aviation!V45</f>
        <v>1.2647688249928166</v>
      </c>
      <c r="U45" s="13">
        <f>Power!U45+'Ground Transportation'!U45+Industry!U45+Residential!U45+Aviation!W45</f>
        <v>29.302717076113307</v>
      </c>
      <c r="V45" s="18">
        <f>SUM(N45:U45)+Aviation!Y45+'International Shipping'!F45</f>
        <v>93.805323373838988</v>
      </c>
      <c r="W45" s="2"/>
      <c r="Y45" s="9">
        <v>43508</v>
      </c>
      <c r="Z45" s="11">
        <f>Power!Z45+'Ground Transportation'!Z45+Industry!Z45+Residential!Z45+Aviation!AD45</f>
        <v>1.1668302136395758</v>
      </c>
      <c r="AA45" s="11">
        <f>Power!AA45+'Ground Transportation'!AA45+Industry!AA45+Residential!AA45+Aviation!AE45</f>
        <v>1.1260424538270399</v>
      </c>
      <c r="AB45" s="11">
        <f>Power!AB45+'Ground Transportation'!AB45+Industry!AB45+Residential!AB45+Aviation!AF45</f>
        <v>2.5931118711651093</v>
      </c>
      <c r="AC45" s="11">
        <f>Power!AC45+'Ground Transportation'!AC45+Industry!AC45+Residential!AC45+Aviation!AG45</f>
        <v>1.1241370714547767</v>
      </c>
      <c r="AD45" s="30">
        <f>Power!AD45+'Ground Transportation'!AD45+Industry!AD45+Residential!AD45+Aviation!AH45</f>
        <v>0.83322211182932326</v>
      </c>
      <c r="AF45" s="9">
        <v>43873</v>
      </c>
      <c r="AG45" s="13">
        <f>Power!AG45+'Ground Transportation'!AG45+Industry!AG45+Residential!AG45+Aviation!AK45</f>
        <v>1.1179603939148197</v>
      </c>
      <c r="AH45" s="13">
        <f>Power!AH45+'Ground Transportation'!AH45+Industry!AH45+Residential!AH45+Aviation!AL45</f>
        <v>0.97732973193985273</v>
      </c>
      <c r="AI45" s="13">
        <f>Power!AI45+'Ground Transportation'!AI45+Industry!AI45+Residential!AI45+Aviation!AM45</f>
        <v>1.9761070840650605</v>
      </c>
      <c r="AJ45" s="13">
        <f>Power!AJ45+'Ground Transportation'!AJ45+Industry!AJ45+Residential!AJ45+Aviation!AN45</f>
        <v>1.0998955591005632</v>
      </c>
      <c r="AK45" s="14">
        <f>Power!AK45+'Ground Transportation'!AK45+Industry!AK45+Residential!AK45+Aviation!AO45</f>
        <v>0.78017955022142582</v>
      </c>
    </row>
    <row r="46" spans="2:37">
      <c r="B46" s="9">
        <v>43509</v>
      </c>
      <c r="C46" s="11">
        <f>Power!C46+'Ground Transportation'!C46+Industry!C46+Residential!C46+Aviation!C46</f>
        <v>26.712762887491465</v>
      </c>
      <c r="D46" s="11">
        <f>Power!D46+'Ground Transportation'!D46+Industry!D46+Residential!D46+Aviation!D46</f>
        <v>7.1886014578228359</v>
      </c>
      <c r="E46" s="11">
        <f>Power!E46+'Ground Transportation'!E46+Industry!E46+Residential!E46+Aviation!E46</f>
        <v>15.322102885013699</v>
      </c>
      <c r="F46" s="11">
        <f>Power!F46+'Ground Transportation'!F46+Industry!F46+Residential!F46+Aviation!F46</f>
        <v>10.873346619224538</v>
      </c>
      <c r="G46" s="11">
        <f>Power!G46+'Ground Transportation'!G46+Industry!G46+Residential!G46+Aviation!G46</f>
        <v>4.851803803549398</v>
      </c>
      <c r="H46" s="11">
        <f>Power!H46+'Ground Transportation'!H46+Industry!H46+Residential!H46+Aviation!H46</f>
        <v>4.0359489874181751</v>
      </c>
      <c r="I46" s="11">
        <f>Power!I46+'Ground Transportation'!I46+Industry!I46+Residential!I46+Aviation!I46</f>
        <v>1.3254164889509994</v>
      </c>
      <c r="J46" s="11">
        <f>Power!J46+'Ground Transportation'!J46+Industry!J46+Residential!J46+Aviation!J46</f>
        <v>29.018683954766814</v>
      </c>
      <c r="K46" s="16">
        <f>SUM(C46:J46)+Aviation!L46+'International Shipping'!C46</f>
        <v>102.75850958843462</v>
      </c>
      <c r="M46" s="9">
        <v>43874</v>
      </c>
      <c r="N46" s="13">
        <f>Power!N46+'Ground Transportation'!N46+Industry!N46+Residential!N46+Aviation!P46</f>
        <v>18.515432050440161</v>
      </c>
      <c r="O46" s="13">
        <f>Power!O46+'Ground Transportation'!O46+Industry!O46+Residential!O46+Aviation!Q46</f>
        <v>7.4042834803587176</v>
      </c>
      <c r="P46" s="13">
        <f>Power!P46+'Ground Transportation'!P46+Industry!P46+Residential!P46+Aviation!R46</f>
        <v>16.298449201373469</v>
      </c>
      <c r="Q46" s="13">
        <f>Power!Q46+'Ground Transportation'!Q46+Industry!Q46+Residential!Q46+Aviation!S46</f>
        <v>10.613332276219282</v>
      </c>
      <c r="R46" s="13">
        <f>Power!R46+'Ground Transportation'!R46+Industry!R46+Residential!R46+Aviation!T46</f>
        <v>4.7364479426289208</v>
      </c>
      <c r="S46" s="13">
        <f>Power!S46+'Ground Transportation'!S46+Industry!S46+Residential!S46+Aviation!U46</f>
        <v>3.2880499473073819</v>
      </c>
      <c r="T46" s="13">
        <f>Power!T46+'Ground Transportation'!T46+Industry!T46+Residential!T46+Aviation!V46</f>
        <v>1.2787675923845327</v>
      </c>
      <c r="U46" s="13">
        <f>Power!U46+'Ground Transportation'!U46+Industry!U46+Residential!U46+Aviation!W46</f>
        <v>28.848231718383285</v>
      </c>
      <c r="V46" s="18">
        <f>SUM(N46:U46)+Aviation!Y46+'International Shipping'!F46</f>
        <v>93.894349297865489</v>
      </c>
      <c r="W46" s="2"/>
      <c r="Y46" s="9">
        <v>43509</v>
      </c>
      <c r="Z46" s="11">
        <f>Power!Z46+'Ground Transportation'!Z46+Industry!Z46+Residential!Z46+Aviation!AD46</f>
        <v>1.0711231686468983</v>
      </c>
      <c r="AA46" s="11">
        <f>Power!AA46+'Ground Transportation'!AA46+Industry!AA46+Residential!AA46+Aviation!AE46</f>
        <v>1.1098668147583033</v>
      </c>
      <c r="AB46" s="11">
        <f>Power!AB46+'Ground Transportation'!AB46+Industry!AB46+Residential!AB46+Aviation!AF46</f>
        <v>2.5652824637380309</v>
      </c>
      <c r="AC46" s="11">
        <f>Power!AC46+'Ground Transportation'!AC46+Industry!AC46+Residential!AC46+Aviation!AG46</f>
        <v>1.1559888115090426</v>
      </c>
      <c r="AD46" s="30">
        <f>Power!AD46+'Ground Transportation'!AD46+Industry!AD46+Residential!AD46+Aviation!AH46</f>
        <v>0.80844449721544154</v>
      </c>
      <c r="AF46" s="9">
        <v>43874</v>
      </c>
      <c r="AG46" s="13">
        <f>Power!AG46+'Ground Transportation'!AG46+Industry!AG46+Residential!AG46+Aviation!AK46</f>
        <v>1.1702373481195938</v>
      </c>
      <c r="AH46" s="13">
        <f>Power!AH46+'Ground Transportation'!AH46+Industry!AH46+Residential!AH46+Aviation!AL46</f>
        <v>1.0461387924859071</v>
      </c>
      <c r="AI46" s="13">
        <f>Power!AI46+'Ground Transportation'!AI46+Industry!AI46+Residential!AI46+Aviation!AM46</f>
        <v>2.2360454766237248</v>
      </c>
      <c r="AJ46" s="13">
        <f>Power!AJ46+'Ground Transportation'!AJ46+Industry!AJ46+Residential!AJ46+Aviation!AN46</f>
        <v>1.1322750005576168</v>
      </c>
      <c r="AK46" s="14">
        <f>Power!AK46+'Ground Transportation'!AK46+Industry!AK46+Residential!AK46+Aviation!AO46</f>
        <v>0.78821402954809561</v>
      </c>
    </row>
    <row r="47" spans="2:37">
      <c r="B47" s="9">
        <v>43510</v>
      </c>
      <c r="C47" s="11">
        <f>Power!C47+'Ground Transportation'!C47+Industry!C47+Residential!C47+Aviation!C47</f>
        <v>27.001894140529355</v>
      </c>
      <c r="D47" s="11">
        <f>Power!D47+'Ground Transportation'!D47+Industry!D47+Residential!D47+Aviation!D47</f>
        <v>7.4057317068990836</v>
      </c>
      <c r="E47" s="11">
        <f>Power!E47+'Ground Transportation'!E47+Industry!E47+Residential!E47+Aviation!E47</f>
        <v>15.072936861756281</v>
      </c>
      <c r="F47" s="11">
        <f>Power!F47+'Ground Transportation'!F47+Industry!F47+Residential!F47+Aviation!F47</f>
        <v>11.007608694570877</v>
      </c>
      <c r="G47" s="11">
        <f>Power!G47+'Ground Transportation'!G47+Industry!G47+Residential!G47+Aviation!G47</f>
        <v>4.826475858936055</v>
      </c>
      <c r="H47" s="11">
        <f>Power!H47+'Ground Transportation'!H47+Industry!H47+Residential!H47+Aviation!H47</f>
        <v>4.1936072451846966</v>
      </c>
      <c r="I47" s="11">
        <f>Power!I47+'Ground Transportation'!I47+Industry!I47+Residential!I47+Aviation!I47</f>
        <v>1.3786030464618131</v>
      </c>
      <c r="J47" s="11">
        <f>Power!J47+'Ground Transportation'!J47+Industry!J47+Residential!J47+Aviation!J47</f>
        <v>29.161215024784916</v>
      </c>
      <c r="K47" s="16">
        <f>SUM(C47:J47)+Aviation!L47+'International Shipping'!C47</f>
        <v>103.57451883575166</v>
      </c>
      <c r="M47" s="9">
        <v>43875</v>
      </c>
      <c r="N47" s="13">
        <f>Power!N47+'Ground Transportation'!N47+Industry!N47+Residential!N47+Aviation!P47</f>
        <v>19.666063810817796</v>
      </c>
      <c r="O47" s="13">
        <f>Power!O47+'Ground Transportation'!O47+Industry!O47+Residential!O47+Aviation!Q47</f>
        <v>7.6373721828582779</v>
      </c>
      <c r="P47" s="13">
        <f>Power!P47+'Ground Transportation'!P47+Industry!P47+Residential!P47+Aviation!R47</f>
        <v>16.894435207094823</v>
      </c>
      <c r="Q47" s="13">
        <f>Power!Q47+'Ground Transportation'!Q47+Industry!Q47+Residential!Q47+Aviation!S47</f>
        <v>10.660054798770002</v>
      </c>
      <c r="R47" s="13">
        <f>Power!R47+'Ground Transportation'!R47+Industry!R47+Residential!R47+Aviation!T47</f>
        <v>4.7406223409180228</v>
      </c>
      <c r="S47" s="13">
        <f>Power!S47+'Ground Transportation'!S47+Industry!S47+Residential!S47+Aviation!U47</f>
        <v>3.3555073199916987</v>
      </c>
      <c r="T47" s="13">
        <f>Power!T47+'Ground Transportation'!T47+Industry!T47+Residential!T47+Aviation!V47</f>
        <v>1.2732955154897305</v>
      </c>
      <c r="U47" s="13">
        <f>Power!U47+'Ground Transportation'!U47+Industry!U47+Residential!U47+Aviation!W47</f>
        <v>28.332309300167079</v>
      </c>
      <c r="V47" s="18">
        <f>SUM(N47:U47)+Aviation!Y47+'International Shipping'!F47</f>
        <v>95.552229519642111</v>
      </c>
      <c r="W47" s="2"/>
      <c r="Y47" s="9">
        <v>43510</v>
      </c>
      <c r="Z47" s="11">
        <f>Power!Z47+'Ground Transportation'!Z47+Industry!Z47+Residential!Z47+Aviation!AD47</f>
        <v>1.1514336062805119</v>
      </c>
      <c r="AA47" s="11">
        <f>Power!AA47+'Ground Transportation'!AA47+Industry!AA47+Residential!AA47+Aviation!AE47</f>
        <v>1.0968828371471668</v>
      </c>
      <c r="AB47" s="11">
        <f>Power!AB47+'Ground Transportation'!AB47+Industry!AB47+Residential!AB47+Aviation!AF47</f>
        <v>2.6455194054473115</v>
      </c>
      <c r="AC47" s="11">
        <f>Power!AC47+'Ground Transportation'!AC47+Industry!AC47+Residential!AC47+Aviation!AG47</f>
        <v>1.1059602082218813</v>
      </c>
      <c r="AD47" s="30">
        <f>Power!AD47+'Ground Transportation'!AD47+Industry!AD47+Residential!AD47+Aviation!AH47</f>
        <v>0.79503722891800488</v>
      </c>
      <c r="AF47" s="9">
        <v>43875</v>
      </c>
      <c r="AG47" s="13">
        <f>Power!AG47+'Ground Transportation'!AG47+Industry!AG47+Residential!AG47+Aviation!AK47</f>
        <v>1.1447190456708158</v>
      </c>
      <c r="AH47" s="13">
        <f>Power!AH47+'Ground Transportation'!AH47+Industry!AH47+Residential!AH47+Aviation!AL47</f>
        <v>1.070471073144049</v>
      </c>
      <c r="AI47" s="13">
        <f>Power!AI47+'Ground Transportation'!AI47+Industry!AI47+Residential!AI47+Aviation!AM47</f>
        <v>2.223192924691785</v>
      </c>
      <c r="AJ47" s="13">
        <f>Power!AJ47+'Ground Transportation'!AJ47+Industry!AJ47+Residential!AJ47+Aviation!AN47</f>
        <v>1.0554489145815651</v>
      </c>
      <c r="AK47" s="14">
        <f>Power!AK47+'Ground Transportation'!AK47+Industry!AK47+Residential!AK47+Aviation!AO47</f>
        <v>0.81733973488293232</v>
      </c>
    </row>
    <row r="48" spans="2:37">
      <c r="B48" s="9">
        <v>43511</v>
      </c>
      <c r="C48" s="11">
        <f>Power!C48+'Ground Transportation'!C48+Industry!C48+Residential!C48+Aviation!C48</f>
        <v>27.378954466869132</v>
      </c>
      <c r="D48" s="11">
        <f>Power!D48+'Ground Transportation'!D48+Industry!D48+Residential!D48+Aviation!D48</f>
        <v>7.4579841614194509</v>
      </c>
      <c r="E48" s="11">
        <f>Power!E48+'Ground Transportation'!E48+Industry!E48+Residential!E48+Aviation!E48</f>
        <v>14.86908672879207</v>
      </c>
      <c r="F48" s="11">
        <f>Power!F48+'Ground Transportation'!F48+Industry!F48+Residential!F48+Aviation!F48</f>
        <v>10.718311503984635</v>
      </c>
      <c r="G48" s="11">
        <f>Power!G48+'Ground Transportation'!G48+Industry!G48+Residential!G48+Aviation!G48</f>
        <v>4.7080489792511937</v>
      </c>
      <c r="H48" s="11">
        <f>Power!H48+'Ground Transportation'!H48+Industry!H48+Residential!H48+Aviation!H48</f>
        <v>4.2238465716616194</v>
      </c>
      <c r="I48" s="11">
        <f>Power!I48+'Ground Transportation'!I48+Industry!I48+Residential!I48+Aviation!I48</f>
        <v>1.4086864493731188</v>
      </c>
      <c r="J48" s="11">
        <f>Power!J48+'Ground Transportation'!J48+Industry!J48+Residential!J48+Aviation!J48</f>
        <v>28.514302912566226</v>
      </c>
      <c r="K48" s="16">
        <f>SUM(C48:J48)+Aviation!L48+'International Shipping'!C48</f>
        <v>102.87596873303131</v>
      </c>
      <c r="M48" s="9">
        <v>43876</v>
      </c>
      <c r="N48" s="13">
        <f>Power!N48+'Ground Transportation'!N48+Industry!N48+Residential!N48+Aviation!P48</f>
        <v>20.08181933747851</v>
      </c>
      <c r="O48" s="13">
        <f>Power!O48+'Ground Transportation'!O48+Industry!O48+Residential!O48+Aviation!Q48</f>
        <v>7.6932362205170461</v>
      </c>
      <c r="P48" s="13">
        <f>Power!P48+'Ground Transportation'!P48+Industry!P48+Residential!P48+Aviation!R48</f>
        <v>15.18951500800574</v>
      </c>
      <c r="Q48" s="13">
        <f>Power!Q48+'Ground Transportation'!Q48+Industry!Q48+Residential!Q48+Aviation!S48</f>
        <v>7.8510619326202029</v>
      </c>
      <c r="R48" s="13">
        <f>Power!R48+'Ground Transportation'!R48+Industry!R48+Residential!R48+Aviation!T48</f>
        <v>4.5843323908422047</v>
      </c>
      <c r="S48" s="13">
        <f>Power!S48+'Ground Transportation'!S48+Industry!S48+Residential!S48+Aviation!U48</f>
        <v>3.1047880483803012</v>
      </c>
      <c r="T48" s="13">
        <f>Power!T48+'Ground Transportation'!T48+Industry!T48+Residential!T48+Aviation!V48</f>
        <v>1.1719908155684646</v>
      </c>
      <c r="U48" s="13">
        <f>Power!U48+'Ground Transportation'!U48+Industry!U48+Residential!U48+Aviation!W48</f>
        <v>27.77424610720027</v>
      </c>
      <c r="V48" s="18">
        <f>SUM(N48:U48)+Aviation!Y48+'International Shipping'!F48</f>
        <v>90.468979318345973</v>
      </c>
      <c r="W48" s="2"/>
      <c r="Y48" s="9">
        <v>43511</v>
      </c>
      <c r="Z48" s="11">
        <f>Power!Z48+'Ground Transportation'!Z48+Industry!Z48+Residential!Z48+Aviation!AD48</f>
        <v>1.1020800256416881</v>
      </c>
      <c r="AA48" s="11">
        <f>Power!AA48+'Ground Transportation'!AA48+Industry!AA48+Residential!AA48+Aviation!AE48</f>
        <v>1.0529480415788919</v>
      </c>
      <c r="AB48" s="11">
        <f>Power!AB48+'Ground Transportation'!AB48+Industry!AB48+Residential!AB48+Aviation!AF48</f>
        <v>2.5339186384568109</v>
      </c>
      <c r="AC48" s="11">
        <f>Power!AC48+'Ground Transportation'!AC48+Industry!AC48+Residential!AC48+Aviation!AG48</f>
        <v>1.1058887842585354</v>
      </c>
      <c r="AD48" s="30">
        <f>Power!AD48+'Ground Transportation'!AD48+Industry!AD48+Residential!AD48+Aviation!AH48</f>
        <v>0.79055844606427994</v>
      </c>
      <c r="AF48" s="9">
        <v>43876</v>
      </c>
      <c r="AG48" s="13">
        <f>Power!AG48+'Ground Transportation'!AG48+Industry!AG48+Residential!AG48+Aviation!AK48</f>
        <v>0.77932459409407839</v>
      </c>
      <c r="AH48" s="13">
        <f>Power!AH48+'Ground Transportation'!AH48+Industry!AH48+Residential!AH48+Aviation!AL48</f>
        <v>0.76561911212646039</v>
      </c>
      <c r="AI48" s="13">
        <f>Power!AI48+'Ground Transportation'!AI48+Industry!AI48+Residential!AI48+Aviation!AM48</f>
        <v>1.5665844321103937</v>
      </c>
      <c r="AJ48" s="13">
        <f>Power!AJ48+'Ground Transportation'!AJ48+Industry!AJ48+Residential!AJ48+Aviation!AN48</f>
        <v>0.91438287208303992</v>
      </c>
      <c r="AK48" s="14">
        <f>Power!AK48+'Ground Transportation'!AK48+Industry!AK48+Residential!AK48+Aviation!AO48</f>
        <v>0.58316257420273065</v>
      </c>
    </row>
    <row r="49" spans="2:37">
      <c r="B49" s="9">
        <v>43512</v>
      </c>
      <c r="C49" s="11">
        <f>Power!C49+'Ground Transportation'!C49+Industry!C49+Residential!C49+Aviation!C49</f>
        <v>27.021773393213291</v>
      </c>
      <c r="D49" s="11">
        <f>Power!D49+'Ground Transportation'!D49+Industry!D49+Residential!D49+Aviation!D49</f>
        <v>7.4845966333132399</v>
      </c>
      <c r="E49" s="11">
        <f>Power!E49+'Ground Transportation'!E49+Industry!E49+Residential!E49+Aviation!E49</f>
        <v>14.592034746998955</v>
      </c>
      <c r="F49" s="11">
        <f>Power!F49+'Ground Transportation'!F49+Industry!F49+Residential!F49+Aviation!F49</f>
        <v>8.7590780112966939</v>
      </c>
      <c r="G49" s="11">
        <f>Power!G49+'Ground Transportation'!G49+Industry!G49+Residential!G49+Aviation!G49</f>
        <v>4.5209198138893667</v>
      </c>
      <c r="H49" s="11">
        <f>Power!H49+'Ground Transportation'!H49+Industry!H49+Residential!H49+Aviation!H49</f>
        <v>3.7074663766969143</v>
      </c>
      <c r="I49" s="11">
        <f>Power!I49+'Ground Transportation'!I49+Industry!I49+Residential!I49+Aviation!I49</f>
        <v>1.3456774985227673</v>
      </c>
      <c r="J49" s="11">
        <f>Power!J49+'Ground Transportation'!J49+Industry!J49+Residential!J49+Aviation!J49</f>
        <v>27.144609003055507</v>
      </c>
      <c r="K49" s="16">
        <f>SUM(C49:J49)+Aviation!L49+'International Shipping'!C49</f>
        <v>98.209707420493245</v>
      </c>
      <c r="M49" s="9">
        <v>43877</v>
      </c>
      <c r="N49" s="13">
        <f>Power!N49+'Ground Transportation'!N49+Industry!N49+Residential!N49+Aviation!P49</f>
        <v>20.23109451838943</v>
      </c>
      <c r="O49" s="13">
        <f>Power!O49+'Ground Transportation'!O49+Industry!O49+Residential!O49+Aviation!Q49</f>
        <v>7.6539935621473258</v>
      </c>
      <c r="P49" s="13">
        <f>Power!P49+'Ground Transportation'!P49+Industry!P49+Residential!P49+Aviation!R49</f>
        <v>13.123260159470114</v>
      </c>
      <c r="Q49" s="13">
        <f>Power!Q49+'Ground Transportation'!Q49+Industry!Q49+Residential!Q49+Aviation!S49</f>
        <v>6.5687793256102411</v>
      </c>
      <c r="R49" s="13">
        <f>Power!R49+'Ground Transportation'!R49+Industry!R49+Residential!R49+Aviation!T49</f>
        <v>4.3953418798510473</v>
      </c>
      <c r="S49" s="13">
        <f>Power!S49+'Ground Transportation'!S49+Industry!S49+Residential!S49+Aviation!U49</f>
        <v>3.1009272808434543</v>
      </c>
      <c r="T49" s="13">
        <f>Power!T49+'Ground Transportation'!T49+Industry!T49+Residential!T49+Aviation!V49</f>
        <v>1.0382137091480896</v>
      </c>
      <c r="U49" s="13">
        <f>Power!U49+'Ground Transportation'!U49+Industry!U49+Residential!U49+Aviation!W49</f>
        <v>26.475677011986242</v>
      </c>
      <c r="V49" s="18">
        <f>SUM(N49:U49)+Aviation!Y49+'International Shipping'!F49</f>
        <v>85.592525694739948</v>
      </c>
      <c r="W49" s="2"/>
      <c r="Y49" s="9">
        <v>43512</v>
      </c>
      <c r="Z49" s="11">
        <f>Power!Z49+'Ground Transportation'!Z49+Industry!Z49+Residential!Z49+Aviation!AD49</f>
        <v>0.86188480481539698</v>
      </c>
      <c r="AA49" s="11">
        <f>Power!AA49+'Ground Transportation'!AA49+Industry!AA49+Residential!AA49+Aviation!AE49</f>
        <v>0.88005738914106268</v>
      </c>
      <c r="AB49" s="11">
        <f>Power!AB49+'Ground Transportation'!AB49+Industry!AB49+Residential!AB49+Aviation!AF49</f>
        <v>2.0367639622029183</v>
      </c>
      <c r="AC49" s="11">
        <f>Power!AC49+'Ground Transportation'!AC49+Industry!AC49+Residential!AC49+Aviation!AG49</f>
        <v>0.93441772625443531</v>
      </c>
      <c r="AD49" s="30">
        <f>Power!AD49+'Ground Transportation'!AD49+Industry!AD49+Residential!AD49+Aviation!AH49</f>
        <v>0.57301306035452204</v>
      </c>
      <c r="AF49" s="9">
        <v>43877</v>
      </c>
      <c r="AG49" s="13">
        <f>Power!AG49+'Ground Transportation'!AG49+Industry!AG49+Residential!AG49+Aviation!AK49</f>
        <v>0.75823392475212081</v>
      </c>
      <c r="AH49" s="13">
        <f>Power!AH49+'Ground Transportation'!AH49+Industry!AH49+Residential!AH49+Aviation!AL49</f>
        <v>0.61460008142697553</v>
      </c>
      <c r="AI49" s="13">
        <f>Power!AI49+'Ground Transportation'!AI49+Industry!AI49+Residential!AI49+Aviation!AM49</f>
        <v>1.1892149037462163</v>
      </c>
      <c r="AJ49" s="13">
        <f>Power!AJ49+'Ground Transportation'!AJ49+Industry!AJ49+Residential!AJ49+Aviation!AN49</f>
        <v>0.83596362458501672</v>
      </c>
      <c r="AK49" s="14">
        <f>Power!AK49+'Ground Transportation'!AK49+Industry!AK49+Residential!AK49+Aviation!AO49</f>
        <v>0.46940043993226477</v>
      </c>
    </row>
    <row r="50" spans="2:37">
      <c r="B50" s="9">
        <v>43513</v>
      </c>
      <c r="C50" s="11">
        <f>Power!C50+'Ground Transportation'!C50+Industry!C50+Residential!C50+Aviation!C50</f>
        <v>27.377708297564851</v>
      </c>
      <c r="D50" s="11">
        <f>Power!D50+'Ground Transportation'!D50+Industry!D50+Residential!D50+Aviation!D50</f>
        <v>7.4044873748517697</v>
      </c>
      <c r="E50" s="11">
        <f>Power!E50+'Ground Transportation'!E50+Industry!E50+Residential!E50+Aviation!E50</f>
        <v>13.46046676278789</v>
      </c>
      <c r="F50" s="11">
        <f>Power!F50+'Ground Transportation'!F50+Industry!F50+Residential!F50+Aviation!F50</f>
        <v>7.8061983870022198</v>
      </c>
      <c r="G50" s="11">
        <f>Power!G50+'Ground Transportation'!G50+Industry!G50+Residential!G50+Aviation!G50</f>
        <v>4.4981199724118142</v>
      </c>
      <c r="H50" s="11">
        <f>Power!H50+'Ground Transportation'!H50+Industry!H50+Residential!H50+Aviation!H50</f>
        <v>3.4605244329581102</v>
      </c>
      <c r="I50" s="11">
        <f>Power!I50+'Ground Transportation'!I50+Industry!I50+Residential!I50+Aviation!I50</f>
        <v>1.2355988828867477</v>
      </c>
      <c r="J50" s="11">
        <f>Power!J50+'Ground Transportation'!J50+Industry!J50+Residential!J50+Aviation!J50</f>
        <v>26.865715221309372</v>
      </c>
      <c r="K50" s="16">
        <f>SUM(C50:J50)+Aviation!L50+'International Shipping'!C50</f>
        <v>95.739019272719432</v>
      </c>
      <c r="M50" s="9">
        <v>43878</v>
      </c>
      <c r="N50" s="13">
        <f>Power!N50+'Ground Transportation'!N50+Industry!N50+Residential!N50+Aviation!P50</f>
        <v>20.755503173529249</v>
      </c>
      <c r="O50" s="13">
        <f>Power!O50+'Ground Transportation'!O50+Industry!O50+Residential!O50+Aviation!Q50</f>
        <v>7.4195597771466772</v>
      </c>
      <c r="P50" s="13">
        <f>Power!P50+'Ground Transportation'!P50+Industry!P50+Residential!P50+Aviation!R50</f>
        <v>13.448819555263134</v>
      </c>
      <c r="Q50" s="13">
        <f>Power!Q50+'Ground Transportation'!Q50+Industry!Q50+Residential!Q50+Aviation!S50</f>
        <v>8.7427243518829023</v>
      </c>
      <c r="R50" s="13">
        <f>Power!R50+'Ground Transportation'!R50+Industry!R50+Residential!R50+Aviation!T50</f>
        <v>4.5762539344219579</v>
      </c>
      <c r="S50" s="13">
        <f>Power!S50+'Ground Transportation'!S50+Industry!S50+Residential!S50+Aviation!U50</f>
        <v>3.5183296824381469</v>
      </c>
      <c r="T50" s="13">
        <f>Power!T50+'Ground Transportation'!T50+Industry!T50+Residential!T50+Aviation!V50</f>
        <v>1.2086699935291394</v>
      </c>
      <c r="U50" s="13">
        <f>Power!U50+'Ground Transportation'!U50+Industry!U50+Residential!U50+Aviation!W50</f>
        <v>27.302042510032173</v>
      </c>
      <c r="V50" s="18">
        <f>SUM(N50:U50)+Aviation!Y50+'International Shipping'!F50</f>
        <v>89.90254455385957</v>
      </c>
      <c r="W50" s="2"/>
      <c r="Y50" s="9">
        <v>43513</v>
      </c>
      <c r="Z50" s="11">
        <f>Power!Z50+'Ground Transportation'!Z50+Industry!Z50+Residential!Z50+Aviation!AD50</f>
        <v>0.71542542378396379</v>
      </c>
      <c r="AA50" s="11">
        <f>Power!AA50+'Ground Transportation'!AA50+Industry!AA50+Residential!AA50+Aviation!AE50</f>
        <v>0.77053019017005531</v>
      </c>
      <c r="AB50" s="11">
        <f>Power!AB50+'Ground Transportation'!AB50+Industry!AB50+Residential!AB50+Aviation!AF50</f>
        <v>1.9120331256165457</v>
      </c>
      <c r="AC50" s="11">
        <f>Power!AC50+'Ground Transportation'!AC50+Industry!AC50+Residential!AC50+Aviation!AG50</f>
        <v>0.82917138675473034</v>
      </c>
      <c r="AD50" s="30">
        <f>Power!AD50+'Ground Transportation'!AD50+Industry!AD50+Residential!AD50+Aviation!AH50</f>
        <v>0.46076571258042143</v>
      </c>
      <c r="AF50" s="9">
        <v>43878</v>
      </c>
      <c r="AG50" s="13">
        <f>Power!AG50+'Ground Transportation'!AG50+Industry!AG50+Residential!AG50+Aviation!AK50</f>
        <v>0.92192607448525909</v>
      </c>
      <c r="AH50" s="13">
        <f>Power!AH50+'Ground Transportation'!AH50+Industry!AH50+Residential!AH50+Aviation!AL50</f>
        <v>0.84695838516921251</v>
      </c>
      <c r="AI50" s="13">
        <f>Power!AI50+'Ground Transportation'!AI50+Industry!AI50+Residential!AI50+Aviation!AM50</f>
        <v>1.7636463395952553</v>
      </c>
      <c r="AJ50" s="13">
        <f>Power!AJ50+'Ground Transportation'!AJ50+Industry!AJ50+Residential!AJ50+Aviation!AN50</f>
        <v>1.0511997490697795</v>
      </c>
      <c r="AK50" s="14">
        <f>Power!AK50+'Ground Transportation'!AK50+Industry!AK50+Residential!AK50+Aviation!AO50</f>
        <v>0.67139586311120025</v>
      </c>
    </row>
    <row r="51" spans="2:37">
      <c r="B51" s="9">
        <v>43514</v>
      </c>
      <c r="C51" s="11">
        <f>Power!C51+'Ground Transportation'!C51+Industry!C51+Residential!C51+Aviation!C51</f>
        <v>28.982534315142505</v>
      </c>
      <c r="D51" s="11">
        <f>Power!D51+'Ground Transportation'!D51+Industry!D51+Residential!D51+Aviation!D51</f>
        <v>7.2090896692616182</v>
      </c>
      <c r="E51" s="11">
        <f>Power!E51+'Ground Transportation'!E51+Industry!E51+Residential!E51+Aviation!E51</f>
        <v>14.631130475844888</v>
      </c>
      <c r="F51" s="11">
        <f>Power!F51+'Ground Transportation'!F51+Industry!F51+Residential!F51+Aviation!F51</f>
        <v>10.224587724146755</v>
      </c>
      <c r="G51" s="11">
        <f>Power!G51+'Ground Transportation'!G51+Industry!G51+Residential!G51+Aviation!G51</f>
        <v>4.7194842962692976</v>
      </c>
      <c r="H51" s="11">
        <f>Power!H51+'Ground Transportation'!H51+Industry!H51+Residential!H51+Aviation!H51</f>
        <v>3.6513826367464755</v>
      </c>
      <c r="I51" s="11">
        <f>Power!I51+'Ground Transportation'!I51+Industry!I51+Residential!I51+Aviation!I51</f>
        <v>1.3534962844058476</v>
      </c>
      <c r="J51" s="11">
        <f>Power!J51+'Ground Transportation'!J51+Industry!J51+Residential!J51+Aviation!J51</f>
        <v>29.329287348070128</v>
      </c>
      <c r="K51" s="16">
        <f>SUM(C51:J51)+Aviation!L51+'International Shipping'!C51</f>
        <v>103.65209426930737</v>
      </c>
      <c r="L51" s="2"/>
      <c r="M51" s="9">
        <v>43879</v>
      </c>
      <c r="N51" s="13">
        <f>Power!N51+'Ground Transportation'!N51+Industry!N51+Residential!N51+Aviation!P51</f>
        <v>20.575300860444155</v>
      </c>
      <c r="O51" s="13">
        <f>Power!O51+'Ground Transportation'!O51+Industry!O51+Residential!O51+Aviation!Q51</f>
        <v>7.5563473260325376</v>
      </c>
      <c r="P51" s="13">
        <f>Power!P51+'Ground Transportation'!P51+Industry!P51+Residential!P51+Aviation!R51</f>
        <v>14.703169744814993</v>
      </c>
      <c r="Q51" s="13">
        <f>Power!Q51+'Ground Transportation'!Q51+Industry!Q51+Residential!Q51+Aviation!S51</f>
        <v>9.2251883754147563</v>
      </c>
      <c r="R51" s="13">
        <f>Power!R51+'Ground Transportation'!R51+Industry!R51+Residential!R51+Aviation!T51</f>
        <v>4.5426424768008067</v>
      </c>
      <c r="S51" s="13">
        <f>Power!S51+'Ground Transportation'!S51+Industry!S51+Residential!S51+Aviation!U51</f>
        <v>3.7526043949925456</v>
      </c>
      <c r="T51" s="13">
        <f>Power!T51+'Ground Transportation'!T51+Industry!T51+Residential!T51+Aviation!V51</f>
        <v>1.211971542548067</v>
      </c>
      <c r="U51" s="13">
        <f>Power!U51+'Ground Transportation'!U51+Industry!U51+Residential!U51+Aviation!W51</f>
        <v>29.335724441862922</v>
      </c>
      <c r="V51" s="18">
        <f>SUM(N51:U51)+Aviation!Y51+'International Shipping'!F51</f>
        <v>93.750898632812209</v>
      </c>
      <c r="W51" s="2"/>
      <c r="Y51" s="9">
        <v>43514</v>
      </c>
      <c r="Z51" s="11">
        <f>Power!Z51+'Ground Transportation'!Z51+Industry!Z51+Residential!Z51+Aviation!AD51</f>
        <v>0.99316679270574826</v>
      </c>
      <c r="AA51" s="11">
        <f>Power!AA51+'Ground Transportation'!AA51+Industry!AA51+Residential!AA51+Aviation!AE51</f>
        <v>0.97493536265100211</v>
      </c>
      <c r="AB51" s="11">
        <f>Power!AB51+'Ground Transportation'!AB51+Industry!AB51+Residential!AB51+Aviation!AF51</f>
        <v>2.418324291761353</v>
      </c>
      <c r="AC51" s="11">
        <f>Power!AC51+'Ground Transportation'!AC51+Industry!AC51+Residential!AC51+Aviation!AG51</f>
        <v>1.1176323949127642</v>
      </c>
      <c r="AD51" s="30">
        <f>Power!AD51+'Ground Transportation'!AD51+Industry!AD51+Residential!AD51+Aviation!AH51</f>
        <v>0.74874504462886438</v>
      </c>
      <c r="AF51" s="9">
        <v>43879</v>
      </c>
      <c r="AG51" s="13">
        <f>Power!AG51+'Ground Transportation'!AG51+Industry!AG51+Residential!AG51+Aviation!AK51</f>
        <v>0.96096197099625302</v>
      </c>
      <c r="AH51" s="13">
        <f>Power!AH51+'Ground Transportation'!AH51+Industry!AH51+Residential!AH51+Aviation!AL51</f>
        <v>0.88994002735279421</v>
      </c>
      <c r="AI51" s="13">
        <f>Power!AI51+'Ground Transportation'!AI51+Industry!AI51+Residential!AI51+Aviation!AM51</f>
        <v>1.8492054786339072</v>
      </c>
      <c r="AJ51" s="13">
        <f>Power!AJ51+'Ground Transportation'!AJ51+Industry!AJ51+Residential!AJ51+Aviation!AN51</f>
        <v>1.0854251338849277</v>
      </c>
      <c r="AK51" s="14">
        <f>Power!AK51+'Ground Transportation'!AK51+Industry!AK51+Residential!AK51+Aviation!AO51</f>
        <v>0.7230663892490371</v>
      </c>
    </row>
    <row r="52" spans="2:37">
      <c r="B52" s="9">
        <v>43515</v>
      </c>
      <c r="C52" s="11">
        <f>Power!C52+'Ground Transportation'!C52+Industry!C52+Residential!C52+Aviation!C52</f>
        <v>28.560128035092461</v>
      </c>
      <c r="D52" s="11">
        <f>Power!D52+'Ground Transportation'!D52+Industry!D52+Residential!D52+Aviation!D52</f>
        <v>7.2022398803801018</v>
      </c>
      <c r="E52" s="11">
        <f>Power!E52+'Ground Transportation'!E52+Industry!E52+Residential!E52+Aviation!E52</f>
        <v>17.318275891117768</v>
      </c>
      <c r="F52" s="11">
        <f>Power!F52+'Ground Transportation'!F52+Industry!F52+Residential!F52+Aviation!F52</f>
        <v>10.475085542488877</v>
      </c>
      <c r="G52" s="11">
        <f>Power!G52+'Ground Transportation'!G52+Industry!G52+Residential!G52+Aviation!G52</f>
        <v>4.7858284214793496</v>
      </c>
      <c r="H52" s="11">
        <f>Power!H52+'Ground Transportation'!H52+Industry!H52+Residential!H52+Aviation!H52</f>
        <v>3.8123362912285743</v>
      </c>
      <c r="I52" s="11">
        <f>Power!I52+'Ground Transportation'!I52+Industry!I52+Residential!I52+Aviation!I52</f>
        <v>1.3769871000867266</v>
      </c>
      <c r="J52" s="11">
        <f>Power!J52+'Ground Transportation'!J52+Industry!J52+Residential!J52+Aviation!J52</f>
        <v>30.176831958379484</v>
      </c>
      <c r="K52" s="16">
        <f>SUM(C52:J52)+Aviation!L52+'International Shipping'!C52</f>
        <v>107.18685709979901</v>
      </c>
      <c r="M52" s="9">
        <v>43880</v>
      </c>
      <c r="N52" s="13">
        <f>Power!N52+'Ground Transportation'!N52+Industry!N52+Residential!N52+Aviation!P52</f>
        <v>21.052836397458258</v>
      </c>
      <c r="O52" s="13">
        <f>Power!O52+'Ground Transportation'!O52+Industry!O52+Residential!O52+Aviation!Q52</f>
        <v>7.669576522482549</v>
      </c>
      <c r="P52" s="13">
        <f>Power!P52+'Ground Transportation'!P52+Industry!P52+Residential!P52+Aviation!R52</f>
        <v>15.977129784521772</v>
      </c>
      <c r="Q52" s="13">
        <f>Power!Q52+'Ground Transportation'!Q52+Industry!Q52+Residential!Q52+Aviation!S52</f>
        <v>9.8659563670375903</v>
      </c>
      <c r="R52" s="13">
        <f>Power!R52+'Ground Transportation'!R52+Industry!R52+Residential!R52+Aviation!T52</f>
        <v>4.5218035733344957</v>
      </c>
      <c r="S52" s="13">
        <f>Power!S52+'Ground Transportation'!S52+Industry!S52+Residential!S52+Aviation!U52</f>
        <v>3.5867550063496627</v>
      </c>
      <c r="T52" s="13">
        <f>Power!T52+'Ground Transportation'!T52+Industry!T52+Residential!T52+Aviation!V52</f>
        <v>1.238565095386829</v>
      </c>
      <c r="U52" s="13">
        <f>Power!U52+'Ground Transportation'!U52+Industry!U52+Residential!U52+Aviation!W52</f>
        <v>29.435185818823125</v>
      </c>
      <c r="V52" s="18">
        <f>SUM(N52:U52)+Aviation!Y52+'International Shipping'!F52</f>
        <v>96.20360812341184</v>
      </c>
      <c r="W52" s="2"/>
      <c r="Y52" s="9">
        <v>43515</v>
      </c>
      <c r="Z52" s="11">
        <f>Power!Z52+'Ground Transportation'!Z52+Industry!Z52+Residential!Z52+Aviation!AD52</f>
        <v>1.0845565855856176</v>
      </c>
      <c r="AA52" s="11">
        <f>Power!AA52+'Ground Transportation'!AA52+Industry!AA52+Residential!AA52+Aviation!AE52</f>
        <v>1.0086517217954902</v>
      </c>
      <c r="AB52" s="11">
        <f>Power!AB52+'Ground Transportation'!AB52+Industry!AB52+Residential!AB52+Aviation!AF52</f>
        <v>2.4007087116695751</v>
      </c>
      <c r="AC52" s="11">
        <f>Power!AC52+'Ground Transportation'!AC52+Industry!AC52+Residential!AC52+Aviation!AG52</f>
        <v>1.2011668681068177</v>
      </c>
      <c r="AD52" s="30">
        <f>Power!AD52+'Ground Transportation'!AD52+Industry!AD52+Residential!AD52+Aviation!AH52</f>
        <v>0.82611476375067716</v>
      </c>
      <c r="AF52" s="9">
        <v>43880</v>
      </c>
      <c r="AG52" s="13">
        <f>Power!AG52+'Ground Transportation'!AG52+Industry!AG52+Residential!AG52+Aviation!AK52</f>
        <v>1.0516481999849334</v>
      </c>
      <c r="AH52" s="13">
        <f>Power!AH52+'Ground Transportation'!AH52+Industry!AH52+Residential!AH52+Aviation!AL52</f>
        <v>0.94628217797946146</v>
      </c>
      <c r="AI52" s="13">
        <f>Power!AI52+'Ground Transportation'!AI52+Industry!AI52+Residential!AI52+Aviation!AM52</f>
        <v>1.9844696786122908</v>
      </c>
      <c r="AJ52" s="13">
        <f>Power!AJ52+'Ground Transportation'!AJ52+Industry!AJ52+Residential!AJ52+Aviation!AN52</f>
        <v>1.1128209442954715</v>
      </c>
      <c r="AK52" s="14">
        <f>Power!AK52+'Ground Transportation'!AK52+Industry!AK52+Residential!AK52+Aviation!AO52</f>
        <v>0.77552915559513946</v>
      </c>
    </row>
    <row r="53" spans="2:37">
      <c r="B53" s="9">
        <v>43516</v>
      </c>
      <c r="C53" s="11">
        <f>Power!C53+'Ground Transportation'!C53+Industry!C53+Residential!C53+Aviation!C53</f>
        <v>28.546048904527876</v>
      </c>
      <c r="D53" s="11">
        <f>Power!D53+'Ground Transportation'!D53+Industry!D53+Residential!D53+Aviation!D53</f>
        <v>7.4426895307770078</v>
      </c>
      <c r="E53" s="11">
        <f>Power!E53+'Ground Transportation'!E53+Industry!E53+Residential!E53+Aviation!E53</f>
        <v>16.760053027275074</v>
      </c>
      <c r="F53" s="11">
        <f>Power!F53+'Ground Transportation'!F53+Industry!F53+Residential!F53+Aviation!F53</f>
        <v>10.595402872663087</v>
      </c>
      <c r="G53" s="11">
        <f>Power!G53+'Ground Transportation'!G53+Industry!G53+Residential!G53+Aviation!G53</f>
        <v>4.7327583420149573</v>
      </c>
      <c r="H53" s="11">
        <f>Power!H53+'Ground Transportation'!H53+Industry!H53+Residential!H53+Aviation!H53</f>
        <v>3.4388996778834433</v>
      </c>
      <c r="I53" s="11">
        <f>Power!I53+'Ground Transportation'!I53+Industry!I53+Residential!I53+Aviation!I53</f>
        <v>1.3863300676539028</v>
      </c>
      <c r="J53" s="11">
        <f>Power!J53+'Ground Transportation'!J53+Industry!J53+Residential!J53+Aviation!J53</f>
        <v>30.253646843742544</v>
      </c>
      <c r="K53" s="16">
        <f>SUM(C53:J53)+Aviation!L53+'International Shipping'!C53</f>
        <v>106.6333502476418</v>
      </c>
      <c r="M53" s="9">
        <v>43881</v>
      </c>
      <c r="N53" s="13">
        <f>Power!N53+'Ground Transportation'!N53+Industry!N53+Residential!N53+Aviation!P53</f>
        <v>20.19431444275062</v>
      </c>
      <c r="O53" s="13">
        <f>Power!O53+'Ground Transportation'!O53+Industry!O53+Residential!O53+Aviation!Q53</f>
        <v>7.6412481926140927</v>
      </c>
      <c r="P53" s="13">
        <f>Power!P53+'Ground Transportation'!P53+Industry!P53+Residential!P53+Aviation!R53</f>
        <v>16.70402621008963</v>
      </c>
      <c r="Q53" s="13">
        <f>Power!Q53+'Ground Transportation'!Q53+Industry!Q53+Residential!Q53+Aviation!S53</f>
        <v>9.672682557894996</v>
      </c>
      <c r="R53" s="13">
        <f>Power!R53+'Ground Transportation'!R53+Industry!R53+Residential!R53+Aviation!T53</f>
        <v>4.5173661937508793</v>
      </c>
      <c r="S53" s="13">
        <f>Power!S53+'Ground Transportation'!S53+Industry!S53+Residential!S53+Aviation!U53</f>
        <v>3.5486326891302942</v>
      </c>
      <c r="T53" s="13">
        <f>Power!T53+'Ground Transportation'!T53+Industry!T53+Residential!T53+Aviation!V53</f>
        <v>1.2609761695477051</v>
      </c>
      <c r="U53" s="13">
        <f>Power!U53+'Ground Transportation'!U53+Industry!U53+Residential!U53+Aviation!W53</f>
        <v>29.255894579312077</v>
      </c>
      <c r="V53" s="18">
        <f>SUM(N53:U53)+Aviation!Y53+'International Shipping'!F53</f>
        <v>95.695210470051634</v>
      </c>
      <c r="W53" s="2"/>
      <c r="Y53" s="9">
        <v>43516</v>
      </c>
      <c r="Z53" s="11">
        <f>Power!Z53+'Ground Transportation'!Z53+Industry!Z53+Residential!Z53+Aviation!AD53</f>
        <v>1.0233497802944833</v>
      </c>
      <c r="AA53" s="11">
        <f>Power!AA53+'Ground Transportation'!AA53+Industry!AA53+Residential!AA53+Aviation!AE53</f>
        <v>1.0454419238517505</v>
      </c>
      <c r="AB53" s="11">
        <f>Power!AB53+'Ground Transportation'!AB53+Industry!AB53+Residential!AB53+Aviation!AF53</f>
        <v>2.5432597187501811</v>
      </c>
      <c r="AC53" s="11">
        <f>Power!AC53+'Ground Transportation'!AC53+Industry!AC53+Residential!AC53+Aviation!AG53</f>
        <v>1.2116832108973929</v>
      </c>
      <c r="AD53" s="30">
        <f>Power!AD53+'Ground Transportation'!AD53+Industry!AD53+Residential!AD53+Aviation!AH53</f>
        <v>0.7982190320055641</v>
      </c>
      <c r="AF53" s="9">
        <v>43881</v>
      </c>
      <c r="AG53" s="13">
        <f>Power!AG53+'Ground Transportation'!AG53+Industry!AG53+Residential!AG53+Aviation!AK53</f>
        <v>1.0185369877632477</v>
      </c>
      <c r="AH53" s="13">
        <f>Power!AH53+'Ground Transportation'!AH53+Industry!AH53+Residential!AH53+Aviation!AL53</f>
        <v>0.95033103452886458</v>
      </c>
      <c r="AI53" s="13">
        <f>Power!AI53+'Ground Transportation'!AI53+Industry!AI53+Residential!AI53+Aviation!AM53</f>
        <v>1.8919402997145887</v>
      </c>
      <c r="AJ53" s="13">
        <f>Power!AJ53+'Ground Transportation'!AJ53+Industry!AJ53+Residential!AJ53+Aviation!AN53</f>
        <v>1.0840481707974907</v>
      </c>
      <c r="AK53" s="14">
        <f>Power!AK53+'Ground Transportation'!AK53+Industry!AK53+Residential!AK53+Aviation!AO53</f>
        <v>0.7356067304614422</v>
      </c>
    </row>
    <row r="54" spans="2:37">
      <c r="B54" s="9">
        <v>43517</v>
      </c>
      <c r="C54" s="11">
        <f>Power!C54+'Ground Transportation'!C54+Industry!C54+Residential!C54+Aviation!C54</f>
        <v>29.211946653916719</v>
      </c>
      <c r="D54" s="11">
        <f>Power!D54+'Ground Transportation'!D54+Industry!D54+Residential!D54+Aviation!D54</f>
        <v>7.3555934838792911</v>
      </c>
      <c r="E54" s="11">
        <f>Power!E54+'Ground Transportation'!E54+Industry!E54+Residential!E54+Aviation!E54</f>
        <v>15.855913185947934</v>
      </c>
      <c r="F54" s="11">
        <f>Power!F54+'Ground Transportation'!F54+Industry!F54+Residential!F54+Aviation!F54</f>
        <v>10.462729938739722</v>
      </c>
      <c r="G54" s="11">
        <f>Power!G54+'Ground Transportation'!G54+Industry!G54+Residential!G54+Aviation!G54</f>
        <v>4.7378651304152388</v>
      </c>
      <c r="H54" s="11">
        <f>Power!H54+'Ground Transportation'!H54+Industry!H54+Residential!H54+Aviation!H54</f>
        <v>3.5556377146670832</v>
      </c>
      <c r="I54" s="11">
        <f>Power!I54+'Ground Transportation'!I54+Industry!I54+Residential!I54+Aviation!I54</f>
        <v>1.3439213972732202</v>
      </c>
      <c r="J54" s="11">
        <f>Power!J54+'Ground Transportation'!J54+Industry!J54+Residential!J54+Aviation!J54</f>
        <v>30.05149402037642</v>
      </c>
      <c r="K54" s="16">
        <f>SUM(C54:J54)+Aviation!L54+'International Shipping'!C54</f>
        <v>106.10137068447627</v>
      </c>
      <c r="M54" s="9">
        <v>43882</v>
      </c>
      <c r="N54" s="13">
        <f>Power!N54+'Ground Transportation'!N54+Industry!N54+Residential!N54+Aviation!P54</f>
        <v>20.179050681777657</v>
      </c>
      <c r="O54" s="13">
        <f>Power!O54+'Ground Transportation'!O54+Industry!O54+Residential!O54+Aviation!Q54</f>
        <v>7.536632631985821</v>
      </c>
      <c r="P54" s="13">
        <f>Power!P54+'Ground Transportation'!P54+Industry!P54+Residential!P54+Aviation!R54</f>
        <v>16.675618846122511</v>
      </c>
      <c r="Q54" s="13">
        <f>Power!Q54+'Ground Transportation'!Q54+Industry!Q54+Residential!Q54+Aviation!S54</f>
        <v>9.3769909791928665</v>
      </c>
      <c r="R54" s="13">
        <f>Power!R54+'Ground Transportation'!R54+Industry!R54+Residential!R54+Aviation!T54</f>
        <v>4.5454909965576684</v>
      </c>
      <c r="S54" s="13">
        <f>Power!S54+'Ground Transportation'!S54+Industry!S54+Residential!S54+Aviation!U54</f>
        <v>3.3274190518672642</v>
      </c>
      <c r="T54" s="13">
        <f>Power!T54+'Ground Transportation'!T54+Industry!T54+Residential!T54+Aviation!V54</f>
        <v>1.2319540964320779</v>
      </c>
      <c r="U54" s="13">
        <f>Power!U54+'Ground Transportation'!U54+Industry!U54+Residential!U54+Aviation!W54</f>
        <v>28.488668473919205</v>
      </c>
      <c r="V54" s="18">
        <f>SUM(N54:U54)+Aviation!Y54+'International Shipping'!F54</f>
        <v>94.33693912081246</v>
      </c>
      <c r="W54" s="2"/>
      <c r="Y54" s="9">
        <v>43517</v>
      </c>
      <c r="Z54" s="11">
        <f>Power!Z54+'Ground Transportation'!Z54+Industry!Z54+Residential!Z54+Aviation!AD54</f>
        <v>1.0100449930804101</v>
      </c>
      <c r="AA54" s="11">
        <f>Power!AA54+'Ground Transportation'!AA54+Industry!AA54+Residential!AA54+Aviation!AE54</f>
        <v>1.0126786828856924</v>
      </c>
      <c r="AB54" s="11">
        <f>Power!AB54+'Ground Transportation'!AB54+Industry!AB54+Residential!AB54+Aviation!AF54</f>
        <v>2.4822742359027417</v>
      </c>
      <c r="AC54" s="11">
        <f>Power!AC54+'Ground Transportation'!AC54+Industry!AC54+Residential!AC54+Aviation!AG54</f>
        <v>1.1628587069676724</v>
      </c>
      <c r="AD54" s="30">
        <f>Power!AD54+'Ground Transportation'!AD54+Industry!AD54+Residential!AD54+Aviation!AH54</f>
        <v>0.77777139822151575</v>
      </c>
      <c r="AF54" s="9">
        <v>43882</v>
      </c>
      <c r="AG54" s="13">
        <f>Power!AG54+'Ground Transportation'!AG54+Industry!AG54+Residential!AG54+Aviation!AK54</f>
        <v>0.97858277171509878</v>
      </c>
      <c r="AH54" s="13">
        <f>Power!AH54+'Ground Transportation'!AH54+Industry!AH54+Residential!AH54+Aviation!AL54</f>
        <v>0.93956526372563198</v>
      </c>
      <c r="AI54" s="13">
        <f>Power!AI54+'Ground Transportation'!AI54+Industry!AI54+Residential!AI54+Aviation!AM54</f>
        <v>1.8439858158340225</v>
      </c>
      <c r="AJ54" s="13">
        <f>Power!AJ54+'Ground Transportation'!AJ54+Industry!AJ54+Residential!AJ54+Aviation!AN54</f>
        <v>1.1174007510763517</v>
      </c>
      <c r="AK54" s="14">
        <f>Power!AK54+'Ground Transportation'!AK54+Industry!AK54+Residential!AK54+Aviation!AO54</f>
        <v>0.71699911650629278</v>
      </c>
    </row>
    <row r="55" spans="2:37">
      <c r="B55" s="9">
        <v>43518</v>
      </c>
      <c r="C55" s="11">
        <f>Power!C55+'Ground Transportation'!C55+Industry!C55+Residential!C55+Aviation!C55</f>
        <v>28.950373023068572</v>
      </c>
      <c r="D55" s="11">
        <f>Power!D55+'Ground Transportation'!D55+Industry!D55+Residential!D55+Aviation!D55</f>
        <v>7.4089000160252869</v>
      </c>
      <c r="E55" s="11">
        <f>Power!E55+'Ground Transportation'!E55+Industry!E55+Residential!E55+Aviation!E55</f>
        <v>15.944490868142722</v>
      </c>
      <c r="F55" s="11">
        <f>Power!F55+'Ground Transportation'!F55+Industry!F55+Residential!F55+Aviation!F55</f>
        <v>10.470365534739672</v>
      </c>
      <c r="G55" s="11">
        <f>Power!G55+'Ground Transportation'!G55+Industry!G55+Residential!G55+Aviation!G55</f>
        <v>4.7375840203937516</v>
      </c>
      <c r="H55" s="11">
        <f>Power!H55+'Ground Transportation'!H55+Industry!H55+Residential!H55+Aviation!H55</f>
        <v>3.541658447590224</v>
      </c>
      <c r="I55" s="11">
        <f>Power!I55+'Ground Transportation'!I55+Industry!I55+Residential!I55+Aviation!I55</f>
        <v>1.3224995421436931</v>
      </c>
      <c r="J55" s="11">
        <f>Power!J55+'Ground Transportation'!J55+Industry!J55+Residential!J55+Aviation!J55</f>
        <v>29.28410140149526</v>
      </c>
      <c r="K55" s="16">
        <f>SUM(C55:J55)+Aviation!L55+'International Shipping'!C55</f>
        <v>105.25555989093685</v>
      </c>
      <c r="M55" s="9">
        <v>43883</v>
      </c>
      <c r="N55" s="13">
        <f>Power!N55+'Ground Transportation'!N55+Industry!N55+Residential!N55+Aviation!P55</f>
        <v>19.87835064596004</v>
      </c>
      <c r="O55" s="13">
        <f>Power!O55+'Ground Transportation'!O55+Industry!O55+Residential!O55+Aviation!Q55</f>
        <v>7.2003831811971581</v>
      </c>
      <c r="P55" s="13">
        <f>Power!P55+'Ground Transportation'!P55+Industry!P55+Residential!P55+Aviation!R55</f>
        <v>14.413489688171561</v>
      </c>
      <c r="Q55" s="13">
        <f>Power!Q55+'Ground Transportation'!Q55+Industry!Q55+Residential!Q55+Aviation!S55</f>
        <v>7.7494936349993218</v>
      </c>
      <c r="R55" s="13">
        <f>Power!R55+'Ground Transportation'!R55+Industry!R55+Residential!R55+Aviation!T55</f>
        <v>4.4228651689550107</v>
      </c>
      <c r="S55" s="13">
        <f>Power!S55+'Ground Transportation'!S55+Industry!S55+Residential!S55+Aviation!U55</f>
        <v>3.0878573773108107</v>
      </c>
      <c r="T55" s="13">
        <f>Power!T55+'Ground Transportation'!T55+Industry!T55+Residential!T55+Aviation!V55</f>
        <v>1.1376412053409775</v>
      </c>
      <c r="U55" s="13">
        <f>Power!U55+'Ground Transportation'!U55+Industry!U55+Residential!U55+Aviation!W55</f>
        <v>27.758031901360699</v>
      </c>
      <c r="V55" s="18">
        <f>SUM(N55:U55)+Aviation!Y55+'International Shipping'!F55</f>
        <v>88.657496821897197</v>
      </c>
      <c r="W55" s="2"/>
      <c r="Y55" s="9">
        <v>43518</v>
      </c>
      <c r="Z55" s="11">
        <f>Power!Z55+'Ground Transportation'!Z55+Industry!Z55+Residential!Z55+Aviation!AD55</f>
        <v>1.0376366839194451</v>
      </c>
      <c r="AA55" s="11">
        <f>Power!AA55+'Ground Transportation'!AA55+Industry!AA55+Residential!AA55+Aviation!AE55</f>
        <v>0.99987941306859518</v>
      </c>
      <c r="AB55" s="11">
        <f>Power!AB55+'Ground Transportation'!AB55+Industry!AB55+Residential!AB55+Aviation!AF55</f>
        <v>2.4766896168680921</v>
      </c>
      <c r="AC55" s="11">
        <f>Power!AC55+'Ground Transportation'!AC55+Industry!AC55+Residential!AC55+Aviation!AG55</f>
        <v>1.0530927404620483</v>
      </c>
      <c r="AD55" s="30">
        <f>Power!AD55+'Ground Transportation'!AD55+Industry!AD55+Residential!AD55+Aviation!AH55</f>
        <v>0.75125003040541283</v>
      </c>
      <c r="AF55" s="9">
        <v>43883</v>
      </c>
      <c r="AG55" s="13">
        <f>Power!AG55+'Ground Transportation'!AG55+Industry!AG55+Residential!AG55+Aviation!AK55</f>
        <v>0.79158889051715808</v>
      </c>
      <c r="AH55" s="13">
        <f>Power!AH55+'Ground Transportation'!AH55+Industry!AH55+Residential!AH55+Aviation!AL55</f>
        <v>0.75615992338062032</v>
      </c>
      <c r="AI55" s="13">
        <f>Power!AI55+'Ground Transportation'!AI55+Industry!AI55+Residential!AI55+Aviation!AM55</f>
        <v>1.4573432234070962</v>
      </c>
      <c r="AJ55" s="13">
        <f>Power!AJ55+'Ground Transportation'!AJ55+Industry!AJ55+Residential!AJ55+Aviation!AN55</f>
        <v>0.93824764680956008</v>
      </c>
      <c r="AK55" s="14">
        <f>Power!AK55+'Ground Transportation'!AK55+Industry!AK55+Residential!AK55+Aviation!AO55</f>
        <v>0.58091305393157111</v>
      </c>
    </row>
    <row r="56" spans="2:37">
      <c r="B56" s="9">
        <v>43519</v>
      </c>
      <c r="C56" s="11">
        <f>Power!C56+'Ground Transportation'!C56+Industry!C56+Residential!C56+Aviation!C56</f>
        <v>27.933461340853558</v>
      </c>
      <c r="D56" s="11">
        <f>Power!D56+'Ground Transportation'!D56+Industry!D56+Residential!D56+Aviation!D56</f>
        <v>7.4883915421784044</v>
      </c>
      <c r="E56" s="11">
        <f>Power!E56+'Ground Transportation'!E56+Industry!E56+Residential!E56+Aviation!E56</f>
        <v>14.013744854908902</v>
      </c>
      <c r="F56" s="11">
        <f>Power!F56+'Ground Transportation'!F56+Industry!F56+Residential!F56+Aviation!F56</f>
        <v>9.1099272521370835</v>
      </c>
      <c r="G56" s="11">
        <f>Power!G56+'Ground Transportation'!G56+Industry!G56+Residential!G56+Aviation!G56</f>
        <v>4.6471271053503926</v>
      </c>
      <c r="H56" s="11">
        <f>Power!H56+'Ground Transportation'!H56+Industry!H56+Residential!H56+Aviation!H56</f>
        <v>3.281509740284593</v>
      </c>
      <c r="I56" s="11">
        <f>Power!I56+'Ground Transportation'!I56+Industry!I56+Residential!I56+Aviation!I56</f>
        <v>1.1534312233863009</v>
      </c>
      <c r="J56" s="11">
        <f>Power!J56+'Ground Transportation'!J56+Industry!J56+Residential!J56+Aviation!J56</f>
        <v>27.227192265984858</v>
      </c>
      <c r="K56" s="16">
        <f>SUM(C56:J56)+Aviation!L56+'International Shipping'!C56</f>
        <v>98.491398347614862</v>
      </c>
      <c r="M56" s="9">
        <v>43884</v>
      </c>
      <c r="N56" s="13">
        <f>Power!N56+'Ground Transportation'!N56+Industry!N56+Residential!N56+Aviation!P56</f>
        <v>18.766836077542482</v>
      </c>
      <c r="O56" s="13">
        <f>Power!O56+'Ground Transportation'!O56+Industry!O56+Residential!O56+Aviation!Q56</f>
        <v>7.1318897510778454</v>
      </c>
      <c r="P56" s="13">
        <f>Power!P56+'Ground Transportation'!P56+Industry!P56+Residential!P56+Aviation!R56</f>
        <v>12.423349113507582</v>
      </c>
      <c r="Q56" s="13">
        <f>Power!Q56+'Ground Transportation'!Q56+Industry!Q56+Residential!Q56+Aviation!S56</f>
        <v>6.9970313223874108</v>
      </c>
      <c r="R56" s="13">
        <f>Power!R56+'Ground Transportation'!R56+Industry!R56+Residential!R56+Aviation!T56</f>
        <v>4.1834759131213914</v>
      </c>
      <c r="S56" s="13">
        <f>Power!S56+'Ground Transportation'!S56+Industry!S56+Residential!S56+Aviation!U56</f>
        <v>2.9396893838216909</v>
      </c>
      <c r="T56" s="13">
        <f>Power!T56+'Ground Transportation'!T56+Industry!T56+Residential!T56+Aviation!V56</f>
        <v>0.96889757417479649</v>
      </c>
      <c r="U56" s="13">
        <f>Power!U56+'Ground Transportation'!U56+Industry!U56+Residential!U56+Aviation!W56</f>
        <v>25.764196722279316</v>
      </c>
      <c r="V56" s="18">
        <f>SUM(N56:U56)+Aviation!Y56+'International Shipping'!F56</f>
        <v>82.169577956813569</v>
      </c>
      <c r="W56" s="2"/>
      <c r="Y56" s="9">
        <v>43519</v>
      </c>
      <c r="Z56" s="11">
        <f>Power!Z56+'Ground Transportation'!Z56+Industry!Z56+Residential!Z56+Aviation!AD56</f>
        <v>0.82749500964840805</v>
      </c>
      <c r="AA56" s="11">
        <f>Power!AA56+'Ground Transportation'!AA56+Industry!AA56+Residential!AA56+Aviation!AE56</f>
        <v>0.82663743069708273</v>
      </c>
      <c r="AB56" s="11">
        <f>Power!AB56+'Ground Transportation'!AB56+Industry!AB56+Residential!AB56+Aviation!AF56</f>
        <v>2.1516688666474932</v>
      </c>
      <c r="AC56" s="11">
        <f>Power!AC56+'Ground Transportation'!AC56+Industry!AC56+Residential!AC56+Aviation!AG56</f>
        <v>0.93940153003568938</v>
      </c>
      <c r="AD56" s="30">
        <f>Power!AD56+'Ground Transportation'!AD56+Industry!AD56+Residential!AD56+Aviation!AH56</f>
        <v>0.57628290610268285</v>
      </c>
      <c r="AF56" s="9">
        <v>43884</v>
      </c>
      <c r="AG56" s="13">
        <f>Power!AG56+'Ground Transportation'!AG56+Industry!AG56+Residential!AG56+Aviation!AK56</f>
        <v>0.82315538588744763</v>
      </c>
      <c r="AH56" s="13">
        <f>Power!AH56+'Ground Transportation'!AH56+Industry!AH56+Residential!AH56+Aviation!AL56</f>
        <v>0.6497873900046407</v>
      </c>
      <c r="AI56" s="13">
        <f>Power!AI56+'Ground Transportation'!AI56+Industry!AI56+Residential!AI56+Aviation!AM56</f>
        <v>1.2810547232202794</v>
      </c>
      <c r="AJ56" s="13">
        <f>Power!AJ56+'Ground Transportation'!AJ56+Industry!AJ56+Residential!AJ56+Aviation!AN56</f>
        <v>0.78583137364567612</v>
      </c>
      <c r="AK56" s="14">
        <f>Power!AK56+'Ground Transportation'!AK56+Industry!AK56+Residential!AK56+Aviation!AO56</f>
        <v>0.55662983030667679</v>
      </c>
    </row>
    <row r="57" spans="2:37">
      <c r="B57" s="9">
        <v>43520</v>
      </c>
      <c r="C57" s="11">
        <f>Power!C57+'Ground Transportation'!C57+Industry!C57+Residential!C57+Aviation!C57</f>
        <v>27.030841061608832</v>
      </c>
      <c r="D57" s="11">
        <f>Power!D57+'Ground Transportation'!D57+Industry!D57+Residential!D57+Aviation!D57</f>
        <v>7.4383279477507429</v>
      </c>
      <c r="E57" s="11">
        <f>Power!E57+'Ground Transportation'!E57+Industry!E57+Residential!E57+Aviation!E57</f>
        <v>12.62384474658249</v>
      </c>
      <c r="F57" s="11">
        <f>Power!F57+'Ground Transportation'!F57+Industry!F57+Residential!F57+Aviation!F57</f>
        <v>8.6072705321924037</v>
      </c>
      <c r="G57" s="11">
        <f>Power!G57+'Ground Transportation'!G57+Industry!G57+Residential!G57+Aviation!G57</f>
        <v>4.6044361793043107</v>
      </c>
      <c r="H57" s="11">
        <f>Power!H57+'Ground Transportation'!H57+Industry!H57+Residential!H57+Aviation!H57</f>
        <v>3.0817776326755077</v>
      </c>
      <c r="I57" s="11">
        <f>Power!I57+'Ground Transportation'!I57+Industry!I57+Residential!I57+Aviation!I57</f>
        <v>1.0957630908848071</v>
      </c>
      <c r="J57" s="11">
        <f>Power!J57+'Ground Transportation'!J57+Industry!J57+Residential!J57+Aviation!J57</f>
        <v>26.255404231276078</v>
      </c>
      <c r="K57" s="16">
        <f>SUM(C57:J57)+Aviation!L57+'International Shipping'!C57</f>
        <v>94.39029694584741</v>
      </c>
      <c r="M57" s="9">
        <v>43885</v>
      </c>
      <c r="N57" s="13">
        <f>Power!N57+'Ground Transportation'!N57+Industry!N57+Residential!N57+Aviation!P57</f>
        <v>20.425988907758533</v>
      </c>
      <c r="O57" s="13">
        <f>Power!O57+'Ground Transportation'!O57+Industry!O57+Residential!O57+Aviation!Q57</f>
        <v>7.0697394580160529</v>
      </c>
      <c r="P57" s="13">
        <f>Power!P57+'Ground Transportation'!P57+Industry!P57+Residential!P57+Aviation!R57</f>
        <v>14.042928335661154</v>
      </c>
      <c r="Q57" s="13">
        <f>Power!Q57+'Ground Transportation'!Q57+Industry!Q57+Residential!Q57+Aviation!S57</f>
        <v>9.2053261331268512</v>
      </c>
      <c r="R57" s="13">
        <f>Power!R57+'Ground Transportation'!R57+Industry!R57+Residential!R57+Aviation!T57</f>
        <v>4.2596201365799313</v>
      </c>
      <c r="S57" s="13">
        <f>Power!S57+'Ground Transportation'!S57+Industry!S57+Residential!S57+Aviation!U57</f>
        <v>3.0421563511261334</v>
      </c>
      <c r="T57" s="13">
        <f>Power!T57+'Ground Transportation'!T57+Industry!T57+Residential!T57+Aviation!V57</f>
        <v>1.0698598963016379</v>
      </c>
      <c r="U57" s="13">
        <f>Power!U57+'Ground Transportation'!U57+Industry!U57+Residential!U57+Aviation!W57</f>
        <v>26.595044173377186</v>
      </c>
      <c r="V57" s="18">
        <f>SUM(N57:U57)+Aviation!Y57+'International Shipping'!F57</f>
        <v>88.633883279453443</v>
      </c>
      <c r="W57" s="2"/>
      <c r="Y57" s="9">
        <v>43520</v>
      </c>
      <c r="Z57" s="11">
        <f>Power!Z57+'Ground Transportation'!Z57+Industry!Z57+Residential!Z57+Aviation!AD57</f>
        <v>0.89399090486744193</v>
      </c>
      <c r="AA57" s="11">
        <f>Power!AA57+'Ground Transportation'!AA57+Industry!AA57+Residential!AA57+Aviation!AE57</f>
        <v>0.80330506041514438</v>
      </c>
      <c r="AB57" s="11">
        <f>Power!AB57+'Ground Transportation'!AB57+Industry!AB57+Residential!AB57+Aviation!AF57</f>
        <v>1.973110009297784</v>
      </c>
      <c r="AC57" s="11">
        <f>Power!AC57+'Ground Transportation'!AC57+Industry!AC57+Residential!AC57+Aviation!AG57</f>
        <v>0.87390706873116497</v>
      </c>
      <c r="AD57" s="30">
        <f>Power!AD57+'Ground Transportation'!AD57+Industry!AD57+Residential!AD57+Aviation!AH57</f>
        <v>0.55991548964194437</v>
      </c>
      <c r="AF57" s="9">
        <v>43885</v>
      </c>
      <c r="AG57" s="13">
        <f>Power!AG57+'Ground Transportation'!AG57+Industry!AG57+Residential!AG57+Aviation!AK57</f>
        <v>1.0095802699385357</v>
      </c>
      <c r="AH57" s="13">
        <f>Power!AH57+'Ground Transportation'!AH57+Industry!AH57+Residential!AH57+Aviation!AL57</f>
        <v>0.8375592530233873</v>
      </c>
      <c r="AI57" s="13">
        <f>Power!AI57+'Ground Transportation'!AI57+Industry!AI57+Residential!AI57+Aviation!AM57</f>
        <v>1.8045770739713316</v>
      </c>
      <c r="AJ57" s="13">
        <f>Power!AJ57+'Ground Transportation'!AJ57+Industry!AJ57+Residential!AJ57+Aviation!AN57</f>
        <v>0.96983796789108545</v>
      </c>
      <c r="AK57" s="14">
        <f>Power!AK57+'Ground Transportation'!AK57+Industry!AK57+Residential!AK57+Aviation!AO57</f>
        <v>0.74805998162984966</v>
      </c>
    </row>
    <row r="58" spans="2:37">
      <c r="B58" s="9">
        <v>43521</v>
      </c>
      <c r="C58" s="11">
        <f>Power!C58+'Ground Transportation'!C58+Industry!C58+Residential!C58+Aviation!C58</f>
        <v>27.880963725743612</v>
      </c>
      <c r="D58" s="11">
        <f>Power!D58+'Ground Transportation'!D58+Industry!D58+Residential!D58+Aviation!D58</f>
        <v>7.3025730027147331</v>
      </c>
      <c r="E58" s="11">
        <f>Power!E58+'Ground Transportation'!E58+Industry!E58+Residential!E58+Aviation!E58</f>
        <v>15.08461359321474</v>
      </c>
      <c r="F58" s="11">
        <f>Power!F58+'Ground Transportation'!F58+Industry!F58+Residential!F58+Aviation!F58</f>
        <v>10.463866385572056</v>
      </c>
      <c r="G58" s="11">
        <f>Power!G58+'Ground Transportation'!G58+Industry!G58+Residential!G58+Aviation!G58</f>
        <v>4.5834654558024628</v>
      </c>
      <c r="H58" s="11">
        <f>Power!H58+'Ground Transportation'!H58+Industry!H58+Residential!H58+Aviation!H58</f>
        <v>3.3150983556207017</v>
      </c>
      <c r="I58" s="11">
        <f>Power!I58+'Ground Transportation'!I58+Industry!I58+Residential!I58+Aviation!I58</f>
        <v>1.301389582835325</v>
      </c>
      <c r="J58" s="11">
        <f>Power!J58+'Ground Transportation'!J58+Industry!J58+Residential!J58+Aviation!J58</f>
        <v>28.67092993754752</v>
      </c>
      <c r="K58" s="16">
        <f>SUM(C58:J58)+Aviation!L58+'International Shipping'!C58</f>
        <v>102.15925171720086</v>
      </c>
      <c r="L58" s="2"/>
      <c r="M58" s="9">
        <v>43886</v>
      </c>
      <c r="N58" s="13">
        <f>Power!N58+'Ground Transportation'!N58+Industry!N58+Residential!N58+Aviation!P58</f>
        <v>20.986864511624006</v>
      </c>
      <c r="O58" s="13">
        <f>Power!O58+'Ground Transportation'!O58+Industry!O58+Residential!O58+Aviation!Q58</f>
        <v>7.3957113399227872</v>
      </c>
      <c r="P58" s="13">
        <f>Power!P58+'Ground Transportation'!P58+Industry!P58+Residential!P58+Aviation!R58</f>
        <v>14.344900096076421</v>
      </c>
      <c r="Q58" s="13">
        <f>Power!Q58+'Ground Transportation'!Q58+Industry!Q58+Residential!Q58+Aviation!S58</f>
        <v>9.1644517469144446</v>
      </c>
      <c r="R58" s="13">
        <f>Power!R58+'Ground Transportation'!R58+Industry!R58+Residential!R58+Aviation!T58</f>
        <v>4.5116683206739703</v>
      </c>
      <c r="S58" s="13">
        <f>Power!S58+'Ground Transportation'!S58+Industry!S58+Residential!S58+Aviation!U58</f>
        <v>3.4385811540354485</v>
      </c>
      <c r="T58" s="13">
        <f>Power!T58+'Ground Transportation'!T58+Industry!T58+Residential!T58+Aviation!V58</f>
        <v>0.97416630073004729</v>
      </c>
      <c r="U58" s="13">
        <f>Power!U58+'Ground Transportation'!U58+Industry!U58+Residential!U58+Aviation!W58</f>
        <v>27.78529593526746</v>
      </c>
      <c r="V58" s="18">
        <f>SUM(N58:U58)+Aviation!Y58+'International Shipping'!F58</f>
        <v>91.444893542791021</v>
      </c>
      <c r="W58" s="2"/>
      <c r="Y58" s="9">
        <v>43521</v>
      </c>
      <c r="Z58" s="11">
        <f>Power!Z58+'Ground Transportation'!Z58+Industry!Z58+Residential!Z58+Aviation!AD58</f>
        <v>1.1091399992520217</v>
      </c>
      <c r="AA58" s="11">
        <f>Power!AA58+'Ground Transportation'!AA58+Industry!AA58+Residential!AA58+Aviation!AE58</f>
        <v>0.97121839875814719</v>
      </c>
      <c r="AB58" s="11">
        <f>Power!AB58+'Ground Transportation'!AB58+Industry!AB58+Residential!AB58+Aviation!AF58</f>
        <v>2.4011687422602974</v>
      </c>
      <c r="AC58" s="11">
        <f>Power!AC58+'Ground Transportation'!AC58+Industry!AC58+Residential!AC58+Aviation!AG58</f>
        <v>1.0829417432170074</v>
      </c>
      <c r="AD58" s="30">
        <f>Power!AD58+'Ground Transportation'!AD58+Industry!AD58+Residential!AD58+Aviation!AH58</f>
        <v>0.8000841413811689</v>
      </c>
      <c r="AF58" s="9">
        <v>43886</v>
      </c>
      <c r="AG58" s="13">
        <f>Power!AG58+'Ground Transportation'!AG58+Industry!AG58+Residential!AG58+Aviation!AK58</f>
        <v>1.068784150817528</v>
      </c>
      <c r="AH58" s="13">
        <f>Power!AH58+'Ground Transportation'!AH58+Industry!AH58+Residential!AH58+Aviation!AL58</f>
        <v>0.90421147600509</v>
      </c>
      <c r="AI58" s="13">
        <f>Power!AI58+'Ground Transportation'!AI58+Industry!AI58+Residential!AI58+Aviation!AM58</f>
        <v>1.8359558169103185</v>
      </c>
      <c r="AJ58" s="13">
        <f>Power!AJ58+'Ground Transportation'!AJ58+Industry!AJ58+Residential!AJ58+Aviation!AN58</f>
        <v>0.93226836702285076</v>
      </c>
      <c r="AK58" s="14">
        <f>Power!AK58+'Ground Transportation'!AK58+Industry!AK58+Residential!AK58+Aviation!AO58</f>
        <v>0.70637185980419659</v>
      </c>
    </row>
    <row r="59" spans="2:37">
      <c r="B59" s="9">
        <v>43522</v>
      </c>
      <c r="C59" s="11">
        <f>Power!C59+'Ground Transportation'!C59+Industry!C59+Residential!C59+Aviation!C59</f>
        <v>28.659322040998163</v>
      </c>
      <c r="D59" s="11">
        <f>Power!D59+'Ground Transportation'!D59+Industry!D59+Residential!D59+Aviation!D59</f>
        <v>7.5254780522571085</v>
      </c>
      <c r="E59" s="11">
        <f>Power!E59+'Ground Transportation'!E59+Industry!E59+Residential!E59+Aviation!E59</f>
        <v>16.05565761083292</v>
      </c>
      <c r="F59" s="11">
        <f>Power!F59+'Ground Transportation'!F59+Industry!F59+Residential!F59+Aviation!F59</f>
        <v>10.32447865444769</v>
      </c>
      <c r="G59" s="11">
        <f>Power!G59+'Ground Transportation'!G59+Industry!G59+Residential!G59+Aviation!G59</f>
        <v>4.6898418276472631</v>
      </c>
      <c r="H59" s="11">
        <f>Power!H59+'Ground Transportation'!H59+Industry!H59+Residential!H59+Aviation!H59</f>
        <v>3.4429684972582564</v>
      </c>
      <c r="I59" s="11">
        <f>Power!I59+'Ground Transportation'!I59+Industry!I59+Residential!I59+Aviation!I59</f>
        <v>1.3125912662858805</v>
      </c>
      <c r="J59" s="11">
        <f>Power!J59+'Ground Transportation'!J59+Industry!J59+Residential!J59+Aviation!J59</f>
        <v>29.427265193508713</v>
      </c>
      <c r="K59" s="16">
        <f>SUM(C59:J59)+Aviation!L59+'International Shipping'!C59</f>
        <v>104.92592881900232</v>
      </c>
      <c r="M59" s="9">
        <v>43887</v>
      </c>
      <c r="N59" s="13">
        <f>Power!N59+'Ground Transportation'!N59+Industry!N59+Residential!N59+Aviation!P59</f>
        <v>21.600709285059985</v>
      </c>
      <c r="O59" s="13">
        <f>Power!O59+'Ground Transportation'!O59+Industry!O59+Residential!O59+Aviation!Q59</f>
        <v>7.4513015737603459</v>
      </c>
      <c r="P59" s="13">
        <f>Power!P59+'Ground Transportation'!P59+Industry!P59+Residential!P59+Aviation!R59</f>
        <v>15.373152666528028</v>
      </c>
      <c r="Q59" s="13">
        <f>Power!Q59+'Ground Transportation'!Q59+Industry!Q59+Residential!Q59+Aviation!S59</f>
        <v>10.164563875796331</v>
      </c>
      <c r="R59" s="13">
        <f>Power!R59+'Ground Transportation'!R59+Industry!R59+Residential!R59+Aviation!T59</f>
        <v>4.5120789569093311</v>
      </c>
      <c r="S59" s="13">
        <f>Power!S59+'Ground Transportation'!S59+Industry!S59+Residential!S59+Aviation!U59</f>
        <v>3.5476843008876231</v>
      </c>
      <c r="T59" s="13">
        <f>Power!T59+'Ground Transportation'!T59+Industry!T59+Residential!T59+Aviation!V59</f>
        <v>1.0903740674774742</v>
      </c>
      <c r="U59" s="13">
        <f>Power!U59+'Ground Transportation'!U59+Industry!U59+Residential!U59+Aviation!W59</f>
        <v>28.667777208969369</v>
      </c>
      <c r="V59" s="18">
        <f>SUM(N59:U59)+Aviation!Y59+'International Shipping'!F59</f>
        <v>95.267333067819436</v>
      </c>
      <c r="W59" s="2"/>
      <c r="Y59" s="9">
        <v>43522</v>
      </c>
      <c r="Z59" s="11">
        <f>Power!Z59+'Ground Transportation'!Z59+Industry!Z59+Residential!Z59+Aviation!AD59</f>
        <v>1.1395780600928873</v>
      </c>
      <c r="AA59" s="11">
        <f>Power!AA59+'Ground Transportation'!AA59+Industry!AA59+Residential!AA59+Aviation!AE59</f>
        <v>0.97984375785024957</v>
      </c>
      <c r="AB59" s="11">
        <f>Power!AB59+'Ground Transportation'!AB59+Industry!AB59+Residential!AB59+Aviation!AF59</f>
        <v>2.3998452076870764</v>
      </c>
      <c r="AC59" s="11">
        <f>Power!AC59+'Ground Transportation'!AC59+Industry!AC59+Residential!AC59+Aviation!AG59</f>
        <v>1.0308751537199037</v>
      </c>
      <c r="AD59" s="30">
        <f>Power!AD59+'Ground Transportation'!AD59+Industry!AD59+Residential!AD59+Aviation!AH59</f>
        <v>0.78725537518110034</v>
      </c>
      <c r="AF59" s="9">
        <v>43887</v>
      </c>
      <c r="AG59" s="13">
        <f>Power!AG59+'Ground Transportation'!AG59+Industry!AG59+Residential!AG59+Aviation!AK59</f>
        <v>1.1526476726261239</v>
      </c>
      <c r="AH59" s="13">
        <f>Power!AH59+'Ground Transportation'!AH59+Industry!AH59+Residential!AH59+Aviation!AL59</f>
        <v>1.0763443481643684</v>
      </c>
      <c r="AI59" s="13">
        <f>Power!AI59+'Ground Transportation'!AI59+Industry!AI59+Residential!AI59+Aviation!AM59</f>
        <v>2.1851379316802984</v>
      </c>
      <c r="AJ59" s="13">
        <f>Power!AJ59+'Ground Transportation'!AJ59+Industry!AJ59+Residential!AJ59+Aviation!AN59</f>
        <v>0.9433986756215238</v>
      </c>
      <c r="AK59" s="14">
        <f>Power!AK59+'Ground Transportation'!AK59+Industry!AK59+Residential!AK59+Aviation!AO59</f>
        <v>0.72138754761509138</v>
      </c>
    </row>
    <row r="60" spans="2:37">
      <c r="B60" s="9">
        <v>43523</v>
      </c>
      <c r="C60" s="11">
        <f>Power!C60+'Ground Transportation'!C60+Industry!C60+Residential!C60+Aviation!C60</f>
        <v>28.484076052449616</v>
      </c>
      <c r="D60" s="11">
        <f>Power!D60+'Ground Transportation'!D60+Industry!D60+Residential!D60+Aviation!D60</f>
        <v>7.8863243835314183</v>
      </c>
      <c r="E60" s="11">
        <f>Power!E60+'Ground Transportation'!E60+Industry!E60+Residential!E60+Aviation!E60</f>
        <v>15.983359669164949</v>
      </c>
      <c r="F60" s="11">
        <f>Power!F60+'Ground Transportation'!F60+Industry!F60+Residential!F60+Aviation!F60</f>
        <v>10.058943831353131</v>
      </c>
      <c r="G60" s="11">
        <f>Power!G60+'Ground Transportation'!G60+Industry!G60+Residential!G60+Aviation!G60</f>
        <v>4.6862878696678694</v>
      </c>
      <c r="H60" s="11">
        <f>Power!H60+'Ground Transportation'!H60+Industry!H60+Residential!H60+Aviation!H60</f>
        <v>3.6328771257917292</v>
      </c>
      <c r="I60" s="11">
        <f>Power!I60+'Ground Transportation'!I60+Industry!I60+Residential!I60+Aviation!I60</f>
        <v>1.2622480731424994</v>
      </c>
      <c r="J60" s="11">
        <f>Power!J60+'Ground Transportation'!J60+Industry!J60+Residential!J60+Aviation!J60</f>
        <v>29.29910078497948</v>
      </c>
      <c r="K60" s="16">
        <f>SUM(C60:J60)+Aviation!L60+'International Shipping'!C60</f>
        <v>104.78487952456985</v>
      </c>
      <c r="M60" s="9">
        <v>43888</v>
      </c>
      <c r="N60" s="13">
        <f>Power!N60+'Ground Transportation'!N60+Industry!N60+Residential!N60+Aviation!P60</f>
        <v>21.660840270980213</v>
      </c>
      <c r="O60" s="13">
        <f>Power!O60+'Ground Transportation'!O60+Industry!O60+Residential!O60+Aviation!Q60</f>
        <v>7.4399571125630954</v>
      </c>
      <c r="P60" s="13">
        <f>Power!P60+'Ground Transportation'!P60+Industry!P60+Residential!P60+Aviation!R60</f>
        <v>16.291945232513708</v>
      </c>
      <c r="Q60" s="13">
        <f>Power!Q60+'Ground Transportation'!Q60+Industry!Q60+Residential!Q60+Aviation!S60</f>
        <v>10.882168694159018</v>
      </c>
      <c r="R60" s="13">
        <f>Power!R60+'Ground Transportation'!R60+Industry!R60+Residential!R60+Aviation!T60</f>
        <v>4.4431443502320818</v>
      </c>
      <c r="S60" s="13">
        <f>Power!S60+'Ground Transportation'!S60+Industry!S60+Residential!S60+Aviation!U60</f>
        <v>3.6292549524527487</v>
      </c>
      <c r="T60" s="13">
        <f>Power!T60+'Ground Transportation'!T60+Industry!T60+Residential!T60+Aviation!V60</f>
        <v>1.202885991005366</v>
      </c>
      <c r="U60" s="13">
        <f>Power!U60+'Ground Transportation'!U60+Industry!U60+Residential!U60+Aviation!W60</f>
        <v>28.875666225540819</v>
      </c>
      <c r="V60" s="18">
        <f>SUM(N60:U60)+Aviation!Y60+'International Shipping'!F60</f>
        <v>97.309781515940159</v>
      </c>
      <c r="W60" s="2"/>
      <c r="Y60" s="9">
        <v>43523</v>
      </c>
      <c r="Z60" s="11">
        <f>Power!Z60+'Ground Transportation'!Z60+Industry!Z60+Residential!Z60+Aviation!AD60</f>
        <v>1.137753103266449</v>
      </c>
      <c r="AA60" s="11">
        <f>Power!AA60+'Ground Transportation'!AA60+Industry!AA60+Residential!AA60+Aviation!AE60</f>
        <v>0.93635772752278446</v>
      </c>
      <c r="AB60" s="11">
        <f>Power!AB60+'Ground Transportation'!AB60+Industry!AB60+Residential!AB60+Aviation!AF60</f>
        <v>2.2767424748413534</v>
      </c>
      <c r="AC60" s="11">
        <f>Power!AC60+'Ground Transportation'!AC60+Industry!AC60+Residential!AC60+Aviation!AG60</f>
        <v>0.97036750722807863</v>
      </c>
      <c r="AD60" s="30">
        <f>Power!AD60+'Ground Transportation'!AD60+Industry!AD60+Residential!AD60+Aviation!AH60</f>
        <v>0.79136056557698475</v>
      </c>
      <c r="AF60" s="9">
        <v>43888</v>
      </c>
      <c r="AG60" s="13">
        <f>Power!AG60+'Ground Transportation'!AG60+Industry!AG60+Residential!AG60+Aviation!AK60</f>
        <v>1.2395955139654493</v>
      </c>
      <c r="AH60" s="13">
        <f>Power!AH60+'Ground Transportation'!AH60+Industry!AH60+Residential!AH60+Aviation!AL60</f>
        <v>1.1313916936660489</v>
      </c>
      <c r="AI60" s="13">
        <f>Power!AI60+'Ground Transportation'!AI60+Industry!AI60+Residential!AI60+Aviation!AM60</f>
        <v>2.3652349198429095</v>
      </c>
      <c r="AJ60" s="13">
        <f>Power!AJ60+'Ground Transportation'!AJ60+Industry!AJ60+Residential!AJ60+Aviation!AN60</f>
        <v>1.0053432736092938</v>
      </c>
      <c r="AK60" s="14">
        <f>Power!AK60+'Ground Transportation'!AK60+Industry!AK60+Residential!AK60+Aviation!AO60</f>
        <v>0.78057091906789533</v>
      </c>
    </row>
    <row r="61" spans="2:37">
      <c r="B61" s="9">
        <v>43524</v>
      </c>
      <c r="C61" s="11">
        <f>Power!C61+'Ground Transportation'!C61+Industry!C61+Residential!C61+Aviation!C61</f>
        <v>27.767669106978655</v>
      </c>
      <c r="D61" s="11">
        <f>Power!D61+'Ground Transportation'!D61+Industry!D61+Residential!D61+Aviation!D61</f>
        <v>7.8002354316302638</v>
      </c>
      <c r="E61" s="11">
        <f>Power!E61+'Ground Transportation'!E61+Industry!E61+Residential!E61+Aviation!E61</f>
        <v>15.69914623511414</v>
      </c>
      <c r="F61" s="11">
        <f>Power!F61+'Ground Transportation'!F61+Industry!F61+Residential!F61+Aviation!F61</f>
        <v>9.7874491054461625</v>
      </c>
      <c r="G61" s="11">
        <f>Power!G61+'Ground Transportation'!G61+Industry!G61+Residential!G61+Aviation!G61</f>
        <v>4.64493332766589</v>
      </c>
      <c r="H61" s="11">
        <f>Power!H61+'Ground Transportation'!H61+Industry!H61+Residential!H61+Aviation!H61</f>
        <v>3.7549487959058703</v>
      </c>
      <c r="I61" s="11">
        <f>Power!I61+'Ground Transportation'!I61+Industry!I61+Residential!I61+Aviation!I61</f>
        <v>1.2378148145473671</v>
      </c>
      <c r="J61" s="11">
        <f>Power!J61+'Ground Transportation'!J61+Industry!J61+Residential!J61+Aviation!J61</f>
        <v>28.772791274443058</v>
      </c>
      <c r="K61" s="16">
        <f>SUM(C61:J61)+Aviation!L61+'International Shipping'!C61</f>
        <v>103.00284077428245</v>
      </c>
      <c r="M61" s="9">
        <v>43889</v>
      </c>
      <c r="N61" s="13">
        <f>Power!N61+'Ground Transportation'!N61+Industry!N61+Residential!N61+Aviation!P61</f>
        <v>22.449244109331925</v>
      </c>
      <c r="O61" s="13">
        <f>Power!O61+'Ground Transportation'!O61+Industry!O61+Residential!O61+Aviation!Q61</f>
        <v>7.3142024956272351</v>
      </c>
      <c r="P61" s="13">
        <f>Power!P61+'Ground Transportation'!P61+Industry!P61+Residential!P61+Aviation!R61</f>
        <v>16.339663305688909</v>
      </c>
      <c r="Q61" s="13">
        <f>Power!Q61+'Ground Transportation'!Q61+Industry!Q61+Residential!Q61+Aviation!S61</f>
        <v>10.215459065794025</v>
      </c>
      <c r="R61" s="13">
        <f>Power!R61+'Ground Transportation'!R61+Industry!R61+Residential!R61+Aviation!T61</f>
        <v>4.438728719351607</v>
      </c>
      <c r="S61" s="13">
        <f>Power!S61+'Ground Transportation'!S61+Industry!S61+Residential!S61+Aviation!U61</f>
        <v>3.6325498537269727</v>
      </c>
      <c r="T61" s="13">
        <f>Power!T61+'Ground Transportation'!T61+Industry!T61+Residential!T61+Aviation!V61</f>
        <v>1.2385688949556759</v>
      </c>
      <c r="U61" s="13">
        <f>Power!U61+'Ground Transportation'!U61+Industry!U61+Residential!U61+Aviation!W61</f>
        <v>27.756348200760105</v>
      </c>
      <c r="V61" s="18">
        <f>SUM(N61:U61)+Aviation!Y61+'International Shipping'!F61</f>
        <v>96.337880510684045</v>
      </c>
      <c r="W61" s="2"/>
      <c r="Y61" s="9">
        <v>43524</v>
      </c>
      <c r="Z61" s="11">
        <f>Power!Z61+'Ground Transportation'!Z61+Industry!Z61+Residential!Z61+Aviation!AD61</f>
        <v>1.0926954181408499</v>
      </c>
      <c r="AA61" s="11">
        <f>Power!AA61+'Ground Transportation'!AA61+Industry!AA61+Residential!AA61+Aviation!AE61</f>
        <v>0.85517839122299555</v>
      </c>
      <c r="AB61" s="11">
        <f>Power!AB61+'Ground Transportation'!AB61+Industry!AB61+Residential!AB61+Aviation!AF61</f>
        <v>2.1787866995850718</v>
      </c>
      <c r="AC61" s="11">
        <f>Power!AC61+'Ground Transportation'!AC61+Industry!AC61+Residential!AC61+Aviation!AG61</f>
        <v>1.0288227542291293</v>
      </c>
      <c r="AD61" s="30">
        <f>Power!AD61+'Ground Transportation'!AD61+Industry!AD61+Residential!AD61+Aviation!AH61</f>
        <v>0.81235655795023709</v>
      </c>
      <c r="AF61" s="9">
        <v>43889</v>
      </c>
      <c r="AG61" s="13">
        <f>Power!AG61+'Ground Transportation'!AG61+Industry!AG61+Residential!AG61+Aviation!AK61</f>
        <v>1.1606951187121708</v>
      </c>
      <c r="AH61" s="13">
        <f>Power!AH61+'Ground Transportation'!AH61+Industry!AH61+Residential!AH61+Aviation!AL61</f>
        <v>1.046577604552535</v>
      </c>
      <c r="AI61" s="13">
        <f>Power!AI61+'Ground Transportation'!AI61+Industry!AI61+Residential!AI61+Aviation!AM61</f>
        <v>2.1160624422102634</v>
      </c>
      <c r="AJ61" s="13">
        <f>Power!AJ61+'Ground Transportation'!AJ61+Industry!AJ61+Residential!AJ61+Aviation!AN61</f>
        <v>0.95867537502567046</v>
      </c>
      <c r="AK61" s="14">
        <f>Power!AK61+'Ground Transportation'!AK61+Industry!AK61+Residential!AK61+Aviation!AO61</f>
        <v>0.74011328291972922</v>
      </c>
    </row>
    <row r="62" spans="2:37">
      <c r="B62" s="9"/>
      <c r="C62" s="11"/>
      <c r="D62" s="11"/>
      <c r="E62" s="11"/>
      <c r="F62" s="11"/>
      <c r="G62" s="11"/>
      <c r="H62" s="11"/>
      <c r="I62" s="11"/>
      <c r="J62" s="11"/>
      <c r="K62" s="16"/>
      <c r="M62" s="9">
        <v>43890</v>
      </c>
      <c r="N62" s="13">
        <f>Power!N62+'Ground Transportation'!N62+Industry!N62+Residential!N62+Aviation!P62</f>
        <v>21.977479941610472</v>
      </c>
      <c r="O62" s="13">
        <f>Power!O62+'Ground Transportation'!O62+Industry!O62+Residential!O62+Aviation!Q62</f>
        <v>7.353147664301626</v>
      </c>
      <c r="P62" s="13">
        <f>Power!P62+'Ground Transportation'!P62+Industry!P62+Residential!P62+Aviation!R62</f>
        <v>14.273597047205692</v>
      </c>
      <c r="Q62" s="13">
        <f>Power!Q62+'Ground Transportation'!Q62+Industry!Q62+Residential!Q62+Aviation!S62</f>
        <v>7.6344412026304953</v>
      </c>
      <c r="R62" s="13">
        <f>Power!R62+'Ground Transportation'!R62+Industry!R62+Residential!R62+Aviation!T62</f>
        <v>4.3451911005663169</v>
      </c>
      <c r="S62" s="13">
        <f>Power!S62+'Ground Transportation'!S62+Industry!S62+Residential!S62+Aviation!U62</f>
        <v>3.2966372486789099</v>
      </c>
      <c r="T62" s="13">
        <f>Power!T62+'Ground Transportation'!T62+Industry!T62+Residential!T62+Aviation!V62</f>
        <v>1.0777427361491239</v>
      </c>
      <c r="U62" s="13">
        <f>Power!U62+'Ground Transportation'!U62+Industry!U62+Residential!U62+Aviation!W62</f>
        <v>28.92111842455046</v>
      </c>
      <c r="V62" s="18">
        <f>SUM(N62:U62)+Aviation!Y62+'International Shipping'!F62</f>
        <v>91.880169775168241</v>
      </c>
      <c r="W62" s="2"/>
      <c r="Y62" s="9"/>
      <c r="Z62" s="11"/>
      <c r="AA62" s="11"/>
      <c r="AB62" s="11"/>
      <c r="AC62" s="11"/>
      <c r="AD62" s="30"/>
      <c r="AF62" s="9">
        <v>43890</v>
      </c>
      <c r="AG62" s="13">
        <f>Power!AG62+'Ground Transportation'!AG62+Industry!AG62+Residential!AG62+Aviation!AK62</f>
        <v>0.83625705823297436</v>
      </c>
      <c r="AH62" s="13">
        <f>Power!AH62+'Ground Transportation'!AH62+Industry!AH62+Residential!AH62+Aviation!AL62</f>
        <v>0.74538771948850202</v>
      </c>
      <c r="AI62" s="13">
        <f>Power!AI62+'Ground Transportation'!AI62+Industry!AI62+Residential!AI62+Aviation!AM62</f>
        <v>1.5132923356362709</v>
      </c>
      <c r="AJ62" s="13">
        <f>Power!AJ62+'Ground Transportation'!AJ62+Industry!AJ62+Residential!AJ62+Aviation!AN62</f>
        <v>0.85191535057176482</v>
      </c>
      <c r="AK62" s="14">
        <f>Power!AK62+'Ground Transportation'!AK62+Industry!AK62+Residential!AK62+Aviation!AO62</f>
        <v>0.50614442591335973</v>
      </c>
    </row>
    <row r="63" spans="2:37">
      <c r="B63" s="9">
        <v>43525</v>
      </c>
      <c r="C63" s="11">
        <f>Power!C63+'Ground Transportation'!C63+Industry!C63+Residential!C63+Aviation!C63</f>
        <v>31.018786664184656</v>
      </c>
      <c r="D63" s="11">
        <f>Power!D63+'Ground Transportation'!D63+Industry!D63+Residential!D63+Aviation!D63</f>
        <v>7.4133721821554959</v>
      </c>
      <c r="E63" s="11">
        <f>Power!E63+'Ground Transportation'!E63+Industry!E63+Residential!E63+Aviation!E63</f>
        <v>16.253532095678306</v>
      </c>
      <c r="F63" s="11">
        <f>Power!F63+'Ground Transportation'!F63+Industry!F63+Residential!F63+Aviation!F63</f>
        <v>10.550568735660844</v>
      </c>
      <c r="G63" s="11">
        <f>Power!G63+'Ground Transportation'!G63+Industry!G63+Residential!G63+Aviation!G63</f>
        <v>4.6411392310914934</v>
      </c>
      <c r="H63" s="11">
        <f>Power!H63+'Ground Transportation'!H63+Industry!H63+Residential!H63+Aviation!H63</f>
        <v>3.5686318370604693</v>
      </c>
      <c r="I63" s="11">
        <f>Power!I63+'Ground Transportation'!I63+Industry!I63+Residential!I63+Aviation!I63</f>
        <v>1.3215238912340923</v>
      </c>
      <c r="J63" s="11">
        <f>Power!J63+'Ground Transportation'!J63+Industry!J63+Residential!J63+Aviation!J63</f>
        <v>30.231065959708015</v>
      </c>
      <c r="K63" s="16">
        <f>SUM(C63:J63)+Aviation!L63+'International Shipping'!C63</f>
        <v>108.59120587517727</v>
      </c>
      <c r="M63" s="9">
        <v>43891</v>
      </c>
      <c r="N63" s="13">
        <f>Power!N63+'Ground Transportation'!N63+Industry!N63+Residential!N63+Aviation!P63</f>
        <v>23.540382546464183</v>
      </c>
      <c r="O63" s="13">
        <f>Power!O63+'Ground Transportation'!O63+Industry!O63+Residential!O63+Aviation!Q63</f>
        <v>6.8877005923467225</v>
      </c>
      <c r="P63" s="13">
        <f>Power!P63+'Ground Transportation'!P63+Industry!P63+Residential!P63+Aviation!R63</f>
        <v>12.40643313816047</v>
      </c>
      <c r="Q63" s="13">
        <f>Power!Q63+'Ground Transportation'!Q63+Industry!Q63+Residential!Q63+Aviation!S63</f>
        <v>6.7086992843041253</v>
      </c>
      <c r="R63" s="13">
        <f>Power!R63+'Ground Transportation'!R63+Industry!R63+Residential!R63+Aviation!T63</f>
        <v>4.3178116730648721</v>
      </c>
      <c r="S63" s="13">
        <f>Power!S63+'Ground Transportation'!S63+Industry!S63+Residential!S63+Aviation!U63</f>
        <v>2.9375523054408026</v>
      </c>
      <c r="T63" s="13">
        <f>Power!T63+'Ground Transportation'!T63+Industry!T63+Residential!T63+Aviation!V63</f>
        <v>0.9604822834444614</v>
      </c>
      <c r="U63" s="13">
        <f>Power!U63+'Ground Transportation'!U63+Industry!U63+Residential!U63+Aviation!W63</f>
        <v>27.279631782685939</v>
      </c>
      <c r="V63" s="18">
        <f>SUM(N63:U63)+Aviation!Y63+'International Shipping'!F63</f>
        <v>88.028754467157597</v>
      </c>
      <c r="W63" s="2"/>
      <c r="Y63" s="9">
        <v>43525</v>
      </c>
      <c r="Z63" s="11">
        <f>Power!Z63+'Ground Transportation'!Z63+Industry!Z63+Residential!Z63+Aviation!AD63</f>
        <v>1.1774928875357593</v>
      </c>
      <c r="AA63" s="11">
        <f>Power!AA63+'Ground Transportation'!AA63+Industry!AA63+Residential!AA63+Aviation!AE63</f>
        <v>0.98256925920894445</v>
      </c>
      <c r="AB63" s="11">
        <f>Power!AB63+'Ground Transportation'!AB63+Industry!AB63+Residential!AB63+Aviation!AF63</f>
        <v>2.3581592067200576</v>
      </c>
      <c r="AC63" s="11">
        <f>Power!AC63+'Ground Transportation'!AC63+Industry!AC63+Residential!AC63+Aviation!AG63</f>
        <v>1.0353608781786552</v>
      </c>
      <c r="AD63" s="30">
        <f>Power!AD63+'Ground Transportation'!AD63+Industry!AD63+Residential!AD63+Aviation!AH63</f>
        <v>0.81175994005725427</v>
      </c>
      <c r="AF63" s="9">
        <v>43891</v>
      </c>
      <c r="AG63" s="13">
        <f>Power!AG63+'Ground Transportation'!AG63+Industry!AG63+Residential!AG63+Aviation!AK63</f>
        <v>0.79544621671125415</v>
      </c>
      <c r="AH63" s="13">
        <f>Power!AH63+'Ground Transportation'!AH63+Industry!AH63+Residential!AH63+Aviation!AL63</f>
        <v>0.684551046442745</v>
      </c>
      <c r="AI63" s="13">
        <f>Power!AI63+'Ground Transportation'!AI63+Industry!AI63+Residential!AI63+Aviation!AM63</f>
        <v>1.4024212754285743</v>
      </c>
      <c r="AJ63" s="13">
        <f>Power!AJ63+'Ground Transportation'!AJ63+Industry!AJ63+Residential!AJ63+Aviation!AN63</f>
        <v>0.67554346455311609</v>
      </c>
      <c r="AK63" s="14">
        <f>Power!AK63+'Ground Transportation'!AK63+Industry!AK63+Residential!AK63+Aviation!AO63</f>
        <v>0.40461930197922708</v>
      </c>
    </row>
    <row r="64" spans="2:37">
      <c r="B64" s="9">
        <v>43526</v>
      </c>
      <c r="C64" s="11">
        <f>Power!C64+'Ground Transportation'!C64+Industry!C64+Residential!C64+Aviation!C64</f>
        <v>30.595526156398755</v>
      </c>
      <c r="D64" s="11">
        <f>Power!D64+'Ground Transportation'!D64+Industry!D64+Residential!D64+Aviation!D64</f>
        <v>7.5714716569796137</v>
      </c>
      <c r="E64" s="11">
        <f>Power!E64+'Ground Transportation'!E64+Industry!E64+Residential!E64+Aviation!E64</f>
        <v>14.623533227682806</v>
      </c>
      <c r="F64" s="11">
        <f>Power!F64+'Ground Transportation'!F64+Industry!F64+Residential!F64+Aviation!F64</f>
        <v>8.6603060529939384</v>
      </c>
      <c r="G64" s="11">
        <f>Power!G64+'Ground Transportation'!G64+Industry!G64+Residential!G64+Aviation!G64</f>
        <v>4.6983404769388422</v>
      </c>
      <c r="H64" s="11">
        <f>Power!H64+'Ground Transportation'!H64+Industry!H64+Residential!H64+Aviation!H64</f>
        <v>3.2680421220533189</v>
      </c>
      <c r="I64" s="11">
        <f>Power!I64+'Ground Transportation'!I64+Industry!I64+Residential!I64+Aviation!I64</f>
        <v>1.2333382291421588</v>
      </c>
      <c r="J64" s="11">
        <f>Power!J64+'Ground Transportation'!J64+Industry!J64+Residential!J64+Aviation!J64</f>
        <v>28.833857873190595</v>
      </c>
      <c r="K64" s="16">
        <f>SUM(C64:J64)+Aviation!L64+'International Shipping'!C64</f>
        <v>103.11844332330507</v>
      </c>
      <c r="M64" s="9">
        <v>43892</v>
      </c>
      <c r="N64" s="13">
        <f>Power!N64+'Ground Transportation'!N64+Industry!N64+Residential!N64+Aviation!P64</f>
        <v>25.652607438213671</v>
      </c>
      <c r="O64" s="13">
        <f>Power!O64+'Ground Transportation'!O64+Industry!O64+Residential!O64+Aviation!Q64</f>
        <v>6.6023454160063286</v>
      </c>
      <c r="P64" s="13">
        <f>Power!P64+'Ground Transportation'!P64+Industry!P64+Residential!P64+Aviation!R64</f>
        <v>13.916391050315466</v>
      </c>
      <c r="Q64" s="13">
        <f>Power!Q64+'Ground Transportation'!Q64+Industry!Q64+Residential!Q64+Aviation!S64</f>
        <v>9.6653293704997463</v>
      </c>
      <c r="R64" s="13">
        <f>Power!R64+'Ground Transportation'!R64+Industry!R64+Residential!R64+Aviation!T64</f>
        <v>4.540798905057728</v>
      </c>
      <c r="S64" s="13">
        <f>Power!S64+'Ground Transportation'!S64+Industry!S64+Residential!S64+Aviation!U64</f>
        <v>3.5062843957207006</v>
      </c>
      <c r="T64" s="13">
        <f>Power!T64+'Ground Transportation'!T64+Industry!T64+Residential!T64+Aviation!V64</f>
        <v>1.1384242746331039</v>
      </c>
      <c r="U64" s="13">
        <f>Power!U64+'Ground Transportation'!U64+Industry!U64+Residential!U64+Aviation!W64</f>
        <v>27.996924929695243</v>
      </c>
      <c r="V64" s="18">
        <f>SUM(N64:U64)+Aviation!Y64+'International Shipping'!F64</f>
        <v>95.913244025951471</v>
      </c>
      <c r="W64" s="2"/>
      <c r="Y64" s="9">
        <v>43526</v>
      </c>
      <c r="Z64" s="11">
        <f>Power!Z64+'Ground Transportation'!Z64+Industry!Z64+Residential!Z64+Aviation!AD64</f>
        <v>0.85537039911481549</v>
      </c>
      <c r="AA64" s="11">
        <f>Power!AA64+'Ground Transportation'!AA64+Industry!AA64+Residential!AA64+Aviation!AE64</f>
        <v>0.82293104716890153</v>
      </c>
      <c r="AB64" s="11">
        <f>Power!AB64+'Ground Transportation'!AB64+Industry!AB64+Residential!AB64+Aviation!AF64</f>
        <v>1.9959035770599105</v>
      </c>
      <c r="AC64" s="11">
        <f>Power!AC64+'Ground Transportation'!AC64+Industry!AC64+Residential!AC64+Aviation!AG64</f>
        <v>0.85413223857787968</v>
      </c>
      <c r="AD64" s="30">
        <f>Power!AD64+'Ground Transportation'!AD64+Industry!AD64+Residential!AD64+Aviation!AH64</f>
        <v>0.52565584929575238</v>
      </c>
      <c r="AF64" s="9">
        <v>43892</v>
      </c>
      <c r="AG64" s="13">
        <f>Power!AG64+'Ground Transportation'!AG64+Industry!AG64+Residential!AG64+Aviation!AK64</f>
        <v>1.1485037029532119</v>
      </c>
      <c r="AH64" s="13">
        <f>Power!AH64+'Ground Transportation'!AH64+Industry!AH64+Residential!AH64+Aviation!AL64</f>
        <v>0.98969725605749759</v>
      </c>
      <c r="AI64" s="13">
        <f>Power!AI64+'Ground Transportation'!AI64+Industry!AI64+Residential!AI64+Aviation!AM64</f>
        <v>2.2207373118545077</v>
      </c>
      <c r="AJ64" s="13">
        <f>Power!AJ64+'Ground Transportation'!AJ64+Industry!AJ64+Residential!AJ64+Aviation!AN64</f>
        <v>0.90444974701189329</v>
      </c>
      <c r="AK64" s="14">
        <f>Power!AK64+'Ground Transportation'!AK64+Industry!AK64+Residential!AK64+Aviation!AO64</f>
        <v>0.64040050509858903</v>
      </c>
    </row>
    <row r="65" spans="2:37">
      <c r="B65" s="9">
        <v>43527</v>
      </c>
      <c r="C65" s="11">
        <f>Power!C65+'Ground Transportation'!C65+Industry!C65+Residential!C65+Aviation!C65</f>
        <v>29.879880395888755</v>
      </c>
      <c r="D65" s="11">
        <f>Power!D65+'Ground Transportation'!D65+Industry!D65+Residential!D65+Aviation!D65</f>
        <v>7.1849261131053126</v>
      </c>
      <c r="E65" s="11">
        <f>Power!E65+'Ground Transportation'!E65+Industry!E65+Residential!E65+Aviation!E65</f>
        <v>13.381971423165284</v>
      </c>
      <c r="F65" s="11">
        <f>Power!F65+'Ground Transportation'!F65+Industry!F65+Residential!F65+Aviation!F65</f>
        <v>6.8693224759402796</v>
      </c>
      <c r="G65" s="11">
        <f>Power!G65+'Ground Transportation'!G65+Industry!G65+Residential!G65+Aviation!G65</f>
        <v>4.6051569763761444</v>
      </c>
      <c r="H65" s="11">
        <f>Power!H65+'Ground Transportation'!H65+Industry!H65+Residential!H65+Aviation!H65</f>
        <v>3.3614219124501874</v>
      </c>
      <c r="I65" s="11">
        <f>Power!I65+'Ground Transportation'!I65+Industry!I65+Residential!I65+Aviation!I65</f>
        <v>1.084348079255681</v>
      </c>
      <c r="J65" s="11">
        <f>Power!J65+'Ground Transportation'!J65+Industry!J65+Residential!J65+Aviation!J65</f>
        <v>27.331744006750615</v>
      </c>
      <c r="K65" s="16">
        <f>SUM(C65:J65)+Aviation!L65+'International Shipping'!C65</f>
        <v>97.341167580415046</v>
      </c>
      <c r="L65" s="2"/>
      <c r="M65" s="9">
        <v>43893</v>
      </c>
      <c r="N65" s="13">
        <f>Power!N65+'Ground Transportation'!N65+Industry!N65+Residential!N65+Aviation!P65</f>
        <v>25.691273101771486</v>
      </c>
      <c r="O65" s="13">
        <f>Power!O65+'Ground Transportation'!O65+Industry!O65+Residential!O65+Aviation!Q65</f>
        <v>7.0150055452744873</v>
      </c>
      <c r="P65" s="13">
        <f>Power!P65+'Ground Transportation'!P65+Industry!P65+Residential!P65+Aviation!R65</f>
        <v>14.011023910617295</v>
      </c>
      <c r="Q65" s="13">
        <f>Power!Q65+'Ground Transportation'!Q65+Industry!Q65+Residential!Q65+Aviation!S65</f>
        <v>10.257744565312318</v>
      </c>
      <c r="R65" s="13">
        <f>Power!R65+'Ground Transportation'!R65+Industry!R65+Residential!R65+Aviation!T65</f>
        <v>4.491022549467961</v>
      </c>
      <c r="S65" s="13">
        <f>Power!S65+'Ground Transportation'!S65+Industry!S65+Residential!S65+Aviation!U65</f>
        <v>3.3649486029091014</v>
      </c>
      <c r="T65" s="13">
        <f>Power!T65+'Ground Transportation'!T65+Industry!T65+Residential!T65+Aviation!V65</f>
        <v>1.1098013982303292</v>
      </c>
      <c r="U65" s="13">
        <f>Power!U65+'Ground Transportation'!U65+Industry!U65+Residential!U65+Aviation!W65</f>
        <v>28.814360053151756</v>
      </c>
      <c r="V65" s="18">
        <f>SUM(N65:U65)+Aviation!Y65+'International Shipping'!F65</f>
        <v>97.555468289358885</v>
      </c>
      <c r="W65" s="2"/>
      <c r="Y65" s="9">
        <v>43527</v>
      </c>
      <c r="Z65" s="11">
        <f>Power!Z65+'Ground Transportation'!Z65+Industry!Z65+Residential!Z65+Aviation!AD65</f>
        <v>0.79429106206861766</v>
      </c>
      <c r="AA65" s="11">
        <f>Power!AA65+'Ground Transportation'!AA65+Industry!AA65+Residential!AA65+Aviation!AE65</f>
        <v>0.59775414466077492</v>
      </c>
      <c r="AB65" s="11">
        <f>Power!AB65+'Ground Transportation'!AB65+Industry!AB65+Residential!AB65+Aviation!AF65</f>
        <v>1.2930285244520547</v>
      </c>
      <c r="AC65" s="11">
        <f>Power!AC65+'Ground Transportation'!AC65+Industry!AC65+Residential!AC65+Aviation!AG65</f>
        <v>0.78779397892648939</v>
      </c>
      <c r="AD65" s="30">
        <f>Power!AD65+'Ground Transportation'!AD65+Industry!AD65+Residential!AD65+Aviation!AH65</f>
        <v>0.44744862153894049</v>
      </c>
      <c r="AF65" s="9">
        <v>43893</v>
      </c>
      <c r="AG65" s="13">
        <f>Power!AG65+'Ground Transportation'!AG65+Industry!AG65+Residential!AG65+Aviation!AK65</f>
        <v>1.223657957061894</v>
      </c>
      <c r="AH65" s="13">
        <f>Power!AH65+'Ground Transportation'!AH65+Industry!AH65+Residential!AH65+Aviation!AL65</f>
        <v>1.0937945822834008</v>
      </c>
      <c r="AI65" s="13">
        <f>Power!AI65+'Ground Transportation'!AI65+Industry!AI65+Residential!AI65+Aviation!AM65</f>
        <v>2.4392187696158998</v>
      </c>
      <c r="AJ65" s="13">
        <f>Power!AJ65+'Ground Transportation'!AJ65+Industry!AJ65+Residential!AJ65+Aviation!AN65</f>
        <v>0.90923126437344814</v>
      </c>
      <c r="AK65" s="14">
        <f>Power!AK65+'Ground Transportation'!AK65+Industry!AK65+Residential!AK65+Aviation!AO65</f>
        <v>0.67776472720226211</v>
      </c>
    </row>
    <row r="66" spans="2:37">
      <c r="B66" s="9">
        <v>43528</v>
      </c>
      <c r="C66" s="11">
        <f>Power!C66+'Ground Transportation'!C66+Industry!C66+Residential!C66+Aviation!C66</f>
        <v>29.059670388141772</v>
      </c>
      <c r="D66" s="11">
        <f>Power!D66+'Ground Transportation'!D66+Industry!D66+Residential!D66+Aviation!D66</f>
        <v>6.9697105986193586</v>
      </c>
      <c r="E66" s="11">
        <f>Power!E66+'Ground Transportation'!E66+Industry!E66+Residential!E66+Aviation!E66</f>
        <v>16.807819720690258</v>
      </c>
      <c r="F66" s="11">
        <f>Power!F66+'Ground Transportation'!F66+Industry!F66+Residential!F66+Aviation!F66</f>
        <v>8.4564922959106799</v>
      </c>
      <c r="G66" s="11">
        <f>Power!G66+'Ground Transportation'!G66+Industry!G66+Residential!G66+Aviation!G66</f>
        <v>4.7083878749967862</v>
      </c>
      <c r="H66" s="11">
        <f>Power!H66+'Ground Transportation'!H66+Industry!H66+Residential!H66+Aviation!H66</f>
        <v>3.7605385393072033</v>
      </c>
      <c r="I66" s="11">
        <f>Power!I66+'Ground Transportation'!I66+Industry!I66+Residential!I66+Aviation!I66</f>
        <v>1.1482239053101262</v>
      </c>
      <c r="J66" s="11">
        <f>Power!J66+'Ground Transportation'!J66+Industry!J66+Residential!J66+Aviation!J66</f>
        <v>29.050887773520447</v>
      </c>
      <c r="K66" s="16">
        <f>SUM(C66:J66)+Aviation!L66+'International Shipping'!C66</f>
        <v>103.50618242682224</v>
      </c>
      <c r="M66" s="9">
        <v>43894</v>
      </c>
      <c r="N66" s="13">
        <f>Power!N66+'Ground Transportation'!N66+Industry!N66+Residential!N66+Aviation!P66</f>
        <v>25.872057659836248</v>
      </c>
      <c r="O66" s="13">
        <f>Power!O66+'Ground Transportation'!O66+Industry!O66+Residential!O66+Aviation!Q66</f>
        <v>7.0981358226790165</v>
      </c>
      <c r="P66" s="13">
        <f>Power!P66+'Ground Transportation'!P66+Industry!P66+Residential!P66+Aviation!R66</f>
        <v>14.191536237510931</v>
      </c>
      <c r="Q66" s="13">
        <f>Power!Q66+'Ground Transportation'!Q66+Industry!Q66+Residential!Q66+Aviation!S66</f>
        <v>10.777883215030871</v>
      </c>
      <c r="R66" s="13">
        <f>Power!R66+'Ground Transportation'!R66+Industry!R66+Residential!R66+Aviation!T66</f>
        <v>4.4619341416888272</v>
      </c>
      <c r="S66" s="13">
        <f>Power!S66+'Ground Transportation'!S66+Industry!S66+Residential!S66+Aviation!U66</f>
        <v>3.7604131130588185</v>
      </c>
      <c r="T66" s="13">
        <f>Power!T66+'Ground Transportation'!T66+Industry!T66+Residential!T66+Aviation!V66</f>
        <v>1.0548017456368046</v>
      </c>
      <c r="U66" s="13">
        <f>Power!U66+'Ground Transportation'!U66+Industry!U66+Residential!U66+Aviation!W66</f>
        <v>29.16573721740702</v>
      </c>
      <c r="V66" s="18">
        <f>SUM(N66:U66)+Aviation!Y66+'International Shipping'!F66</f>
        <v>99.193847682270047</v>
      </c>
      <c r="W66" s="2"/>
      <c r="Y66" s="9">
        <v>43528</v>
      </c>
      <c r="Z66" s="11">
        <f>Power!Z66+'Ground Transportation'!Z66+Industry!Z66+Residential!Z66+Aviation!AD66</f>
        <v>0.9553227207952506</v>
      </c>
      <c r="AA66" s="11">
        <f>Power!AA66+'Ground Transportation'!AA66+Industry!AA66+Residential!AA66+Aviation!AE66</f>
        <v>0.77474114747920919</v>
      </c>
      <c r="AB66" s="11">
        <f>Power!AB66+'Ground Transportation'!AB66+Industry!AB66+Residential!AB66+Aviation!AF66</f>
        <v>1.6562875190091932</v>
      </c>
      <c r="AC66" s="11">
        <f>Power!AC66+'Ground Transportation'!AC66+Industry!AC66+Residential!AC66+Aviation!AG66</f>
        <v>0.94763575979604697</v>
      </c>
      <c r="AD66" s="30">
        <f>Power!AD66+'Ground Transportation'!AD66+Industry!AD66+Residential!AD66+Aviation!AH66</f>
        <v>0.62225395455193233</v>
      </c>
      <c r="AF66" s="9">
        <v>43894</v>
      </c>
      <c r="AG66" s="13">
        <f>Power!AG66+'Ground Transportation'!AG66+Industry!AG66+Residential!AG66+Aviation!AK66</f>
        <v>1.3233693200759586</v>
      </c>
      <c r="AH66" s="13">
        <f>Power!AH66+'Ground Transportation'!AH66+Industry!AH66+Residential!AH66+Aviation!AL66</f>
        <v>1.062871897469897</v>
      </c>
      <c r="AI66" s="13">
        <f>Power!AI66+'Ground Transportation'!AI66+Industry!AI66+Residential!AI66+Aviation!AM66</f>
        <v>2.5451141873205243</v>
      </c>
      <c r="AJ66" s="13">
        <f>Power!AJ66+'Ground Transportation'!AJ66+Industry!AJ66+Residential!AJ66+Aviation!AN66</f>
        <v>0.98443591354696092</v>
      </c>
      <c r="AK66" s="14">
        <f>Power!AK66+'Ground Transportation'!AK66+Industry!AK66+Residential!AK66+Aviation!AO66</f>
        <v>0.73934852536417695</v>
      </c>
    </row>
    <row r="67" spans="2:37">
      <c r="B67" s="9">
        <v>43529</v>
      </c>
      <c r="C67" s="11">
        <f>Power!C67+'Ground Transportation'!C67+Industry!C67+Residential!C67+Aviation!C67</f>
        <v>29.362380604415275</v>
      </c>
      <c r="D67" s="11">
        <f>Power!D67+'Ground Transportation'!D67+Industry!D67+Residential!D67+Aviation!D67</f>
        <v>7.2037762253804347</v>
      </c>
      <c r="E67" s="11">
        <f>Power!E67+'Ground Transportation'!E67+Industry!E67+Residential!E67+Aviation!E67</f>
        <v>17.764164538413382</v>
      </c>
      <c r="F67" s="11">
        <f>Power!F67+'Ground Transportation'!F67+Industry!F67+Residential!F67+Aviation!F67</f>
        <v>9.3466783321510114</v>
      </c>
      <c r="G67" s="11">
        <f>Power!G67+'Ground Transportation'!G67+Industry!G67+Residential!G67+Aviation!G67</f>
        <v>4.6203549470717968</v>
      </c>
      <c r="H67" s="11">
        <f>Power!H67+'Ground Transportation'!H67+Industry!H67+Residential!H67+Aviation!H67</f>
        <v>3.4212561112902224</v>
      </c>
      <c r="I67" s="11">
        <f>Power!I67+'Ground Transportation'!I67+Industry!I67+Residential!I67+Aviation!I67</f>
        <v>1.0856934098858859</v>
      </c>
      <c r="J67" s="11">
        <f>Power!J67+'Ground Transportation'!J67+Industry!J67+Residential!J67+Aviation!J67</f>
        <v>29.642230311638752</v>
      </c>
      <c r="K67" s="16">
        <f>SUM(C67:J67)+Aviation!L67+'International Shipping'!C67</f>
        <v>105.94400690630617</v>
      </c>
      <c r="M67" s="9">
        <v>43895</v>
      </c>
      <c r="N67" s="13">
        <f>Power!N67+'Ground Transportation'!N67+Industry!N67+Residential!N67+Aviation!P67</f>
        <v>24.777348399705129</v>
      </c>
      <c r="O67" s="13">
        <f>Power!O67+'Ground Transportation'!O67+Industry!O67+Residential!O67+Aviation!Q67</f>
        <v>6.97862948887893</v>
      </c>
      <c r="P67" s="13">
        <f>Power!P67+'Ground Transportation'!P67+Industry!P67+Residential!P67+Aviation!R67</f>
        <v>14.24758386901153</v>
      </c>
      <c r="Q67" s="13">
        <f>Power!Q67+'Ground Transportation'!Q67+Industry!Q67+Residential!Q67+Aviation!S67</f>
        <v>10.51501490581161</v>
      </c>
      <c r="R67" s="13">
        <f>Power!R67+'Ground Transportation'!R67+Industry!R67+Residential!R67+Aviation!T67</f>
        <v>4.4829592030568977</v>
      </c>
      <c r="S67" s="13">
        <f>Power!S67+'Ground Transportation'!S67+Industry!S67+Residential!S67+Aviation!U67</f>
        <v>3.6557338222942062</v>
      </c>
      <c r="T67" s="13">
        <f>Power!T67+'Ground Transportation'!T67+Industry!T67+Residential!T67+Aviation!V67</f>
        <v>1.0568678113816357</v>
      </c>
      <c r="U67" s="13">
        <f>Power!U67+'Ground Transportation'!U67+Industry!U67+Residential!U67+Aviation!W67</f>
        <v>28.850693095197737</v>
      </c>
      <c r="V67" s="18">
        <f>SUM(N67:U67)+Aviation!Y67+'International Shipping'!F67</f>
        <v>97.406614023122202</v>
      </c>
      <c r="W67" s="2"/>
      <c r="Y67" s="9">
        <v>43529</v>
      </c>
      <c r="Z67" s="11">
        <f>Power!Z67+'Ground Transportation'!Z67+Industry!Z67+Residential!Z67+Aviation!AD67</f>
        <v>1.0450425362229174</v>
      </c>
      <c r="AA67" s="11">
        <f>Power!AA67+'Ground Transportation'!AA67+Industry!AA67+Residential!AA67+Aviation!AE67</f>
        <v>0.85062743057994616</v>
      </c>
      <c r="AB67" s="11">
        <f>Power!AB67+'Ground Transportation'!AB67+Industry!AB67+Residential!AB67+Aviation!AF67</f>
        <v>1.9987089080990168</v>
      </c>
      <c r="AC67" s="11">
        <f>Power!AC67+'Ground Transportation'!AC67+Industry!AC67+Residential!AC67+Aviation!AG67</f>
        <v>0.98508666926377719</v>
      </c>
      <c r="AD67" s="30">
        <f>Power!AD67+'Ground Transportation'!AD67+Industry!AD67+Residential!AD67+Aviation!AH67</f>
        <v>0.69546024235568737</v>
      </c>
      <c r="AF67" s="9">
        <v>43895</v>
      </c>
      <c r="AG67" s="13">
        <f>Power!AG67+'Ground Transportation'!AG67+Industry!AG67+Residential!AG67+Aviation!AK67</f>
        <v>1.3126343248106358</v>
      </c>
      <c r="AH67" s="13">
        <f>Power!AH67+'Ground Transportation'!AH67+Industry!AH67+Residential!AH67+Aviation!AL67</f>
        <v>0.99479846377802517</v>
      </c>
      <c r="AI67" s="13">
        <f>Power!AI67+'Ground Transportation'!AI67+Industry!AI67+Residential!AI67+Aviation!AM67</f>
        <v>2.3710104723095355</v>
      </c>
      <c r="AJ67" s="13">
        <f>Power!AJ67+'Ground Transportation'!AJ67+Industry!AJ67+Residential!AJ67+Aviation!AN67</f>
        <v>0.96664636502423906</v>
      </c>
      <c r="AK67" s="14">
        <f>Power!AK67+'Ground Transportation'!AK67+Industry!AK67+Residential!AK67+Aviation!AO67</f>
        <v>0.72826618071651772</v>
      </c>
    </row>
    <row r="68" spans="2:37">
      <c r="B68" s="9">
        <v>43530</v>
      </c>
      <c r="C68" s="11">
        <f>Power!C68+'Ground Transportation'!C68+Industry!C68+Residential!C68+Aviation!C68</f>
        <v>28.935220003118975</v>
      </c>
      <c r="D68" s="11">
        <f>Power!D68+'Ground Transportation'!D68+Industry!D68+Residential!D68+Aviation!D68</f>
        <v>7.3310358151599475</v>
      </c>
      <c r="E68" s="11">
        <f>Power!E68+'Ground Transportation'!E68+Industry!E68+Residential!E68+Aviation!E68</f>
        <v>17.420414649808162</v>
      </c>
      <c r="F68" s="11">
        <f>Power!F68+'Ground Transportation'!F68+Industry!F68+Residential!F68+Aviation!F68</f>
        <v>9.100963860493394</v>
      </c>
      <c r="G68" s="11">
        <f>Power!G68+'Ground Transportation'!G68+Industry!G68+Residential!G68+Aviation!G68</f>
        <v>4.5204251168025609</v>
      </c>
      <c r="H68" s="11">
        <f>Power!H68+'Ground Transportation'!H68+Industry!H68+Residential!H68+Aviation!H68</f>
        <v>3.5906204673859619</v>
      </c>
      <c r="I68" s="11">
        <f>Power!I68+'Ground Transportation'!I68+Industry!I68+Residential!I68+Aviation!I68</f>
        <v>1.1825504152871467</v>
      </c>
      <c r="J68" s="11">
        <f>Power!J68+'Ground Transportation'!J68+Industry!J68+Residential!J68+Aviation!J68</f>
        <v>29.311140552140653</v>
      </c>
      <c r="K68" s="16">
        <f>SUM(C68:J68)+Aviation!L68+'International Shipping'!C68</f>
        <v>104.90020010923239</v>
      </c>
      <c r="M68" s="9">
        <v>43896</v>
      </c>
      <c r="N68" s="13">
        <f>Power!N68+'Ground Transportation'!N68+Industry!N68+Residential!N68+Aviation!P68</f>
        <v>25.889636994408104</v>
      </c>
      <c r="O68" s="13">
        <f>Power!O68+'Ground Transportation'!O68+Industry!O68+Residential!O68+Aviation!Q68</f>
        <v>7.0881602829885839</v>
      </c>
      <c r="P68" s="13">
        <f>Power!P68+'Ground Transportation'!P68+Industry!P68+Residential!P68+Aviation!R68</f>
        <v>14.642626481633723</v>
      </c>
      <c r="Q68" s="13">
        <f>Power!Q68+'Ground Transportation'!Q68+Industry!Q68+Residential!Q68+Aviation!S68</f>
        <v>9.9071928786314132</v>
      </c>
      <c r="R68" s="13">
        <f>Power!R68+'Ground Transportation'!R68+Industry!R68+Residential!R68+Aviation!T68</f>
        <v>4.5285914422635276</v>
      </c>
      <c r="S68" s="13">
        <f>Power!S68+'Ground Transportation'!S68+Industry!S68+Residential!S68+Aviation!U68</f>
        <v>3.5446034076967603</v>
      </c>
      <c r="T68" s="13">
        <f>Power!T68+'Ground Transportation'!T68+Industry!T68+Residential!T68+Aviation!V68</f>
        <v>1.0525535333208957</v>
      </c>
      <c r="U68" s="13">
        <f>Power!U68+'Ground Transportation'!U68+Industry!U68+Residential!U68+Aviation!W68</f>
        <v>27.908166095452625</v>
      </c>
      <c r="V68" s="18">
        <f>SUM(N68:U68)+Aviation!Y68+'International Shipping'!F68</f>
        <v>97.457682997541752</v>
      </c>
      <c r="W68" s="2"/>
      <c r="Y68" s="9">
        <v>43530</v>
      </c>
      <c r="Z68" s="11">
        <f>Power!Z68+'Ground Transportation'!Z68+Industry!Z68+Residential!Z68+Aviation!AD68</f>
        <v>0.92530410313065348</v>
      </c>
      <c r="AA68" s="11">
        <f>Power!AA68+'Ground Transportation'!AA68+Industry!AA68+Residential!AA68+Aviation!AE68</f>
        <v>0.82005785309824664</v>
      </c>
      <c r="AB68" s="11">
        <f>Power!AB68+'Ground Transportation'!AB68+Industry!AB68+Residential!AB68+Aviation!AF68</f>
        <v>2.017694726187766</v>
      </c>
      <c r="AC68" s="11">
        <f>Power!AC68+'Ground Transportation'!AC68+Industry!AC68+Residential!AC68+Aviation!AG68</f>
        <v>0.97898645740695345</v>
      </c>
      <c r="AD68" s="30">
        <f>Power!AD68+'Ground Transportation'!AD68+Industry!AD68+Residential!AD68+Aviation!AH68</f>
        <v>0.63071030806148498</v>
      </c>
      <c r="AF68" s="9">
        <v>43896</v>
      </c>
      <c r="AG68" s="13">
        <f>Power!AG68+'Ground Transportation'!AG68+Industry!AG68+Residential!AG68+Aviation!AK68</f>
        <v>1.251811336993726</v>
      </c>
      <c r="AH68" s="13">
        <f>Power!AH68+'Ground Transportation'!AH68+Industry!AH68+Residential!AH68+Aviation!AL68</f>
        <v>0.98142383456937388</v>
      </c>
      <c r="AI68" s="13">
        <f>Power!AI68+'Ground Transportation'!AI68+Industry!AI68+Residential!AI68+Aviation!AM68</f>
        <v>2.1165322143057641</v>
      </c>
      <c r="AJ68" s="13">
        <f>Power!AJ68+'Ground Transportation'!AJ68+Industry!AJ68+Residential!AJ68+Aviation!AN68</f>
        <v>0.89959688045215247</v>
      </c>
      <c r="AK68" s="14">
        <f>Power!AK68+'Ground Transportation'!AK68+Industry!AK68+Residential!AK68+Aviation!AO68</f>
        <v>0.73176744116667769</v>
      </c>
    </row>
    <row r="69" spans="2:37">
      <c r="B69" s="9">
        <v>43531</v>
      </c>
      <c r="C69" s="11">
        <f>Power!C69+'Ground Transportation'!C69+Industry!C69+Residential!C69+Aviation!C69</f>
        <v>29.130289220704313</v>
      </c>
      <c r="D69" s="11">
        <f>Power!D69+'Ground Transportation'!D69+Industry!D69+Residential!D69+Aviation!D69</f>
        <v>7.3244083972421326</v>
      </c>
      <c r="E69" s="11">
        <f>Power!E69+'Ground Transportation'!E69+Industry!E69+Residential!E69+Aviation!E69</f>
        <v>16.486706455855504</v>
      </c>
      <c r="F69" s="11">
        <f>Power!F69+'Ground Transportation'!F69+Industry!F69+Residential!F69+Aviation!F69</f>
        <v>8.7506684627731559</v>
      </c>
      <c r="G69" s="11">
        <f>Power!G69+'Ground Transportation'!G69+Industry!G69+Residential!G69+Aviation!G69</f>
        <v>4.5663987612097801</v>
      </c>
      <c r="H69" s="11">
        <f>Power!H69+'Ground Transportation'!H69+Industry!H69+Residential!H69+Aviation!H69</f>
        <v>3.7376825463251868</v>
      </c>
      <c r="I69" s="11">
        <f>Power!I69+'Ground Transportation'!I69+Industry!I69+Residential!I69+Aviation!I69</f>
        <v>1.1902357642716164</v>
      </c>
      <c r="J69" s="11">
        <f>Power!J69+'Ground Transportation'!J69+Industry!J69+Residential!J69+Aviation!J69</f>
        <v>28.973451427136016</v>
      </c>
      <c r="K69" s="16">
        <f>SUM(C69:J69)+Aviation!L69+'International Shipping'!C69</f>
        <v>103.69718544537254</v>
      </c>
      <c r="M69" s="9">
        <v>43897</v>
      </c>
      <c r="N69" s="13">
        <f>Power!N69+'Ground Transportation'!N69+Industry!N69+Residential!N69+Aviation!P69</f>
        <v>24.002154415884924</v>
      </c>
      <c r="O69" s="13">
        <f>Power!O69+'Ground Transportation'!O69+Industry!O69+Residential!O69+Aviation!Q69</f>
        <v>6.786336536945913</v>
      </c>
      <c r="P69" s="13">
        <f>Power!P69+'Ground Transportation'!P69+Industry!P69+Residential!P69+Aviation!R69</f>
        <v>13.14605788778972</v>
      </c>
      <c r="Q69" s="13">
        <f>Power!Q69+'Ground Transportation'!Q69+Industry!Q69+Residential!Q69+Aviation!S69</f>
        <v>8.333662102665377</v>
      </c>
      <c r="R69" s="13">
        <f>Power!R69+'Ground Transportation'!R69+Industry!R69+Residential!R69+Aviation!T69</f>
        <v>4.3852161667033407</v>
      </c>
      <c r="S69" s="13">
        <f>Power!S69+'Ground Transportation'!S69+Industry!S69+Residential!S69+Aviation!U69</f>
        <v>3.2858538059090905</v>
      </c>
      <c r="T69" s="13">
        <f>Power!T69+'Ground Transportation'!T69+Industry!T69+Residential!T69+Aviation!V69</f>
        <v>1.0808325195409156</v>
      </c>
      <c r="U69" s="13">
        <f>Power!U69+'Ground Transportation'!U69+Industry!U69+Residential!U69+Aviation!W69</f>
        <v>27.594511062048035</v>
      </c>
      <c r="V69" s="18">
        <f>SUM(N69:U69)+Aviation!Y69+'International Shipping'!F69</f>
        <v>91.541415321271771</v>
      </c>
      <c r="W69" s="2"/>
      <c r="Y69" s="9">
        <v>43531</v>
      </c>
      <c r="Z69" s="11">
        <f>Power!Z69+'Ground Transportation'!Z69+Industry!Z69+Residential!Z69+Aviation!AD69</f>
        <v>0.91574525315752076</v>
      </c>
      <c r="AA69" s="11">
        <f>Power!AA69+'Ground Transportation'!AA69+Industry!AA69+Residential!AA69+Aviation!AE69</f>
        <v>0.80712754763545291</v>
      </c>
      <c r="AB69" s="11">
        <f>Power!AB69+'Ground Transportation'!AB69+Industry!AB69+Residential!AB69+Aviation!AF69</f>
        <v>1.8090714721739383</v>
      </c>
      <c r="AC69" s="11">
        <f>Power!AC69+'Ground Transportation'!AC69+Industry!AC69+Residential!AC69+Aviation!AG69</f>
        <v>0.96286807271728547</v>
      </c>
      <c r="AD69" s="30">
        <f>Power!AD69+'Ground Transportation'!AD69+Industry!AD69+Residential!AD69+Aviation!AH69</f>
        <v>0.67243058292306712</v>
      </c>
      <c r="AF69" s="9">
        <v>43897</v>
      </c>
      <c r="AG69" s="13">
        <f>Power!AG69+'Ground Transportation'!AG69+Industry!AG69+Residential!AG69+Aviation!AK69</f>
        <v>0.95599168312114013</v>
      </c>
      <c r="AH69" s="13">
        <f>Power!AH69+'Ground Transportation'!AH69+Industry!AH69+Residential!AH69+Aviation!AL69</f>
        <v>0.87276979661963117</v>
      </c>
      <c r="AI69" s="13">
        <f>Power!AI69+'Ground Transportation'!AI69+Industry!AI69+Residential!AI69+Aviation!AM69</f>
        <v>1.8854526615326135</v>
      </c>
      <c r="AJ69" s="13">
        <f>Power!AJ69+'Ground Transportation'!AJ69+Industry!AJ69+Residential!AJ69+Aviation!AN69</f>
        <v>0.81838183941403331</v>
      </c>
      <c r="AK69" s="14">
        <f>Power!AK69+'Ground Transportation'!AK69+Industry!AK69+Residential!AK69+Aviation!AO69</f>
        <v>0.54314240287442861</v>
      </c>
    </row>
    <row r="70" spans="2:37">
      <c r="B70" s="9">
        <v>43532</v>
      </c>
      <c r="C70" s="11">
        <f>Power!C70+'Ground Transportation'!C70+Industry!C70+Residential!C70+Aviation!C70</f>
        <v>29.683855195210413</v>
      </c>
      <c r="D70" s="11">
        <f>Power!D70+'Ground Transportation'!D70+Industry!D70+Residential!D70+Aviation!D70</f>
        <v>7.5107605877625341</v>
      </c>
      <c r="E70" s="11">
        <f>Power!E70+'Ground Transportation'!E70+Industry!E70+Residential!E70+Aviation!E70</f>
        <v>15.772525459866522</v>
      </c>
      <c r="F70" s="11">
        <f>Power!F70+'Ground Transportation'!F70+Industry!F70+Residential!F70+Aviation!F70</f>
        <v>9.1526419356526336</v>
      </c>
      <c r="G70" s="11">
        <f>Power!G70+'Ground Transportation'!G70+Industry!G70+Residential!G70+Aviation!G70</f>
        <v>4.4812765678067725</v>
      </c>
      <c r="H70" s="11">
        <f>Power!H70+'Ground Transportation'!H70+Industry!H70+Residential!H70+Aviation!H70</f>
        <v>3.626122741827134</v>
      </c>
      <c r="I70" s="11">
        <f>Power!I70+'Ground Transportation'!I70+Industry!I70+Residential!I70+Aviation!I70</f>
        <v>1.1538408327187242</v>
      </c>
      <c r="J70" s="11">
        <f>Power!J70+'Ground Transportation'!J70+Industry!J70+Residential!J70+Aviation!J70</f>
        <v>28.608014778018511</v>
      </c>
      <c r="K70" s="16">
        <f>SUM(C70:J70)+Aviation!L70+'International Shipping'!C70</f>
        <v>103.59456261152059</v>
      </c>
      <c r="M70" s="9">
        <v>43898</v>
      </c>
      <c r="N70" s="13">
        <f>Power!N70+'Ground Transportation'!N70+Industry!N70+Residential!N70+Aviation!P70</f>
        <v>23.424447237546929</v>
      </c>
      <c r="O70" s="13">
        <f>Power!O70+'Ground Transportation'!O70+Industry!O70+Residential!O70+Aviation!Q70</f>
        <v>6.7617060099934587</v>
      </c>
      <c r="P70" s="13">
        <f>Power!P70+'Ground Transportation'!P70+Industry!P70+Residential!P70+Aviation!R70</f>
        <v>11.335388415022855</v>
      </c>
      <c r="Q70" s="13">
        <f>Power!Q70+'Ground Transportation'!Q70+Industry!Q70+Residential!Q70+Aviation!S70</f>
        <v>6.8179261426441302</v>
      </c>
      <c r="R70" s="13">
        <f>Power!R70+'Ground Transportation'!R70+Industry!R70+Residential!R70+Aviation!T70</f>
        <v>4.1790509253527244</v>
      </c>
      <c r="S70" s="13">
        <f>Power!S70+'Ground Transportation'!S70+Industry!S70+Residential!S70+Aviation!U70</f>
        <v>3.1477562845449474</v>
      </c>
      <c r="T70" s="13">
        <f>Power!T70+'Ground Transportation'!T70+Industry!T70+Residential!T70+Aviation!V70</f>
        <v>0.97349538022724957</v>
      </c>
      <c r="U70" s="13">
        <f>Power!U70+'Ground Transportation'!U70+Industry!U70+Residential!U70+Aviation!W70</f>
        <v>25.942117897391569</v>
      </c>
      <c r="V70" s="18">
        <f>SUM(N70:U70)+Aviation!Y70+'International Shipping'!F70</f>
        <v>85.513304651012945</v>
      </c>
      <c r="W70" s="2"/>
      <c r="Y70" s="9">
        <v>43532</v>
      </c>
      <c r="Z70" s="11">
        <f>Power!Z70+'Ground Transportation'!Z70+Industry!Z70+Residential!Z70+Aviation!AD70</f>
        <v>1.0171778488199841</v>
      </c>
      <c r="AA70" s="11">
        <f>Power!AA70+'Ground Transportation'!AA70+Industry!AA70+Residential!AA70+Aviation!AE70</f>
        <v>0.83689950864626295</v>
      </c>
      <c r="AB70" s="11">
        <f>Power!AB70+'Ground Transportation'!AB70+Industry!AB70+Residential!AB70+Aviation!AF70</f>
        <v>1.9141468191440023</v>
      </c>
      <c r="AC70" s="11">
        <f>Power!AC70+'Ground Transportation'!AC70+Industry!AC70+Residential!AC70+Aviation!AG70</f>
        <v>1.024993454016782</v>
      </c>
      <c r="AD70" s="30">
        <f>Power!AD70+'Ground Transportation'!AD70+Industry!AD70+Residential!AD70+Aviation!AH70</f>
        <v>0.75004857210866394</v>
      </c>
      <c r="AF70" s="9">
        <v>43898</v>
      </c>
      <c r="AG70" s="13">
        <f>Power!AG70+'Ground Transportation'!AG70+Industry!AG70+Residential!AG70+Aviation!AK70</f>
        <v>0.7665505123363674</v>
      </c>
      <c r="AH70" s="13">
        <f>Power!AH70+'Ground Transportation'!AH70+Industry!AH70+Residential!AH70+Aviation!AL70</f>
        <v>0.66493816540254491</v>
      </c>
      <c r="AI70" s="13">
        <f>Power!AI70+'Ground Transportation'!AI70+Industry!AI70+Residential!AI70+Aviation!AM70</f>
        <v>1.4308663712037046</v>
      </c>
      <c r="AJ70" s="13">
        <f>Power!AJ70+'Ground Transportation'!AJ70+Industry!AJ70+Residential!AJ70+Aviation!AN70</f>
        <v>0.70407871403427968</v>
      </c>
      <c r="AK70" s="14">
        <f>Power!AK70+'Ground Transportation'!AK70+Industry!AK70+Residential!AK70+Aviation!AO70</f>
        <v>0.44755976530601466</v>
      </c>
    </row>
    <row r="71" spans="2:37">
      <c r="B71" s="9">
        <v>43533</v>
      </c>
      <c r="C71" s="11">
        <f>Power!C71+'Ground Transportation'!C71+Industry!C71+Residential!C71+Aviation!C71</f>
        <v>29.653513467195431</v>
      </c>
      <c r="D71" s="11">
        <f>Power!D71+'Ground Transportation'!D71+Industry!D71+Residential!D71+Aviation!D71</f>
        <v>7.4077666356415275</v>
      </c>
      <c r="E71" s="11">
        <f>Power!E71+'Ground Transportation'!E71+Industry!E71+Residential!E71+Aviation!E71</f>
        <v>13.4455310417673</v>
      </c>
      <c r="F71" s="11">
        <f>Power!F71+'Ground Transportation'!F71+Industry!F71+Residential!F71+Aviation!F71</f>
        <v>7.4202092541295039</v>
      </c>
      <c r="G71" s="11">
        <f>Power!G71+'Ground Transportation'!G71+Industry!G71+Residential!G71+Aviation!G71</f>
        <v>4.4244682748123596</v>
      </c>
      <c r="H71" s="11">
        <f>Power!H71+'Ground Transportation'!H71+Industry!H71+Residential!H71+Aviation!H71</f>
        <v>3.1285814298384449</v>
      </c>
      <c r="I71" s="11">
        <f>Power!I71+'Ground Transportation'!I71+Industry!I71+Residential!I71+Aviation!I71</f>
        <v>1.1401397916373905</v>
      </c>
      <c r="J71" s="11">
        <f>Power!J71+'Ground Transportation'!J71+Industry!J71+Residential!J71+Aviation!J71</f>
        <v>26.992919958422625</v>
      </c>
      <c r="K71" s="16">
        <f>SUM(C71:J71)+Aviation!L71+'International Shipping'!C71</f>
        <v>97.257709097249261</v>
      </c>
      <c r="M71" s="9">
        <v>43899</v>
      </c>
      <c r="N71" s="13">
        <f>Power!N71+'Ground Transportation'!N71+Industry!N71+Residential!N71+Aviation!P71</f>
        <v>26.178811348418577</v>
      </c>
      <c r="O71" s="13">
        <f>Power!O71+'Ground Transportation'!O71+Industry!O71+Residential!O71+Aviation!Q71</f>
        <v>6.6121347811672928</v>
      </c>
      <c r="P71" s="13">
        <f>Power!P71+'Ground Transportation'!P71+Industry!P71+Residential!P71+Aviation!R71</f>
        <v>13.105097231725857</v>
      </c>
      <c r="Q71" s="13">
        <f>Power!Q71+'Ground Transportation'!Q71+Industry!Q71+Residential!Q71+Aviation!S71</f>
        <v>9.4624390543472625</v>
      </c>
      <c r="R71" s="13">
        <f>Power!R71+'Ground Transportation'!R71+Industry!R71+Residential!R71+Aviation!T71</f>
        <v>4.3157943020268288</v>
      </c>
      <c r="S71" s="13">
        <f>Power!S71+'Ground Transportation'!S71+Industry!S71+Residential!S71+Aviation!U71</f>
        <v>3.1184932453056735</v>
      </c>
      <c r="T71" s="13">
        <f>Power!T71+'Ground Transportation'!T71+Industry!T71+Residential!T71+Aviation!V71</f>
        <v>1.1517391354125888</v>
      </c>
      <c r="U71" s="13">
        <f>Power!U71+'Ground Transportation'!U71+Industry!U71+Residential!U71+Aviation!W71</f>
        <v>26.240148037461427</v>
      </c>
      <c r="V71" s="18">
        <f>SUM(N71:U71)+Aviation!Y71+'International Shipping'!F71</f>
        <v>92.985146393430611</v>
      </c>
      <c r="W71" s="2"/>
      <c r="Y71" s="9">
        <v>43533</v>
      </c>
      <c r="Z71" s="11">
        <f>Power!Z71+'Ground Transportation'!Z71+Industry!Z71+Residential!Z71+Aviation!AD71</f>
        <v>0.82643516181044818</v>
      </c>
      <c r="AA71" s="11">
        <f>Power!AA71+'Ground Transportation'!AA71+Industry!AA71+Residential!AA71+Aviation!AE71</f>
        <v>0.68024020827529907</v>
      </c>
      <c r="AB71" s="11">
        <f>Power!AB71+'Ground Transportation'!AB71+Industry!AB71+Residential!AB71+Aviation!AF71</f>
        <v>1.4907924851473353</v>
      </c>
      <c r="AC71" s="11">
        <f>Power!AC71+'Ground Transportation'!AC71+Industry!AC71+Residential!AC71+Aviation!AG71</f>
        <v>0.84297526766436637</v>
      </c>
      <c r="AD71" s="30">
        <f>Power!AD71+'Ground Transportation'!AD71+Industry!AD71+Residential!AD71+Aviation!AH71</f>
        <v>0.52374906392551746</v>
      </c>
      <c r="AF71" s="9">
        <v>43899</v>
      </c>
      <c r="AG71" s="13">
        <f>Power!AG71+'Ground Transportation'!AG71+Industry!AG71+Residential!AG71+Aviation!AK71</f>
        <v>1.0271802579253599</v>
      </c>
      <c r="AH71" s="13">
        <f>Power!AH71+'Ground Transportation'!AH71+Industry!AH71+Residential!AH71+Aviation!AL71</f>
        <v>0.93606782728667171</v>
      </c>
      <c r="AI71" s="13">
        <f>Power!AI71+'Ground Transportation'!AI71+Industry!AI71+Residential!AI71+Aviation!AM71</f>
        <v>2.1173195624347971</v>
      </c>
      <c r="AJ71" s="13">
        <f>Power!AJ71+'Ground Transportation'!AJ71+Industry!AJ71+Residential!AJ71+Aviation!AN71</f>
        <v>0.96105603793089367</v>
      </c>
      <c r="AK71" s="14">
        <f>Power!AK71+'Ground Transportation'!AK71+Industry!AK71+Residential!AK71+Aviation!AO71</f>
        <v>0.63357719229538212</v>
      </c>
    </row>
    <row r="72" spans="2:37">
      <c r="B72" s="9">
        <v>43534</v>
      </c>
      <c r="C72" s="11">
        <f>Power!C72+'Ground Transportation'!C72+Industry!C72+Residential!C72+Aviation!C72</f>
        <v>28.157920783694408</v>
      </c>
      <c r="D72" s="11">
        <f>Power!D72+'Ground Transportation'!D72+Industry!D72+Residential!D72+Aviation!D72</f>
        <v>7.2853609266064314</v>
      </c>
      <c r="E72" s="11">
        <f>Power!E72+'Ground Transportation'!E72+Industry!E72+Residential!E72+Aviation!E72</f>
        <v>12.046481789060485</v>
      </c>
      <c r="F72" s="11">
        <f>Power!F72+'Ground Transportation'!F72+Industry!F72+Residential!F72+Aviation!F72</f>
        <v>6.9724806085063298</v>
      </c>
      <c r="G72" s="11">
        <f>Power!G72+'Ground Transportation'!G72+Industry!G72+Residential!G72+Aviation!G72</f>
        <v>4.3310277726616402</v>
      </c>
      <c r="H72" s="11">
        <f>Power!H72+'Ground Transportation'!H72+Industry!H72+Residential!H72+Aviation!H72</f>
        <v>2.9994742026321921</v>
      </c>
      <c r="I72" s="11">
        <f>Power!I72+'Ground Transportation'!I72+Industry!I72+Residential!I72+Aviation!I72</f>
        <v>1.0338952639261636</v>
      </c>
      <c r="J72" s="11">
        <f>Power!J72+'Ground Transportation'!J72+Industry!J72+Residential!J72+Aviation!J72</f>
        <v>25.839406233993483</v>
      </c>
      <c r="K72" s="16">
        <f>SUM(C72:J72)+Aviation!L72+'International Shipping'!C72</f>
        <v>92.329832588482475</v>
      </c>
      <c r="L72" s="2"/>
      <c r="M72" s="9">
        <v>43900</v>
      </c>
      <c r="N72" s="13">
        <f>Power!N72+'Ground Transportation'!N72+Industry!N72+Residential!N72+Aviation!P72</f>
        <v>25.689539655095107</v>
      </c>
      <c r="O72" s="13">
        <f>Power!O72+'Ground Transportation'!O72+Industry!O72+Residential!O72+Aviation!Q72</f>
        <v>5.9840926098656997</v>
      </c>
      <c r="P72" s="13">
        <f>Power!P72+'Ground Transportation'!P72+Industry!P72+Residential!P72+Aviation!R72</f>
        <v>14.032144839841223</v>
      </c>
      <c r="Q72" s="13">
        <f>Power!Q72+'Ground Transportation'!Q72+Industry!Q72+Residential!Q72+Aviation!S72</f>
        <v>8.5754507214515918</v>
      </c>
      <c r="R72" s="13">
        <f>Power!R72+'Ground Transportation'!R72+Industry!R72+Residential!R72+Aviation!T72</f>
        <v>4.468211825622193</v>
      </c>
      <c r="S72" s="13">
        <f>Power!S72+'Ground Transportation'!S72+Industry!S72+Residential!S72+Aviation!U72</f>
        <v>3.3022715717958624</v>
      </c>
      <c r="T72" s="13">
        <f>Power!T72+'Ground Transportation'!T72+Industry!T72+Residential!T72+Aviation!V72</f>
        <v>1.1518111089455518</v>
      </c>
      <c r="U72" s="13">
        <f>Power!U72+'Ground Transportation'!U72+Industry!U72+Residential!U72+Aviation!W72</f>
        <v>27.153886337103287</v>
      </c>
      <c r="V72" s="18">
        <f>SUM(N72:U72)+Aviation!Y72+'International Shipping'!F72</f>
        <v>93.068243035330894</v>
      </c>
      <c r="W72" s="2"/>
      <c r="Y72" s="9">
        <v>43534</v>
      </c>
      <c r="Z72" s="11">
        <f>Power!Z72+'Ground Transportation'!Z72+Industry!Z72+Residential!Z72+Aviation!AD72</f>
        <v>0.85904577809218319</v>
      </c>
      <c r="AA72" s="11">
        <f>Power!AA72+'Ground Transportation'!AA72+Industry!AA72+Residential!AA72+Aviation!AE72</f>
        <v>0.61589826211071075</v>
      </c>
      <c r="AB72" s="11">
        <f>Power!AB72+'Ground Transportation'!AB72+Industry!AB72+Residential!AB72+Aviation!AF72</f>
        <v>1.4420714024507566</v>
      </c>
      <c r="AC72" s="11">
        <f>Power!AC72+'Ground Transportation'!AC72+Industry!AC72+Residential!AC72+Aviation!AG72</f>
        <v>0.72450473078299171</v>
      </c>
      <c r="AD72" s="30">
        <f>Power!AD72+'Ground Transportation'!AD72+Industry!AD72+Residential!AD72+Aviation!AH72</f>
        <v>0.45939272222568062</v>
      </c>
      <c r="AF72" s="9">
        <v>43900</v>
      </c>
      <c r="AG72" s="13">
        <f>Power!AG72+'Ground Transportation'!AG72+Industry!AG72+Residential!AG72+Aviation!AK72</f>
        <v>0.86884295376976839</v>
      </c>
      <c r="AH72" s="13">
        <f>Power!AH72+'Ground Transportation'!AH72+Industry!AH72+Residential!AH72+Aviation!AL72</f>
        <v>0.80950447824549432</v>
      </c>
      <c r="AI72" s="13">
        <f>Power!AI72+'Ground Transportation'!AI72+Industry!AI72+Residential!AI72+Aviation!AM72</f>
        <v>1.8462673830772995</v>
      </c>
      <c r="AJ72" s="13">
        <f>Power!AJ72+'Ground Transportation'!AJ72+Industry!AJ72+Residential!AJ72+Aviation!AN72</f>
        <v>0.91741330895132955</v>
      </c>
      <c r="AK72" s="14">
        <f>Power!AK72+'Ground Transportation'!AK72+Industry!AK72+Residential!AK72+Aviation!AO72</f>
        <v>0.59572561344026054</v>
      </c>
    </row>
    <row r="73" spans="2:37">
      <c r="B73" s="9">
        <v>43535</v>
      </c>
      <c r="C73" s="11">
        <f>Power!C73+'Ground Transportation'!C73+Industry!C73+Residential!C73+Aviation!C73</f>
        <v>27.676008969937875</v>
      </c>
      <c r="D73" s="11">
        <f>Power!D73+'Ground Transportation'!D73+Industry!D73+Residential!D73+Aviation!D73</f>
        <v>7.3028106364200047</v>
      </c>
      <c r="E73" s="11">
        <f>Power!E73+'Ground Transportation'!E73+Industry!E73+Residential!E73+Aviation!E73</f>
        <v>14.348192859243989</v>
      </c>
      <c r="F73" s="11">
        <f>Power!F73+'Ground Transportation'!F73+Industry!F73+Residential!F73+Aviation!F73</f>
        <v>9.140799449359637</v>
      </c>
      <c r="G73" s="11">
        <f>Power!G73+'Ground Transportation'!G73+Industry!G73+Residential!G73+Aviation!G73</f>
        <v>4.3758574811705957</v>
      </c>
      <c r="H73" s="11">
        <f>Power!H73+'Ground Transportation'!H73+Industry!H73+Residential!H73+Aviation!H73</f>
        <v>3.3137441741915974</v>
      </c>
      <c r="I73" s="11">
        <f>Power!I73+'Ground Transportation'!I73+Industry!I73+Residential!I73+Aviation!I73</f>
        <v>1.1848330288565199</v>
      </c>
      <c r="J73" s="11">
        <f>Power!J73+'Ground Transportation'!J73+Industry!J73+Residential!J73+Aviation!J73</f>
        <v>27.352398203092754</v>
      </c>
      <c r="K73" s="16">
        <f>SUM(C73:J73)+Aviation!L73+'International Shipping'!C73</f>
        <v>98.268655228124558</v>
      </c>
      <c r="M73" s="9">
        <v>43901</v>
      </c>
      <c r="N73" s="13">
        <f>Power!N73+'Ground Transportation'!N73+Industry!N73+Residential!N73+Aviation!P73</f>
        <v>25.179834511873509</v>
      </c>
      <c r="O73" s="13">
        <f>Power!O73+'Ground Transportation'!O73+Industry!O73+Residential!O73+Aviation!Q73</f>
        <v>5.9279244606545971</v>
      </c>
      <c r="P73" s="13">
        <f>Power!P73+'Ground Transportation'!P73+Industry!P73+Residential!P73+Aviation!R73</f>
        <v>14.009649452472738</v>
      </c>
      <c r="Q73" s="13">
        <f>Power!Q73+'Ground Transportation'!Q73+Industry!Q73+Residential!Q73+Aviation!S73</f>
        <v>8.2456786840918213</v>
      </c>
      <c r="R73" s="13">
        <f>Power!R73+'Ground Transportation'!R73+Industry!R73+Residential!R73+Aviation!T73</f>
        <v>4.4352264311660221</v>
      </c>
      <c r="S73" s="13">
        <f>Power!S73+'Ground Transportation'!S73+Industry!S73+Residential!S73+Aviation!U73</f>
        <v>3.0277741682463408</v>
      </c>
      <c r="T73" s="13">
        <f>Power!T73+'Ground Transportation'!T73+Industry!T73+Residential!T73+Aviation!V73</f>
        <v>1.2069289847945894</v>
      </c>
      <c r="U73" s="13">
        <f>Power!U73+'Ground Transportation'!U73+Industry!U73+Residential!U73+Aviation!W73</f>
        <v>26.865782756484798</v>
      </c>
      <c r="V73" s="18">
        <f>SUM(N73:U73)+Aviation!Y73+'International Shipping'!F73</f>
        <v>91.606003500808512</v>
      </c>
      <c r="W73" s="2"/>
      <c r="Y73" s="9">
        <v>43535</v>
      </c>
      <c r="Z73" s="11">
        <f>Power!Z73+'Ground Transportation'!Z73+Industry!Z73+Residential!Z73+Aviation!AD73</f>
        <v>0.97572602061084279</v>
      </c>
      <c r="AA73" s="11">
        <f>Power!AA73+'Ground Transportation'!AA73+Industry!AA73+Residential!AA73+Aviation!AE73</f>
        <v>0.87850425514396335</v>
      </c>
      <c r="AB73" s="11">
        <f>Power!AB73+'Ground Transportation'!AB73+Industry!AB73+Residential!AB73+Aviation!AF73</f>
        <v>2.0077495791469055</v>
      </c>
      <c r="AC73" s="11">
        <f>Power!AC73+'Ground Transportation'!AC73+Industry!AC73+Residential!AC73+Aviation!AG73</f>
        <v>0.95150031265172086</v>
      </c>
      <c r="AD73" s="30">
        <f>Power!AD73+'Ground Transportation'!AD73+Industry!AD73+Residential!AD73+Aviation!AH73</f>
        <v>0.65923553003775348</v>
      </c>
      <c r="AF73" s="9">
        <v>43901</v>
      </c>
      <c r="AG73" s="13">
        <f>Power!AG73+'Ground Transportation'!AG73+Industry!AG73+Residential!AG73+Aviation!AK73</f>
        <v>0.93113883937787278</v>
      </c>
      <c r="AH73" s="13">
        <f>Power!AH73+'Ground Transportation'!AH73+Industry!AH73+Residential!AH73+Aviation!AL73</f>
        <v>0.75448512145432567</v>
      </c>
      <c r="AI73" s="13">
        <f>Power!AI73+'Ground Transportation'!AI73+Industry!AI73+Residential!AI73+Aviation!AM73</f>
        <v>1.6563110033553345</v>
      </c>
      <c r="AJ73" s="13">
        <f>Power!AJ73+'Ground Transportation'!AJ73+Industry!AJ73+Residential!AJ73+Aviation!AN73</f>
        <v>0.88646798427174867</v>
      </c>
      <c r="AK73" s="14">
        <f>Power!AK73+'Ground Transportation'!AK73+Industry!AK73+Residential!AK73+Aviation!AO73</f>
        <v>0.59553567862613555</v>
      </c>
    </row>
    <row r="74" spans="2:37">
      <c r="B74" s="9">
        <v>43536</v>
      </c>
      <c r="C74" s="11">
        <f>Power!C74+'Ground Transportation'!C74+Industry!C74+Residential!C74+Aviation!C74</f>
        <v>27.607555966675381</v>
      </c>
      <c r="D74" s="11">
        <f>Power!D74+'Ground Transportation'!D74+Industry!D74+Residential!D74+Aviation!D74</f>
        <v>7.446614679598766</v>
      </c>
      <c r="E74" s="11">
        <f>Power!E74+'Ground Transportation'!E74+Industry!E74+Residential!E74+Aviation!E74</f>
        <v>14.403150087663708</v>
      </c>
      <c r="F74" s="11">
        <f>Power!F74+'Ground Transportation'!F74+Industry!F74+Residential!F74+Aviation!F74</f>
        <v>9.4243542568209442</v>
      </c>
      <c r="G74" s="11">
        <f>Power!G74+'Ground Transportation'!G74+Industry!G74+Residential!G74+Aviation!G74</f>
        <v>4.5413693813514371</v>
      </c>
      <c r="H74" s="11">
        <f>Power!H74+'Ground Transportation'!H74+Industry!H74+Residential!H74+Aviation!H74</f>
        <v>3.3015038994968511</v>
      </c>
      <c r="I74" s="11">
        <f>Power!I74+'Ground Transportation'!I74+Industry!I74+Residential!I74+Aviation!I74</f>
        <v>1.2151939809502952</v>
      </c>
      <c r="J74" s="11">
        <f>Power!J74+'Ground Transportation'!J74+Industry!J74+Residential!J74+Aviation!J74</f>
        <v>27.5157051459881</v>
      </c>
      <c r="K74" s="16">
        <f>SUM(C74:J74)+Aviation!L74+'International Shipping'!C74</f>
        <v>98.953891493928609</v>
      </c>
      <c r="M74" s="9">
        <v>43902</v>
      </c>
      <c r="N74" s="13">
        <f>Power!N74+'Ground Transportation'!N74+Industry!N74+Residential!N74+Aviation!P74</f>
        <v>25.07473592376396</v>
      </c>
      <c r="O74" s="13">
        <f>Power!O74+'Ground Transportation'!O74+Industry!O74+Residential!O74+Aviation!Q74</f>
        <v>6.179978386119064</v>
      </c>
      <c r="P74" s="13">
        <f>Power!P74+'Ground Transportation'!P74+Industry!P74+Residential!P74+Aviation!R74</f>
        <v>13.579498339246806</v>
      </c>
      <c r="Q74" s="13">
        <f>Power!Q74+'Ground Transportation'!Q74+Industry!Q74+Residential!Q74+Aviation!S74</f>
        <v>7.8190064608267713</v>
      </c>
      <c r="R74" s="13">
        <f>Power!R74+'Ground Transportation'!R74+Industry!R74+Residential!R74+Aviation!T74</f>
        <v>4.3346315043705443</v>
      </c>
      <c r="S74" s="13">
        <f>Power!S74+'Ground Transportation'!S74+Industry!S74+Residential!S74+Aviation!U74</f>
        <v>3.108146595764655</v>
      </c>
      <c r="T74" s="13">
        <f>Power!T74+'Ground Transportation'!T74+Industry!T74+Residential!T74+Aviation!V74</f>
        <v>1.2342157603659929</v>
      </c>
      <c r="U74" s="13">
        <f>Power!U74+'Ground Transportation'!U74+Industry!U74+Residential!U74+Aviation!W74</f>
        <v>26.627146192880577</v>
      </c>
      <c r="V74" s="18">
        <f>SUM(N74:U74)+Aviation!Y74+'International Shipping'!F74</f>
        <v>90.688111886422305</v>
      </c>
      <c r="W74" s="2"/>
      <c r="Y74" s="9">
        <v>43536</v>
      </c>
      <c r="Z74" s="11">
        <f>Power!Z74+'Ground Transportation'!Z74+Industry!Z74+Residential!Z74+Aviation!AD74</f>
        <v>0.98478230369174558</v>
      </c>
      <c r="AA74" s="11">
        <f>Power!AA74+'Ground Transportation'!AA74+Industry!AA74+Residential!AA74+Aviation!AE74</f>
        <v>0.87790410483682346</v>
      </c>
      <c r="AB74" s="11">
        <f>Power!AB74+'Ground Transportation'!AB74+Industry!AB74+Residential!AB74+Aviation!AF74</f>
        <v>1.9567822855870858</v>
      </c>
      <c r="AC74" s="11">
        <f>Power!AC74+'Ground Transportation'!AC74+Industry!AC74+Residential!AC74+Aviation!AG74</f>
        <v>1.0220427539820074</v>
      </c>
      <c r="AD74" s="30">
        <f>Power!AD74+'Ground Transportation'!AD74+Industry!AD74+Residential!AD74+Aviation!AH74</f>
        <v>0.66407712694038057</v>
      </c>
      <c r="AF74" s="9">
        <v>43902</v>
      </c>
      <c r="AG74" s="13">
        <f>Power!AG74+'Ground Transportation'!AG74+Industry!AG74+Residential!AG74+Aviation!AK74</f>
        <v>0.94241766627224954</v>
      </c>
      <c r="AH74" s="13">
        <f>Power!AH74+'Ground Transportation'!AH74+Industry!AH74+Residential!AH74+Aviation!AL74</f>
        <v>0.77762160763168475</v>
      </c>
      <c r="AI74" s="13">
        <f>Power!AI74+'Ground Transportation'!AI74+Industry!AI74+Residential!AI74+Aviation!AM74</f>
        <v>1.5700848670829577</v>
      </c>
      <c r="AJ74" s="13">
        <f>Power!AJ74+'Ground Transportation'!AJ74+Industry!AJ74+Residential!AJ74+Aviation!AN74</f>
        <v>0.80841246277821011</v>
      </c>
      <c r="AK74" s="14">
        <f>Power!AK74+'Ground Transportation'!AK74+Industry!AK74+Residential!AK74+Aviation!AO74</f>
        <v>0.56446671549740501</v>
      </c>
    </row>
    <row r="75" spans="2:37">
      <c r="B75" s="9">
        <v>43537</v>
      </c>
      <c r="C75" s="11">
        <f>Power!C75+'Ground Transportation'!C75+Industry!C75+Residential!C75+Aviation!C75</f>
        <v>28.521391398871181</v>
      </c>
      <c r="D75" s="11">
        <f>Power!D75+'Ground Transportation'!D75+Industry!D75+Residential!D75+Aviation!D75</f>
        <v>7.5341784452143292</v>
      </c>
      <c r="E75" s="11">
        <f>Power!E75+'Ground Transportation'!E75+Industry!E75+Residential!E75+Aviation!E75</f>
        <v>13.959218275126307</v>
      </c>
      <c r="F75" s="11">
        <f>Power!F75+'Ground Transportation'!F75+Industry!F75+Residential!F75+Aviation!F75</f>
        <v>9.0289537900099308</v>
      </c>
      <c r="G75" s="11">
        <f>Power!G75+'Ground Transportation'!G75+Industry!G75+Residential!G75+Aviation!G75</f>
        <v>4.5750480503172062</v>
      </c>
      <c r="H75" s="11">
        <f>Power!H75+'Ground Transportation'!H75+Industry!H75+Residential!H75+Aviation!H75</f>
        <v>3.4313582534336993</v>
      </c>
      <c r="I75" s="11">
        <f>Power!I75+'Ground Transportation'!I75+Industry!I75+Residential!I75+Aviation!I75</f>
        <v>1.2135948039450353</v>
      </c>
      <c r="J75" s="11">
        <f>Power!J75+'Ground Transportation'!J75+Industry!J75+Residential!J75+Aviation!J75</f>
        <v>27.461896122104694</v>
      </c>
      <c r="K75" s="16">
        <f>SUM(C75:J75)+Aviation!L75+'International Shipping'!C75</f>
        <v>99.225235772609793</v>
      </c>
      <c r="M75" s="9">
        <v>43903</v>
      </c>
      <c r="N75" s="13">
        <f>Power!N75+'Ground Transportation'!N75+Industry!N75+Residential!N75+Aviation!P75</f>
        <v>25.88739556792461</v>
      </c>
      <c r="O75" s="13">
        <f>Power!O75+'Ground Transportation'!O75+Industry!O75+Residential!O75+Aviation!Q75</f>
        <v>6.5536951862284498</v>
      </c>
      <c r="P75" s="13">
        <f>Power!P75+'Ground Transportation'!P75+Industry!P75+Residential!P75+Aviation!R75</f>
        <v>13.35205877835798</v>
      </c>
      <c r="Q75" s="13">
        <f>Power!Q75+'Ground Transportation'!Q75+Industry!Q75+Residential!Q75+Aviation!S75</f>
        <v>8.5238749954193764</v>
      </c>
      <c r="R75" s="13">
        <f>Power!R75+'Ground Transportation'!R75+Industry!R75+Residential!R75+Aviation!T75</f>
        <v>4.242270891362713</v>
      </c>
      <c r="S75" s="13">
        <f>Power!S75+'Ground Transportation'!S75+Industry!S75+Residential!S75+Aviation!U75</f>
        <v>3.1326264884949455</v>
      </c>
      <c r="T75" s="13">
        <f>Power!T75+'Ground Transportation'!T75+Industry!T75+Residential!T75+Aviation!V75</f>
        <v>1.3139850452423409</v>
      </c>
      <c r="U75" s="13">
        <f>Power!U75+'Ground Transportation'!U75+Industry!U75+Residential!U75+Aviation!W75</f>
        <v>26.224402372452342</v>
      </c>
      <c r="V75" s="18">
        <f>SUM(N75:U75)+Aviation!Y75+'International Shipping'!F75</f>
        <v>92.029695385827267</v>
      </c>
      <c r="W75" s="2"/>
      <c r="Y75" s="9">
        <v>43537</v>
      </c>
      <c r="Z75" s="11">
        <f>Power!Z75+'Ground Transportation'!Z75+Industry!Z75+Residential!Z75+Aviation!AD75</f>
        <v>0.90357044265534581</v>
      </c>
      <c r="AA75" s="11">
        <f>Power!AA75+'Ground Transportation'!AA75+Industry!AA75+Residential!AA75+Aviation!AE75</f>
        <v>0.82768838181760596</v>
      </c>
      <c r="AB75" s="11">
        <f>Power!AB75+'Ground Transportation'!AB75+Industry!AB75+Residential!AB75+Aviation!AF75</f>
        <v>1.9081675808445759</v>
      </c>
      <c r="AC75" s="11">
        <f>Power!AC75+'Ground Transportation'!AC75+Industry!AC75+Residential!AC75+Aviation!AG75</f>
        <v>1.0454335477516121</v>
      </c>
      <c r="AD75" s="30">
        <f>Power!AD75+'Ground Transportation'!AD75+Industry!AD75+Residential!AD75+Aviation!AH75</f>
        <v>0.62422929506377645</v>
      </c>
      <c r="AF75" s="9">
        <v>43903</v>
      </c>
      <c r="AG75" s="13">
        <f>Power!AG75+'Ground Transportation'!AG75+Industry!AG75+Residential!AG75+Aviation!AK75</f>
        <v>1.0731743053589766</v>
      </c>
      <c r="AH75" s="13">
        <f>Power!AH75+'Ground Transportation'!AH75+Industry!AH75+Residential!AH75+Aviation!AL75</f>
        <v>0.84747805000468446</v>
      </c>
      <c r="AI75" s="13">
        <f>Power!AI75+'Ground Transportation'!AI75+Industry!AI75+Residential!AI75+Aviation!AM75</f>
        <v>1.7325627660392324</v>
      </c>
      <c r="AJ75" s="13">
        <f>Power!AJ75+'Ground Transportation'!AJ75+Industry!AJ75+Residential!AJ75+Aviation!AN75</f>
        <v>0.7512254350882569</v>
      </c>
      <c r="AK75" s="14">
        <f>Power!AK75+'Ground Transportation'!AK75+Industry!AK75+Residential!AK75+Aviation!AO75</f>
        <v>0.62269527244544209</v>
      </c>
    </row>
    <row r="76" spans="2:37">
      <c r="B76" s="9">
        <v>43538</v>
      </c>
      <c r="C76" s="11">
        <f>Power!C76+'Ground Transportation'!C76+Industry!C76+Residential!C76+Aviation!C76</f>
        <v>28.530483055524694</v>
      </c>
      <c r="D76" s="11">
        <f>Power!D76+'Ground Transportation'!D76+Industry!D76+Residential!D76+Aviation!D76</f>
        <v>7.5613787898392761</v>
      </c>
      <c r="E76" s="11">
        <f>Power!E76+'Ground Transportation'!E76+Industry!E76+Residential!E76+Aviation!E76</f>
        <v>13.518472556504804</v>
      </c>
      <c r="F76" s="11">
        <f>Power!F76+'Ground Transportation'!F76+Industry!F76+Residential!F76+Aviation!F76</f>
        <v>9.1655122411277397</v>
      </c>
      <c r="G76" s="11">
        <f>Power!G76+'Ground Transportation'!G76+Industry!G76+Residential!G76+Aviation!G76</f>
        <v>4.5441128149510233</v>
      </c>
      <c r="H76" s="11">
        <f>Power!H76+'Ground Transportation'!H76+Industry!H76+Residential!H76+Aviation!H76</f>
        <v>3.6309993614816474</v>
      </c>
      <c r="I76" s="11">
        <f>Power!I76+'Ground Transportation'!I76+Industry!I76+Residential!I76+Aviation!I76</f>
        <v>1.2244434707080625</v>
      </c>
      <c r="J76" s="11">
        <f>Power!J76+'Ground Transportation'!J76+Industry!J76+Residential!J76+Aviation!J76</f>
        <v>27.638455238805204</v>
      </c>
      <c r="K76" s="16">
        <f>SUM(C76:J76)+Aviation!L76+'International Shipping'!C76</f>
        <v>99.358922985802195</v>
      </c>
      <c r="M76" s="9">
        <v>43904</v>
      </c>
      <c r="N76" s="13">
        <f>Power!N76+'Ground Transportation'!N76+Industry!N76+Residential!N76+Aviation!P76</f>
        <v>24.892860556582583</v>
      </c>
      <c r="O76" s="13">
        <f>Power!O76+'Ground Transportation'!O76+Industry!O76+Residential!O76+Aviation!Q76</f>
        <v>6.7742298330498594</v>
      </c>
      <c r="P76" s="13">
        <f>Power!P76+'Ground Transportation'!P76+Industry!P76+Residential!P76+Aviation!R76</f>
        <v>12.446643046535609</v>
      </c>
      <c r="Q76" s="13">
        <f>Power!Q76+'Ground Transportation'!Q76+Industry!Q76+Residential!Q76+Aviation!S76</f>
        <v>7.6681172382349949</v>
      </c>
      <c r="R76" s="13">
        <f>Power!R76+'Ground Transportation'!R76+Industry!R76+Residential!R76+Aviation!T76</f>
        <v>4.143051523060012</v>
      </c>
      <c r="S76" s="13">
        <f>Power!S76+'Ground Transportation'!S76+Industry!S76+Residential!S76+Aviation!U76</f>
        <v>3.3876932625916387</v>
      </c>
      <c r="T76" s="13">
        <f>Power!T76+'Ground Transportation'!T76+Industry!T76+Residential!T76+Aviation!V76</f>
        <v>1.2035090291166506</v>
      </c>
      <c r="U76" s="13">
        <f>Power!U76+'Ground Transportation'!U76+Industry!U76+Residential!U76+Aviation!W76</f>
        <v>24.985118297953967</v>
      </c>
      <c r="V76" s="18">
        <f>SUM(N76:U76)+Aviation!Y76+'International Shipping'!F76</f>
        <v>88.304612305136118</v>
      </c>
      <c r="W76" s="2"/>
      <c r="Y76" s="9">
        <v>43538</v>
      </c>
      <c r="Z76" s="11">
        <f>Power!Z76+'Ground Transportation'!Z76+Industry!Z76+Residential!Z76+Aviation!AD76</f>
        <v>0.90038713807646142</v>
      </c>
      <c r="AA76" s="11">
        <f>Power!AA76+'Ground Transportation'!AA76+Industry!AA76+Residential!AA76+Aviation!AE76</f>
        <v>0.82932786320189222</v>
      </c>
      <c r="AB76" s="11">
        <f>Power!AB76+'Ground Transportation'!AB76+Industry!AB76+Residential!AB76+Aviation!AF76</f>
        <v>1.9394459796614489</v>
      </c>
      <c r="AC76" s="11">
        <f>Power!AC76+'Ground Transportation'!AC76+Industry!AC76+Residential!AC76+Aviation!AG76</f>
        <v>1.054523108484122</v>
      </c>
      <c r="AD76" s="30">
        <f>Power!AD76+'Ground Transportation'!AD76+Industry!AD76+Residential!AD76+Aviation!AH76</f>
        <v>0.67526159844773048</v>
      </c>
      <c r="AF76" s="9">
        <v>43904</v>
      </c>
      <c r="AG76" s="13">
        <f>Power!AG76+'Ground Transportation'!AG76+Industry!AG76+Residential!AG76+Aviation!AK76</f>
        <v>0.90016987391225189</v>
      </c>
      <c r="AH76" s="13">
        <f>Power!AH76+'Ground Transportation'!AH76+Industry!AH76+Residential!AH76+Aviation!AL76</f>
        <v>0.78452071442689342</v>
      </c>
      <c r="AI76" s="13">
        <f>Power!AI76+'Ground Transportation'!AI76+Industry!AI76+Residential!AI76+Aviation!AM76</f>
        <v>1.7144677315684063</v>
      </c>
      <c r="AJ76" s="13">
        <f>Power!AJ76+'Ground Transportation'!AJ76+Industry!AJ76+Residential!AJ76+Aviation!AN76</f>
        <v>0.7279453551239019</v>
      </c>
      <c r="AK76" s="14">
        <f>Power!AK76+'Ground Transportation'!AK76+Industry!AK76+Residential!AK76+Aviation!AO76</f>
        <v>0.40823962337275027</v>
      </c>
    </row>
    <row r="77" spans="2:37">
      <c r="B77" s="9">
        <v>43539</v>
      </c>
      <c r="C77" s="11">
        <f>Power!C77+'Ground Transportation'!C77+Industry!C77+Residential!C77+Aviation!C77</f>
        <v>28.273200048831018</v>
      </c>
      <c r="D77" s="11">
        <f>Power!D77+'Ground Transportation'!D77+Industry!D77+Residential!D77+Aviation!D77</f>
        <v>7.4374917246647554</v>
      </c>
      <c r="E77" s="11">
        <f>Power!E77+'Ground Transportation'!E77+Industry!E77+Residential!E77+Aviation!E77</f>
        <v>13.809158594108242</v>
      </c>
      <c r="F77" s="11">
        <f>Power!F77+'Ground Transportation'!F77+Industry!F77+Residential!F77+Aviation!F77</f>
        <v>8.7552718223048558</v>
      </c>
      <c r="G77" s="11">
        <f>Power!G77+'Ground Transportation'!G77+Industry!G77+Residential!G77+Aviation!G77</f>
        <v>4.4779829089305077</v>
      </c>
      <c r="H77" s="11">
        <f>Power!H77+'Ground Transportation'!H77+Industry!H77+Residential!H77+Aviation!H77</f>
        <v>3.5227510285161778</v>
      </c>
      <c r="I77" s="11">
        <f>Power!I77+'Ground Transportation'!I77+Industry!I77+Residential!I77+Aviation!I77</f>
        <v>1.2052785242201287</v>
      </c>
      <c r="J77" s="11">
        <f>Power!J77+'Ground Transportation'!J77+Industry!J77+Residential!J77+Aviation!J77</f>
        <v>27.076291876678457</v>
      </c>
      <c r="K77" s="16">
        <f>SUM(C77:J77)+Aviation!L77+'International Shipping'!C77</f>
        <v>98.168892714289342</v>
      </c>
      <c r="M77" s="9">
        <v>43905</v>
      </c>
      <c r="N77" s="13">
        <f>Power!N77+'Ground Transportation'!N77+Industry!N77+Residential!N77+Aviation!P77</f>
        <v>24.458416924625048</v>
      </c>
      <c r="O77" s="13">
        <f>Power!O77+'Ground Transportation'!O77+Industry!O77+Residential!O77+Aviation!Q77</f>
        <v>6.551382836901789</v>
      </c>
      <c r="P77" s="13">
        <f>Power!P77+'Ground Transportation'!P77+Industry!P77+Residential!P77+Aviation!R77</f>
        <v>11.890800941234014</v>
      </c>
      <c r="Q77" s="13">
        <f>Power!Q77+'Ground Transportation'!Q77+Industry!Q77+Residential!Q77+Aviation!S77</f>
        <v>6.2859232939379428</v>
      </c>
      <c r="R77" s="13">
        <f>Power!R77+'Ground Transportation'!R77+Industry!R77+Residential!R77+Aviation!T77</f>
        <v>4.1684318046496758</v>
      </c>
      <c r="S77" s="13">
        <f>Power!S77+'Ground Transportation'!S77+Industry!S77+Residential!S77+Aviation!U77</f>
        <v>3.0093073954287557</v>
      </c>
      <c r="T77" s="13">
        <f>Power!T77+'Ground Transportation'!T77+Industry!T77+Residential!T77+Aviation!V77</f>
        <v>1.0942215096507375</v>
      </c>
      <c r="U77" s="13">
        <f>Power!U77+'Ground Transportation'!U77+Industry!U77+Residential!U77+Aviation!W77</f>
        <v>23.710551560704534</v>
      </c>
      <c r="V77" s="18">
        <f>SUM(N77:U77)+Aviation!Y77+'International Shipping'!F77</f>
        <v>83.937158378108634</v>
      </c>
      <c r="W77" s="2"/>
      <c r="Y77" s="9">
        <v>43539</v>
      </c>
      <c r="Z77" s="11">
        <f>Power!Z77+'Ground Transportation'!Z77+Industry!Z77+Residential!Z77+Aviation!AD77</f>
        <v>0.85165515754960286</v>
      </c>
      <c r="AA77" s="11">
        <f>Power!AA77+'Ground Transportation'!AA77+Industry!AA77+Residential!AA77+Aviation!AE77</f>
        <v>0.76283630519714329</v>
      </c>
      <c r="AB77" s="11">
        <f>Power!AB77+'Ground Transportation'!AB77+Industry!AB77+Residential!AB77+Aviation!AF77</f>
        <v>1.8132439598226393</v>
      </c>
      <c r="AC77" s="11">
        <f>Power!AC77+'Ground Transportation'!AC77+Industry!AC77+Residential!AC77+Aviation!AG77</f>
        <v>1.0138193505405173</v>
      </c>
      <c r="AD77" s="30">
        <f>Power!AD77+'Ground Transportation'!AD77+Industry!AD77+Residential!AD77+Aviation!AH77</f>
        <v>0.66484658992779899</v>
      </c>
      <c r="AF77" s="9">
        <v>43905</v>
      </c>
      <c r="AG77" s="13">
        <f>Power!AG77+'Ground Transportation'!AG77+Industry!AG77+Residential!AG77+Aviation!AK77</f>
        <v>0.76633185060312847</v>
      </c>
      <c r="AH77" s="13">
        <f>Power!AH77+'Ground Transportation'!AH77+Industry!AH77+Residential!AH77+Aviation!AL77</f>
        <v>0.59732415220987845</v>
      </c>
      <c r="AI77" s="13">
        <f>Power!AI77+'Ground Transportation'!AI77+Industry!AI77+Residential!AI77+Aviation!AM77</f>
        <v>1.3129461352498573</v>
      </c>
      <c r="AJ77" s="13">
        <f>Power!AJ77+'Ground Transportation'!AJ77+Industry!AJ77+Residential!AJ77+Aviation!AN77</f>
        <v>0.63817553388905002</v>
      </c>
      <c r="AK77" s="14">
        <f>Power!AK77+'Ground Transportation'!AK77+Industry!AK77+Residential!AK77+Aviation!AO77</f>
        <v>0.38005358531285116</v>
      </c>
    </row>
    <row r="78" spans="2:37">
      <c r="B78" s="9">
        <v>43540</v>
      </c>
      <c r="C78" s="11">
        <f>Power!C78+'Ground Transportation'!C78+Industry!C78+Residential!C78+Aviation!C78</f>
        <v>27.553918872873755</v>
      </c>
      <c r="D78" s="11">
        <f>Power!D78+'Ground Transportation'!D78+Industry!D78+Residential!D78+Aviation!D78</f>
        <v>7.2996255824183018</v>
      </c>
      <c r="E78" s="11">
        <f>Power!E78+'Ground Transportation'!E78+Industry!E78+Residential!E78+Aviation!E78</f>
        <v>13.249251145328195</v>
      </c>
      <c r="F78" s="11">
        <f>Power!F78+'Ground Transportation'!F78+Industry!F78+Residential!F78+Aviation!F78</f>
        <v>7.4085367670056508</v>
      </c>
      <c r="G78" s="11">
        <f>Power!G78+'Ground Transportation'!G78+Industry!G78+Residential!G78+Aviation!G78</f>
        <v>4.463308705481924</v>
      </c>
      <c r="H78" s="11">
        <f>Power!H78+'Ground Transportation'!H78+Industry!H78+Residential!H78+Aviation!H78</f>
        <v>3.3406854133790409</v>
      </c>
      <c r="I78" s="11">
        <f>Power!I78+'Ground Transportation'!I78+Industry!I78+Residential!I78+Aviation!I78</f>
        <v>1.1079597747758809</v>
      </c>
      <c r="J78" s="11">
        <f>Power!J78+'Ground Transportation'!J78+Industry!J78+Residential!J78+Aviation!J78</f>
        <v>25.918086314178232</v>
      </c>
      <c r="K78" s="16">
        <f>SUM(C78:J78)+Aviation!L78+'International Shipping'!C78</f>
        <v>93.998085666964528</v>
      </c>
      <c r="M78" s="9">
        <v>43906</v>
      </c>
      <c r="N78" s="13">
        <f>Power!N78+'Ground Transportation'!N78+Industry!N78+Residential!N78+Aviation!P78</f>
        <v>26.054019631277288</v>
      </c>
      <c r="O78" s="13">
        <f>Power!O78+'Ground Transportation'!O78+Industry!O78+Residential!O78+Aviation!Q78</f>
        <v>6.3635396651732501</v>
      </c>
      <c r="P78" s="13">
        <f>Power!P78+'Ground Transportation'!P78+Industry!P78+Residential!P78+Aviation!R78</f>
        <v>13.415465783793488</v>
      </c>
      <c r="Q78" s="13">
        <f>Power!Q78+'Ground Transportation'!Q78+Industry!Q78+Residential!Q78+Aviation!S78</f>
        <v>8.5279958641520572</v>
      </c>
      <c r="R78" s="13">
        <f>Power!R78+'Ground Transportation'!R78+Industry!R78+Residential!R78+Aviation!T78</f>
        <v>4.3178422241065899</v>
      </c>
      <c r="S78" s="13">
        <f>Power!S78+'Ground Transportation'!S78+Industry!S78+Residential!S78+Aviation!U78</f>
        <v>3.6279004361059428</v>
      </c>
      <c r="T78" s="13">
        <f>Power!T78+'Ground Transportation'!T78+Industry!T78+Residential!T78+Aviation!V78</f>
        <v>1.265980654183757</v>
      </c>
      <c r="U78" s="13">
        <f>Power!U78+'Ground Transportation'!U78+Industry!U78+Residential!U78+Aviation!W78</f>
        <v>24.657137274202523</v>
      </c>
      <c r="V78" s="18">
        <f>SUM(N78:U78)+Aviation!Y78+'International Shipping'!F78</f>
        <v>90.856654234911034</v>
      </c>
      <c r="W78" s="2"/>
      <c r="Y78" s="9">
        <v>43540</v>
      </c>
      <c r="Z78" s="11">
        <f>Power!Z78+'Ground Transportation'!Z78+Industry!Z78+Residential!Z78+Aviation!AD78</f>
        <v>0.83434139653195116</v>
      </c>
      <c r="AA78" s="11">
        <f>Power!AA78+'Ground Transportation'!AA78+Industry!AA78+Residential!AA78+Aviation!AE78</f>
        <v>0.67055916757332468</v>
      </c>
      <c r="AB78" s="11">
        <f>Power!AB78+'Ground Transportation'!AB78+Industry!AB78+Residential!AB78+Aviation!AF78</f>
        <v>1.455627633523334</v>
      </c>
      <c r="AC78" s="11">
        <f>Power!AC78+'Ground Transportation'!AC78+Industry!AC78+Residential!AC78+Aviation!AG78</f>
        <v>0.81400478471455251</v>
      </c>
      <c r="AD78" s="30">
        <f>Power!AD78+'Ground Transportation'!AD78+Industry!AD78+Residential!AD78+Aviation!AH78</f>
        <v>0.52470458475386705</v>
      </c>
      <c r="AF78" s="9">
        <v>43906</v>
      </c>
      <c r="AG78" s="13">
        <f>Power!AG78+'Ground Transportation'!AG78+Industry!AG78+Residential!AG78+Aviation!AK78</f>
        <v>1.0761378085550848</v>
      </c>
      <c r="AH78" s="13">
        <f>Power!AH78+'Ground Transportation'!AH78+Industry!AH78+Residential!AH78+Aviation!AL78</f>
        <v>0.86231284865539981</v>
      </c>
      <c r="AI78" s="13">
        <f>Power!AI78+'Ground Transportation'!AI78+Industry!AI78+Residential!AI78+Aviation!AM78</f>
        <v>1.8673119339329745</v>
      </c>
      <c r="AJ78" s="13">
        <f>Power!AJ78+'Ground Transportation'!AJ78+Industry!AJ78+Residential!AJ78+Aviation!AN78</f>
        <v>0.74952863153164739</v>
      </c>
      <c r="AK78" s="14">
        <f>Power!AK78+'Ground Transportation'!AK78+Industry!AK78+Residential!AK78+Aviation!AO78</f>
        <v>0.53001577693095148</v>
      </c>
    </row>
    <row r="79" spans="2:37">
      <c r="B79" s="9">
        <v>43541</v>
      </c>
      <c r="C79" s="11">
        <f>Power!C79+'Ground Transportation'!C79+Industry!C79+Residential!C79+Aviation!C79</f>
        <v>26.705925630737767</v>
      </c>
      <c r="D79" s="11">
        <f>Power!D79+'Ground Transportation'!D79+Industry!D79+Residential!D79+Aviation!D79</f>
        <v>7.2437968813636449</v>
      </c>
      <c r="E79" s="11">
        <f>Power!E79+'Ground Transportation'!E79+Industry!E79+Residential!E79+Aviation!E79</f>
        <v>12.753733917160726</v>
      </c>
      <c r="F79" s="11">
        <f>Power!F79+'Ground Transportation'!F79+Industry!F79+Residential!F79+Aviation!F79</f>
        <v>6.7767798350374031</v>
      </c>
      <c r="G79" s="11">
        <f>Power!G79+'Ground Transportation'!G79+Industry!G79+Residential!G79+Aviation!G79</f>
        <v>4.3303617439346072</v>
      </c>
      <c r="H79" s="11">
        <f>Power!H79+'Ground Transportation'!H79+Industry!H79+Residential!H79+Aviation!H79</f>
        <v>3.2276665920734677</v>
      </c>
      <c r="I79" s="11">
        <f>Power!I79+'Ground Transportation'!I79+Industry!I79+Residential!I79+Aviation!I79</f>
        <v>1.0478904816629215</v>
      </c>
      <c r="J79" s="11">
        <f>Power!J79+'Ground Transportation'!J79+Industry!J79+Residential!J79+Aviation!J79</f>
        <v>25.189554206336137</v>
      </c>
      <c r="K79" s="16">
        <f>SUM(C79:J79)+Aviation!L79+'International Shipping'!C79</f>
        <v>90.92410085054523</v>
      </c>
      <c r="L79" s="2"/>
      <c r="M79" s="9">
        <v>43907</v>
      </c>
      <c r="N79" s="13">
        <f>Power!N79+'Ground Transportation'!N79+Industry!N79+Residential!N79+Aviation!P79</f>
        <v>25.496433376964617</v>
      </c>
      <c r="O79" s="13">
        <f>Power!O79+'Ground Transportation'!O79+Industry!O79+Residential!O79+Aviation!Q79</f>
        <v>6.5730487632830314</v>
      </c>
      <c r="P79" s="13">
        <f>Power!P79+'Ground Transportation'!P79+Industry!P79+Residential!P79+Aviation!R79</f>
        <v>13.116642145107066</v>
      </c>
      <c r="Q79" s="13">
        <f>Power!Q79+'Ground Transportation'!Q79+Industry!Q79+Residential!Q79+Aviation!S79</f>
        <v>8.3049097762630062</v>
      </c>
      <c r="R79" s="13">
        <f>Power!R79+'Ground Transportation'!R79+Industry!R79+Residential!R79+Aviation!T79</f>
        <v>4.2582339893898169</v>
      </c>
      <c r="S79" s="13">
        <f>Power!S79+'Ground Transportation'!S79+Industry!S79+Residential!S79+Aviation!U79</f>
        <v>3.4817439997193906</v>
      </c>
      <c r="T79" s="13">
        <f>Power!T79+'Ground Transportation'!T79+Industry!T79+Residential!T79+Aviation!V79</f>
        <v>1.2768321112739673</v>
      </c>
      <c r="U79" s="13">
        <f>Power!U79+'Ground Transportation'!U79+Industry!U79+Residential!U79+Aviation!W79</f>
        <v>25.990345022333155</v>
      </c>
      <c r="V79" s="18">
        <f>SUM(N79:U79)+Aviation!Y79+'International Shipping'!F79</f>
        <v>90.979777656779746</v>
      </c>
      <c r="W79" s="2"/>
      <c r="Y79" s="9">
        <v>43541</v>
      </c>
      <c r="Z79" s="11">
        <f>Power!Z79+'Ground Transportation'!Z79+Industry!Z79+Residential!Z79+Aviation!AD79</f>
        <v>0.80449548456898112</v>
      </c>
      <c r="AA79" s="11">
        <f>Power!AA79+'Ground Transportation'!AA79+Industry!AA79+Residential!AA79+Aviation!AE79</f>
        <v>0.67311221707389246</v>
      </c>
      <c r="AB79" s="11">
        <f>Power!AB79+'Ground Transportation'!AB79+Industry!AB79+Residential!AB79+Aviation!AF79</f>
        <v>1.3819622390574184</v>
      </c>
      <c r="AC79" s="11">
        <f>Power!AC79+'Ground Transportation'!AC79+Industry!AC79+Residential!AC79+Aviation!AG79</f>
        <v>0.777566348885808</v>
      </c>
      <c r="AD79" s="30">
        <f>Power!AD79+'Ground Transportation'!AD79+Industry!AD79+Residential!AD79+Aviation!AH79</f>
        <v>0.43565262553238798</v>
      </c>
      <c r="AF79" s="9">
        <v>43907</v>
      </c>
      <c r="AG79" s="13">
        <f>Power!AG79+'Ground Transportation'!AG79+Industry!AG79+Residential!AG79+Aviation!AK79</f>
        <v>0.96315066718817821</v>
      </c>
      <c r="AH79" s="13">
        <f>Power!AH79+'Ground Transportation'!AH79+Industry!AH79+Residential!AH79+Aviation!AL79</f>
        <v>0.83038258754139449</v>
      </c>
      <c r="AI79" s="13">
        <f>Power!AI79+'Ground Transportation'!AI79+Industry!AI79+Residential!AI79+Aviation!AM79</f>
        <v>1.9117667215490937</v>
      </c>
      <c r="AJ79" s="13">
        <f>Power!AJ79+'Ground Transportation'!AJ79+Industry!AJ79+Residential!AJ79+Aviation!AN79</f>
        <v>0.75216783017508915</v>
      </c>
      <c r="AK79" s="14">
        <f>Power!AK79+'Ground Transportation'!AK79+Industry!AK79+Residential!AK79+Aviation!AO79</f>
        <v>0.4532686440598287</v>
      </c>
    </row>
    <row r="80" spans="2:37">
      <c r="B80" s="9">
        <v>43542</v>
      </c>
      <c r="C80" s="11">
        <f>Power!C80+'Ground Transportation'!C80+Industry!C80+Residential!C80+Aviation!C80</f>
        <v>27.461919017120369</v>
      </c>
      <c r="D80" s="11">
        <f>Power!D80+'Ground Transportation'!D80+Industry!D80+Residential!D80+Aviation!D80</f>
        <v>7.1648363691817529</v>
      </c>
      <c r="E80" s="11">
        <f>Power!E80+'Ground Transportation'!E80+Industry!E80+Residential!E80+Aviation!E80</f>
        <v>14.525662627464463</v>
      </c>
      <c r="F80" s="11">
        <f>Power!F80+'Ground Transportation'!F80+Industry!F80+Residential!F80+Aviation!F80</f>
        <v>9.5869007775659938</v>
      </c>
      <c r="G80" s="11">
        <f>Power!G80+'Ground Transportation'!G80+Industry!G80+Residential!G80+Aviation!G80</f>
        <v>4.4576142627788169</v>
      </c>
      <c r="H80" s="11">
        <f>Power!H80+'Ground Transportation'!H80+Industry!H80+Residential!H80+Aviation!H80</f>
        <v>3.3736138558420623</v>
      </c>
      <c r="I80" s="11">
        <f>Power!I80+'Ground Transportation'!I80+Industry!I80+Residential!I80+Aviation!I80</f>
        <v>1.2305620865427211</v>
      </c>
      <c r="J80" s="11">
        <f>Power!J80+'Ground Transportation'!J80+Industry!J80+Residential!J80+Aviation!J80</f>
        <v>27.652393645544397</v>
      </c>
      <c r="K80" s="16">
        <f>SUM(C80:J80)+Aviation!L80+'International Shipping'!C80</f>
        <v>99.019390197896428</v>
      </c>
      <c r="M80" s="9">
        <v>43908</v>
      </c>
      <c r="N80" s="13">
        <f>Power!N80+'Ground Transportation'!N80+Industry!N80+Residential!N80+Aviation!P80</f>
        <v>24.335115996754254</v>
      </c>
      <c r="O80" s="13">
        <f>Power!O80+'Ground Transportation'!O80+Industry!O80+Residential!O80+Aviation!Q80</f>
        <v>6.7846957999601702</v>
      </c>
      <c r="P80" s="13">
        <f>Power!P80+'Ground Transportation'!P80+Industry!P80+Residential!P80+Aviation!R80</f>
        <v>12.231027076021057</v>
      </c>
      <c r="Q80" s="13">
        <f>Power!Q80+'Ground Transportation'!Q80+Industry!Q80+Residential!Q80+Aviation!S80</f>
        <v>7.8381739123472665</v>
      </c>
      <c r="R80" s="13">
        <f>Power!R80+'Ground Transportation'!R80+Industry!R80+Residential!R80+Aviation!T80</f>
        <v>4.2016039650324926</v>
      </c>
      <c r="S80" s="13">
        <f>Power!S80+'Ground Transportation'!S80+Industry!S80+Residential!S80+Aviation!U80</f>
        <v>3.1404805382195566</v>
      </c>
      <c r="T80" s="13">
        <f>Power!T80+'Ground Transportation'!T80+Industry!T80+Residential!T80+Aviation!V80</f>
        <v>1.1641746152329446</v>
      </c>
      <c r="U80" s="13">
        <f>Power!U80+'Ground Transportation'!U80+Industry!U80+Residential!U80+Aviation!W80</f>
        <v>25.578113558239281</v>
      </c>
      <c r="V80" s="18">
        <f>SUM(N80:U80)+Aviation!Y80+'International Shipping'!F80</f>
        <v>87.704739738836267</v>
      </c>
      <c r="W80" s="2"/>
      <c r="Y80" s="9">
        <v>43542</v>
      </c>
      <c r="Z80" s="11">
        <f>Power!Z80+'Ground Transportation'!Z80+Industry!Z80+Residential!Z80+Aviation!AD80</f>
        <v>1.1632902478049145</v>
      </c>
      <c r="AA80" s="11">
        <f>Power!AA80+'Ground Transportation'!AA80+Industry!AA80+Residential!AA80+Aviation!AE80</f>
        <v>0.92477779611038891</v>
      </c>
      <c r="AB80" s="11">
        <f>Power!AB80+'Ground Transportation'!AB80+Industry!AB80+Residential!AB80+Aviation!AF80</f>
        <v>2.0409793425521805</v>
      </c>
      <c r="AC80" s="11">
        <f>Power!AC80+'Ground Transportation'!AC80+Industry!AC80+Residential!AC80+Aviation!AG80</f>
        <v>0.97460983896063336</v>
      </c>
      <c r="AD80" s="30">
        <f>Power!AD80+'Ground Transportation'!AD80+Industry!AD80+Residential!AD80+Aviation!AH80</f>
        <v>0.74434146975387472</v>
      </c>
      <c r="AF80" s="9">
        <v>43908</v>
      </c>
      <c r="AG80" s="13">
        <f>Power!AG80+'Ground Transportation'!AG80+Industry!AG80+Residential!AG80+Aviation!AK80</f>
        <v>0.98747485683219549</v>
      </c>
      <c r="AH80" s="13">
        <f>Power!AH80+'Ground Transportation'!AH80+Industry!AH80+Residential!AH80+Aviation!AL80</f>
        <v>0.67388079214047414</v>
      </c>
      <c r="AI80" s="13">
        <f>Power!AI80+'Ground Transportation'!AI80+Industry!AI80+Residential!AI80+Aviation!AM80</f>
        <v>1.7304525381849594</v>
      </c>
      <c r="AJ80" s="13">
        <f>Power!AJ80+'Ground Transportation'!AJ80+Industry!AJ80+Residential!AJ80+Aviation!AN80</f>
        <v>0.72165549255364581</v>
      </c>
      <c r="AK80" s="14">
        <f>Power!AK80+'Ground Transportation'!AK80+Industry!AK80+Residential!AK80+Aviation!AO80</f>
        <v>0.46790260961967461</v>
      </c>
    </row>
    <row r="81" spans="2:37">
      <c r="B81" s="9">
        <v>43543</v>
      </c>
      <c r="C81" s="11">
        <f>Power!C81+'Ground Transportation'!C81+Industry!C81+Residential!C81+Aviation!C81</f>
        <v>26.478427949540482</v>
      </c>
      <c r="D81" s="11">
        <f>Power!D81+'Ground Transportation'!D81+Industry!D81+Residential!D81+Aviation!D81</f>
        <v>7.4234832145755512</v>
      </c>
      <c r="E81" s="11">
        <f>Power!E81+'Ground Transportation'!E81+Industry!E81+Residential!E81+Aviation!E81</f>
        <v>14.562709352020951</v>
      </c>
      <c r="F81" s="11">
        <f>Power!F81+'Ground Transportation'!F81+Industry!F81+Residential!F81+Aviation!F81</f>
        <v>10.665048194165788</v>
      </c>
      <c r="G81" s="11">
        <f>Power!G81+'Ground Transportation'!G81+Industry!G81+Residential!G81+Aviation!G81</f>
        <v>4.470004335311117</v>
      </c>
      <c r="H81" s="11">
        <f>Power!H81+'Ground Transportation'!H81+Industry!H81+Residential!H81+Aviation!H81</f>
        <v>3.4002683649464949</v>
      </c>
      <c r="I81" s="11">
        <f>Power!I81+'Ground Transportation'!I81+Industry!I81+Residential!I81+Aviation!I81</f>
        <v>1.2200481242269563</v>
      </c>
      <c r="J81" s="11">
        <f>Power!J81+'Ground Transportation'!J81+Industry!J81+Residential!J81+Aviation!J81</f>
        <v>28.023868556245787</v>
      </c>
      <c r="K81" s="16">
        <f>SUM(C81:J81)+Aviation!L81+'International Shipping'!C81</f>
        <v>99.737800293528807</v>
      </c>
      <c r="M81" s="9">
        <v>43909</v>
      </c>
      <c r="N81" s="13">
        <f>Power!N81+'Ground Transportation'!N81+Industry!N81+Residential!N81+Aviation!P81</f>
        <v>25.279704071650681</v>
      </c>
      <c r="O81" s="13">
        <f>Power!O81+'Ground Transportation'!O81+Industry!O81+Residential!O81+Aviation!Q81</f>
        <v>6.9037055294475991</v>
      </c>
      <c r="P81" s="13">
        <f>Power!P81+'Ground Transportation'!P81+Industry!P81+Residential!P81+Aviation!R81</f>
        <v>11.846329714109844</v>
      </c>
      <c r="Q81" s="13">
        <f>Power!Q81+'Ground Transportation'!Q81+Industry!Q81+Residential!Q81+Aviation!S81</f>
        <v>8.3999481481324061</v>
      </c>
      <c r="R81" s="13">
        <f>Power!R81+'Ground Transportation'!R81+Industry!R81+Residential!R81+Aviation!T81</f>
        <v>4.1429194988583804</v>
      </c>
      <c r="S81" s="13">
        <f>Power!S81+'Ground Transportation'!S81+Industry!S81+Residential!S81+Aviation!U81</f>
        <v>2.9222953174911175</v>
      </c>
      <c r="T81" s="13">
        <f>Power!T81+'Ground Transportation'!T81+Industry!T81+Residential!T81+Aviation!V81</f>
        <v>1.1436816250917383</v>
      </c>
      <c r="U81" s="13">
        <f>Power!U81+'Ground Transportation'!U81+Industry!U81+Residential!U81+Aviation!W81</f>
        <v>25.338129710600885</v>
      </c>
      <c r="V81" s="18">
        <f>SUM(N81:U81)+Aviation!Y81+'International Shipping'!F81</f>
        <v>88.35696051908684</v>
      </c>
      <c r="W81" s="2"/>
      <c r="Y81" s="9">
        <v>43543</v>
      </c>
      <c r="Z81" s="11">
        <f>Power!Z81+'Ground Transportation'!Z81+Industry!Z81+Residential!Z81+Aviation!AD81</f>
        <v>1.2029164298926838</v>
      </c>
      <c r="AA81" s="11">
        <f>Power!AA81+'Ground Transportation'!AA81+Industry!AA81+Residential!AA81+Aviation!AE81</f>
        <v>1.0705640947293042</v>
      </c>
      <c r="AB81" s="11">
        <f>Power!AB81+'Ground Transportation'!AB81+Industry!AB81+Residential!AB81+Aviation!AF81</f>
        <v>2.551893649559255</v>
      </c>
      <c r="AC81" s="11">
        <f>Power!AC81+'Ground Transportation'!AC81+Industry!AC81+Residential!AC81+Aviation!AG81</f>
        <v>1.062774356068396</v>
      </c>
      <c r="AD81" s="30">
        <f>Power!AD81+'Ground Transportation'!AD81+Industry!AD81+Residential!AD81+Aviation!AH81</f>
        <v>0.72631171189167032</v>
      </c>
      <c r="AF81" s="9">
        <v>43909</v>
      </c>
      <c r="AG81" s="13">
        <f>Power!AG81+'Ground Transportation'!AG81+Industry!AG81+Residential!AG81+Aviation!AK81</f>
        <v>1.1098349850687539</v>
      </c>
      <c r="AH81" s="13">
        <f>Power!AH81+'Ground Transportation'!AH81+Industry!AH81+Residential!AH81+Aviation!AL81</f>
        <v>0.68387971248575752</v>
      </c>
      <c r="AI81" s="13">
        <f>Power!AI81+'Ground Transportation'!AI81+Industry!AI81+Residential!AI81+Aviation!AM81</f>
        <v>1.8913626951587925</v>
      </c>
      <c r="AJ81" s="13">
        <f>Power!AJ81+'Ground Transportation'!AJ81+Industry!AJ81+Residential!AJ81+Aviation!AN81</f>
        <v>0.70202164691601188</v>
      </c>
      <c r="AK81" s="14">
        <f>Power!AK81+'Ground Transportation'!AK81+Industry!AK81+Residential!AK81+Aviation!AO81</f>
        <v>0.52512099594404371</v>
      </c>
    </row>
    <row r="82" spans="2:37">
      <c r="B82" s="9">
        <v>43544</v>
      </c>
      <c r="C82" s="11">
        <f>Power!C82+'Ground Transportation'!C82+Industry!C82+Residential!C82+Aviation!C82</f>
        <v>26.951704690048278</v>
      </c>
      <c r="D82" s="11">
        <f>Power!D82+'Ground Transportation'!D82+Industry!D82+Residential!D82+Aviation!D82</f>
        <v>7.523060352174026</v>
      </c>
      <c r="E82" s="11">
        <f>Power!E82+'Ground Transportation'!E82+Industry!E82+Residential!E82+Aviation!E82</f>
        <v>14.387319967018975</v>
      </c>
      <c r="F82" s="11">
        <f>Power!F82+'Ground Transportation'!F82+Industry!F82+Residential!F82+Aviation!F82</f>
        <v>10.169966138551002</v>
      </c>
      <c r="G82" s="11">
        <f>Power!G82+'Ground Transportation'!G82+Industry!G82+Residential!G82+Aviation!G82</f>
        <v>4.4467392876142098</v>
      </c>
      <c r="H82" s="11">
        <f>Power!H82+'Ground Transportation'!H82+Industry!H82+Residential!H82+Aviation!H82</f>
        <v>3.0437479439999753</v>
      </c>
      <c r="I82" s="11">
        <f>Power!I82+'Ground Transportation'!I82+Industry!I82+Residential!I82+Aviation!I82</f>
        <v>1.2331586027983796</v>
      </c>
      <c r="J82" s="11">
        <f>Power!J82+'Ground Transportation'!J82+Industry!J82+Residential!J82+Aviation!J82</f>
        <v>27.886862030173322</v>
      </c>
      <c r="K82" s="16">
        <f>SUM(C82:J82)+Aviation!L82+'International Shipping'!C82</f>
        <v>99.158130496356364</v>
      </c>
      <c r="M82" s="9">
        <v>43910</v>
      </c>
      <c r="N82" s="13">
        <f>Power!N82+'Ground Transportation'!N82+Industry!N82+Residential!N82+Aviation!P82</f>
        <v>25.392413011590104</v>
      </c>
      <c r="O82" s="13">
        <f>Power!O82+'Ground Transportation'!O82+Industry!O82+Residential!O82+Aviation!Q82</f>
        <v>6.9456117604852023</v>
      </c>
      <c r="P82" s="13">
        <f>Power!P82+'Ground Transportation'!P82+Industry!P82+Residential!P82+Aviation!R82</f>
        <v>11.446240086477591</v>
      </c>
      <c r="Q82" s="13">
        <f>Power!Q82+'Ground Transportation'!Q82+Industry!Q82+Residential!Q82+Aviation!S82</f>
        <v>7.8863021359231338</v>
      </c>
      <c r="R82" s="13">
        <f>Power!R82+'Ground Transportation'!R82+Industry!R82+Residential!R82+Aviation!T82</f>
        <v>4.1653116747456709</v>
      </c>
      <c r="S82" s="13">
        <f>Power!S82+'Ground Transportation'!S82+Industry!S82+Residential!S82+Aviation!U82</f>
        <v>2.8871283187442369</v>
      </c>
      <c r="T82" s="13">
        <f>Power!T82+'Ground Transportation'!T82+Industry!T82+Residential!T82+Aviation!V82</f>
        <v>1.1428713431830626</v>
      </c>
      <c r="U82" s="13">
        <f>Power!U82+'Ground Transportation'!U82+Industry!U82+Residential!U82+Aviation!W82</f>
        <v>25.29602235733898</v>
      </c>
      <c r="V82" s="18">
        <f>SUM(N82:U82)+Aviation!Y82+'International Shipping'!F82</f>
        <v>87.512889934300915</v>
      </c>
      <c r="W82" s="2"/>
      <c r="Y82" s="9">
        <v>43544</v>
      </c>
      <c r="Z82" s="11">
        <f>Power!Z82+'Ground Transportation'!Z82+Industry!Z82+Residential!Z82+Aviation!AD82</f>
        <v>1.1378487923392764</v>
      </c>
      <c r="AA82" s="11">
        <f>Power!AA82+'Ground Transportation'!AA82+Industry!AA82+Residential!AA82+Aviation!AE82</f>
        <v>1.0382235400941442</v>
      </c>
      <c r="AB82" s="11">
        <f>Power!AB82+'Ground Transportation'!AB82+Industry!AB82+Residential!AB82+Aviation!AF82</f>
        <v>2.3874553310961204</v>
      </c>
      <c r="AC82" s="11">
        <f>Power!AC82+'Ground Transportation'!AC82+Industry!AC82+Residential!AC82+Aviation!AG82</f>
        <v>1.0450176552334831</v>
      </c>
      <c r="AD82" s="30">
        <f>Power!AD82+'Ground Transportation'!AD82+Industry!AD82+Residential!AD82+Aviation!AH82</f>
        <v>0.71543542110717129</v>
      </c>
      <c r="AF82" s="9">
        <v>43910</v>
      </c>
      <c r="AG82" s="13">
        <f>Power!AG82+'Ground Transportation'!AG82+Industry!AG82+Residential!AG82+Aviation!AK82</f>
        <v>0.93510159918868963</v>
      </c>
      <c r="AH82" s="13">
        <f>Power!AH82+'Ground Transportation'!AH82+Industry!AH82+Residential!AH82+Aviation!AL82</f>
        <v>0.61003572515164728</v>
      </c>
      <c r="AI82" s="13">
        <f>Power!AI82+'Ground Transportation'!AI82+Industry!AI82+Residential!AI82+Aviation!AM82</f>
        <v>1.8027226303656667</v>
      </c>
      <c r="AJ82" s="13">
        <f>Power!AJ82+'Ground Transportation'!AJ82+Industry!AJ82+Residential!AJ82+Aviation!AN82</f>
        <v>0.71221243943724333</v>
      </c>
      <c r="AK82" s="14">
        <f>Power!AK82+'Ground Transportation'!AK82+Industry!AK82+Residential!AK82+Aviation!AO82</f>
        <v>0.48015163433894964</v>
      </c>
    </row>
    <row r="83" spans="2:37">
      <c r="B83" s="9">
        <v>43545</v>
      </c>
      <c r="C83" s="11">
        <f>Power!C83+'Ground Transportation'!C83+Industry!C83+Residential!C83+Aviation!C83</f>
        <v>27.555820427147381</v>
      </c>
      <c r="D83" s="11">
        <f>Power!D83+'Ground Transportation'!D83+Industry!D83+Residential!D83+Aviation!D83</f>
        <v>6.9326569634814437</v>
      </c>
      <c r="E83" s="11">
        <f>Power!E83+'Ground Transportation'!E83+Industry!E83+Residential!E83+Aviation!E83</f>
        <v>14.657316643370608</v>
      </c>
      <c r="F83" s="11">
        <f>Power!F83+'Ground Transportation'!F83+Industry!F83+Residential!F83+Aviation!F83</f>
        <v>9.9259374787964276</v>
      </c>
      <c r="G83" s="11">
        <f>Power!G83+'Ground Transportation'!G83+Industry!G83+Residential!G83+Aviation!G83</f>
        <v>4.406647802293242</v>
      </c>
      <c r="H83" s="11">
        <f>Power!H83+'Ground Transportation'!H83+Industry!H83+Residential!H83+Aviation!H83</f>
        <v>2.9668879102453283</v>
      </c>
      <c r="I83" s="11">
        <f>Power!I83+'Ground Transportation'!I83+Industry!I83+Residential!I83+Aviation!I83</f>
        <v>1.237339104067315</v>
      </c>
      <c r="J83" s="11">
        <f>Power!J83+'Ground Transportation'!J83+Industry!J83+Residential!J83+Aviation!J83</f>
        <v>27.869543163692249</v>
      </c>
      <c r="K83" s="16">
        <f>SUM(C83:J83)+Aviation!L83+'International Shipping'!C83</f>
        <v>99.111806377476526</v>
      </c>
      <c r="M83" s="9">
        <v>43911</v>
      </c>
      <c r="N83" s="13">
        <f>Power!N83+'Ground Transportation'!N83+Industry!N83+Residential!N83+Aviation!P83</f>
        <v>25.247325127296193</v>
      </c>
      <c r="O83" s="13">
        <f>Power!O83+'Ground Transportation'!O83+Industry!O83+Residential!O83+Aviation!Q83</f>
        <v>6.5962409819866945</v>
      </c>
      <c r="P83" s="13">
        <f>Power!P83+'Ground Transportation'!P83+Industry!P83+Residential!P83+Aviation!R83</f>
        <v>10.903641745228549</v>
      </c>
      <c r="Q83" s="13">
        <f>Power!Q83+'Ground Transportation'!Q83+Industry!Q83+Residential!Q83+Aviation!S83</f>
        <v>6.5121475536711291</v>
      </c>
      <c r="R83" s="13">
        <f>Power!R83+'Ground Transportation'!R83+Industry!R83+Residential!R83+Aviation!T83</f>
        <v>4.0786878215071605</v>
      </c>
      <c r="S83" s="13">
        <f>Power!S83+'Ground Transportation'!S83+Industry!S83+Residential!S83+Aviation!U83</f>
        <v>2.6143866590895017</v>
      </c>
      <c r="T83" s="13">
        <f>Power!T83+'Ground Transportation'!T83+Industry!T83+Residential!T83+Aviation!V83</f>
        <v>0.92399613912549905</v>
      </c>
      <c r="U83" s="13">
        <f>Power!U83+'Ground Transportation'!U83+Industry!U83+Residential!U83+Aviation!W83</f>
        <v>23.954339194350684</v>
      </c>
      <c r="V83" s="18">
        <f>SUM(N83:U83)+Aviation!Y83+'International Shipping'!F83</f>
        <v>83.122141083467909</v>
      </c>
      <c r="W83" s="2"/>
      <c r="Y83" s="9">
        <v>43545</v>
      </c>
      <c r="Z83" s="11">
        <f>Power!Z83+'Ground Transportation'!Z83+Industry!Z83+Residential!Z83+Aviation!AD83</f>
        <v>1.1248264168666091</v>
      </c>
      <c r="AA83" s="11">
        <f>Power!AA83+'Ground Transportation'!AA83+Industry!AA83+Residential!AA83+Aviation!AE83</f>
        <v>1.0104623542637605</v>
      </c>
      <c r="AB83" s="11">
        <f>Power!AB83+'Ground Transportation'!AB83+Industry!AB83+Residential!AB83+Aviation!AF83</f>
        <v>2.242561402770642</v>
      </c>
      <c r="AC83" s="11">
        <f>Power!AC83+'Ground Transportation'!AC83+Industry!AC83+Residential!AC83+Aviation!AG83</f>
        <v>1.0144198395223065</v>
      </c>
      <c r="AD83" s="30">
        <f>Power!AD83+'Ground Transportation'!AD83+Industry!AD83+Residential!AD83+Aviation!AH83</f>
        <v>0.76038646004088473</v>
      </c>
      <c r="AF83" s="9">
        <v>43911</v>
      </c>
      <c r="AG83" s="13">
        <f>Power!AG83+'Ground Transportation'!AG83+Industry!AG83+Residential!AG83+Aviation!AK83</f>
        <v>0.74200891547911985</v>
      </c>
      <c r="AH83" s="13">
        <f>Power!AH83+'Ground Transportation'!AH83+Industry!AH83+Residential!AH83+Aviation!AL83</f>
        <v>0.53366069298265484</v>
      </c>
      <c r="AI83" s="13">
        <f>Power!AI83+'Ground Transportation'!AI83+Industry!AI83+Residential!AI83+Aviation!AM83</f>
        <v>1.446905794568019</v>
      </c>
      <c r="AJ83" s="13">
        <f>Power!AJ83+'Ground Transportation'!AJ83+Industry!AJ83+Residential!AJ83+Aviation!AN83</f>
        <v>0.63781841559841668</v>
      </c>
      <c r="AK83" s="14">
        <f>Power!AK83+'Ground Transportation'!AK83+Industry!AK83+Residential!AK83+Aviation!AO83</f>
        <v>0.38897714914846171</v>
      </c>
    </row>
    <row r="84" spans="2:37">
      <c r="B84" s="9">
        <v>43546</v>
      </c>
      <c r="C84" s="11">
        <f>Power!C84+'Ground Transportation'!C84+Industry!C84+Residential!C84+Aviation!C84</f>
        <v>28.680984023566243</v>
      </c>
      <c r="D84" s="11">
        <f>Power!D84+'Ground Transportation'!D84+Industry!D84+Residential!D84+Aviation!D84</f>
        <v>6.7239627727538211</v>
      </c>
      <c r="E84" s="11">
        <f>Power!E84+'Ground Transportation'!E84+Industry!E84+Residential!E84+Aviation!E84</f>
        <v>13.998816565132309</v>
      </c>
      <c r="F84" s="11">
        <f>Power!F84+'Ground Transportation'!F84+Industry!F84+Residential!F84+Aviation!F84</f>
        <v>9.6813424066352081</v>
      </c>
      <c r="G84" s="11">
        <f>Power!G84+'Ground Transportation'!G84+Industry!G84+Residential!G84+Aviation!G84</f>
        <v>4.3759283038261501</v>
      </c>
      <c r="H84" s="11">
        <f>Power!H84+'Ground Transportation'!H84+Industry!H84+Residential!H84+Aviation!H84</f>
        <v>3.1313520514986894</v>
      </c>
      <c r="I84" s="11">
        <f>Power!I84+'Ground Transportation'!I84+Industry!I84+Residential!I84+Aviation!I84</f>
        <v>1.2536142038148346</v>
      </c>
      <c r="J84" s="11">
        <f>Power!J84+'Ground Transportation'!J84+Industry!J84+Residential!J84+Aviation!J84</f>
        <v>27.292973593644462</v>
      </c>
      <c r="K84" s="16">
        <f>SUM(C84:J84)+Aviation!L84+'International Shipping'!C84</f>
        <v>98.751780704256049</v>
      </c>
      <c r="M84" s="9">
        <v>43912</v>
      </c>
      <c r="N84" s="13">
        <f>Power!N84+'Ground Transportation'!N84+Industry!N84+Residential!N84+Aviation!P84</f>
        <v>24.460289660812855</v>
      </c>
      <c r="O84" s="13">
        <f>Power!O84+'Ground Transportation'!O84+Industry!O84+Residential!O84+Aviation!Q84</f>
        <v>5.984332499132357</v>
      </c>
      <c r="P84" s="13">
        <f>Power!P84+'Ground Transportation'!P84+Industry!P84+Residential!P84+Aviation!R84</f>
        <v>10.090936414961966</v>
      </c>
      <c r="Q84" s="13">
        <f>Power!Q84+'Ground Transportation'!Q84+Industry!Q84+Residential!Q84+Aviation!S84</f>
        <v>6.2803326431072817</v>
      </c>
      <c r="R84" s="13">
        <f>Power!R84+'Ground Transportation'!R84+Industry!R84+Residential!R84+Aviation!T84</f>
        <v>4.0479508671405284</v>
      </c>
      <c r="S84" s="13">
        <f>Power!S84+'Ground Transportation'!S84+Industry!S84+Residential!S84+Aviation!U84</f>
        <v>2.544193438739228</v>
      </c>
      <c r="T84" s="13">
        <f>Power!T84+'Ground Transportation'!T84+Industry!T84+Residential!T84+Aviation!V84</f>
        <v>0.69311086333967509</v>
      </c>
      <c r="U84" s="13">
        <f>Power!U84+'Ground Transportation'!U84+Industry!U84+Residential!U84+Aviation!W84</f>
        <v>22.228525274555224</v>
      </c>
      <c r="V84" s="18">
        <f>SUM(N84:U84)+Aviation!Y84+'International Shipping'!F84</f>
        <v>78.499086668101413</v>
      </c>
      <c r="W84" s="2"/>
      <c r="Y84" s="9">
        <v>43546</v>
      </c>
      <c r="Z84" s="11">
        <f>Power!Z84+'Ground Transportation'!Z84+Industry!Z84+Residential!Z84+Aviation!AD84</f>
        <v>1.0834803375131206</v>
      </c>
      <c r="AA84" s="11">
        <f>Power!AA84+'Ground Transportation'!AA84+Industry!AA84+Residential!AA84+Aviation!AE84</f>
        <v>0.99936862460935938</v>
      </c>
      <c r="AB84" s="11">
        <f>Power!AB84+'Ground Transportation'!AB84+Industry!AB84+Residential!AB84+Aviation!AF84</f>
        <v>2.1969461814016662</v>
      </c>
      <c r="AC84" s="11">
        <f>Power!AC84+'Ground Transportation'!AC84+Industry!AC84+Residential!AC84+Aviation!AG84</f>
        <v>0.97952055778014913</v>
      </c>
      <c r="AD84" s="30">
        <f>Power!AD84+'Ground Transportation'!AD84+Industry!AD84+Residential!AD84+Aviation!AH84</f>
        <v>0.70732404302526708</v>
      </c>
      <c r="AF84" s="9">
        <v>43912</v>
      </c>
      <c r="AG84" s="13">
        <f>Power!AG84+'Ground Transportation'!AG84+Industry!AG84+Residential!AG84+Aviation!AK84</f>
        <v>0.70800074849432537</v>
      </c>
      <c r="AH84" s="13">
        <f>Power!AH84+'Ground Transportation'!AH84+Industry!AH84+Residential!AH84+Aviation!AL84</f>
        <v>0.49811810300399084</v>
      </c>
      <c r="AI84" s="13">
        <f>Power!AI84+'Ground Transportation'!AI84+Industry!AI84+Residential!AI84+Aviation!AM84</f>
        <v>1.3835197798098566</v>
      </c>
      <c r="AJ84" s="13">
        <f>Power!AJ84+'Ground Transportation'!AJ84+Industry!AJ84+Residential!AJ84+Aviation!AN84</f>
        <v>0.5818322476524852</v>
      </c>
      <c r="AK84" s="14">
        <f>Power!AK84+'Ground Transportation'!AK84+Industry!AK84+Residential!AK84+Aviation!AO84</f>
        <v>0.39678396632411683</v>
      </c>
    </row>
    <row r="85" spans="2:37">
      <c r="B85" s="9">
        <v>43547</v>
      </c>
      <c r="C85" s="11">
        <f>Power!C85+'Ground Transportation'!C85+Industry!C85+Residential!C85+Aviation!C85</f>
        <v>27.993936446826837</v>
      </c>
      <c r="D85" s="11">
        <f>Power!D85+'Ground Transportation'!D85+Industry!D85+Residential!D85+Aviation!D85</f>
        <v>7.0230420620001226</v>
      </c>
      <c r="E85" s="11">
        <f>Power!E85+'Ground Transportation'!E85+Industry!E85+Residential!E85+Aviation!E85</f>
        <v>12.616989969981697</v>
      </c>
      <c r="F85" s="11">
        <f>Power!F85+'Ground Transportation'!F85+Industry!F85+Residential!F85+Aviation!F85</f>
        <v>8.207410674872829</v>
      </c>
      <c r="G85" s="11">
        <f>Power!G85+'Ground Transportation'!G85+Industry!G85+Residential!G85+Aviation!G85</f>
        <v>4.3565841748509175</v>
      </c>
      <c r="H85" s="11">
        <f>Power!H85+'Ground Transportation'!H85+Industry!H85+Residential!H85+Aviation!H85</f>
        <v>3.3889911330976741</v>
      </c>
      <c r="I85" s="11">
        <f>Power!I85+'Ground Transportation'!I85+Industry!I85+Residential!I85+Aviation!I85</f>
        <v>1.2216558582528663</v>
      </c>
      <c r="J85" s="11">
        <f>Power!J85+'Ground Transportation'!J85+Industry!J85+Residential!J85+Aviation!J85</f>
        <v>25.887659860482191</v>
      </c>
      <c r="K85" s="16">
        <f>SUM(C85:J85)+Aviation!L85+'International Shipping'!C85</f>
        <v>94.342703419579493</v>
      </c>
      <c r="M85" s="9">
        <v>43913</v>
      </c>
      <c r="N85" s="13">
        <f>Power!N85+'Ground Transportation'!N85+Industry!N85+Residential!N85+Aviation!P85</f>
        <v>26.548091695426656</v>
      </c>
      <c r="O85" s="13">
        <f>Power!O85+'Ground Transportation'!O85+Industry!O85+Residential!O85+Aviation!Q85</f>
        <v>5.4722605669496618</v>
      </c>
      <c r="P85" s="13">
        <f>Power!P85+'Ground Transportation'!P85+Industry!P85+Residential!P85+Aviation!R85</f>
        <v>11.703534966579229</v>
      </c>
      <c r="Q85" s="13">
        <f>Power!Q85+'Ground Transportation'!Q85+Industry!Q85+Residential!Q85+Aviation!S85</f>
        <v>7.7303216461491493</v>
      </c>
      <c r="R85" s="13">
        <f>Power!R85+'Ground Transportation'!R85+Industry!R85+Residential!R85+Aviation!T85</f>
        <v>4.3061925761746656</v>
      </c>
      <c r="S85" s="13">
        <f>Power!S85+'Ground Transportation'!S85+Industry!S85+Residential!S85+Aviation!U85</f>
        <v>3.0394577622104371</v>
      </c>
      <c r="T85" s="13">
        <f>Power!T85+'Ground Transportation'!T85+Industry!T85+Residential!T85+Aviation!V85</f>
        <v>1.0184266939506164</v>
      </c>
      <c r="U85" s="13">
        <f>Power!U85+'Ground Transportation'!U85+Industry!U85+Residential!U85+Aviation!W85</f>
        <v>23.092880836479459</v>
      </c>
      <c r="V85" s="18">
        <f>SUM(N85:U85)+Aviation!Y85+'International Shipping'!F85</f>
        <v>84.928868293078807</v>
      </c>
      <c r="W85" s="2"/>
      <c r="Y85" s="9">
        <v>43547</v>
      </c>
      <c r="Z85" s="11">
        <f>Power!Z85+'Ground Transportation'!Z85+Industry!Z85+Residential!Z85+Aviation!AD85</f>
        <v>0.93428235419346506</v>
      </c>
      <c r="AA85" s="11">
        <f>Power!AA85+'Ground Transportation'!AA85+Industry!AA85+Residential!AA85+Aviation!AE85</f>
        <v>0.81365040254491705</v>
      </c>
      <c r="AB85" s="11">
        <f>Power!AB85+'Ground Transportation'!AB85+Industry!AB85+Residential!AB85+Aviation!AF85</f>
        <v>1.8540777582444872</v>
      </c>
      <c r="AC85" s="11">
        <f>Power!AC85+'Ground Transportation'!AC85+Industry!AC85+Residential!AC85+Aviation!AG85</f>
        <v>0.81129768546771408</v>
      </c>
      <c r="AD85" s="30">
        <f>Power!AD85+'Ground Transportation'!AD85+Industry!AD85+Residential!AD85+Aviation!AH85</f>
        <v>0.5901955331111769</v>
      </c>
      <c r="AF85" s="9">
        <v>43913</v>
      </c>
      <c r="AG85" s="13">
        <f>Power!AG85+'Ground Transportation'!AG85+Industry!AG85+Residential!AG85+Aviation!AK85</f>
        <v>0.80188635705416855</v>
      </c>
      <c r="AH85" s="13">
        <f>Power!AH85+'Ground Transportation'!AH85+Industry!AH85+Residential!AH85+Aviation!AL85</f>
        <v>0.61124760536929501</v>
      </c>
      <c r="AI85" s="13">
        <f>Power!AI85+'Ground Transportation'!AI85+Industry!AI85+Residential!AI85+Aviation!AM85</f>
        <v>1.7342562743236138</v>
      </c>
      <c r="AJ85" s="13">
        <f>Power!AJ85+'Ground Transportation'!AJ85+Industry!AJ85+Residential!AJ85+Aviation!AN85</f>
        <v>0.80372125603464517</v>
      </c>
      <c r="AK85" s="14">
        <f>Power!AK85+'Ground Transportation'!AK85+Industry!AK85+Residential!AK85+Aviation!AO85</f>
        <v>0.43806503029255744</v>
      </c>
    </row>
    <row r="86" spans="2:37">
      <c r="B86" s="9">
        <v>43548</v>
      </c>
      <c r="C86" s="11">
        <f>Power!C86+'Ground Transportation'!C86+Industry!C86+Residential!C86+Aviation!C86</f>
        <v>26.816755582594681</v>
      </c>
      <c r="D86" s="11">
        <f>Power!D86+'Ground Transportation'!D86+Industry!D86+Residential!D86+Aviation!D86</f>
        <v>7.2322025407911426</v>
      </c>
      <c r="E86" s="11">
        <f>Power!E86+'Ground Transportation'!E86+Industry!E86+Residential!E86+Aviation!E86</f>
        <v>11.373506689737706</v>
      </c>
      <c r="F86" s="11">
        <f>Power!F86+'Ground Transportation'!F86+Industry!F86+Residential!F86+Aviation!F86</f>
        <v>7.2795647002519743</v>
      </c>
      <c r="G86" s="11">
        <f>Power!G86+'Ground Transportation'!G86+Industry!G86+Residential!G86+Aviation!G86</f>
        <v>4.2753635507001331</v>
      </c>
      <c r="H86" s="11">
        <f>Power!H86+'Ground Transportation'!H86+Industry!H86+Residential!H86+Aviation!H86</f>
        <v>3.1186035230074265</v>
      </c>
      <c r="I86" s="11">
        <f>Power!I86+'Ground Transportation'!I86+Industry!I86+Residential!I86+Aviation!I86</f>
        <v>1.0950077707585495</v>
      </c>
      <c r="J86" s="11">
        <f>Power!J86+'Ground Transportation'!J86+Industry!J86+Residential!J86+Aviation!J86</f>
        <v>24.827249857022544</v>
      </c>
      <c r="K86" s="16">
        <f>SUM(C86:J86)+Aviation!L86+'International Shipping'!C86</f>
        <v>89.67468940065109</v>
      </c>
      <c r="L86" s="2"/>
      <c r="M86" s="9">
        <v>43914</v>
      </c>
      <c r="N86" s="13">
        <f>Power!N86+'Ground Transportation'!N86+Industry!N86+Residential!N86+Aviation!P86</f>
        <v>25.792076663924522</v>
      </c>
      <c r="O86" s="13">
        <f>Power!O86+'Ground Transportation'!O86+Industry!O86+Residential!O86+Aviation!Q86</f>
        <v>5.6016480891857077</v>
      </c>
      <c r="P86" s="13">
        <f>Power!P86+'Ground Transportation'!P86+Industry!P86+Residential!P86+Aviation!R86</f>
        <v>11.445573294246573</v>
      </c>
      <c r="Q86" s="13">
        <f>Power!Q86+'Ground Transportation'!Q86+Industry!Q86+Residential!Q86+Aviation!S86</f>
        <v>7.8132690175583264</v>
      </c>
      <c r="R86" s="13">
        <f>Power!R86+'Ground Transportation'!R86+Industry!R86+Residential!R86+Aviation!T86</f>
        <v>4.3016802541164258</v>
      </c>
      <c r="S86" s="13">
        <f>Power!S86+'Ground Transportation'!S86+Industry!S86+Residential!S86+Aviation!U86</f>
        <v>3.2911918154127555</v>
      </c>
      <c r="T86" s="13">
        <f>Power!T86+'Ground Transportation'!T86+Industry!T86+Residential!T86+Aviation!V86</f>
        <v>0.97992917963838877</v>
      </c>
      <c r="U86" s="13">
        <f>Power!U86+'Ground Transportation'!U86+Industry!U86+Residential!U86+Aviation!W86</f>
        <v>23.896719281135805</v>
      </c>
      <c r="V86" s="18">
        <f>SUM(N86:U86)+Aviation!Y86+'International Shipping'!F86</f>
        <v>85.062512486488046</v>
      </c>
      <c r="W86" s="2"/>
      <c r="Y86" s="9">
        <v>43548</v>
      </c>
      <c r="Z86" s="11">
        <f>Power!Z86+'Ground Transportation'!Z86+Industry!Z86+Residential!Z86+Aviation!AD86</f>
        <v>0.79539355917490739</v>
      </c>
      <c r="AA86" s="11">
        <f>Power!AA86+'Ground Transportation'!AA86+Industry!AA86+Residential!AA86+Aviation!AE86</f>
        <v>0.72873463202028788</v>
      </c>
      <c r="AB86" s="11">
        <f>Power!AB86+'Ground Transportation'!AB86+Industry!AB86+Residential!AB86+Aviation!AF86</f>
        <v>1.7138351850919105</v>
      </c>
      <c r="AC86" s="11">
        <f>Power!AC86+'Ground Transportation'!AC86+Industry!AC86+Residential!AC86+Aviation!AG86</f>
        <v>0.72670122627966749</v>
      </c>
      <c r="AD86" s="30">
        <f>Power!AD86+'Ground Transportation'!AD86+Industry!AD86+Residential!AD86+Aviation!AH86</f>
        <v>0.45326357202321893</v>
      </c>
      <c r="AF86" s="9">
        <v>43914</v>
      </c>
      <c r="AG86" s="13">
        <f>Power!AG86+'Ground Transportation'!AG86+Industry!AG86+Residential!AG86+Aviation!AK86</f>
        <v>0.72087016043847951</v>
      </c>
      <c r="AH86" s="13">
        <f>Power!AH86+'Ground Transportation'!AH86+Industry!AH86+Residential!AH86+Aviation!AL86</f>
        <v>0.67091977001165948</v>
      </c>
      <c r="AI86" s="13">
        <f>Power!AI86+'Ground Transportation'!AI86+Industry!AI86+Residential!AI86+Aviation!AM86</f>
        <v>1.791940067166339</v>
      </c>
      <c r="AJ86" s="13">
        <f>Power!AJ86+'Ground Transportation'!AJ86+Industry!AJ86+Residential!AJ86+Aviation!AN86</f>
        <v>0.84814886853383198</v>
      </c>
      <c r="AK86" s="14">
        <f>Power!AK86+'Ground Transportation'!AK86+Industry!AK86+Residential!AK86+Aviation!AO86</f>
        <v>0.42437272998849729</v>
      </c>
    </row>
    <row r="87" spans="2:37">
      <c r="B87" s="9">
        <v>43549</v>
      </c>
      <c r="C87" s="11">
        <f>Power!C87+'Ground Transportation'!C87+Industry!C87+Residential!C87+Aviation!C87</f>
        <v>27.491770513565235</v>
      </c>
      <c r="D87" s="11">
        <f>Power!D87+'Ground Transportation'!D87+Industry!D87+Residential!D87+Aviation!D87</f>
        <v>7.3000788711913822</v>
      </c>
      <c r="E87" s="11">
        <f>Power!E87+'Ground Transportation'!E87+Industry!E87+Residential!E87+Aviation!E87</f>
        <v>13.679318006265573</v>
      </c>
      <c r="F87" s="11">
        <f>Power!F87+'Ground Transportation'!F87+Industry!F87+Residential!F87+Aviation!F87</f>
        <v>8.8859371648916046</v>
      </c>
      <c r="G87" s="11">
        <f>Power!G87+'Ground Transportation'!G87+Industry!G87+Residential!G87+Aviation!G87</f>
        <v>4.4144065142131543</v>
      </c>
      <c r="H87" s="11">
        <f>Power!H87+'Ground Transportation'!H87+Industry!H87+Residential!H87+Aviation!H87</f>
        <v>3.3507925809979784</v>
      </c>
      <c r="I87" s="11">
        <f>Power!I87+'Ground Transportation'!I87+Industry!I87+Residential!I87+Aviation!I87</f>
        <v>1.2477836859152196</v>
      </c>
      <c r="J87" s="11">
        <f>Power!J87+'Ground Transportation'!J87+Industry!J87+Residential!J87+Aviation!J87</f>
        <v>27.217839845173895</v>
      </c>
      <c r="K87" s="16">
        <f>SUM(C87:J87)+Aviation!L87+'International Shipping'!C87</f>
        <v>97.196758310936843</v>
      </c>
      <c r="M87" s="9">
        <v>43915</v>
      </c>
      <c r="N87" s="13">
        <f>Power!N87+'Ground Transportation'!N87+Industry!N87+Residential!N87+Aviation!P87</f>
        <v>25.091605617944158</v>
      </c>
      <c r="O87" s="13">
        <f>Power!O87+'Ground Transportation'!O87+Industry!O87+Residential!O87+Aviation!Q87</f>
        <v>5.3177758131158139</v>
      </c>
      <c r="P87" s="13">
        <f>Power!P87+'Ground Transportation'!P87+Industry!P87+Residential!P87+Aviation!R87</f>
        <v>11.215525397977727</v>
      </c>
      <c r="Q87" s="13">
        <f>Power!Q87+'Ground Transportation'!Q87+Industry!Q87+Residential!Q87+Aviation!S87</f>
        <v>8.0827223550857745</v>
      </c>
      <c r="R87" s="13">
        <f>Power!R87+'Ground Transportation'!R87+Industry!R87+Residential!R87+Aviation!T87</f>
        <v>4.1973768457500311</v>
      </c>
      <c r="S87" s="13">
        <f>Power!S87+'Ground Transportation'!S87+Industry!S87+Residential!S87+Aviation!U87</f>
        <v>3.1371037553039121</v>
      </c>
      <c r="T87" s="13">
        <f>Power!T87+'Ground Transportation'!T87+Industry!T87+Residential!T87+Aviation!V87</f>
        <v>1.0139771767763637</v>
      </c>
      <c r="U87" s="13">
        <f>Power!U87+'Ground Transportation'!U87+Industry!U87+Residential!U87+Aviation!W87</f>
        <v>24.013847357575774</v>
      </c>
      <c r="V87" s="18">
        <f>SUM(N87:U87)+Aviation!Y87+'International Shipping'!F87</f>
        <v>83.967891553868611</v>
      </c>
      <c r="W87" s="2"/>
      <c r="Y87" s="9">
        <v>43549</v>
      </c>
      <c r="Z87" s="11">
        <f>Power!Z87+'Ground Transportation'!Z87+Industry!Z87+Residential!Z87+Aviation!AD87</f>
        <v>0.9672498552103358</v>
      </c>
      <c r="AA87" s="11">
        <f>Power!AA87+'Ground Transportation'!AA87+Industry!AA87+Residential!AA87+Aviation!AE87</f>
        <v>0.87134552983196223</v>
      </c>
      <c r="AB87" s="11">
        <f>Power!AB87+'Ground Transportation'!AB87+Industry!AB87+Residential!AB87+Aviation!AF87</f>
        <v>2.0306579795971973</v>
      </c>
      <c r="AC87" s="11">
        <f>Power!AC87+'Ground Transportation'!AC87+Industry!AC87+Residential!AC87+Aviation!AG87</f>
        <v>0.86888965854051559</v>
      </c>
      <c r="AD87" s="30">
        <f>Power!AD87+'Ground Transportation'!AD87+Industry!AD87+Residential!AD87+Aviation!AH87</f>
        <v>0.63457976938963168</v>
      </c>
      <c r="AF87" s="9">
        <v>43915</v>
      </c>
      <c r="AG87" s="13">
        <f>Power!AG87+'Ground Transportation'!AG87+Industry!AG87+Residential!AG87+Aviation!AK87</f>
        <v>0.81445926664608848</v>
      </c>
      <c r="AH87" s="13">
        <f>Power!AH87+'Ground Transportation'!AH87+Industry!AH87+Residential!AH87+Aviation!AL87</f>
        <v>0.6975562284272695</v>
      </c>
      <c r="AI87" s="13">
        <f>Power!AI87+'Ground Transportation'!AI87+Industry!AI87+Residential!AI87+Aviation!AM87</f>
        <v>1.8381346952690787</v>
      </c>
      <c r="AJ87" s="13">
        <f>Power!AJ87+'Ground Transportation'!AJ87+Industry!AJ87+Residential!AJ87+Aviation!AN87</f>
        <v>0.88908336130501375</v>
      </c>
      <c r="AK87" s="14">
        <f>Power!AK87+'Ground Transportation'!AK87+Industry!AK87+Residential!AK87+Aviation!AO87</f>
        <v>0.4904328421450071</v>
      </c>
    </row>
    <row r="88" spans="2:37">
      <c r="B88" s="9">
        <v>43550</v>
      </c>
      <c r="C88" s="11">
        <f>Power!C88+'Ground Transportation'!C88+Industry!C88+Residential!C88+Aviation!C88</f>
        <v>27.139479959642717</v>
      </c>
      <c r="D88" s="11">
        <f>Power!D88+'Ground Transportation'!D88+Industry!D88+Residential!D88+Aviation!D88</f>
        <v>7.4954405574012064</v>
      </c>
      <c r="E88" s="11">
        <f>Power!E88+'Ground Transportation'!E88+Industry!E88+Residential!E88+Aviation!E88</f>
        <v>14.385389555335244</v>
      </c>
      <c r="F88" s="11">
        <f>Power!F88+'Ground Transportation'!F88+Industry!F88+Residential!F88+Aviation!F88</f>
        <v>9.676754935008459</v>
      </c>
      <c r="G88" s="11">
        <f>Power!G88+'Ground Transportation'!G88+Industry!G88+Residential!G88+Aviation!G88</f>
        <v>4.4218294105605516</v>
      </c>
      <c r="H88" s="11">
        <f>Power!H88+'Ground Transportation'!H88+Industry!H88+Residential!H88+Aviation!H88</f>
        <v>3.2315063265890034</v>
      </c>
      <c r="I88" s="11">
        <f>Power!I88+'Ground Transportation'!I88+Industry!I88+Residential!I88+Aviation!I88</f>
        <v>1.2658060521237344</v>
      </c>
      <c r="J88" s="11">
        <f>Power!J88+'Ground Transportation'!J88+Industry!J88+Residential!J88+Aviation!J88</f>
        <v>27.663897827875598</v>
      </c>
      <c r="K88" s="16">
        <f>SUM(C88:J88)+Aviation!L88+'International Shipping'!C88</f>
        <v>98.720338859197824</v>
      </c>
      <c r="M88" s="9">
        <v>43916</v>
      </c>
      <c r="N88" s="13">
        <f>Power!N88+'Ground Transportation'!N88+Industry!N88+Residential!N88+Aviation!P88</f>
        <v>26.861608774790138</v>
      </c>
      <c r="O88" s="13">
        <f>Power!O88+'Ground Transportation'!O88+Industry!O88+Residential!O88+Aviation!Q88</f>
        <v>4.9477154354991102</v>
      </c>
      <c r="P88" s="13">
        <f>Power!P88+'Ground Transportation'!P88+Industry!P88+Residential!P88+Aviation!R88</f>
        <v>10.827491007488607</v>
      </c>
      <c r="Q88" s="13">
        <f>Power!Q88+'Ground Transportation'!Q88+Industry!Q88+Residential!Q88+Aviation!S88</f>
        <v>7.9582589249073106</v>
      </c>
      <c r="R88" s="13">
        <f>Power!R88+'Ground Transportation'!R88+Industry!R88+Residential!R88+Aviation!T88</f>
        <v>4.1166819066851694</v>
      </c>
      <c r="S88" s="13">
        <f>Power!S88+'Ground Transportation'!S88+Industry!S88+Residential!S88+Aviation!U88</f>
        <v>2.991305308537124</v>
      </c>
      <c r="T88" s="13">
        <f>Power!T88+'Ground Transportation'!T88+Industry!T88+Residential!T88+Aviation!V88</f>
        <v>1.050173239930057</v>
      </c>
      <c r="U88" s="13">
        <f>Power!U88+'Ground Transportation'!U88+Industry!U88+Residential!U88+Aviation!W88</f>
        <v>23.354618267299728</v>
      </c>
      <c r="V88" s="18">
        <f>SUM(N88:U88)+Aviation!Y88+'International Shipping'!F88</f>
        <v>83.974906701651264</v>
      </c>
      <c r="W88" s="2"/>
      <c r="Y88" s="9">
        <v>43550</v>
      </c>
      <c r="Z88" s="11">
        <f>Power!Z88+'Ground Transportation'!Z88+Industry!Z88+Residential!Z88+Aviation!AD88</f>
        <v>1.0903343475963629</v>
      </c>
      <c r="AA88" s="11">
        <f>Power!AA88+'Ground Transportation'!AA88+Industry!AA88+Residential!AA88+Aviation!AE88</f>
        <v>0.95291787902041503</v>
      </c>
      <c r="AB88" s="11">
        <f>Power!AB88+'Ground Transportation'!AB88+Industry!AB88+Residential!AB88+Aviation!AF88</f>
        <v>2.2301995226586073</v>
      </c>
      <c r="AC88" s="11">
        <f>Power!AC88+'Ground Transportation'!AC88+Industry!AC88+Residential!AC88+Aviation!AG88</f>
        <v>0.9351808530694744</v>
      </c>
      <c r="AD88" s="30">
        <f>Power!AD88+'Ground Transportation'!AD88+Industry!AD88+Residential!AD88+Aviation!AH88</f>
        <v>0.67314351519952687</v>
      </c>
      <c r="AF88" s="9">
        <v>43916</v>
      </c>
      <c r="AG88" s="13">
        <f>Power!AG88+'Ground Transportation'!AG88+Industry!AG88+Residential!AG88+Aviation!AK88</f>
        <v>0.8673374610624478</v>
      </c>
      <c r="AH88" s="13">
        <f>Power!AH88+'Ground Transportation'!AH88+Industry!AH88+Residential!AH88+Aviation!AL88</f>
        <v>0.69707446780697679</v>
      </c>
      <c r="AI88" s="13">
        <f>Power!AI88+'Ground Transportation'!AI88+Industry!AI88+Residential!AI88+Aviation!AM88</f>
        <v>1.7654487993643886</v>
      </c>
      <c r="AJ88" s="13">
        <f>Power!AJ88+'Ground Transportation'!AJ88+Industry!AJ88+Residential!AJ88+Aviation!AN88</f>
        <v>0.83666368149015791</v>
      </c>
      <c r="AK88" s="14">
        <f>Power!AK88+'Ground Transportation'!AK88+Industry!AK88+Residential!AK88+Aviation!AO88</f>
        <v>0.49920047477990298</v>
      </c>
    </row>
    <row r="89" spans="2:37">
      <c r="B89" s="9">
        <v>43551</v>
      </c>
      <c r="C89" s="11">
        <f>Power!C89+'Ground Transportation'!C89+Industry!C89+Residential!C89+Aviation!C89</f>
        <v>27.2640612896428</v>
      </c>
      <c r="D89" s="11">
        <f>Power!D89+'Ground Transportation'!D89+Industry!D89+Residential!D89+Aviation!D89</f>
        <v>7.4798726613782556</v>
      </c>
      <c r="E89" s="11">
        <f>Power!E89+'Ground Transportation'!E89+Industry!E89+Residential!E89+Aviation!E89</f>
        <v>13.796322832150047</v>
      </c>
      <c r="F89" s="11">
        <f>Power!F89+'Ground Transportation'!F89+Industry!F89+Residential!F89+Aviation!F89</f>
        <v>10.084837891018932</v>
      </c>
      <c r="G89" s="11">
        <f>Power!G89+'Ground Transportation'!G89+Industry!G89+Residential!G89+Aviation!G89</f>
        <v>4.4243258110405135</v>
      </c>
      <c r="H89" s="11">
        <f>Power!H89+'Ground Transportation'!H89+Industry!H89+Residential!H89+Aviation!H89</f>
        <v>3.02262781880578</v>
      </c>
      <c r="I89" s="11">
        <f>Power!I89+'Ground Transportation'!I89+Industry!I89+Residential!I89+Aviation!I89</f>
        <v>1.1925073756145856</v>
      </c>
      <c r="J89" s="11">
        <f>Power!J89+'Ground Transportation'!J89+Industry!J89+Residential!J89+Aviation!J89</f>
        <v>27.603258478238832</v>
      </c>
      <c r="K89" s="16">
        <f>SUM(C89:J89)+Aviation!L89+'International Shipping'!C89</f>
        <v>98.387462942266438</v>
      </c>
      <c r="M89" s="9">
        <v>43917</v>
      </c>
      <c r="N89" s="13">
        <f>Power!N89+'Ground Transportation'!N89+Industry!N89+Residential!N89+Aviation!P89</f>
        <v>26.919892407279928</v>
      </c>
      <c r="O89" s="13">
        <f>Power!O89+'Ground Transportation'!O89+Industry!O89+Residential!O89+Aviation!Q89</f>
        <v>4.5357882788765354</v>
      </c>
      <c r="P89" s="13">
        <f>Power!P89+'Ground Transportation'!P89+Industry!P89+Residential!P89+Aviation!R89</f>
        <v>10.556188051059525</v>
      </c>
      <c r="Q89" s="13">
        <f>Power!Q89+'Ground Transportation'!Q89+Industry!Q89+Residential!Q89+Aviation!S89</f>
        <v>7.4517406185853003</v>
      </c>
      <c r="R89" s="13">
        <f>Power!R89+'Ground Transportation'!R89+Industry!R89+Residential!R89+Aviation!T89</f>
        <v>4.0867474182182386</v>
      </c>
      <c r="S89" s="13">
        <f>Power!S89+'Ground Transportation'!S89+Industry!S89+Residential!S89+Aviation!U89</f>
        <v>3.0221338688055921</v>
      </c>
      <c r="T89" s="13">
        <f>Power!T89+'Ground Transportation'!T89+Industry!T89+Residential!T89+Aviation!V89</f>
        <v>1.002396345608775</v>
      </c>
      <c r="U89" s="13">
        <f>Power!U89+'Ground Transportation'!U89+Industry!U89+Residential!U89+Aviation!W89</f>
        <v>23.17862448189172</v>
      </c>
      <c r="V89" s="18">
        <f>SUM(N89:U89)+Aviation!Y89+'International Shipping'!F89</f>
        <v>82.601685102748192</v>
      </c>
      <c r="W89" s="2"/>
      <c r="Y89" s="9">
        <v>43551</v>
      </c>
      <c r="Z89" s="11">
        <f>Power!Z89+'Ground Transportation'!Z89+Industry!Z89+Residential!Z89+Aviation!AD89</f>
        <v>1.1500734088906044</v>
      </c>
      <c r="AA89" s="11">
        <f>Power!AA89+'Ground Transportation'!AA89+Industry!AA89+Residential!AA89+Aviation!AE89</f>
        <v>1.0010850136606519</v>
      </c>
      <c r="AB89" s="11">
        <f>Power!AB89+'Ground Transportation'!AB89+Industry!AB89+Residential!AB89+Aviation!AF89</f>
        <v>2.3022173823179521</v>
      </c>
      <c r="AC89" s="11">
        <f>Power!AC89+'Ground Transportation'!AC89+Industry!AC89+Residential!AC89+Aviation!AG89</f>
        <v>0.99348476789784113</v>
      </c>
      <c r="AD89" s="30">
        <f>Power!AD89+'Ground Transportation'!AD89+Industry!AD89+Residential!AD89+Aviation!AH89</f>
        <v>0.71673110422001751</v>
      </c>
      <c r="AF89" s="9">
        <v>43917</v>
      </c>
      <c r="AG89" s="13">
        <f>Power!AG89+'Ground Transportation'!AG89+Industry!AG89+Residential!AG89+Aviation!AK89</f>
        <v>0.80325661850568852</v>
      </c>
      <c r="AH89" s="13">
        <f>Power!AH89+'Ground Transportation'!AH89+Industry!AH89+Residential!AH89+Aviation!AL89</f>
        <v>0.65310163788926578</v>
      </c>
      <c r="AI89" s="13">
        <f>Power!AI89+'Ground Transportation'!AI89+Industry!AI89+Residential!AI89+Aviation!AM89</f>
        <v>1.6096733656242437</v>
      </c>
      <c r="AJ89" s="13">
        <f>Power!AJ89+'Ground Transportation'!AJ89+Industry!AJ89+Residential!AJ89+Aviation!AN89</f>
        <v>0.77991580367668878</v>
      </c>
      <c r="AK89" s="14">
        <f>Power!AK89+'Ground Transportation'!AK89+Industry!AK89+Residential!AK89+Aviation!AO89</f>
        <v>0.48364894091594002</v>
      </c>
    </row>
    <row r="90" spans="2:37">
      <c r="B90" s="9">
        <v>43552</v>
      </c>
      <c r="C90" s="11">
        <f>Power!C90+'Ground Transportation'!C90+Industry!C90+Residential!C90+Aviation!C90</f>
        <v>28.013309323132074</v>
      </c>
      <c r="D90" s="11">
        <f>Power!D90+'Ground Transportation'!D90+Industry!D90+Residential!D90+Aviation!D90</f>
        <v>7.5694698309710855</v>
      </c>
      <c r="E90" s="11">
        <f>Power!E90+'Ground Transportation'!E90+Industry!E90+Residential!E90+Aviation!E90</f>
        <v>13.468464962734368</v>
      </c>
      <c r="F90" s="11">
        <f>Power!F90+'Ground Transportation'!F90+Industry!F90+Residential!F90+Aviation!F90</f>
        <v>10.024844955908341</v>
      </c>
      <c r="G90" s="11">
        <f>Power!G90+'Ground Transportation'!G90+Industry!G90+Residential!G90+Aviation!G90</f>
        <v>4.3564056783370084</v>
      </c>
      <c r="H90" s="11">
        <f>Power!H90+'Ground Transportation'!H90+Industry!H90+Residential!H90+Aviation!H90</f>
        <v>3.2496622285047221</v>
      </c>
      <c r="I90" s="11">
        <f>Power!I90+'Ground Transportation'!I90+Industry!I90+Residential!I90+Aviation!I90</f>
        <v>1.2002522753107141</v>
      </c>
      <c r="J90" s="11">
        <f>Power!J90+'Ground Transportation'!J90+Industry!J90+Residential!J90+Aviation!J90</f>
        <v>27.788153624593221</v>
      </c>
      <c r="K90" s="16">
        <f>SUM(C90:J90)+Aviation!L90+'International Shipping'!C90</f>
        <v>99.249050587261152</v>
      </c>
      <c r="M90" s="9">
        <v>43918</v>
      </c>
      <c r="N90" s="13">
        <f>Power!N90+'Ground Transportation'!N90+Industry!N90+Residential!N90+Aviation!P90</f>
        <v>26.62005438334376</v>
      </c>
      <c r="O90" s="13">
        <f>Power!O90+'Ground Transportation'!O90+Industry!O90+Residential!O90+Aviation!Q90</f>
        <v>4.3763418522580828</v>
      </c>
      <c r="P90" s="13">
        <f>Power!P90+'Ground Transportation'!P90+Industry!P90+Residential!P90+Aviation!R90</f>
        <v>9.073360041834178</v>
      </c>
      <c r="Q90" s="13">
        <f>Power!Q90+'Ground Transportation'!Q90+Industry!Q90+Residential!Q90+Aviation!S90</f>
        <v>6.2088841643295325</v>
      </c>
      <c r="R90" s="13">
        <f>Power!R90+'Ground Transportation'!R90+Industry!R90+Residential!R90+Aviation!T90</f>
        <v>3.8000853389300411</v>
      </c>
      <c r="S90" s="13">
        <f>Power!S90+'Ground Transportation'!S90+Industry!S90+Residential!S90+Aviation!U90</f>
        <v>2.8040362106494885</v>
      </c>
      <c r="T90" s="13">
        <f>Power!T90+'Ground Transportation'!T90+Industry!T90+Residential!T90+Aviation!V90</f>
        <v>0.75726135039497333</v>
      </c>
      <c r="U90" s="13">
        <f>Power!U90+'Ground Transportation'!U90+Industry!U90+Residential!U90+Aviation!W90</f>
        <v>21.924290924011583</v>
      </c>
      <c r="V90" s="18">
        <f>SUM(N90:U90)+Aviation!Y90+'International Shipping'!F90</f>
        <v>77.394577688521693</v>
      </c>
      <c r="W90" s="2"/>
      <c r="Y90" s="9">
        <v>43552</v>
      </c>
      <c r="Z90" s="11">
        <f>Power!Z90+'Ground Transportation'!Z90+Industry!Z90+Residential!Z90+Aviation!AD90</f>
        <v>1.1735895634511591</v>
      </c>
      <c r="AA90" s="11">
        <f>Power!AA90+'Ground Transportation'!AA90+Industry!AA90+Residential!AA90+Aviation!AE90</f>
        <v>1.0102488938930394</v>
      </c>
      <c r="AB90" s="11">
        <f>Power!AB90+'Ground Transportation'!AB90+Industry!AB90+Residential!AB90+Aviation!AF90</f>
        <v>2.2067468233347016</v>
      </c>
      <c r="AC90" s="11">
        <f>Power!AC90+'Ground Transportation'!AC90+Industry!AC90+Residential!AC90+Aviation!AG90</f>
        <v>0.97982324839388313</v>
      </c>
      <c r="AD90" s="30">
        <f>Power!AD90+'Ground Transportation'!AD90+Industry!AD90+Residential!AD90+Aviation!AH90</f>
        <v>0.74450947958246483</v>
      </c>
      <c r="AF90" s="9">
        <v>43918</v>
      </c>
      <c r="AG90" s="13">
        <f>Power!AG90+'Ground Transportation'!AG90+Industry!AG90+Residential!AG90+Aviation!AK90</f>
        <v>0.65697044403731819</v>
      </c>
      <c r="AH90" s="13">
        <f>Power!AH90+'Ground Transportation'!AH90+Industry!AH90+Residential!AH90+Aviation!AL90</f>
        <v>0.52836607244802547</v>
      </c>
      <c r="AI90" s="13">
        <f>Power!AI90+'Ground Transportation'!AI90+Industry!AI90+Residential!AI90+Aviation!AM90</f>
        <v>1.3632140827076191</v>
      </c>
      <c r="AJ90" s="13">
        <f>Power!AJ90+'Ground Transportation'!AJ90+Industry!AJ90+Residential!AJ90+Aviation!AN90</f>
        <v>0.68406219021461601</v>
      </c>
      <c r="AK90" s="14">
        <f>Power!AK90+'Ground Transportation'!AK90+Industry!AK90+Residential!AK90+Aviation!AO90</f>
        <v>0.37611610224719816</v>
      </c>
    </row>
    <row r="91" spans="2:37">
      <c r="B91" s="9">
        <v>43553</v>
      </c>
      <c r="C91" s="11">
        <f>Power!C91+'Ground Transportation'!C91+Industry!C91+Residential!C91+Aviation!C91</f>
        <v>27.562796225074809</v>
      </c>
      <c r="D91" s="11">
        <f>Power!D91+'Ground Transportation'!D91+Industry!D91+Residential!D91+Aviation!D91</f>
        <v>7.6311442744986628</v>
      </c>
      <c r="E91" s="11">
        <f>Power!E91+'Ground Transportation'!E91+Industry!E91+Residential!E91+Aviation!E91</f>
        <v>13.462729209994931</v>
      </c>
      <c r="F91" s="11">
        <f>Power!F91+'Ground Transportation'!F91+Industry!F91+Residential!F91+Aviation!F91</f>
        <v>9.460687106204686</v>
      </c>
      <c r="G91" s="11">
        <f>Power!G91+'Ground Transportation'!G91+Industry!G91+Residential!G91+Aviation!G91</f>
        <v>4.2799326776452062</v>
      </c>
      <c r="H91" s="11">
        <f>Power!H91+'Ground Transportation'!H91+Industry!H91+Residential!H91+Aviation!H91</f>
        <v>3.3009832994497343</v>
      </c>
      <c r="I91" s="11">
        <f>Power!I91+'Ground Transportation'!I91+Industry!I91+Residential!I91+Aviation!I91</f>
        <v>1.208185719175602</v>
      </c>
      <c r="J91" s="11">
        <f>Power!J91+'Ground Transportation'!J91+Industry!J91+Residential!J91+Aviation!J91</f>
        <v>27.072166217396532</v>
      </c>
      <c r="K91" s="16">
        <f>SUM(C91:J91)+Aviation!L91+'International Shipping'!C91</f>
        <v>97.598781103326928</v>
      </c>
      <c r="M91" s="9">
        <v>43919</v>
      </c>
      <c r="N91" s="13">
        <f>Power!N91+'Ground Transportation'!N91+Industry!N91+Residential!N91+Aviation!P91</f>
        <v>26.723610216402907</v>
      </c>
      <c r="O91" s="13">
        <f>Power!O91+'Ground Transportation'!O91+Industry!O91+Residential!O91+Aviation!Q91</f>
        <v>4.309213707334818</v>
      </c>
      <c r="P91" s="13">
        <f>Power!P91+'Ground Transportation'!P91+Industry!P91+Residential!P91+Aviation!R91</f>
        <v>8.3544817804961351</v>
      </c>
      <c r="Q91" s="13">
        <f>Power!Q91+'Ground Transportation'!Q91+Industry!Q91+Residential!Q91+Aviation!S91</f>
        <v>5.8969383382133032</v>
      </c>
      <c r="R91" s="13">
        <f>Power!R91+'Ground Transportation'!R91+Industry!R91+Residential!R91+Aviation!T91</f>
        <v>3.6989903253982597</v>
      </c>
      <c r="S91" s="13">
        <f>Power!S91+'Ground Transportation'!S91+Industry!S91+Residential!S91+Aviation!U91</f>
        <v>2.9099435160677984</v>
      </c>
      <c r="T91" s="13">
        <f>Power!T91+'Ground Transportation'!T91+Industry!T91+Residential!T91+Aviation!V91</f>
        <v>0.61582494088934059</v>
      </c>
      <c r="U91" s="13">
        <f>Power!U91+'Ground Transportation'!U91+Industry!U91+Residential!U91+Aviation!W91</f>
        <v>20.262857837173513</v>
      </c>
      <c r="V91" s="18">
        <f>SUM(N91:U91)+Aviation!Y91+'International Shipping'!F91</f>
        <v>74.55324024226671</v>
      </c>
      <c r="W91" s="2"/>
      <c r="Y91" s="9">
        <v>43553</v>
      </c>
      <c r="Z91" s="11">
        <f>Power!Z91+'Ground Transportation'!Z91+Industry!Z91+Residential!Z91+Aviation!AD91</f>
        <v>1.0961792703168023</v>
      </c>
      <c r="AA91" s="11">
        <f>Power!AA91+'Ground Transportation'!AA91+Industry!AA91+Residential!AA91+Aviation!AE91</f>
        <v>0.93797538333722452</v>
      </c>
      <c r="AB91" s="11">
        <f>Power!AB91+'Ground Transportation'!AB91+Industry!AB91+Residential!AB91+Aviation!AF91</f>
        <v>2.0284994603287734</v>
      </c>
      <c r="AC91" s="11">
        <f>Power!AC91+'Ground Transportation'!AC91+Industry!AC91+Residential!AC91+Aviation!AG91</f>
        <v>0.96916487469006463</v>
      </c>
      <c r="AD91" s="30">
        <f>Power!AD91+'Ground Transportation'!AD91+Industry!AD91+Residential!AD91+Aviation!AH91</f>
        <v>0.73326126266649572</v>
      </c>
      <c r="AF91" s="9">
        <v>43919</v>
      </c>
      <c r="AG91" s="13">
        <f>Power!AG91+'Ground Transportation'!AG91+Industry!AG91+Residential!AG91+Aviation!AK91</f>
        <v>0.63786710166925809</v>
      </c>
      <c r="AH91" s="13">
        <f>Power!AH91+'Ground Transportation'!AH91+Industry!AH91+Residential!AH91+Aviation!AL91</f>
        <v>0.52696053646142904</v>
      </c>
      <c r="AI91" s="13">
        <f>Power!AI91+'Ground Transportation'!AI91+Industry!AI91+Residential!AI91+Aviation!AM91</f>
        <v>1.3820362605639682</v>
      </c>
      <c r="AJ91" s="13">
        <f>Power!AJ91+'Ground Transportation'!AJ91+Industry!AJ91+Residential!AJ91+Aviation!AN91</f>
        <v>0.60870512123355736</v>
      </c>
      <c r="AK91" s="14">
        <f>Power!AK91+'Ground Transportation'!AK91+Industry!AK91+Residential!AK91+Aviation!AO91</f>
        <v>0.34853335947885267</v>
      </c>
    </row>
    <row r="92" spans="2:37">
      <c r="B92" s="9">
        <v>43554</v>
      </c>
      <c r="C92" s="11">
        <f>Power!C92+'Ground Transportation'!C92+Industry!C92+Residential!C92+Aviation!C92</f>
        <v>26.658011465337619</v>
      </c>
      <c r="D92" s="11">
        <f>Power!D92+'Ground Transportation'!D92+Industry!D92+Residential!D92+Aviation!D92</f>
        <v>7.7057864512289589</v>
      </c>
      <c r="E92" s="11">
        <f>Power!E92+'Ground Transportation'!E92+Industry!E92+Residential!E92+Aviation!E92</f>
        <v>11.826033543403152</v>
      </c>
      <c r="F92" s="11">
        <f>Power!F92+'Ground Transportation'!F92+Industry!F92+Residential!F92+Aviation!F92</f>
        <v>7.9198519375707184</v>
      </c>
      <c r="G92" s="11">
        <f>Power!G92+'Ground Transportation'!G92+Industry!G92+Residential!G92+Aviation!G92</f>
        <v>4.2227221573163503</v>
      </c>
      <c r="H92" s="11">
        <f>Power!H92+'Ground Transportation'!H92+Industry!H92+Residential!H92+Aviation!H92</f>
        <v>3.2220739655096384</v>
      </c>
      <c r="I92" s="11">
        <f>Power!I92+'Ground Transportation'!I92+Industry!I92+Residential!I92+Aviation!I92</f>
        <v>1.1859426862477898</v>
      </c>
      <c r="J92" s="11">
        <f>Power!J92+'Ground Transportation'!J92+Industry!J92+Residential!J92+Aviation!J92</f>
        <v>25.534880532858121</v>
      </c>
      <c r="K92" s="16">
        <f>SUM(C92:J92)+Aviation!L92+'International Shipping'!C92</f>
        <v>91.923614013619797</v>
      </c>
      <c r="M92" s="9">
        <v>43920</v>
      </c>
      <c r="N92" s="13">
        <f>Power!N92+'Ground Transportation'!N92+Industry!N92+Residential!N92+Aviation!P92</f>
        <v>27.723483800603578</v>
      </c>
      <c r="O92" s="13">
        <f>Power!O92+'Ground Transportation'!O92+Industry!O92+Residential!O92+Aviation!Q92</f>
        <v>4.4187512312861461</v>
      </c>
      <c r="P92" s="13">
        <f>Power!P92+'Ground Transportation'!P92+Industry!P92+Residential!P92+Aviation!R92</f>
        <v>9.4951230056771827</v>
      </c>
      <c r="Q92" s="13">
        <f>Power!Q92+'Ground Transportation'!Q92+Industry!Q92+Residential!Q92+Aviation!S92</f>
        <v>8.0297719967629337</v>
      </c>
      <c r="R92" s="13">
        <f>Power!R92+'Ground Transportation'!R92+Industry!R92+Residential!R92+Aviation!T92</f>
        <v>3.9492905504889815</v>
      </c>
      <c r="S92" s="13">
        <f>Power!S92+'Ground Transportation'!S92+Industry!S92+Residential!S92+Aviation!U92</f>
        <v>3.3163641634151952</v>
      </c>
      <c r="T92" s="13">
        <f>Power!T92+'Ground Transportation'!T92+Industry!T92+Residential!T92+Aviation!V92</f>
        <v>0.9036606867984166</v>
      </c>
      <c r="U92" s="13">
        <f>Power!U92+'Ground Transportation'!U92+Industry!U92+Residential!U92+Aviation!W92</f>
        <v>21.577923631658926</v>
      </c>
      <c r="V92" s="18">
        <f>SUM(N92:U92)+Aviation!Y92+'International Shipping'!F92</f>
        <v>81.148342024171356</v>
      </c>
      <c r="W92" s="2"/>
      <c r="Y92" s="9">
        <v>43554</v>
      </c>
      <c r="Z92" s="11">
        <f>Power!Z92+'Ground Transportation'!Z92+Industry!Z92+Residential!Z92+Aviation!AD92</f>
        <v>0.92735666460118715</v>
      </c>
      <c r="AA92" s="11">
        <f>Power!AA92+'Ground Transportation'!AA92+Industry!AA92+Residential!AA92+Aviation!AE92</f>
        <v>0.76068624438939747</v>
      </c>
      <c r="AB92" s="11">
        <f>Power!AB92+'Ground Transportation'!AB92+Industry!AB92+Residential!AB92+Aviation!AF92</f>
        <v>1.6555888537834536</v>
      </c>
      <c r="AC92" s="11">
        <f>Power!AC92+'Ground Transportation'!AC92+Industry!AC92+Residential!AC92+Aviation!AG92</f>
        <v>0.86097284122867568</v>
      </c>
      <c r="AD92" s="30">
        <f>Power!AD92+'Ground Transportation'!AD92+Industry!AD92+Residential!AD92+Aviation!AH92</f>
        <v>0.61419434905371306</v>
      </c>
      <c r="AF92" s="9">
        <v>43920</v>
      </c>
      <c r="AG92" s="13">
        <f>Power!AG92+'Ground Transportation'!AG92+Industry!AG92+Residential!AG92+Aviation!AK92</f>
        <v>0.78966560759942017</v>
      </c>
      <c r="AH92" s="13">
        <f>Power!AH92+'Ground Transportation'!AH92+Industry!AH92+Residential!AH92+Aviation!AL92</f>
        <v>0.69442470539372447</v>
      </c>
      <c r="AI92" s="13">
        <f>Power!AI92+'Ground Transportation'!AI92+Industry!AI92+Residential!AI92+Aviation!AM92</f>
        <v>1.9389475626842234</v>
      </c>
      <c r="AJ92" s="13">
        <f>Power!AJ92+'Ground Transportation'!AJ92+Industry!AJ92+Residential!AJ92+Aviation!AN92</f>
        <v>0.75961367750180397</v>
      </c>
      <c r="AK92" s="14">
        <f>Power!AK92+'Ground Transportation'!AK92+Industry!AK92+Residential!AK92+Aviation!AO92</f>
        <v>0.47718207812509567</v>
      </c>
    </row>
    <row r="93" spans="2:37">
      <c r="B93" s="9">
        <v>43555</v>
      </c>
      <c r="C93" s="11">
        <f>Power!C93+'Ground Transportation'!C93+Industry!C93+Residential!C93+Aviation!C93</f>
        <v>26.480524565972644</v>
      </c>
      <c r="D93" s="11">
        <f>Power!D93+'Ground Transportation'!D93+Industry!D93+Residential!D93+Aviation!D93</f>
        <v>7.760331995939862</v>
      </c>
      <c r="E93" s="11">
        <f>Power!E93+'Ground Transportation'!E93+Industry!E93+Residential!E93+Aviation!E93</f>
        <v>11.649797868789804</v>
      </c>
      <c r="F93" s="11">
        <f>Power!F93+'Ground Transportation'!F93+Industry!F93+Residential!F93+Aviation!F93</f>
        <v>7.1894535247765026</v>
      </c>
      <c r="G93" s="11">
        <f>Power!G93+'Ground Transportation'!G93+Industry!G93+Residential!G93+Aviation!G93</f>
        <v>4.0907956453422072</v>
      </c>
      <c r="H93" s="11">
        <f>Power!H93+'Ground Transportation'!H93+Industry!H93+Residential!H93+Aviation!H93</f>
        <v>2.954791462641551</v>
      </c>
      <c r="I93" s="11">
        <f>Power!I93+'Ground Transportation'!I93+Industry!I93+Residential!I93+Aviation!I93</f>
        <v>1.0270403616142114</v>
      </c>
      <c r="J93" s="11">
        <f>Power!J93+'Ground Transportation'!J93+Industry!J93+Residential!J93+Aviation!J93</f>
        <v>25.138916828861507</v>
      </c>
      <c r="K93" s="16">
        <f>SUM(C93:J93)+Aviation!L93+'International Shipping'!C93</f>
        <v>89.97518639211782</v>
      </c>
      <c r="L93" s="2"/>
      <c r="M93" s="9">
        <v>43921</v>
      </c>
      <c r="N93" s="13">
        <f>Power!N93+'Ground Transportation'!N93+Industry!N93+Residential!N93+Aviation!P93</f>
        <v>27.496729568008366</v>
      </c>
      <c r="O93" s="13">
        <f>Power!O93+'Ground Transportation'!O93+Industry!O93+Residential!O93+Aviation!Q93</f>
        <v>4.4536321135696877</v>
      </c>
      <c r="P93" s="13">
        <f>Power!P93+'Ground Transportation'!P93+Industry!P93+Residential!P93+Aviation!R93</f>
        <v>10.584531515195792</v>
      </c>
      <c r="Q93" s="13">
        <f>Power!Q93+'Ground Transportation'!Q93+Industry!Q93+Residential!Q93+Aviation!S93</f>
        <v>8.5765559547339461</v>
      </c>
      <c r="R93" s="13">
        <f>Power!R93+'Ground Transportation'!R93+Industry!R93+Residential!R93+Aviation!T93</f>
        <v>4.0130940601833496</v>
      </c>
      <c r="S93" s="13">
        <f>Power!S93+'Ground Transportation'!S93+Industry!S93+Residential!S93+Aviation!U93</f>
        <v>3.1046628813098645</v>
      </c>
      <c r="T93" s="13">
        <f>Power!T93+'Ground Transportation'!T93+Industry!T93+Residential!T93+Aviation!V93</f>
        <v>0.90005543609394723</v>
      </c>
      <c r="U93" s="13">
        <f>Power!U93+'Ground Transportation'!U93+Industry!U93+Residential!U93+Aviation!W93</f>
        <v>23.506453693411277</v>
      </c>
      <c r="V93" s="18">
        <f>SUM(N93:U93)+Aviation!Y93+'International Shipping'!F93</f>
        <v>84.377450215248047</v>
      </c>
      <c r="W93" s="2"/>
      <c r="Y93" s="9">
        <v>43555</v>
      </c>
      <c r="Z93" s="11">
        <f>Power!Z93+'Ground Transportation'!Z93+Industry!Z93+Residential!Z93+Aviation!AD93</f>
        <v>0.84201720065212016</v>
      </c>
      <c r="AA93" s="11">
        <f>Power!AA93+'Ground Transportation'!AA93+Industry!AA93+Residential!AA93+Aviation!AE93</f>
        <v>0.67700435399497094</v>
      </c>
      <c r="AB93" s="11">
        <f>Power!AB93+'Ground Transportation'!AB93+Industry!AB93+Residential!AB93+Aviation!AF93</f>
        <v>1.5555347801794963</v>
      </c>
      <c r="AC93" s="11">
        <f>Power!AC93+'Ground Transportation'!AC93+Industry!AC93+Residential!AC93+Aviation!AG93</f>
        <v>0.80980403433448045</v>
      </c>
      <c r="AD93" s="30">
        <f>Power!AD93+'Ground Transportation'!AD93+Industry!AD93+Residential!AD93+Aviation!AH93</f>
        <v>0.53978713745166595</v>
      </c>
      <c r="AF93" s="9">
        <v>43921</v>
      </c>
      <c r="AG93" s="13">
        <f>Power!AG93+'Ground Transportation'!AG93+Industry!AG93+Residential!AG93+Aviation!AK93</f>
        <v>0.87826815366109945</v>
      </c>
      <c r="AH93" s="13">
        <f>Power!AH93+'Ground Transportation'!AH93+Industry!AH93+Residential!AH93+Aviation!AL93</f>
        <v>0.71901932883369268</v>
      </c>
      <c r="AI93" s="13">
        <f>Power!AI93+'Ground Transportation'!AI93+Industry!AI93+Residential!AI93+Aviation!AM93</f>
        <v>2.0104549415556328</v>
      </c>
      <c r="AJ93" s="13">
        <f>Power!AJ93+'Ground Transportation'!AJ93+Industry!AJ93+Residential!AJ93+Aviation!AN93</f>
        <v>0.81977062626074593</v>
      </c>
      <c r="AK93" s="14">
        <f>Power!AK93+'Ground Transportation'!AK93+Industry!AK93+Residential!AK93+Aviation!AO93</f>
        <v>0.52591768982666065</v>
      </c>
    </row>
    <row r="94" spans="2:37">
      <c r="B94" s="9">
        <v>43556</v>
      </c>
      <c r="C94" s="11">
        <f>Power!C94+'Ground Transportation'!C94+Industry!C94+Residential!C94+Aviation!C94</f>
        <v>28.842599745293224</v>
      </c>
      <c r="D94" s="11">
        <f>Power!D94+'Ground Transportation'!D94+Industry!D94+Residential!D94+Aviation!D94</f>
        <v>6.9198227321580852</v>
      </c>
      <c r="E94" s="11">
        <f>Power!E94+'Ground Transportation'!E94+Industry!E94+Residential!E94+Aviation!E94</f>
        <v>14.643240568732105</v>
      </c>
      <c r="F94" s="11">
        <f>Power!F94+'Ground Transportation'!F94+Industry!F94+Residential!F94+Aviation!F94</f>
        <v>9.3573901235115198</v>
      </c>
      <c r="G94" s="11">
        <f>Power!G94+'Ground Transportation'!G94+Industry!G94+Residential!G94+Aviation!G94</f>
        <v>4.3731337252983078</v>
      </c>
      <c r="H94" s="11">
        <f>Power!H94+'Ground Transportation'!H94+Industry!H94+Residential!H94+Aviation!H94</f>
        <v>3.4850905862858088</v>
      </c>
      <c r="I94" s="11">
        <f>Power!I94+'Ground Transportation'!I94+Industry!I94+Residential!I94+Aviation!I94</f>
        <v>1.1996322912159814</v>
      </c>
      <c r="J94" s="11">
        <f>Power!J94+'Ground Transportation'!J94+Industry!J94+Residential!J94+Aviation!J94</f>
        <v>28.176409169139955</v>
      </c>
      <c r="K94" s="16">
        <f>SUM(C94:J94)+Aviation!L94+'International Shipping'!C94</f>
        <v>100.61609707135513</v>
      </c>
      <c r="M94" s="9">
        <v>43922</v>
      </c>
      <c r="N94" s="13">
        <f>Power!N94+'Ground Transportation'!N94+Industry!N94+Residential!N94+Aviation!P94</f>
        <v>29.54366221085041</v>
      </c>
      <c r="O94" s="13">
        <f>Power!O94+'Ground Transportation'!O94+Industry!O94+Residential!O94+Aviation!Q94</f>
        <v>3.7530193255901994</v>
      </c>
      <c r="P94" s="13">
        <f>Power!P94+'Ground Transportation'!P94+Industry!P94+Residential!P94+Aviation!R94</f>
        <v>9.9562557480759004</v>
      </c>
      <c r="Q94" s="13">
        <f>Power!Q94+'Ground Transportation'!Q94+Industry!Q94+Residential!Q94+Aviation!S94</f>
        <v>8.3737915268255048</v>
      </c>
      <c r="R94" s="13">
        <f>Power!R94+'Ground Transportation'!R94+Industry!R94+Residential!R94+Aviation!T94</f>
        <v>4.0289696477916186</v>
      </c>
      <c r="S94" s="13">
        <f>Power!S94+'Ground Transportation'!S94+Industry!S94+Residential!S94+Aviation!U94</f>
        <v>3.1925675727123264</v>
      </c>
      <c r="T94" s="13">
        <f>Power!T94+'Ground Transportation'!T94+Industry!T94+Residential!T94+Aviation!V94</f>
        <v>0.95461502354042693</v>
      </c>
      <c r="U94" s="13">
        <f>Power!U94+'Ground Transportation'!U94+Industry!U94+Residential!U94+Aviation!W94</f>
        <v>23.714470437388492</v>
      </c>
      <c r="V94" s="18">
        <f>SUM(N94:U94)+Aviation!Y94+'International Shipping'!F94</f>
        <v>85.260749843556709</v>
      </c>
      <c r="W94" s="2"/>
      <c r="Y94" s="9">
        <v>43556</v>
      </c>
      <c r="Z94" s="11">
        <f>Power!Z94+'Ground Transportation'!Z94+Industry!Z94+Residential!Z94+Aviation!AD94</f>
        <v>1.028798283945255</v>
      </c>
      <c r="AA94" s="11">
        <f>Power!AA94+'Ground Transportation'!AA94+Industry!AA94+Residential!AA94+Aviation!AE94</f>
        <v>0.79200688547441767</v>
      </c>
      <c r="AB94" s="11">
        <f>Power!AB94+'Ground Transportation'!AB94+Industry!AB94+Residential!AB94+Aviation!AF94</f>
        <v>2.0909112992124137</v>
      </c>
      <c r="AC94" s="11">
        <f>Power!AC94+'Ground Transportation'!AC94+Industry!AC94+Residential!AC94+Aviation!AG94</f>
        <v>1.0059766283193912</v>
      </c>
      <c r="AD94" s="30">
        <f>Power!AD94+'Ground Transportation'!AD94+Industry!AD94+Residential!AD94+Aviation!AH94</f>
        <v>0.76981913094708621</v>
      </c>
      <c r="AF94" s="9">
        <v>43922</v>
      </c>
      <c r="AG94" s="13">
        <f>Power!AG94+'Ground Transportation'!AG94+Industry!AG94+Residential!AG94+Aviation!AK94</f>
        <v>1.1486628602093016</v>
      </c>
      <c r="AH94" s="13">
        <f>Power!AH94+'Ground Transportation'!AH94+Industry!AH94+Residential!AH94+Aviation!AL94</f>
        <v>0.68757926054054974</v>
      </c>
      <c r="AI94" s="13">
        <f>Power!AI94+'Ground Transportation'!AI94+Industry!AI94+Residential!AI94+Aviation!AM94</f>
        <v>1.8634381184982924</v>
      </c>
      <c r="AJ94" s="13">
        <f>Power!AJ94+'Ground Transportation'!AJ94+Industry!AJ94+Residential!AJ94+Aviation!AN94</f>
        <v>0.81002758587564438</v>
      </c>
      <c r="AK94" s="14">
        <f>Power!AK94+'Ground Transportation'!AK94+Industry!AK94+Residential!AK94+Aviation!AO94</f>
        <v>0.52343309110736225</v>
      </c>
    </row>
    <row r="95" spans="2:37">
      <c r="B95" s="9">
        <v>43557</v>
      </c>
      <c r="C95" s="11">
        <f>Power!C95+'Ground Transportation'!C95+Industry!C95+Residential!C95+Aviation!C95</f>
        <v>29.580746776316538</v>
      </c>
      <c r="D95" s="11">
        <f>Power!D95+'Ground Transportation'!D95+Industry!D95+Residential!D95+Aviation!D95</f>
        <v>7.0401147287986561</v>
      </c>
      <c r="E95" s="11">
        <f>Power!E95+'Ground Transportation'!E95+Industry!E95+Residential!E95+Aviation!E95</f>
        <v>14.741866235839129</v>
      </c>
      <c r="F95" s="11">
        <f>Power!F95+'Ground Transportation'!F95+Industry!F95+Residential!F95+Aviation!F95</f>
        <v>9.5076825856418541</v>
      </c>
      <c r="G95" s="11">
        <f>Power!G95+'Ground Transportation'!G95+Industry!G95+Residential!G95+Aviation!G95</f>
        <v>4.3874912958965275</v>
      </c>
      <c r="H95" s="11">
        <f>Power!H95+'Ground Transportation'!H95+Industry!H95+Residential!H95+Aviation!H95</f>
        <v>3.7040522976325474</v>
      </c>
      <c r="I95" s="11">
        <f>Power!I95+'Ground Transportation'!I95+Industry!I95+Residential!I95+Aviation!I95</f>
        <v>1.2957619589631619</v>
      </c>
      <c r="J95" s="11">
        <f>Power!J95+'Ground Transportation'!J95+Industry!J95+Residential!J95+Aviation!J95</f>
        <v>28.417324239011609</v>
      </c>
      <c r="K95" s="16">
        <f>SUM(C95:J95)+Aviation!L95+'International Shipping'!C95</f>
        <v>102.25210267666412</v>
      </c>
      <c r="M95" s="9">
        <v>43923</v>
      </c>
      <c r="N95" s="13">
        <f>Power!N95+'Ground Transportation'!N95+Industry!N95+Residential!N95+Aviation!P95</f>
        <v>29.738927040858929</v>
      </c>
      <c r="O95" s="13">
        <f>Power!O95+'Ground Transportation'!O95+Industry!O95+Residential!O95+Aviation!Q95</f>
        <v>3.7926150377315264</v>
      </c>
      <c r="P95" s="13">
        <f>Power!P95+'Ground Transportation'!P95+Industry!P95+Residential!P95+Aviation!R95</f>
        <v>9.8310820449235692</v>
      </c>
      <c r="Q95" s="13">
        <f>Power!Q95+'Ground Transportation'!Q95+Industry!Q95+Residential!Q95+Aviation!S95</f>
        <v>7.6185033011453678</v>
      </c>
      <c r="R95" s="13">
        <f>Power!R95+'Ground Transportation'!R95+Industry!R95+Residential!R95+Aviation!T95</f>
        <v>3.9698615603433525</v>
      </c>
      <c r="S95" s="13">
        <f>Power!S95+'Ground Transportation'!S95+Industry!S95+Residential!S95+Aviation!U95</f>
        <v>2.9314101789392026</v>
      </c>
      <c r="T95" s="13">
        <f>Power!T95+'Ground Transportation'!T95+Industry!T95+Residential!T95+Aviation!V95</f>
        <v>0.9642814904944158</v>
      </c>
      <c r="U95" s="13">
        <f>Power!U95+'Ground Transportation'!U95+Industry!U95+Residential!U95+Aviation!W95</f>
        <v>23.593316624685635</v>
      </c>
      <c r="V95" s="18">
        <f>SUM(N95:U95)+Aviation!Y95+'International Shipping'!F95</f>
        <v>84.179151118789932</v>
      </c>
      <c r="W95" s="2"/>
      <c r="Y95" s="9">
        <v>43557</v>
      </c>
      <c r="Z95" s="11">
        <f>Power!Z95+'Ground Transportation'!Z95+Industry!Z95+Residential!Z95+Aviation!AD95</f>
        <v>1.1236826390691685</v>
      </c>
      <c r="AA95" s="11">
        <f>Power!AA95+'Ground Transportation'!AA95+Industry!AA95+Residential!AA95+Aviation!AE95</f>
        <v>0.83041155281856538</v>
      </c>
      <c r="AB95" s="11">
        <f>Power!AB95+'Ground Transportation'!AB95+Industry!AB95+Residential!AB95+Aviation!AF95</f>
        <v>2.0744491932397566</v>
      </c>
      <c r="AC95" s="11">
        <f>Power!AC95+'Ground Transportation'!AC95+Industry!AC95+Residential!AC95+Aviation!AG95</f>
        <v>1.0325077009149053</v>
      </c>
      <c r="AD95" s="30">
        <f>Power!AD95+'Ground Transportation'!AD95+Industry!AD95+Residential!AD95+Aviation!AH95</f>
        <v>0.80896124085184784</v>
      </c>
      <c r="AF95" s="9">
        <v>43923</v>
      </c>
      <c r="AG95" s="13">
        <f>Power!AG95+'Ground Transportation'!AG95+Industry!AG95+Residential!AG95+Aviation!AK95</f>
        <v>0.86097395891162332</v>
      </c>
      <c r="AH95" s="13">
        <f>Power!AH95+'Ground Transportation'!AH95+Industry!AH95+Residential!AH95+Aviation!AL95</f>
        <v>0.64369323901042497</v>
      </c>
      <c r="AI95" s="13">
        <f>Power!AI95+'Ground Transportation'!AI95+Industry!AI95+Residential!AI95+Aviation!AM95</f>
        <v>1.6961334277103843</v>
      </c>
      <c r="AJ95" s="13">
        <f>Power!AJ95+'Ground Transportation'!AJ95+Industry!AJ95+Residential!AJ95+Aviation!AN95</f>
        <v>0.8043634325157778</v>
      </c>
      <c r="AK95" s="14">
        <f>Power!AK95+'Ground Transportation'!AK95+Industry!AK95+Residential!AK95+Aviation!AO95</f>
        <v>0.45666356943738007</v>
      </c>
    </row>
    <row r="96" spans="2:37">
      <c r="B96" s="9">
        <v>43558</v>
      </c>
      <c r="C96" s="11">
        <f>Power!C96+'Ground Transportation'!C96+Industry!C96+Residential!C96+Aviation!C96</f>
        <v>29.532234632960872</v>
      </c>
      <c r="D96" s="11">
        <f>Power!D96+'Ground Transportation'!D96+Industry!D96+Residential!D96+Aviation!D96</f>
        <v>7.2914292396903582</v>
      </c>
      <c r="E96" s="11">
        <f>Power!E96+'Ground Transportation'!E96+Industry!E96+Residential!E96+Aviation!E96</f>
        <v>14.089284304165428</v>
      </c>
      <c r="F96" s="11">
        <f>Power!F96+'Ground Transportation'!F96+Industry!F96+Residential!F96+Aviation!F96</f>
        <v>9.9648370967802808</v>
      </c>
      <c r="G96" s="11">
        <f>Power!G96+'Ground Transportation'!G96+Industry!G96+Residential!G96+Aviation!G96</f>
        <v>4.3311797869768505</v>
      </c>
      <c r="H96" s="11">
        <f>Power!H96+'Ground Transportation'!H96+Industry!H96+Residential!H96+Aviation!H96</f>
        <v>3.6529097966553512</v>
      </c>
      <c r="I96" s="11">
        <f>Power!I96+'Ground Transportation'!I96+Industry!I96+Residential!I96+Aviation!I96</f>
        <v>1.2590001103357034</v>
      </c>
      <c r="J96" s="11">
        <f>Power!J96+'Ground Transportation'!J96+Industry!J96+Residential!J96+Aviation!J96</f>
        <v>28.240379732589318</v>
      </c>
      <c r="K96" s="16">
        <f>SUM(C96:J96)+Aviation!L96+'International Shipping'!C96</f>
        <v>101.95923537330582</v>
      </c>
      <c r="M96" s="9">
        <v>43924</v>
      </c>
      <c r="N96" s="13">
        <f>Power!N96+'Ground Transportation'!N96+Industry!N96+Residential!N96+Aviation!P96</f>
        <v>29.296573405239958</v>
      </c>
      <c r="O96" s="13">
        <f>Power!O96+'Ground Transportation'!O96+Industry!O96+Residential!O96+Aviation!Q96</f>
        <v>3.9369871385788531</v>
      </c>
      <c r="P96" s="13">
        <f>Power!P96+'Ground Transportation'!P96+Industry!P96+Residential!P96+Aviation!R96</f>
        <v>10.238756692368169</v>
      </c>
      <c r="Q96" s="13">
        <f>Power!Q96+'Ground Transportation'!Q96+Industry!Q96+Residential!Q96+Aviation!S96</f>
        <v>7.5871791112254074</v>
      </c>
      <c r="R96" s="13">
        <f>Power!R96+'Ground Transportation'!R96+Industry!R96+Residential!R96+Aviation!T96</f>
        <v>3.9073456491277487</v>
      </c>
      <c r="S96" s="13">
        <f>Power!S96+'Ground Transportation'!S96+Industry!S96+Residential!S96+Aviation!U96</f>
        <v>2.8680081279960352</v>
      </c>
      <c r="T96" s="13">
        <f>Power!T96+'Ground Transportation'!T96+Industry!T96+Residential!T96+Aviation!V96</f>
        <v>0.9812879310519047</v>
      </c>
      <c r="U96" s="13">
        <f>Power!U96+'Ground Transportation'!U96+Industry!U96+Residential!U96+Aviation!W96</f>
        <v>23.052858737852084</v>
      </c>
      <c r="V96" s="18">
        <f>SUM(N96:U96)+Aviation!Y96+'International Shipping'!F96</f>
        <v>83.618138832275292</v>
      </c>
      <c r="W96" s="2"/>
      <c r="Y96" s="9">
        <v>43558</v>
      </c>
      <c r="Z96" s="11">
        <f>Power!Z96+'Ground Transportation'!Z96+Industry!Z96+Residential!Z96+Aviation!AD96</f>
        <v>1.2556533633329474</v>
      </c>
      <c r="AA96" s="11">
        <f>Power!AA96+'Ground Transportation'!AA96+Industry!AA96+Residential!AA96+Aviation!AE96</f>
        <v>1.0236675622492353</v>
      </c>
      <c r="AB96" s="11">
        <f>Power!AB96+'Ground Transportation'!AB96+Industry!AB96+Residential!AB96+Aviation!AF96</f>
        <v>2.3287163926036731</v>
      </c>
      <c r="AC96" s="11">
        <f>Power!AC96+'Ground Transportation'!AC96+Industry!AC96+Residential!AC96+Aviation!AG96</f>
        <v>1.0001157392119331</v>
      </c>
      <c r="AD96" s="30">
        <f>Power!AD96+'Ground Transportation'!AD96+Industry!AD96+Residential!AD96+Aviation!AH96</f>
        <v>0.74178505274467255</v>
      </c>
      <c r="AF96" s="9">
        <v>43924</v>
      </c>
      <c r="AG96" s="13">
        <f>Power!AG96+'Ground Transportation'!AG96+Industry!AG96+Residential!AG96+Aviation!AK96</f>
        <v>0.90050926303987844</v>
      </c>
      <c r="AH96" s="13">
        <f>Power!AH96+'Ground Transportation'!AH96+Industry!AH96+Residential!AH96+Aviation!AL96</f>
        <v>0.6025985683506192</v>
      </c>
      <c r="AI96" s="13">
        <f>Power!AI96+'Ground Transportation'!AI96+Industry!AI96+Residential!AI96+Aviation!AM96</f>
        <v>1.6140178662587064</v>
      </c>
      <c r="AJ96" s="13">
        <f>Power!AJ96+'Ground Transportation'!AJ96+Industry!AJ96+Residential!AJ96+Aviation!AN96</f>
        <v>0.75257885367659572</v>
      </c>
      <c r="AK96" s="14">
        <f>Power!AK96+'Ground Transportation'!AK96+Industry!AK96+Residential!AK96+Aviation!AO96</f>
        <v>0.51345704303954198</v>
      </c>
    </row>
    <row r="97" spans="2:37">
      <c r="B97" s="9">
        <v>43559</v>
      </c>
      <c r="C97" s="11">
        <f>Power!C97+'Ground Transportation'!C97+Industry!C97+Residential!C97+Aviation!C97</f>
        <v>27.683348568453873</v>
      </c>
      <c r="D97" s="11">
        <f>Power!D97+'Ground Transportation'!D97+Industry!D97+Residential!D97+Aviation!D97</f>
        <v>7.3824626761596459</v>
      </c>
      <c r="E97" s="11">
        <f>Power!E97+'Ground Transportation'!E97+Industry!E97+Residential!E97+Aviation!E97</f>
        <v>14.351391639431716</v>
      </c>
      <c r="F97" s="11">
        <f>Power!F97+'Ground Transportation'!F97+Industry!F97+Residential!F97+Aviation!F97</f>
        <v>10.211408398075745</v>
      </c>
      <c r="G97" s="11">
        <f>Power!G97+'Ground Transportation'!G97+Industry!G97+Residential!G97+Aviation!G97</f>
        <v>4.2690192231540163</v>
      </c>
      <c r="H97" s="11">
        <f>Power!H97+'Ground Transportation'!H97+Industry!H97+Residential!H97+Aviation!H97</f>
        <v>3.3357074131684108</v>
      </c>
      <c r="I97" s="11">
        <f>Power!I97+'Ground Transportation'!I97+Industry!I97+Residential!I97+Aviation!I97</f>
        <v>1.3023785585927554</v>
      </c>
      <c r="J97" s="11">
        <f>Power!J97+'Ground Transportation'!J97+Industry!J97+Residential!J97+Aviation!J97</f>
        <v>27.757211280088082</v>
      </c>
      <c r="K97" s="16">
        <f>SUM(C97:J97)+Aviation!L97+'International Shipping'!C97</f>
        <v>99.920871375815153</v>
      </c>
      <c r="M97" s="9">
        <v>43925</v>
      </c>
      <c r="N97" s="13">
        <f>Power!N97+'Ground Transportation'!N97+Industry!N97+Residential!N97+Aviation!P97</f>
        <v>25.333424573853325</v>
      </c>
      <c r="O97" s="13">
        <f>Power!O97+'Ground Transportation'!O97+Industry!O97+Residential!O97+Aviation!Q97</f>
        <v>3.8477211583253101</v>
      </c>
      <c r="P97" s="13">
        <f>Power!P97+'Ground Transportation'!P97+Industry!P97+Residential!P97+Aviation!R97</f>
        <v>9.7795137595465018</v>
      </c>
      <c r="Q97" s="13">
        <f>Power!Q97+'Ground Transportation'!Q97+Industry!Q97+Residential!Q97+Aviation!S97</f>
        <v>6.4059638083440991</v>
      </c>
      <c r="R97" s="13">
        <f>Power!R97+'Ground Transportation'!R97+Industry!R97+Residential!R97+Aviation!T97</f>
        <v>3.6241933100082426</v>
      </c>
      <c r="S97" s="13">
        <f>Power!S97+'Ground Transportation'!S97+Industry!S97+Residential!S97+Aviation!U97</f>
        <v>2.4270583822145126</v>
      </c>
      <c r="T97" s="13">
        <f>Power!T97+'Ground Transportation'!T97+Industry!T97+Residential!T97+Aviation!V97</f>
        <v>0.8291029756789875</v>
      </c>
      <c r="U97" s="13">
        <f>Power!U97+'Ground Transportation'!U97+Industry!U97+Residential!U97+Aviation!W97</f>
        <v>21.123403025207821</v>
      </c>
      <c r="V97" s="18">
        <f>SUM(N97:U97)+Aviation!Y97+'International Shipping'!F97</f>
        <v>75.094165277277952</v>
      </c>
      <c r="W97" s="2"/>
      <c r="Y97" s="9">
        <v>43559</v>
      </c>
      <c r="Z97" s="11">
        <f>Power!Z97+'Ground Transportation'!Z97+Industry!Z97+Residential!Z97+Aviation!AD97</f>
        <v>1.2300202578601294</v>
      </c>
      <c r="AA97" s="11">
        <f>Power!AA97+'Ground Transportation'!AA97+Industry!AA97+Residential!AA97+Aviation!AE97</f>
        <v>1.0517752613806548</v>
      </c>
      <c r="AB97" s="11">
        <f>Power!AB97+'Ground Transportation'!AB97+Industry!AB97+Residential!AB97+Aviation!AF97</f>
        <v>2.4585396952169321</v>
      </c>
      <c r="AC97" s="11">
        <f>Power!AC97+'Ground Transportation'!AC97+Industry!AC97+Residential!AC97+Aviation!AG97</f>
        <v>1.0378492912969313</v>
      </c>
      <c r="AD97" s="30">
        <f>Power!AD97+'Ground Transportation'!AD97+Industry!AD97+Residential!AD97+Aviation!AH97</f>
        <v>0.77469981570748403</v>
      </c>
      <c r="AF97" s="9">
        <v>43925</v>
      </c>
      <c r="AG97" s="13">
        <f>Power!AG97+'Ground Transportation'!AG97+Industry!AG97+Residential!AG97+Aviation!AK97</f>
        <v>0.68894173297639405</v>
      </c>
      <c r="AH97" s="13">
        <f>Power!AH97+'Ground Transportation'!AH97+Industry!AH97+Residential!AH97+Aviation!AL97</f>
        <v>0.51396784552940289</v>
      </c>
      <c r="AI97" s="13">
        <f>Power!AI97+'Ground Transportation'!AI97+Industry!AI97+Residential!AI97+Aviation!AM97</f>
        <v>1.4496396877197133</v>
      </c>
      <c r="AJ97" s="13">
        <f>Power!AJ97+'Ground Transportation'!AJ97+Industry!AJ97+Residential!AJ97+Aviation!AN97</f>
        <v>0.63889705775515615</v>
      </c>
      <c r="AK97" s="14">
        <f>Power!AK97+'Ground Transportation'!AK97+Industry!AK97+Residential!AK97+Aviation!AO97</f>
        <v>0.39374184693715697</v>
      </c>
    </row>
    <row r="98" spans="2:37">
      <c r="B98" s="9">
        <v>43560</v>
      </c>
      <c r="C98" s="11">
        <f>Power!C98+'Ground Transportation'!C98+Industry!C98+Residential!C98+Aviation!C98</f>
        <v>25.28649933177584</v>
      </c>
      <c r="D98" s="11">
        <f>Power!D98+'Ground Transportation'!D98+Industry!D98+Residential!D98+Aviation!D98</f>
        <v>7.4648208270278484</v>
      </c>
      <c r="E98" s="11">
        <f>Power!E98+'Ground Transportation'!E98+Industry!E98+Residential!E98+Aviation!E98</f>
        <v>14.446569740739267</v>
      </c>
      <c r="F98" s="11">
        <f>Power!F98+'Ground Transportation'!F98+Industry!F98+Residential!F98+Aviation!F98</f>
        <v>9.8862530565398892</v>
      </c>
      <c r="G98" s="11">
        <f>Power!G98+'Ground Transportation'!G98+Industry!G98+Residential!G98+Aviation!G98</f>
        <v>4.3456465748191508</v>
      </c>
      <c r="H98" s="11">
        <f>Power!H98+'Ground Transportation'!H98+Industry!H98+Residential!H98+Aviation!H98</f>
        <v>3.075567015040984</v>
      </c>
      <c r="I98" s="11">
        <f>Power!I98+'Ground Transportation'!I98+Industry!I98+Residential!I98+Aviation!I98</f>
        <v>1.3505429812404133</v>
      </c>
      <c r="J98" s="11">
        <f>Power!J98+'Ground Transportation'!J98+Industry!J98+Residential!J98+Aviation!J98</f>
        <v>26.412821769835361</v>
      </c>
      <c r="K98" s="16">
        <f>SUM(C98:J98)+Aviation!L98+'International Shipping'!C98</f>
        <v>95.928441401774478</v>
      </c>
      <c r="M98" s="9">
        <v>43926</v>
      </c>
      <c r="N98" s="13">
        <f>Power!N98+'Ground Transportation'!N98+Industry!N98+Residential!N98+Aviation!P98</f>
        <v>26.996827945492011</v>
      </c>
      <c r="O98" s="13">
        <f>Power!O98+'Ground Transportation'!O98+Industry!O98+Residential!O98+Aviation!Q98</f>
        <v>3.8400915190422547</v>
      </c>
      <c r="P98" s="13">
        <f>Power!P98+'Ground Transportation'!P98+Industry!P98+Residential!P98+Aviation!R98</f>
        <v>8.5688894533455748</v>
      </c>
      <c r="Q98" s="13">
        <f>Power!Q98+'Ground Transportation'!Q98+Industry!Q98+Residential!Q98+Aviation!S98</f>
        <v>4.9509851964073519</v>
      </c>
      <c r="R98" s="13">
        <f>Power!R98+'Ground Transportation'!R98+Industry!R98+Residential!R98+Aviation!T98</f>
        <v>3.6851657612182502</v>
      </c>
      <c r="S98" s="13">
        <f>Power!S98+'Ground Transportation'!S98+Industry!S98+Residential!S98+Aviation!U98</f>
        <v>2.5582403551135542</v>
      </c>
      <c r="T98" s="13">
        <f>Power!T98+'Ground Transportation'!T98+Industry!T98+Residential!T98+Aviation!V98</f>
        <v>0.64576289943920717</v>
      </c>
      <c r="U98" s="13">
        <f>Power!U98+'Ground Transportation'!U98+Industry!U98+Residential!U98+Aviation!W98</f>
        <v>20.056784267653633</v>
      </c>
      <c r="V98" s="18">
        <f>SUM(N98:U98)+Aviation!Y98+'International Shipping'!F98</f>
        <v>73.02599085900998</v>
      </c>
      <c r="W98" s="2"/>
      <c r="Y98" s="9">
        <v>43560</v>
      </c>
      <c r="Z98" s="11">
        <f>Power!Z98+'Ground Transportation'!Z98+Industry!Z98+Residential!Z98+Aviation!AD98</f>
        <v>1.1260973141367101</v>
      </c>
      <c r="AA98" s="11">
        <f>Power!AA98+'Ground Transportation'!AA98+Industry!AA98+Residential!AA98+Aviation!AE98</f>
        <v>1.0071979520106191</v>
      </c>
      <c r="AB98" s="11">
        <f>Power!AB98+'Ground Transportation'!AB98+Industry!AB98+Residential!AB98+Aviation!AF98</f>
        <v>2.3926085189722426</v>
      </c>
      <c r="AC98" s="11">
        <f>Power!AC98+'Ground Transportation'!AC98+Industry!AC98+Residential!AC98+Aviation!AG98</f>
        <v>1.0208200314175229</v>
      </c>
      <c r="AD98" s="30">
        <f>Power!AD98+'Ground Transportation'!AD98+Industry!AD98+Residential!AD98+Aviation!AH98</f>
        <v>0.7364564425622333</v>
      </c>
      <c r="AF98" s="9">
        <v>43926</v>
      </c>
      <c r="AG98" s="13">
        <f>Power!AG98+'Ground Transportation'!AG98+Industry!AG98+Residential!AG98+Aviation!AK98</f>
        <v>0.48200739458701108</v>
      </c>
      <c r="AH98" s="13">
        <f>Power!AH98+'Ground Transportation'!AH98+Industry!AH98+Residential!AH98+Aviation!AL98</f>
        <v>0.36442199766884009</v>
      </c>
      <c r="AI98" s="13">
        <f>Power!AI98+'Ground Transportation'!AI98+Industry!AI98+Residential!AI98+Aviation!AM98</f>
        <v>1.0588452820565788</v>
      </c>
      <c r="AJ98" s="13">
        <f>Power!AJ98+'Ground Transportation'!AJ98+Industry!AJ98+Residential!AJ98+Aviation!AN98</f>
        <v>0.54635865147253693</v>
      </c>
      <c r="AK98" s="14">
        <f>Power!AK98+'Ground Transportation'!AK98+Industry!AK98+Residential!AK98+Aviation!AO98</f>
        <v>0.3242632690049127</v>
      </c>
    </row>
    <row r="99" spans="2:37">
      <c r="B99" s="9">
        <v>43561</v>
      </c>
      <c r="C99" s="11">
        <f>Power!C99+'Ground Transportation'!C99+Industry!C99+Residential!C99+Aviation!C99</f>
        <v>26.596508105026331</v>
      </c>
      <c r="D99" s="11">
        <f>Power!D99+'Ground Transportation'!D99+Industry!D99+Residential!D99+Aviation!D99</f>
        <v>7.295035682214591</v>
      </c>
      <c r="E99" s="11">
        <f>Power!E99+'Ground Transportation'!E99+Industry!E99+Residential!E99+Aviation!E99</f>
        <v>12.681981964297282</v>
      </c>
      <c r="F99" s="11">
        <f>Power!F99+'Ground Transportation'!F99+Industry!F99+Residential!F99+Aviation!F99</f>
        <v>8.2703185426034889</v>
      </c>
      <c r="G99" s="11">
        <f>Power!G99+'Ground Transportation'!G99+Industry!G99+Residential!G99+Aviation!G99</f>
        <v>4.2060632013487051</v>
      </c>
      <c r="H99" s="11">
        <f>Power!H99+'Ground Transportation'!H99+Industry!H99+Residential!H99+Aviation!H99</f>
        <v>2.7336848050399909</v>
      </c>
      <c r="I99" s="11">
        <f>Power!I99+'Ground Transportation'!I99+Industry!I99+Residential!I99+Aviation!I99</f>
        <v>1.2254796784274273</v>
      </c>
      <c r="J99" s="11">
        <f>Power!J99+'Ground Transportation'!J99+Industry!J99+Residential!J99+Aviation!J99</f>
        <v>25.415503621034052</v>
      </c>
      <c r="K99" s="16">
        <f>SUM(C99:J99)+Aviation!L99+'International Shipping'!C99</f>
        <v>92.101266025464071</v>
      </c>
      <c r="M99" s="9">
        <v>43927</v>
      </c>
      <c r="N99" s="13">
        <f>Power!N99+'Ground Transportation'!N99+Industry!N99+Residential!N99+Aviation!P99</f>
        <v>28.08832921584175</v>
      </c>
      <c r="O99" s="13">
        <f>Power!O99+'Ground Transportation'!O99+Industry!O99+Residential!O99+Aviation!Q99</f>
        <v>3.8372685437554876</v>
      </c>
      <c r="P99" s="13">
        <f>Power!P99+'Ground Transportation'!P99+Industry!P99+Residential!P99+Aviation!R99</f>
        <v>9.3089214893518584</v>
      </c>
      <c r="Q99" s="13">
        <f>Power!Q99+'Ground Transportation'!Q99+Industry!Q99+Residential!Q99+Aviation!S99</f>
        <v>6.0512238930595608</v>
      </c>
      <c r="R99" s="13">
        <f>Power!R99+'Ground Transportation'!R99+Industry!R99+Residential!R99+Aviation!T99</f>
        <v>3.9797172194399506</v>
      </c>
      <c r="S99" s="13">
        <f>Power!S99+'Ground Transportation'!S99+Industry!S99+Residential!S99+Aviation!U99</f>
        <v>2.8981315643612975</v>
      </c>
      <c r="T99" s="13">
        <f>Power!T99+'Ground Transportation'!T99+Industry!T99+Residential!T99+Aviation!V99</f>
        <v>0.85729106874664485</v>
      </c>
      <c r="U99" s="13">
        <f>Power!U99+'Ground Transportation'!U99+Industry!U99+Residential!U99+Aviation!W99</f>
        <v>21.036403708259048</v>
      </c>
      <c r="V99" s="18">
        <f>SUM(N99:U99)+Aviation!Y99+'International Shipping'!F99</f>
        <v>77.761873895166644</v>
      </c>
      <c r="W99" s="2"/>
      <c r="Y99" s="9">
        <v>43561</v>
      </c>
      <c r="Z99" s="11">
        <f>Power!Z99+'Ground Transportation'!Z99+Industry!Z99+Residential!Z99+Aviation!AD99</f>
        <v>0.9766220674112327</v>
      </c>
      <c r="AA99" s="11">
        <f>Power!AA99+'Ground Transportation'!AA99+Industry!AA99+Residential!AA99+Aviation!AE99</f>
        <v>0.82886210955347583</v>
      </c>
      <c r="AB99" s="11">
        <f>Power!AB99+'Ground Transportation'!AB99+Industry!AB99+Residential!AB99+Aviation!AF99</f>
        <v>1.8657017468401014</v>
      </c>
      <c r="AC99" s="11">
        <f>Power!AC99+'Ground Transportation'!AC99+Industry!AC99+Residential!AC99+Aviation!AG99</f>
        <v>0.85042729865922073</v>
      </c>
      <c r="AD99" s="30">
        <f>Power!AD99+'Ground Transportation'!AD99+Industry!AD99+Residential!AD99+Aviation!AH99</f>
        <v>0.61086898261473455</v>
      </c>
      <c r="AF99" s="9">
        <v>43927</v>
      </c>
      <c r="AG99" s="13">
        <f>Power!AG99+'Ground Transportation'!AG99+Industry!AG99+Residential!AG99+Aviation!AK99</f>
        <v>0.61790264806169304</v>
      </c>
      <c r="AH99" s="13">
        <f>Power!AH99+'Ground Transportation'!AH99+Industry!AH99+Residential!AH99+Aviation!AL99</f>
        <v>0.45825441347085805</v>
      </c>
      <c r="AI99" s="13">
        <f>Power!AI99+'Ground Transportation'!AI99+Industry!AI99+Residential!AI99+Aviation!AM99</f>
        <v>1.2337388217030165</v>
      </c>
      <c r="AJ99" s="13">
        <f>Power!AJ99+'Ground Transportation'!AJ99+Industry!AJ99+Residential!AJ99+Aviation!AN99</f>
        <v>0.65128576412416539</v>
      </c>
      <c r="AK99" s="14">
        <f>Power!AK99+'Ground Transportation'!AK99+Industry!AK99+Residential!AK99+Aviation!AO99</f>
        <v>0.40710678537779393</v>
      </c>
    </row>
    <row r="100" spans="2:37">
      <c r="B100" s="9">
        <v>43562</v>
      </c>
      <c r="C100" s="11">
        <f>Power!C100+'Ground Transportation'!C100+Industry!C100+Residential!C100+Aviation!C100</f>
        <v>27.55184884707187</v>
      </c>
      <c r="D100" s="11">
        <f>Power!D100+'Ground Transportation'!D100+Industry!D100+Residential!D100+Aviation!D100</f>
        <v>7.1186250430946645</v>
      </c>
      <c r="E100" s="11">
        <f>Power!E100+'Ground Transportation'!E100+Industry!E100+Residential!E100+Aviation!E100</f>
        <v>11.018672492876881</v>
      </c>
      <c r="F100" s="11">
        <f>Power!F100+'Ground Transportation'!F100+Industry!F100+Residential!F100+Aviation!F100</f>
        <v>7.3540168013328699</v>
      </c>
      <c r="G100" s="11">
        <f>Power!G100+'Ground Transportation'!G100+Industry!G100+Residential!G100+Aviation!G100</f>
        <v>4.088282960832065</v>
      </c>
      <c r="H100" s="11">
        <f>Power!H100+'Ground Transportation'!H100+Industry!H100+Residential!H100+Aviation!H100</f>
        <v>2.5766674068401527</v>
      </c>
      <c r="I100" s="11">
        <f>Power!I100+'Ground Transportation'!I100+Industry!I100+Residential!I100+Aviation!I100</f>
        <v>1.0776499920694538</v>
      </c>
      <c r="J100" s="11">
        <f>Power!J100+'Ground Transportation'!J100+Industry!J100+Residential!J100+Aviation!J100</f>
        <v>24.708972065044996</v>
      </c>
      <c r="K100" s="16">
        <f>SUM(C100:J100)+Aviation!L100+'International Shipping'!C100</f>
        <v>89.192426777216752</v>
      </c>
      <c r="L100" s="2"/>
      <c r="M100" s="9">
        <v>43928</v>
      </c>
      <c r="N100" s="13">
        <f>Power!N100+'Ground Transportation'!N100+Industry!N100+Residential!N100+Aviation!P100</f>
        <v>29.080580000280637</v>
      </c>
      <c r="O100" s="13">
        <f>Power!O100+'Ground Transportation'!O100+Industry!O100+Residential!O100+Aviation!Q100</f>
        <v>4.0270742417959591</v>
      </c>
      <c r="P100" s="13">
        <f>Power!P100+'Ground Transportation'!P100+Industry!P100+Residential!P100+Aviation!R100</f>
        <v>9.950556639552925</v>
      </c>
      <c r="Q100" s="13">
        <f>Power!Q100+'Ground Transportation'!Q100+Industry!Q100+Residential!Q100+Aviation!S100</f>
        <v>6.6481673230593774</v>
      </c>
      <c r="R100" s="13">
        <f>Power!R100+'Ground Transportation'!R100+Industry!R100+Residential!R100+Aviation!T100</f>
        <v>3.9583296763692579</v>
      </c>
      <c r="S100" s="13">
        <f>Power!S100+'Ground Transportation'!S100+Industry!S100+Residential!S100+Aviation!U100</f>
        <v>2.9022598085306233</v>
      </c>
      <c r="T100" s="13">
        <f>Power!T100+'Ground Transportation'!T100+Industry!T100+Residential!T100+Aviation!V100</f>
        <v>0.85236437539828158</v>
      </c>
      <c r="U100" s="13">
        <f>Power!U100+'Ground Transportation'!U100+Industry!U100+Residential!U100+Aviation!W100</f>
        <v>22.676312230533689</v>
      </c>
      <c r="V100" s="18">
        <f>SUM(N100:U100)+Aviation!Y100+'International Shipping'!F100</f>
        <v>81.81247152391731</v>
      </c>
      <c r="W100" s="2"/>
      <c r="Y100" s="9">
        <v>43562</v>
      </c>
      <c r="Z100" s="11">
        <f>Power!Z100+'Ground Transportation'!Z100+Industry!Z100+Residential!Z100+Aviation!AD100</f>
        <v>0.80724221912529281</v>
      </c>
      <c r="AA100" s="11">
        <f>Power!AA100+'Ground Transportation'!AA100+Industry!AA100+Residential!AA100+Aviation!AE100</f>
        <v>0.71278111540425815</v>
      </c>
      <c r="AB100" s="11">
        <f>Power!AB100+'Ground Transportation'!AB100+Industry!AB100+Residential!AB100+Aviation!AF100</f>
        <v>1.6335376037162719</v>
      </c>
      <c r="AC100" s="11">
        <f>Power!AC100+'Ground Transportation'!AC100+Industry!AC100+Residential!AC100+Aviation!AG100</f>
        <v>0.79292936569518213</v>
      </c>
      <c r="AD100" s="30">
        <f>Power!AD100+'Ground Transportation'!AD100+Industry!AD100+Residential!AD100+Aviation!AH100</f>
        <v>0.53649804294255321</v>
      </c>
      <c r="AF100" s="9">
        <v>43928</v>
      </c>
      <c r="AG100" s="13">
        <f>Power!AG100+'Ground Transportation'!AG100+Industry!AG100+Residential!AG100+Aviation!AK100</f>
        <v>0.71669686845582004</v>
      </c>
      <c r="AH100" s="13">
        <f>Power!AH100+'Ground Transportation'!AH100+Industry!AH100+Residential!AH100+Aviation!AL100</f>
        <v>0.48794171895785976</v>
      </c>
      <c r="AI100" s="13">
        <f>Power!AI100+'Ground Transportation'!AI100+Industry!AI100+Residential!AI100+Aviation!AM100</f>
        <v>1.3989012542018706</v>
      </c>
      <c r="AJ100" s="13">
        <f>Power!AJ100+'Ground Transportation'!AJ100+Industry!AJ100+Residential!AJ100+Aviation!AN100</f>
        <v>0.65256954913650311</v>
      </c>
      <c r="AK100" s="14">
        <f>Power!AK100+'Ground Transportation'!AK100+Industry!AK100+Residential!AK100+Aviation!AO100</f>
        <v>0.45214969477571032</v>
      </c>
    </row>
    <row r="101" spans="2:37">
      <c r="B101" s="9">
        <v>43563</v>
      </c>
      <c r="C101" s="11">
        <f>Power!C101+'Ground Transportation'!C101+Industry!C101+Residential!C101+Aviation!C101</f>
        <v>28.242029747218268</v>
      </c>
      <c r="D101" s="11">
        <f>Power!D101+'Ground Transportation'!D101+Industry!D101+Residential!D101+Aviation!D101</f>
        <v>6.7379904919649549</v>
      </c>
      <c r="E101" s="11">
        <f>Power!E101+'Ground Transportation'!E101+Industry!E101+Residential!E101+Aviation!E101</f>
        <v>13.321688122693597</v>
      </c>
      <c r="F101" s="11">
        <f>Power!F101+'Ground Transportation'!F101+Industry!F101+Residential!F101+Aviation!F101</f>
        <v>9.4847981263286005</v>
      </c>
      <c r="G101" s="11">
        <f>Power!G101+'Ground Transportation'!G101+Industry!G101+Residential!G101+Aviation!G101</f>
        <v>4.2092622237536794</v>
      </c>
      <c r="H101" s="11">
        <f>Power!H101+'Ground Transportation'!H101+Industry!H101+Residential!H101+Aviation!H101</f>
        <v>3.1230472116488532</v>
      </c>
      <c r="I101" s="11">
        <f>Power!I101+'Ground Transportation'!I101+Industry!I101+Residential!I101+Aviation!I101</f>
        <v>1.1874971790796411</v>
      </c>
      <c r="J101" s="11">
        <f>Power!J101+'Ground Transportation'!J101+Industry!J101+Residential!J101+Aviation!J101</f>
        <v>26.863243858039684</v>
      </c>
      <c r="K101" s="16">
        <f>SUM(C101:J101)+Aviation!L101+'International Shipping'!C101</f>
        <v>96.78349032669783</v>
      </c>
      <c r="M101" s="9">
        <v>43929</v>
      </c>
      <c r="N101" s="13">
        <f>Power!N101+'Ground Transportation'!N101+Industry!N101+Residential!N101+Aviation!P101</f>
        <v>29.034463202464678</v>
      </c>
      <c r="O101" s="13">
        <f>Power!O101+'Ground Transportation'!O101+Industry!O101+Residential!O101+Aviation!Q101</f>
        <v>3.8985973350032754</v>
      </c>
      <c r="P101" s="13">
        <f>Power!P101+'Ground Transportation'!P101+Industry!P101+Residential!P101+Aviation!R101</f>
        <v>10.349837151693285</v>
      </c>
      <c r="Q101" s="13">
        <f>Power!Q101+'Ground Transportation'!Q101+Industry!Q101+Residential!Q101+Aviation!S101</f>
        <v>6.6543416885295068</v>
      </c>
      <c r="R101" s="13">
        <f>Power!R101+'Ground Transportation'!R101+Industry!R101+Residential!R101+Aviation!T101</f>
        <v>3.9046092466865168</v>
      </c>
      <c r="S101" s="13">
        <f>Power!S101+'Ground Transportation'!S101+Industry!S101+Residential!S101+Aviation!U101</f>
        <v>2.7761101393542735</v>
      </c>
      <c r="T101" s="13">
        <f>Power!T101+'Ground Transportation'!T101+Industry!T101+Residential!T101+Aviation!V101</f>
        <v>0.90120684360527403</v>
      </c>
      <c r="U101" s="13">
        <f>Power!U101+'Ground Transportation'!U101+Industry!U101+Residential!U101+Aviation!W101</f>
        <v>23.520239437708302</v>
      </c>
      <c r="V101" s="18">
        <f>SUM(N101:U101)+Aviation!Y101+'International Shipping'!F101</f>
        <v>82.773131820121009</v>
      </c>
      <c r="W101" s="2"/>
      <c r="Y101" s="9">
        <v>43563</v>
      </c>
      <c r="Z101" s="11">
        <f>Power!Z101+'Ground Transportation'!Z101+Industry!Z101+Residential!Z101+Aviation!AD101</f>
        <v>1.0906057533729898</v>
      </c>
      <c r="AA101" s="11">
        <f>Power!AA101+'Ground Transportation'!AA101+Industry!AA101+Residential!AA101+Aviation!AE101</f>
        <v>0.91155591165479122</v>
      </c>
      <c r="AB101" s="11">
        <f>Power!AB101+'Ground Transportation'!AB101+Industry!AB101+Residential!AB101+Aviation!AF101</f>
        <v>2.15760664485392</v>
      </c>
      <c r="AC101" s="11">
        <f>Power!AC101+'Ground Transportation'!AC101+Industry!AC101+Residential!AC101+Aviation!AG101</f>
        <v>0.99634329757945128</v>
      </c>
      <c r="AD101" s="30">
        <f>Power!AD101+'Ground Transportation'!AD101+Industry!AD101+Residential!AD101+Aviation!AH101</f>
        <v>0.74411161248892466</v>
      </c>
      <c r="AF101" s="9">
        <v>43929</v>
      </c>
      <c r="AG101" s="13">
        <f>Power!AG101+'Ground Transportation'!AG101+Industry!AG101+Residential!AG101+Aviation!AK101</f>
        <v>0.69912210716083856</v>
      </c>
      <c r="AH101" s="13">
        <f>Power!AH101+'Ground Transportation'!AH101+Industry!AH101+Residential!AH101+Aviation!AL101</f>
        <v>0.46855250369490692</v>
      </c>
      <c r="AI101" s="13">
        <f>Power!AI101+'Ground Transportation'!AI101+Industry!AI101+Residential!AI101+Aviation!AM101</f>
        <v>1.3818438840074876</v>
      </c>
      <c r="AJ101" s="13">
        <f>Power!AJ101+'Ground Transportation'!AJ101+Industry!AJ101+Residential!AJ101+Aviation!AN101</f>
        <v>0.65986191712014164</v>
      </c>
      <c r="AK101" s="14">
        <f>Power!AK101+'Ground Transportation'!AK101+Industry!AK101+Residential!AK101+Aviation!AO101</f>
        <v>0.47425218392635698</v>
      </c>
    </row>
    <row r="102" spans="2:37">
      <c r="B102" s="9">
        <v>43564</v>
      </c>
      <c r="C102" s="11">
        <f>Power!C102+'Ground Transportation'!C102+Industry!C102+Residential!C102+Aviation!C102</f>
        <v>29.7874450068507</v>
      </c>
      <c r="D102" s="11">
        <f>Power!D102+'Ground Transportation'!D102+Industry!D102+Residential!D102+Aviation!D102</f>
        <v>7.2272530544984015</v>
      </c>
      <c r="E102" s="11">
        <f>Power!E102+'Ground Transportation'!E102+Industry!E102+Residential!E102+Aviation!E102</f>
        <v>13.661376845828004</v>
      </c>
      <c r="F102" s="11">
        <f>Power!F102+'Ground Transportation'!F102+Industry!F102+Residential!F102+Aviation!F102</f>
        <v>9.5772408715507211</v>
      </c>
      <c r="G102" s="11">
        <f>Power!G102+'Ground Transportation'!G102+Industry!G102+Residential!G102+Aviation!G102</f>
        <v>4.1693221017378566</v>
      </c>
      <c r="H102" s="11">
        <f>Power!H102+'Ground Transportation'!H102+Industry!H102+Residential!H102+Aviation!H102</f>
        <v>3.2401789116257547</v>
      </c>
      <c r="I102" s="11">
        <f>Power!I102+'Ground Transportation'!I102+Industry!I102+Residential!I102+Aviation!I102</f>
        <v>1.2174809416237702</v>
      </c>
      <c r="J102" s="11">
        <f>Power!J102+'Ground Transportation'!J102+Industry!J102+Residential!J102+Aviation!J102</f>
        <v>27.827133799954002</v>
      </c>
      <c r="K102" s="16">
        <f>SUM(C102:J102)+Aviation!L102+'International Shipping'!C102</f>
        <v>100.29380758447441</v>
      </c>
      <c r="M102" s="9">
        <v>43930</v>
      </c>
      <c r="N102" s="13">
        <f>Power!N102+'Ground Transportation'!N102+Industry!N102+Residential!N102+Aviation!P102</f>
        <v>28.646800500232477</v>
      </c>
      <c r="O102" s="13">
        <f>Power!O102+'Ground Transportation'!O102+Industry!O102+Residential!O102+Aviation!Q102</f>
        <v>3.8934807632436792</v>
      </c>
      <c r="P102" s="13">
        <f>Power!P102+'Ground Transportation'!P102+Industry!P102+Residential!P102+Aviation!R102</f>
        <v>10.327260573828978</v>
      </c>
      <c r="Q102" s="13">
        <f>Power!Q102+'Ground Transportation'!Q102+Industry!Q102+Residential!Q102+Aviation!S102</f>
        <v>6.5794068110724702</v>
      </c>
      <c r="R102" s="13">
        <f>Power!R102+'Ground Transportation'!R102+Industry!R102+Residential!R102+Aviation!T102</f>
        <v>3.8648840283163555</v>
      </c>
      <c r="S102" s="13">
        <f>Power!S102+'Ground Transportation'!S102+Industry!S102+Residential!S102+Aviation!U102</f>
        <v>2.8320316383517654</v>
      </c>
      <c r="T102" s="13">
        <f>Power!T102+'Ground Transportation'!T102+Industry!T102+Residential!T102+Aviation!V102</f>
        <v>0.93544939277362971</v>
      </c>
      <c r="U102" s="13">
        <f>Power!U102+'Ground Transportation'!U102+Industry!U102+Residential!U102+Aviation!W102</f>
        <v>23.740696738836874</v>
      </c>
      <c r="V102" s="18">
        <f>SUM(N102:U102)+Aviation!Y102+'International Shipping'!F102</f>
        <v>82.557761019287682</v>
      </c>
      <c r="W102" s="2"/>
      <c r="Y102" s="9">
        <v>43564</v>
      </c>
      <c r="Z102" s="11">
        <f>Power!Z102+'Ground Transportation'!Z102+Industry!Z102+Residential!Z102+Aviation!AD102</f>
        <v>1.0863214547279296</v>
      </c>
      <c r="AA102" s="11">
        <f>Power!AA102+'Ground Transportation'!AA102+Industry!AA102+Residential!AA102+Aviation!AE102</f>
        <v>0.90857447539662073</v>
      </c>
      <c r="AB102" s="11">
        <f>Power!AB102+'Ground Transportation'!AB102+Industry!AB102+Residential!AB102+Aviation!AF102</f>
        <v>2.2582278969458089</v>
      </c>
      <c r="AC102" s="11">
        <f>Power!AC102+'Ground Transportation'!AC102+Industry!AC102+Residential!AC102+Aviation!AG102</f>
        <v>0.9613404450548696</v>
      </c>
      <c r="AD102" s="30">
        <f>Power!AD102+'Ground Transportation'!AD102+Industry!AD102+Residential!AD102+Aviation!AH102</f>
        <v>0.72149874580914308</v>
      </c>
      <c r="AF102" s="9">
        <v>43930</v>
      </c>
      <c r="AG102" s="13">
        <f>Power!AG102+'Ground Transportation'!AG102+Industry!AG102+Residential!AG102+Aviation!AK102</f>
        <v>0.69490485480202036</v>
      </c>
      <c r="AH102" s="13">
        <f>Power!AH102+'Ground Transportation'!AH102+Industry!AH102+Residential!AH102+Aviation!AL102</f>
        <v>0.46379288443198435</v>
      </c>
      <c r="AI102" s="13">
        <f>Power!AI102+'Ground Transportation'!AI102+Industry!AI102+Residential!AI102+Aviation!AM102</f>
        <v>1.4324432533900389</v>
      </c>
      <c r="AJ102" s="13">
        <f>Power!AJ102+'Ground Transportation'!AJ102+Industry!AJ102+Residential!AJ102+Aviation!AN102</f>
        <v>0.65288215232976521</v>
      </c>
      <c r="AK102" s="14">
        <f>Power!AK102+'Ground Transportation'!AK102+Industry!AK102+Residential!AK102+Aviation!AO102</f>
        <v>0.46267921531938044</v>
      </c>
    </row>
    <row r="103" spans="2:37">
      <c r="B103" s="9">
        <v>43565</v>
      </c>
      <c r="C103" s="11">
        <f>Power!C103+'Ground Transportation'!C103+Industry!C103+Residential!C103+Aviation!C103</f>
        <v>30.54227665687452</v>
      </c>
      <c r="D103" s="11">
        <f>Power!D103+'Ground Transportation'!D103+Industry!D103+Residential!D103+Aviation!D103</f>
        <v>7.1626819699938631</v>
      </c>
      <c r="E103" s="11">
        <f>Power!E103+'Ground Transportation'!E103+Industry!E103+Residential!E103+Aviation!E103</f>
        <v>13.433394324956662</v>
      </c>
      <c r="F103" s="11">
        <f>Power!F103+'Ground Transportation'!F103+Industry!F103+Residential!F103+Aviation!F103</f>
        <v>9.9208867651210824</v>
      </c>
      <c r="G103" s="11">
        <f>Power!G103+'Ground Transportation'!G103+Industry!G103+Residential!G103+Aviation!G103</f>
        <v>4.1395946791451719</v>
      </c>
      <c r="H103" s="11">
        <f>Power!H103+'Ground Transportation'!H103+Industry!H103+Residential!H103+Aviation!H103</f>
        <v>3.7477362604527085</v>
      </c>
      <c r="I103" s="11">
        <f>Power!I103+'Ground Transportation'!I103+Industry!I103+Residential!I103+Aviation!I103</f>
        <v>1.310777519715296</v>
      </c>
      <c r="J103" s="11">
        <f>Power!J103+'Ground Transportation'!J103+Industry!J103+Residential!J103+Aviation!J103</f>
        <v>28.111854547121389</v>
      </c>
      <c r="K103" s="16">
        <f>SUM(C103:J103)+Aviation!L103+'International Shipping'!C103</f>
        <v>102.21950801687385</v>
      </c>
      <c r="M103" s="9">
        <v>43931</v>
      </c>
      <c r="N103" s="13">
        <f>Power!N103+'Ground Transportation'!N103+Industry!N103+Residential!N103+Aviation!P103</f>
        <v>29.292780005445035</v>
      </c>
      <c r="O103" s="13">
        <f>Power!O103+'Ground Transportation'!O103+Industry!O103+Residential!O103+Aviation!Q103</f>
        <v>3.8653698869143134</v>
      </c>
      <c r="P103" s="13">
        <f>Power!P103+'Ground Transportation'!P103+Industry!P103+Residential!P103+Aviation!R103</f>
        <v>10.17241568056401</v>
      </c>
      <c r="Q103" s="13">
        <f>Power!Q103+'Ground Transportation'!Q103+Industry!Q103+Residential!Q103+Aviation!S103</f>
        <v>5.8350594594427729</v>
      </c>
      <c r="R103" s="13">
        <f>Power!R103+'Ground Transportation'!R103+Industry!R103+Residential!R103+Aviation!T103</f>
        <v>3.8033154532002897</v>
      </c>
      <c r="S103" s="13">
        <f>Power!S103+'Ground Transportation'!S103+Industry!S103+Residential!S103+Aviation!U103</f>
        <v>2.9376713249501032</v>
      </c>
      <c r="T103" s="13">
        <f>Power!T103+'Ground Transportation'!T103+Industry!T103+Residential!T103+Aviation!V103</f>
        <v>0.66434061862632499</v>
      </c>
      <c r="U103" s="13">
        <f>Power!U103+'Ground Transportation'!U103+Industry!U103+Residential!U103+Aviation!W103</f>
        <v>22.583581274083734</v>
      </c>
      <c r="V103" s="18">
        <f>SUM(N103:U103)+Aviation!Y103+'International Shipping'!F103</f>
        <v>80.893753201256885</v>
      </c>
      <c r="W103" s="2"/>
      <c r="Y103" s="9">
        <v>43565</v>
      </c>
      <c r="Z103" s="11">
        <f>Power!Z103+'Ground Transportation'!Z103+Industry!Z103+Residential!Z103+Aviation!AD103</f>
        <v>1.1338163924542286</v>
      </c>
      <c r="AA103" s="11">
        <f>Power!AA103+'Ground Transportation'!AA103+Industry!AA103+Residential!AA103+Aviation!AE103</f>
        <v>0.90400657676259832</v>
      </c>
      <c r="AB103" s="11">
        <f>Power!AB103+'Ground Transportation'!AB103+Industry!AB103+Residential!AB103+Aviation!AF103</f>
        <v>2.3105372482589468</v>
      </c>
      <c r="AC103" s="11">
        <f>Power!AC103+'Ground Transportation'!AC103+Industry!AC103+Residential!AC103+Aviation!AG103</f>
        <v>0.96963084305620728</v>
      </c>
      <c r="AD103" s="30">
        <f>Power!AD103+'Ground Transportation'!AD103+Industry!AD103+Residential!AD103+Aviation!AH103</f>
        <v>0.76285319802021023</v>
      </c>
      <c r="AF103" s="9">
        <v>43931</v>
      </c>
      <c r="AG103" s="13">
        <f>Power!AG103+'Ground Transportation'!AG103+Industry!AG103+Residential!AG103+Aviation!AK103</f>
        <v>0.56393561704349549</v>
      </c>
      <c r="AH103" s="13">
        <f>Power!AH103+'Ground Transportation'!AH103+Industry!AH103+Residential!AH103+Aviation!AL103</f>
        <v>0.4206668377491678</v>
      </c>
      <c r="AI103" s="13">
        <f>Power!AI103+'Ground Transportation'!AI103+Industry!AI103+Residential!AI103+Aviation!AM103</f>
        <v>1.1345376546013739</v>
      </c>
      <c r="AJ103" s="13">
        <f>Power!AJ103+'Ground Transportation'!AJ103+Industry!AJ103+Residential!AJ103+Aviation!AN103</f>
        <v>0.63823305835376021</v>
      </c>
      <c r="AK103" s="14">
        <f>Power!AK103+'Ground Transportation'!AK103+Industry!AK103+Residential!AK103+Aviation!AO103</f>
        <v>0.4041368604597832</v>
      </c>
    </row>
    <row r="104" spans="2:37">
      <c r="B104" s="9">
        <v>43566</v>
      </c>
      <c r="C104" s="11">
        <f>Power!C104+'Ground Transportation'!C104+Industry!C104+Residential!C104+Aviation!C104</f>
        <v>29.866694852774746</v>
      </c>
      <c r="D104" s="11">
        <f>Power!D104+'Ground Transportation'!D104+Industry!D104+Residential!D104+Aviation!D104</f>
        <v>7.2073776997464991</v>
      </c>
      <c r="E104" s="11">
        <f>Power!E104+'Ground Transportation'!E104+Industry!E104+Residential!E104+Aviation!E104</f>
        <v>13.570486945907126</v>
      </c>
      <c r="F104" s="11">
        <f>Power!F104+'Ground Transportation'!F104+Industry!F104+Residential!F104+Aviation!F104</f>
        <v>10.365211830820568</v>
      </c>
      <c r="G104" s="11">
        <f>Power!G104+'Ground Transportation'!G104+Industry!G104+Residential!G104+Aviation!G104</f>
        <v>4.1220005758810236</v>
      </c>
      <c r="H104" s="11">
        <f>Power!H104+'Ground Transportation'!H104+Industry!H104+Residential!H104+Aviation!H104</f>
        <v>3.4676755775470607</v>
      </c>
      <c r="I104" s="11">
        <f>Power!I104+'Ground Transportation'!I104+Industry!I104+Residential!I104+Aviation!I104</f>
        <v>1.3169361614793293</v>
      </c>
      <c r="J104" s="11">
        <f>Power!J104+'Ground Transportation'!J104+Industry!J104+Residential!J104+Aviation!J104</f>
        <v>27.957565778115537</v>
      </c>
      <c r="K104" s="16">
        <f>SUM(C104:J104)+Aviation!L104+'International Shipping'!C104</f>
        <v>101.03852917867304</v>
      </c>
      <c r="M104" s="9">
        <v>43932</v>
      </c>
      <c r="N104" s="13">
        <f>Power!N104+'Ground Transportation'!N104+Industry!N104+Residential!N104+Aviation!P104</f>
        <v>27.74296801290053</v>
      </c>
      <c r="O104" s="13">
        <f>Power!O104+'Ground Transportation'!O104+Industry!O104+Residential!O104+Aviation!Q104</f>
        <v>3.8252644253321884</v>
      </c>
      <c r="P104" s="13">
        <f>Power!P104+'Ground Transportation'!P104+Industry!P104+Residential!P104+Aviation!R104</f>
        <v>9.2920441398613569</v>
      </c>
      <c r="Q104" s="13">
        <f>Power!Q104+'Ground Transportation'!Q104+Industry!Q104+Residential!Q104+Aviation!S104</f>
        <v>5.5643074388174201</v>
      </c>
      <c r="R104" s="13">
        <f>Power!R104+'Ground Transportation'!R104+Industry!R104+Residential!R104+Aviation!T104</f>
        <v>3.6950388895938908</v>
      </c>
      <c r="S104" s="13">
        <f>Power!S104+'Ground Transportation'!S104+Industry!S104+Residential!S104+Aviation!U104</f>
        <v>2.6680823492542909</v>
      </c>
      <c r="T104" s="13">
        <f>Power!T104+'Ground Transportation'!T104+Industry!T104+Residential!T104+Aviation!V104</f>
        <v>0.66229458069579816</v>
      </c>
      <c r="U104" s="13">
        <f>Power!U104+'Ground Transportation'!U104+Industry!U104+Residential!U104+Aviation!W104</f>
        <v>21.85806829142464</v>
      </c>
      <c r="V104" s="18">
        <f>SUM(N104:U104)+Aviation!Y104+'International Shipping'!F104</f>
        <v>77.038682774020742</v>
      </c>
      <c r="W104" s="2"/>
      <c r="Y104" s="9">
        <v>43566</v>
      </c>
      <c r="Z104" s="11">
        <f>Power!Z104+'Ground Transportation'!Z104+Industry!Z104+Residential!Z104+Aviation!AD104</f>
        <v>1.1626316898077769</v>
      </c>
      <c r="AA104" s="11">
        <f>Power!AA104+'Ground Transportation'!AA104+Industry!AA104+Residential!AA104+Aviation!AE104</f>
        <v>0.92441609046739592</v>
      </c>
      <c r="AB104" s="11">
        <f>Power!AB104+'Ground Transportation'!AB104+Industry!AB104+Residential!AB104+Aviation!AF104</f>
        <v>2.4739679382344884</v>
      </c>
      <c r="AC104" s="11">
        <f>Power!AC104+'Ground Transportation'!AC104+Industry!AC104+Residential!AC104+Aviation!AG104</f>
        <v>1.050354816043749</v>
      </c>
      <c r="AD104" s="30">
        <f>Power!AD104+'Ground Transportation'!AD104+Industry!AD104+Residential!AD104+Aviation!AH104</f>
        <v>0.76741232993577746</v>
      </c>
      <c r="AF104" s="9">
        <v>43932</v>
      </c>
      <c r="AG104" s="13">
        <f>Power!AG104+'Ground Transportation'!AG104+Industry!AG104+Residential!AG104+Aviation!AK104</f>
        <v>0.53410163116195741</v>
      </c>
      <c r="AH104" s="13">
        <f>Power!AH104+'Ground Transportation'!AH104+Industry!AH104+Residential!AH104+Aviation!AL104</f>
        <v>0.39011508406822676</v>
      </c>
      <c r="AI104" s="13">
        <f>Power!AI104+'Ground Transportation'!AI104+Industry!AI104+Residential!AI104+Aviation!AM104</f>
        <v>1.2168460565397372</v>
      </c>
      <c r="AJ104" s="13">
        <f>Power!AJ104+'Ground Transportation'!AJ104+Industry!AJ104+Residential!AJ104+Aviation!AN104</f>
        <v>0.59004913305885165</v>
      </c>
      <c r="AK104" s="14">
        <f>Power!AK104+'Ground Transportation'!AK104+Industry!AK104+Residential!AK104+Aviation!AO104</f>
        <v>0.35901926446591931</v>
      </c>
    </row>
    <row r="105" spans="2:37">
      <c r="B105" s="9">
        <v>43567</v>
      </c>
      <c r="C105" s="11">
        <f>Power!C105+'Ground Transportation'!C105+Industry!C105+Residential!C105+Aviation!C105</f>
        <v>28.598444960221883</v>
      </c>
      <c r="D105" s="11">
        <f>Power!D105+'Ground Transportation'!D105+Industry!D105+Residential!D105+Aviation!D105</f>
        <v>7.1411669126996244</v>
      </c>
      <c r="E105" s="11">
        <f>Power!E105+'Ground Transportation'!E105+Industry!E105+Residential!E105+Aviation!E105</f>
        <v>13.647126217420576</v>
      </c>
      <c r="F105" s="11">
        <f>Power!F105+'Ground Transportation'!F105+Industry!F105+Residential!F105+Aviation!F105</f>
        <v>10.363898692910265</v>
      </c>
      <c r="G105" s="11">
        <f>Power!G105+'Ground Transportation'!G105+Industry!G105+Residential!G105+Aviation!G105</f>
        <v>4.2221033846485811</v>
      </c>
      <c r="H105" s="11">
        <f>Power!H105+'Ground Transportation'!H105+Industry!H105+Residential!H105+Aviation!H105</f>
        <v>3.5009265371601801</v>
      </c>
      <c r="I105" s="11">
        <f>Power!I105+'Ground Transportation'!I105+Industry!I105+Residential!I105+Aviation!I105</f>
        <v>1.2907869120594775</v>
      </c>
      <c r="J105" s="11">
        <f>Power!J105+'Ground Transportation'!J105+Industry!J105+Residential!J105+Aviation!J105</f>
        <v>26.994568198612978</v>
      </c>
      <c r="K105" s="16">
        <f>SUM(C105:J105)+Aviation!L105+'International Shipping'!C105</f>
        <v>99.442407785962246</v>
      </c>
      <c r="M105" s="9">
        <v>43933</v>
      </c>
      <c r="N105" s="13">
        <f>Power!N105+'Ground Transportation'!N105+Industry!N105+Residential!N105+Aviation!P105</f>
        <v>26.704966078235433</v>
      </c>
      <c r="O105" s="13">
        <f>Power!O105+'Ground Transportation'!O105+Industry!O105+Residential!O105+Aviation!Q105</f>
        <v>3.8142417210737531</v>
      </c>
      <c r="P105" s="13">
        <f>Power!P105+'Ground Transportation'!P105+Industry!P105+Residential!P105+Aviation!R105</f>
        <v>7.9414887959746716</v>
      </c>
      <c r="Q105" s="13">
        <f>Power!Q105+'Ground Transportation'!Q105+Industry!Q105+Residential!Q105+Aviation!S105</f>
        <v>4.6433751927357223</v>
      </c>
      <c r="R105" s="13">
        <f>Power!R105+'Ground Transportation'!R105+Industry!R105+Residential!R105+Aviation!T105</f>
        <v>3.5844631530386128</v>
      </c>
      <c r="S105" s="13">
        <f>Power!S105+'Ground Transportation'!S105+Industry!S105+Residential!S105+Aviation!U105</f>
        <v>2.6639976680260142</v>
      </c>
      <c r="T105" s="13">
        <f>Power!T105+'Ground Transportation'!T105+Industry!T105+Residential!T105+Aviation!V105</f>
        <v>0.58466233165213255</v>
      </c>
      <c r="U105" s="13">
        <f>Power!U105+'Ground Transportation'!U105+Industry!U105+Residential!U105+Aviation!W105</f>
        <v>20.706837767554596</v>
      </c>
      <c r="V105" s="18">
        <f>SUM(N105:U105)+Aviation!Y105+'International Shipping'!F105</f>
        <v>72.363106145311221</v>
      </c>
      <c r="W105" s="2"/>
      <c r="Y105" s="9">
        <v>43567</v>
      </c>
      <c r="Z105" s="11">
        <f>Power!Z105+'Ground Transportation'!Z105+Industry!Z105+Residential!Z105+Aviation!AD105</f>
        <v>1.2149152226051505</v>
      </c>
      <c r="AA105" s="11">
        <f>Power!AA105+'Ground Transportation'!AA105+Industry!AA105+Residential!AA105+Aviation!AE105</f>
        <v>0.99873648594275066</v>
      </c>
      <c r="AB105" s="11">
        <f>Power!AB105+'Ground Transportation'!AB105+Industry!AB105+Residential!AB105+Aviation!AF105</f>
        <v>2.5001887673117489</v>
      </c>
      <c r="AC105" s="11">
        <f>Power!AC105+'Ground Transportation'!AC105+Industry!AC105+Residential!AC105+Aviation!AG105</f>
        <v>1.0340185719966968</v>
      </c>
      <c r="AD105" s="30">
        <f>Power!AD105+'Ground Transportation'!AD105+Industry!AD105+Residential!AD105+Aviation!AH105</f>
        <v>0.67500245553246097</v>
      </c>
      <c r="AF105" s="9">
        <v>43933</v>
      </c>
      <c r="AG105" s="13">
        <f>Power!AG105+'Ground Transportation'!AG105+Industry!AG105+Residential!AG105+Aviation!AK105</f>
        <v>0.52447832838958663</v>
      </c>
      <c r="AH105" s="13">
        <f>Power!AH105+'Ground Transportation'!AH105+Industry!AH105+Residential!AH105+Aviation!AL105</f>
        <v>0.33828936548135957</v>
      </c>
      <c r="AI105" s="13">
        <f>Power!AI105+'Ground Transportation'!AI105+Industry!AI105+Residential!AI105+Aviation!AM105</f>
        <v>0.95246960511657586</v>
      </c>
      <c r="AJ105" s="13">
        <f>Power!AJ105+'Ground Transportation'!AJ105+Industry!AJ105+Residential!AJ105+Aviation!AN105</f>
        <v>0.49327434362851458</v>
      </c>
      <c r="AK105" s="14">
        <f>Power!AK105+'Ground Transportation'!AK105+Industry!AK105+Residential!AK105+Aviation!AO105</f>
        <v>0.35770265945132967</v>
      </c>
    </row>
    <row r="106" spans="2:37">
      <c r="B106" s="9">
        <v>43568</v>
      </c>
      <c r="C106" s="11">
        <f>Power!C106+'Ground Transportation'!C106+Industry!C106+Residential!C106+Aviation!C106</f>
        <v>28.199212762272783</v>
      </c>
      <c r="D106" s="11">
        <f>Power!D106+'Ground Transportation'!D106+Industry!D106+Residential!D106+Aviation!D106</f>
        <v>7.3119566143380075</v>
      </c>
      <c r="E106" s="11">
        <f>Power!E106+'Ground Transportation'!E106+Industry!E106+Residential!E106+Aviation!E106</f>
        <v>12.697073566976462</v>
      </c>
      <c r="F106" s="11">
        <f>Power!F106+'Ground Transportation'!F106+Industry!F106+Residential!F106+Aviation!F106</f>
        <v>9.1663987061138759</v>
      </c>
      <c r="G106" s="11">
        <f>Power!G106+'Ground Transportation'!G106+Industry!G106+Residential!G106+Aviation!G106</f>
        <v>4.1475685616230384</v>
      </c>
      <c r="H106" s="11">
        <f>Power!H106+'Ground Transportation'!H106+Industry!H106+Residential!H106+Aviation!H106</f>
        <v>2.8937105016625808</v>
      </c>
      <c r="I106" s="11">
        <f>Power!I106+'Ground Transportation'!I106+Industry!I106+Residential!I106+Aviation!I106</f>
        <v>1.1751016748141963</v>
      </c>
      <c r="J106" s="11">
        <f>Power!J106+'Ground Transportation'!J106+Industry!J106+Residential!J106+Aviation!J106</f>
        <v>25.874174562676263</v>
      </c>
      <c r="K106" s="16">
        <f>SUM(C106:J106)+Aviation!L106+'International Shipping'!C106</f>
        <v>95.208812145436625</v>
      </c>
      <c r="M106" s="9">
        <v>43934</v>
      </c>
      <c r="N106" s="13">
        <f>Power!N106+'Ground Transportation'!N106+Industry!N106+Residential!N106+Aviation!P106</f>
        <v>28.741374045713187</v>
      </c>
      <c r="O106" s="13">
        <f>Power!O106+'Ground Transportation'!O106+Industry!O106+Residential!O106+Aviation!Q106</f>
        <v>3.9342520127534208</v>
      </c>
      <c r="P106" s="13">
        <f>Power!P106+'Ground Transportation'!P106+Industry!P106+Residential!P106+Aviation!R106</f>
        <v>9.4102924395600382</v>
      </c>
      <c r="Q106" s="13">
        <f>Power!Q106+'Ground Transportation'!Q106+Industry!Q106+Residential!Q106+Aviation!S106</f>
        <v>5.0794538079298981</v>
      </c>
      <c r="R106" s="13">
        <f>Power!R106+'Ground Transportation'!R106+Industry!R106+Residential!R106+Aviation!T106</f>
        <v>3.8048433727966127</v>
      </c>
      <c r="S106" s="13">
        <f>Power!S106+'Ground Transportation'!S106+Industry!S106+Residential!S106+Aviation!U106</f>
        <v>3.3384202170208366</v>
      </c>
      <c r="T106" s="13">
        <f>Power!T106+'Ground Transportation'!T106+Industry!T106+Residential!T106+Aviation!V106</f>
        <v>0.84336903701221833</v>
      </c>
      <c r="U106" s="13">
        <f>Power!U106+'Ground Transportation'!U106+Industry!U106+Residential!U106+Aviation!W106</f>
        <v>21.263310768203198</v>
      </c>
      <c r="V106" s="18">
        <f>SUM(N106:U106)+Aviation!Y106+'International Shipping'!F106</f>
        <v>78.112042521682554</v>
      </c>
      <c r="W106" s="2"/>
      <c r="Y106" s="9">
        <v>43568</v>
      </c>
      <c r="Z106" s="11">
        <f>Power!Z106+'Ground Transportation'!Z106+Industry!Z106+Residential!Z106+Aviation!AD106</f>
        <v>0.96070775602994407</v>
      </c>
      <c r="AA106" s="11">
        <f>Power!AA106+'Ground Transportation'!AA106+Industry!AA106+Residential!AA106+Aviation!AE106</f>
        <v>0.89956014508130921</v>
      </c>
      <c r="AB106" s="11">
        <f>Power!AB106+'Ground Transportation'!AB106+Industry!AB106+Residential!AB106+Aviation!AF106</f>
        <v>2.2256153092913653</v>
      </c>
      <c r="AC106" s="11">
        <f>Power!AC106+'Ground Transportation'!AC106+Industry!AC106+Residential!AC106+Aviation!AG106</f>
        <v>0.93520776831003438</v>
      </c>
      <c r="AD106" s="30">
        <f>Power!AD106+'Ground Transportation'!AD106+Industry!AD106+Residential!AD106+Aviation!AH106</f>
        <v>0.56537982917958707</v>
      </c>
      <c r="AF106" s="9">
        <v>43934</v>
      </c>
      <c r="AG106" s="13">
        <f>Power!AG106+'Ground Transportation'!AG106+Industry!AG106+Residential!AG106+Aviation!AK106</f>
        <v>0.60630969101341814</v>
      </c>
      <c r="AH106" s="13">
        <f>Power!AH106+'Ground Transportation'!AH106+Industry!AH106+Residential!AH106+Aviation!AL106</f>
        <v>0.3645843889666267</v>
      </c>
      <c r="AI106" s="13">
        <f>Power!AI106+'Ground Transportation'!AI106+Industry!AI106+Residential!AI106+Aviation!AM106</f>
        <v>1.0777853072549541</v>
      </c>
      <c r="AJ106" s="13">
        <f>Power!AJ106+'Ground Transportation'!AJ106+Industry!AJ106+Residential!AJ106+Aviation!AN106</f>
        <v>0.48290555925474338</v>
      </c>
      <c r="AK106" s="14">
        <f>Power!AK106+'Ground Transportation'!AK106+Industry!AK106+Residential!AK106+Aviation!AO106</f>
        <v>0.38579200183289813</v>
      </c>
    </row>
    <row r="107" spans="2:37">
      <c r="B107" s="9">
        <v>43569</v>
      </c>
      <c r="C107" s="11">
        <f>Power!C107+'Ground Transportation'!C107+Industry!C107+Residential!C107+Aviation!C107</f>
        <v>26.986577241404063</v>
      </c>
      <c r="D107" s="11">
        <f>Power!D107+'Ground Transportation'!D107+Industry!D107+Residential!D107+Aviation!D107</f>
        <v>7.211854271066291</v>
      </c>
      <c r="E107" s="11">
        <f>Power!E107+'Ground Transportation'!E107+Industry!E107+Residential!E107+Aviation!E107</f>
        <v>11.329840600658144</v>
      </c>
      <c r="F107" s="11">
        <f>Power!F107+'Ground Transportation'!F107+Industry!F107+Residential!F107+Aviation!F107</f>
        <v>8.0290702744631766</v>
      </c>
      <c r="G107" s="11">
        <f>Power!G107+'Ground Transportation'!G107+Industry!G107+Residential!G107+Aviation!G107</f>
        <v>4.1103810906694935</v>
      </c>
      <c r="H107" s="11">
        <f>Power!H107+'Ground Transportation'!H107+Industry!H107+Residential!H107+Aviation!H107</f>
        <v>2.7773395022442706</v>
      </c>
      <c r="I107" s="11">
        <f>Power!I107+'Ground Transportation'!I107+Industry!I107+Residential!I107+Aviation!I107</f>
        <v>1.0495585511663683</v>
      </c>
      <c r="J107" s="11">
        <f>Power!J107+'Ground Transportation'!J107+Industry!J107+Residential!J107+Aviation!J107</f>
        <v>24.398419265187403</v>
      </c>
      <c r="K107" s="16">
        <f>SUM(C107:J107)+Aviation!L107+'International Shipping'!C107</f>
        <v>89.615022342823607</v>
      </c>
      <c r="L107" s="2"/>
      <c r="M107" s="9">
        <v>43935</v>
      </c>
      <c r="N107" s="13">
        <f>Power!N107+'Ground Transportation'!N107+Industry!N107+Residential!N107+Aviation!P107</f>
        <v>28.984529805541673</v>
      </c>
      <c r="O107" s="13">
        <f>Power!O107+'Ground Transportation'!O107+Industry!O107+Residential!O107+Aviation!Q107</f>
        <v>3.9791021035602911</v>
      </c>
      <c r="P107" s="13">
        <f>Power!P107+'Ground Transportation'!P107+Industry!P107+Residential!P107+Aviation!R107</f>
        <v>10.738704454902361</v>
      </c>
      <c r="Q107" s="13">
        <f>Power!Q107+'Ground Transportation'!Q107+Industry!Q107+Residential!Q107+Aviation!S107</f>
        <v>6.9434833202868385</v>
      </c>
      <c r="R107" s="13">
        <f>Power!R107+'Ground Transportation'!R107+Industry!R107+Residential!R107+Aviation!T107</f>
        <v>3.7986152768961334</v>
      </c>
      <c r="S107" s="13">
        <f>Power!S107+'Ground Transportation'!S107+Industry!S107+Residential!S107+Aviation!U107</f>
        <v>2.9128415642749439</v>
      </c>
      <c r="T107" s="13">
        <f>Power!T107+'Ground Transportation'!T107+Industry!T107+Residential!T107+Aviation!V107</f>
        <v>0.87099591644529595</v>
      </c>
      <c r="U107" s="13">
        <f>Power!U107+'Ground Transportation'!U107+Industry!U107+Residential!U107+Aviation!W107</f>
        <v>22.073804175482667</v>
      </c>
      <c r="V107" s="18">
        <f>SUM(N107:U107)+Aviation!Y107+'International Shipping'!F107</f>
        <v>82.008262471733616</v>
      </c>
      <c r="W107" s="2"/>
      <c r="Y107" s="9">
        <v>43569</v>
      </c>
      <c r="Z107" s="11">
        <f>Power!Z107+'Ground Transportation'!Z107+Industry!Z107+Residential!Z107+Aviation!AD107</f>
        <v>0.87521830371688258</v>
      </c>
      <c r="AA107" s="11">
        <f>Power!AA107+'Ground Transportation'!AA107+Industry!AA107+Residential!AA107+Aviation!AE107</f>
        <v>0.82423616871207084</v>
      </c>
      <c r="AB107" s="11">
        <f>Power!AB107+'Ground Transportation'!AB107+Industry!AB107+Residential!AB107+Aviation!AF107</f>
        <v>1.9551943942215122</v>
      </c>
      <c r="AC107" s="11">
        <f>Power!AC107+'Ground Transportation'!AC107+Industry!AC107+Residential!AC107+Aviation!AG107</f>
        <v>0.8555125293710738</v>
      </c>
      <c r="AD107" s="30">
        <f>Power!AD107+'Ground Transportation'!AD107+Industry!AD107+Residential!AD107+Aviation!AH107</f>
        <v>0.46735769492635687</v>
      </c>
      <c r="AF107" s="9">
        <v>43935</v>
      </c>
      <c r="AG107" s="13">
        <f>Power!AG107+'Ground Transportation'!AG107+Industry!AG107+Residential!AG107+Aviation!AK107</f>
        <v>0.78159276128379374</v>
      </c>
      <c r="AH107" s="13">
        <f>Power!AH107+'Ground Transportation'!AH107+Industry!AH107+Residential!AH107+Aviation!AL107</f>
        <v>0.53670928609921198</v>
      </c>
      <c r="AI107" s="13">
        <f>Power!AI107+'Ground Transportation'!AI107+Industry!AI107+Residential!AI107+Aviation!AM107</f>
        <v>1.5641112088565623</v>
      </c>
      <c r="AJ107" s="13">
        <f>Power!AJ107+'Ground Transportation'!AJ107+Industry!AJ107+Residential!AJ107+Aviation!AN107</f>
        <v>0.63056506523479583</v>
      </c>
      <c r="AK107" s="14">
        <f>Power!AK107+'Ground Transportation'!AK107+Industry!AK107+Residential!AK107+Aviation!AO107</f>
        <v>0.41760848840753945</v>
      </c>
    </row>
    <row r="108" spans="2:37">
      <c r="B108" s="9">
        <v>43570</v>
      </c>
      <c r="C108" s="11">
        <f>Power!C108+'Ground Transportation'!C108+Industry!C108+Residential!C108+Aviation!C108</f>
        <v>27.605070855517994</v>
      </c>
      <c r="D108" s="11">
        <f>Power!D108+'Ground Transportation'!D108+Industry!D108+Residential!D108+Aviation!D108</f>
        <v>7.0661925812179991</v>
      </c>
      <c r="E108" s="11">
        <f>Power!E108+'Ground Transportation'!E108+Industry!E108+Residential!E108+Aviation!E108</f>
        <v>12.701242150384882</v>
      </c>
      <c r="F108" s="11">
        <f>Power!F108+'Ground Transportation'!F108+Industry!F108+Residential!F108+Aviation!F108</f>
        <v>8.8076552843285807</v>
      </c>
      <c r="G108" s="11">
        <f>Power!G108+'Ground Transportation'!G108+Industry!G108+Residential!G108+Aviation!G108</f>
        <v>4.2697156901610906</v>
      </c>
      <c r="H108" s="11">
        <f>Power!H108+'Ground Transportation'!H108+Industry!H108+Residential!H108+Aviation!H108</f>
        <v>2.9377955903369908</v>
      </c>
      <c r="I108" s="11">
        <f>Power!I108+'Ground Transportation'!I108+Industry!I108+Residential!I108+Aviation!I108</f>
        <v>1.1857922168453001</v>
      </c>
      <c r="J108" s="11">
        <f>Power!J108+'Ground Transportation'!J108+Industry!J108+Residential!J108+Aviation!J108</f>
        <v>25.92763802202958</v>
      </c>
      <c r="K108" s="16">
        <f>SUM(C108:J108)+Aviation!L108+'International Shipping'!C108</f>
        <v>94.13711377225232</v>
      </c>
      <c r="M108" s="9">
        <v>43936</v>
      </c>
      <c r="N108" s="13">
        <f>Power!N108+'Ground Transportation'!N108+Industry!N108+Residential!N108+Aviation!P108</f>
        <v>27.633101853512979</v>
      </c>
      <c r="O108" s="13">
        <f>Power!O108+'Ground Transportation'!O108+Industry!O108+Residential!O108+Aviation!Q108</f>
        <v>4.1568422797442279</v>
      </c>
      <c r="P108" s="13">
        <f>Power!P108+'Ground Transportation'!P108+Industry!P108+Residential!P108+Aviation!R108</f>
        <v>11.070829715615647</v>
      </c>
      <c r="Q108" s="13">
        <f>Power!Q108+'Ground Transportation'!Q108+Industry!Q108+Residential!Q108+Aviation!S108</f>
        <v>6.6918365350581244</v>
      </c>
      <c r="R108" s="13">
        <f>Power!R108+'Ground Transportation'!R108+Industry!R108+Residential!R108+Aviation!T108</f>
        <v>3.6798689584521691</v>
      </c>
      <c r="S108" s="13">
        <f>Power!S108+'Ground Transportation'!S108+Industry!S108+Residential!S108+Aviation!U108</f>
        <v>2.7825736784021822</v>
      </c>
      <c r="T108" s="13">
        <f>Power!T108+'Ground Transportation'!T108+Industry!T108+Residential!T108+Aviation!V108</f>
        <v>0.84565965650482167</v>
      </c>
      <c r="U108" s="13">
        <f>Power!U108+'Ground Transportation'!U108+Industry!U108+Residential!U108+Aviation!W108</f>
        <v>22.402429498040679</v>
      </c>
      <c r="V108" s="18">
        <f>SUM(N108:U108)+Aviation!Y108+'International Shipping'!F108</f>
        <v>80.999590839489571</v>
      </c>
      <c r="W108" s="2"/>
      <c r="Y108" s="9">
        <v>43570</v>
      </c>
      <c r="Z108" s="11">
        <f>Power!Z108+'Ground Transportation'!Z108+Industry!Z108+Residential!Z108+Aviation!AD108</f>
        <v>0.99024446576117586</v>
      </c>
      <c r="AA108" s="11">
        <f>Power!AA108+'Ground Transportation'!AA108+Industry!AA108+Residential!AA108+Aviation!AE108</f>
        <v>0.85038036070307044</v>
      </c>
      <c r="AB108" s="11">
        <f>Power!AB108+'Ground Transportation'!AB108+Industry!AB108+Residential!AB108+Aviation!AF108</f>
        <v>2.0146999452047956</v>
      </c>
      <c r="AC108" s="11">
        <f>Power!AC108+'Ground Transportation'!AC108+Industry!AC108+Residential!AC108+Aviation!AG108</f>
        <v>0.88126685111427949</v>
      </c>
      <c r="AD108" s="30">
        <f>Power!AD108+'Ground Transportation'!AD108+Industry!AD108+Residential!AD108+Aviation!AH108</f>
        <v>0.60015872240486146</v>
      </c>
      <c r="AF108" s="9">
        <v>43936</v>
      </c>
      <c r="AG108" s="13">
        <f>Power!AG108+'Ground Transportation'!AG108+Industry!AG108+Residential!AG108+Aviation!AK108</f>
        <v>0.71076302933462343</v>
      </c>
      <c r="AH108" s="13">
        <f>Power!AH108+'Ground Transportation'!AH108+Industry!AH108+Residential!AH108+Aviation!AL108</f>
        <v>0.49065067352068403</v>
      </c>
      <c r="AI108" s="13">
        <f>Power!AI108+'Ground Transportation'!AI108+Industry!AI108+Residential!AI108+Aviation!AM108</f>
        <v>1.4152760489557845</v>
      </c>
      <c r="AJ108" s="13">
        <f>Power!AJ108+'Ground Transportation'!AJ108+Industry!AJ108+Residential!AJ108+Aviation!AN108</f>
        <v>0.66462769725930904</v>
      </c>
      <c r="AK108" s="14">
        <f>Power!AK108+'Ground Transportation'!AK108+Industry!AK108+Residential!AK108+Aviation!AO108</f>
        <v>0.41337270228853179</v>
      </c>
    </row>
    <row r="109" spans="2:37">
      <c r="B109" s="9">
        <v>43571</v>
      </c>
      <c r="C109" s="11">
        <f>Power!C109+'Ground Transportation'!C109+Industry!C109+Residential!C109+Aviation!C109</f>
        <v>27.205092161067608</v>
      </c>
      <c r="D109" s="11">
        <f>Power!D109+'Ground Transportation'!D109+Industry!D109+Residential!D109+Aviation!D109</f>
        <v>7.1884429995172141</v>
      </c>
      <c r="E109" s="11">
        <f>Power!E109+'Ground Transportation'!E109+Industry!E109+Residential!E109+Aviation!E109</f>
        <v>13.419294545032535</v>
      </c>
      <c r="F109" s="11">
        <f>Power!F109+'Ground Transportation'!F109+Industry!F109+Residential!F109+Aviation!F109</f>
        <v>9.437048502032896</v>
      </c>
      <c r="G109" s="11">
        <f>Power!G109+'Ground Transportation'!G109+Industry!G109+Residential!G109+Aviation!G109</f>
        <v>4.2640235814044134</v>
      </c>
      <c r="H109" s="11">
        <f>Power!H109+'Ground Transportation'!H109+Industry!H109+Residential!H109+Aviation!H109</f>
        <v>2.8998080426327708</v>
      </c>
      <c r="I109" s="11">
        <f>Power!I109+'Ground Transportation'!I109+Industry!I109+Residential!I109+Aviation!I109</f>
        <v>1.2066241597934755</v>
      </c>
      <c r="J109" s="11">
        <f>Power!J109+'Ground Transportation'!J109+Industry!J109+Residential!J109+Aviation!J109</f>
        <v>26.434770301487379</v>
      </c>
      <c r="K109" s="16">
        <f>SUM(C109:J109)+Aviation!L109+'International Shipping'!C109</f>
        <v>95.656679815017995</v>
      </c>
      <c r="M109" s="9">
        <v>43937</v>
      </c>
      <c r="N109" s="13">
        <f>Power!N109+'Ground Transportation'!N109+Industry!N109+Residential!N109+Aviation!P109</f>
        <v>27.21667648018337</v>
      </c>
      <c r="O109" s="13">
        <f>Power!O109+'Ground Transportation'!O109+Industry!O109+Residential!O109+Aviation!Q109</f>
        <v>4.120920371782101</v>
      </c>
      <c r="P109" s="13">
        <f>Power!P109+'Ground Transportation'!P109+Industry!P109+Residential!P109+Aviation!R109</f>
        <v>10.552089778991284</v>
      </c>
      <c r="Q109" s="13">
        <f>Power!Q109+'Ground Transportation'!Q109+Industry!Q109+Residential!Q109+Aviation!S109</f>
        <v>6.4571652763156884</v>
      </c>
      <c r="R109" s="13">
        <f>Power!R109+'Ground Transportation'!R109+Industry!R109+Residential!R109+Aviation!T109</f>
        <v>3.654081156239108</v>
      </c>
      <c r="S109" s="13">
        <f>Power!S109+'Ground Transportation'!S109+Industry!S109+Residential!S109+Aviation!U109</f>
        <v>2.8019106353241932</v>
      </c>
      <c r="T109" s="13">
        <f>Power!T109+'Ground Transportation'!T109+Industry!T109+Residential!T109+Aviation!V109</f>
        <v>0.86684197786008776</v>
      </c>
      <c r="U109" s="13">
        <f>Power!U109+'Ground Transportation'!U109+Industry!U109+Residential!U109+Aviation!W109</f>
        <v>21.836545082264482</v>
      </c>
      <c r="V109" s="18">
        <f>SUM(N109:U109)+Aviation!Y109+'International Shipping'!F109</f>
        <v>79.230483695132023</v>
      </c>
      <c r="W109" s="2"/>
      <c r="Y109" s="9">
        <v>43571</v>
      </c>
      <c r="Z109" s="11">
        <f>Power!Z109+'Ground Transportation'!Z109+Industry!Z109+Residential!Z109+Aviation!AD109</f>
        <v>1.1474798556288892</v>
      </c>
      <c r="AA109" s="11">
        <f>Power!AA109+'Ground Transportation'!AA109+Industry!AA109+Residential!AA109+Aviation!AE109</f>
        <v>0.87790564746603228</v>
      </c>
      <c r="AB109" s="11">
        <f>Power!AB109+'Ground Transportation'!AB109+Industry!AB109+Residential!AB109+Aviation!AF109</f>
        <v>2.0110035479764319</v>
      </c>
      <c r="AC109" s="11">
        <f>Power!AC109+'Ground Transportation'!AC109+Industry!AC109+Residential!AC109+Aviation!AG109</f>
        <v>1.0034726071594064</v>
      </c>
      <c r="AD109" s="30">
        <f>Power!AD109+'Ground Transportation'!AD109+Industry!AD109+Residential!AD109+Aviation!AH109</f>
        <v>0.7198346575598652</v>
      </c>
      <c r="AF109" s="9">
        <v>43937</v>
      </c>
      <c r="AG109" s="13">
        <f>Power!AG109+'Ground Transportation'!AG109+Industry!AG109+Residential!AG109+Aviation!AK109</f>
        <v>0.68187097343360437</v>
      </c>
      <c r="AH109" s="13">
        <f>Power!AH109+'Ground Transportation'!AH109+Industry!AH109+Residential!AH109+Aviation!AL109</f>
        <v>0.45619775001882579</v>
      </c>
      <c r="AI109" s="13">
        <f>Power!AI109+'Ground Transportation'!AI109+Industry!AI109+Residential!AI109+Aviation!AM109</f>
        <v>1.4121400311260979</v>
      </c>
      <c r="AJ109" s="13">
        <f>Power!AJ109+'Ground Transportation'!AJ109+Industry!AJ109+Residential!AJ109+Aviation!AN109</f>
        <v>0.6647927050385517</v>
      </c>
      <c r="AK109" s="14">
        <f>Power!AK109+'Ground Transportation'!AK109+Industry!AK109+Residential!AK109+Aviation!AO109</f>
        <v>0.38920342178569478</v>
      </c>
    </row>
    <row r="110" spans="2:37">
      <c r="B110" s="9">
        <v>43572</v>
      </c>
      <c r="C110" s="11">
        <f>Power!C110+'Ground Transportation'!C110+Industry!C110+Residential!C110+Aviation!C110</f>
        <v>26.011374957306316</v>
      </c>
      <c r="D110" s="11">
        <f>Power!D110+'Ground Transportation'!D110+Industry!D110+Residential!D110+Aviation!D110</f>
        <v>6.8324683142461629</v>
      </c>
      <c r="E110" s="11">
        <f>Power!E110+'Ground Transportation'!E110+Industry!E110+Residential!E110+Aviation!E110</f>
        <v>13.223245520769334</v>
      </c>
      <c r="F110" s="11">
        <f>Power!F110+'Ground Transportation'!F110+Industry!F110+Residential!F110+Aviation!F110</f>
        <v>9.1074593183784902</v>
      </c>
      <c r="G110" s="11">
        <f>Power!G110+'Ground Transportation'!G110+Industry!G110+Residential!G110+Aviation!G110</f>
        <v>4.2798515356747799</v>
      </c>
      <c r="H110" s="11">
        <f>Power!H110+'Ground Transportation'!H110+Industry!H110+Residential!H110+Aviation!H110</f>
        <v>3.0016857819307345</v>
      </c>
      <c r="I110" s="11">
        <f>Power!I110+'Ground Transportation'!I110+Industry!I110+Residential!I110+Aviation!I110</f>
        <v>1.2393406439458639</v>
      </c>
      <c r="J110" s="11">
        <f>Power!J110+'Ground Transportation'!J110+Industry!J110+Residential!J110+Aviation!J110</f>
        <v>25.574419172450582</v>
      </c>
      <c r="K110" s="16">
        <f>SUM(C110:J110)+Aviation!L110+'International Shipping'!C110</f>
        <v>92.893343317663707</v>
      </c>
      <c r="M110" s="9">
        <v>43938</v>
      </c>
      <c r="N110" s="13">
        <f>Power!N110+'Ground Transportation'!N110+Industry!N110+Residential!N110+Aviation!P110</f>
        <v>28.330457571869829</v>
      </c>
      <c r="O110" s="13">
        <f>Power!O110+'Ground Transportation'!O110+Industry!O110+Residential!O110+Aviation!Q110</f>
        <v>4.1776733659192109</v>
      </c>
      <c r="P110" s="13">
        <f>Power!P110+'Ground Transportation'!P110+Industry!P110+Residential!P110+Aviation!R110</f>
        <v>10.774417038115985</v>
      </c>
      <c r="Q110" s="13">
        <f>Power!Q110+'Ground Transportation'!Q110+Industry!Q110+Residential!Q110+Aviation!S110</f>
        <v>6.3073801364709157</v>
      </c>
      <c r="R110" s="13">
        <f>Power!R110+'Ground Transportation'!R110+Industry!R110+Residential!R110+Aviation!T110</f>
        <v>3.6173840168033764</v>
      </c>
      <c r="S110" s="13">
        <f>Power!S110+'Ground Transportation'!S110+Industry!S110+Residential!S110+Aviation!U110</f>
        <v>2.7283158931525149</v>
      </c>
      <c r="T110" s="13">
        <f>Power!T110+'Ground Transportation'!T110+Industry!T110+Residential!T110+Aviation!V110</f>
        <v>0.88617161288956781</v>
      </c>
      <c r="U110" s="13">
        <f>Power!U110+'Ground Transportation'!U110+Industry!U110+Residential!U110+Aviation!W110</f>
        <v>21.486326399163008</v>
      </c>
      <c r="V110" s="18">
        <f>SUM(N110:U110)+Aviation!Y110+'International Shipping'!F110</f>
        <v>80.0274672759233</v>
      </c>
      <c r="W110" s="2"/>
      <c r="Y110" s="9">
        <v>43572</v>
      </c>
      <c r="Z110" s="11">
        <f>Power!Z110+'Ground Transportation'!Z110+Industry!Z110+Residential!Z110+Aviation!AD110</f>
        <v>1.1238053765725358</v>
      </c>
      <c r="AA110" s="11">
        <f>Power!AA110+'Ground Transportation'!AA110+Industry!AA110+Residential!AA110+Aviation!AE110</f>
        <v>0.85258289400673526</v>
      </c>
      <c r="AB110" s="11">
        <f>Power!AB110+'Ground Transportation'!AB110+Industry!AB110+Residential!AB110+Aviation!AF110</f>
        <v>1.9839387041615824</v>
      </c>
      <c r="AC110" s="11">
        <f>Power!AC110+'Ground Transportation'!AC110+Industry!AC110+Residential!AC110+Aviation!AG110</f>
        <v>0.91293211004278185</v>
      </c>
      <c r="AD110" s="30">
        <f>Power!AD110+'Ground Transportation'!AD110+Industry!AD110+Residential!AD110+Aviation!AH110</f>
        <v>0.65505988419940431</v>
      </c>
      <c r="AF110" s="9">
        <v>43938</v>
      </c>
      <c r="AG110" s="13">
        <f>Power!AG110+'Ground Transportation'!AG110+Industry!AG110+Residential!AG110+Aviation!AK110</f>
        <v>0.66500972059716867</v>
      </c>
      <c r="AH110" s="13">
        <f>Power!AH110+'Ground Transportation'!AH110+Industry!AH110+Residential!AH110+Aviation!AL110</f>
        <v>0.46469447579915929</v>
      </c>
      <c r="AI110" s="13">
        <f>Power!AI110+'Ground Transportation'!AI110+Industry!AI110+Residential!AI110+Aviation!AM110</f>
        <v>1.4235663708743831</v>
      </c>
      <c r="AJ110" s="13">
        <f>Power!AJ110+'Ground Transportation'!AJ110+Industry!AJ110+Residential!AJ110+Aviation!AN110</f>
        <v>0.62493343161040138</v>
      </c>
      <c r="AK110" s="14">
        <f>Power!AK110+'Ground Transportation'!AK110+Industry!AK110+Residential!AK110+Aviation!AO110</f>
        <v>0.35638450565655944</v>
      </c>
    </row>
    <row r="111" spans="2:37">
      <c r="B111" s="9">
        <v>43573</v>
      </c>
      <c r="C111" s="11">
        <f>Power!C111+'Ground Transportation'!C111+Industry!C111+Residential!C111+Aviation!C111</f>
        <v>27.297003301242587</v>
      </c>
      <c r="D111" s="11">
        <f>Power!D111+'Ground Transportation'!D111+Industry!D111+Residential!D111+Aviation!D111</f>
        <v>6.511632461525747</v>
      </c>
      <c r="E111" s="11">
        <f>Power!E111+'Ground Transportation'!E111+Industry!E111+Residential!E111+Aviation!E111</f>
        <v>13.204239485766278</v>
      </c>
      <c r="F111" s="11">
        <f>Power!F111+'Ground Transportation'!F111+Industry!F111+Residential!F111+Aviation!F111</f>
        <v>8.3142314042754517</v>
      </c>
      <c r="G111" s="11">
        <f>Power!G111+'Ground Transportation'!G111+Industry!G111+Residential!G111+Aviation!G111</f>
        <v>4.1927056974071695</v>
      </c>
      <c r="H111" s="11">
        <f>Power!H111+'Ground Transportation'!H111+Industry!H111+Residential!H111+Aviation!H111</f>
        <v>2.7732605031513162</v>
      </c>
      <c r="I111" s="11">
        <f>Power!I111+'Ground Transportation'!I111+Industry!I111+Residential!I111+Aviation!I111</f>
        <v>1.2785413443177973</v>
      </c>
      <c r="J111" s="11">
        <f>Power!J111+'Ground Transportation'!J111+Industry!J111+Residential!J111+Aviation!J111</f>
        <v>25.958356180092295</v>
      </c>
      <c r="K111" s="16">
        <f>SUM(C111:J111)+Aviation!L111+'International Shipping'!C111</f>
        <v>93.195287365986857</v>
      </c>
      <c r="M111" s="9">
        <v>43939</v>
      </c>
      <c r="N111" s="13">
        <f>Power!N111+'Ground Transportation'!N111+Industry!N111+Residential!N111+Aviation!P111</f>
        <v>28.058967203015094</v>
      </c>
      <c r="O111" s="13">
        <f>Power!O111+'Ground Transportation'!O111+Industry!O111+Residential!O111+Aviation!Q111</f>
        <v>4.1087160504365201</v>
      </c>
      <c r="P111" s="13">
        <f>Power!P111+'Ground Transportation'!P111+Industry!P111+Residential!P111+Aviation!R111</f>
        <v>9.3231403092079983</v>
      </c>
      <c r="Q111" s="13">
        <f>Power!Q111+'Ground Transportation'!Q111+Industry!Q111+Residential!Q111+Aviation!S111</f>
        <v>5.5804548280608737</v>
      </c>
      <c r="R111" s="13">
        <f>Power!R111+'Ground Transportation'!R111+Industry!R111+Residential!R111+Aviation!T111</f>
        <v>3.4273678133105827</v>
      </c>
      <c r="S111" s="13">
        <f>Power!S111+'Ground Transportation'!S111+Industry!S111+Residential!S111+Aviation!U111</f>
        <v>2.506876930361277</v>
      </c>
      <c r="T111" s="13">
        <f>Power!T111+'Ground Transportation'!T111+Industry!T111+Residential!T111+Aviation!V111</f>
        <v>0.75289329856810971</v>
      </c>
      <c r="U111" s="13">
        <f>Power!U111+'Ground Transportation'!U111+Industry!U111+Residential!U111+Aviation!W111</f>
        <v>20.446577716198018</v>
      </c>
      <c r="V111" s="18">
        <f>SUM(N111:U111)+Aviation!Y111+'International Shipping'!F111</f>
        <v>75.917996775976945</v>
      </c>
      <c r="W111" s="2"/>
      <c r="Y111" s="9">
        <v>43573</v>
      </c>
      <c r="Z111" s="11">
        <f>Power!Z111+'Ground Transportation'!Z111+Industry!Z111+Residential!Z111+Aviation!AD111</f>
        <v>0.93984921458238091</v>
      </c>
      <c r="AA111" s="11">
        <f>Power!AA111+'Ground Transportation'!AA111+Industry!AA111+Residential!AA111+Aviation!AE111</f>
        <v>0.71629120740858854</v>
      </c>
      <c r="AB111" s="11">
        <f>Power!AB111+'Ground Transportation'!AB111+Industry!AB111+Residential!AB111+Aviation!AF111</f>
        <v>1.676870939501298</v>
      </c>
      <c r="AC111" s="11">
        <f>Power!AC111+'Ground Transportation'!AC111+Industry!AC111+Residential!AC111+Aviation!AG111</f>
        <v>0.8916903295548354</v>
      </c>
      <c r="AD111" s="30">
        <f>Power!AD111+'Ground Transportation'!AD111+Industry!AD111+Residential!AD111+Aviation!AH111</f>
        <v>0.65625700275255783</v>
      </c>
      <c r="AF111" s="9">
        <v>43939</v>
      </c>
      <c r="AG111" s="13">
        <f>Power!AG111+'Ground Transportation'!AG111+Industry!AG111+Residential!AG111+Aviation!AK111</f>
        <v>0.68691995495775293</v>
      </c>
      <c r="AH111" s="13">
        <f>Power!AH111+'Ground Transportation'!AH111+Industry!AH111+Residential!AH111+Aviation!AL111</f>
        <v>0.39930857436220163</v>
      </c>
      <c r="AI111" s="13">
        <f>Power!AI111+'Ground Transportation'!AI111+Industry!AI111+Residential!AI111+Aviation!AM111</f>
        <v>1.1744105582718689</v>
      </c>
      <c r="AJ111" s="13">
        <f>Power!AJ111+'Ground Transportation'!AJ111+Industry!AJ111+Residential!AJ111+Aviation!AN111</f>
        <v>0.55557882199179154</v>
      </c>
      <c r="AK111" s="14">
        <f>Power!AK111+'Ground Transportation'!AK111+Industry!AK111+Residential!AK111+Aviation!AO111</f>
        <v>0.36360168283587102</v>
      </c>
    </row>
    <row r="112" spans="2:37">
      <c r="B112" s="9">
        <v>43574</v>
      </c>
      <c r="C112" s="11">
        <f>Power!C112+'Ground Transportation'!C112+Industry!C112+Residential!C112+Aviation!C112</f>
        <v>27.605652115973193</v>
      </c>
      <c r="D112" s="11">
        <f>Power!D112+'Ground Transportation'!D112+Industry!D112+Residential!D112+Aviation!D112</f>
        <v>6.6005584446328003</v>
      </c>
      <c r="E112" s="11">
        <f>Power!E112+'Ground Transportation'!E112+Industry!E112+Residential!E112+Aviation!E112</f>
        <v>13.302725596923837</v>
      </c>
      <c r="F112" s="11">
        <f>Power!F112+'Ground Transportation'!F112+Industry!F112+Residential!F112+Aviation!F112</f>
        <v>7.2558608465454153</v>
      </c>
      <c r="G112" s="11">
        <f>Power!G112+'Ground Transportation'!G112+Industry!G112+Residential!G112+Aviation!G112</f>
        <v>4.228471259048435</v>
      </c>
      <c r="H112" s="11">
        <f>Power!H112+'Ground Transportation'!H112+Industry!H112+Residential!H112+Aviation!H112</f>
        <v>2.9021510834743922</v>
      </c>
      <c r="I112" s="11">
        <f>Power!I112+'Ground Transportation'!I112+Industry!I112+Residential!I112+Aviation!I112</f>
        <v>1.1786153596172841</v>
      </c>
      <c r="J112" s="11">
        <f>Power!J112+'Ground Transportation'!J112+Industry!J112+Residential!J112+Aviation!J112</f>
        <v>25.311439664168688</v>
      </c>
      <c r="K112" s="16">
        <f>SUM(C112:J112)+Aviation!L112+'International Shipping'!C112</f>
        <v>92.051488183931781</v>
      </c>
      <c r="M112" s="9">
        <v>43940</v>
      </c>
      <c r="N112" s="13">
        <f>Power!N112+'Ground Transportation'!N112+Industry!N112+Residential!N112+Aviation!P112</f>
        <v>25.833807991644512</v>
      </c>
      <c r="O112" s="13">
        <f>Power!O112+'Ground Transportation'!O112+Industry!O112+Residential!O112+Aviation!Q112</f>
        <v>3.9050822565770211</v>
      </c>
      <c r="P112" s="13">
        <f>Power!P112+'Ground Transportation'!P112+Industry!P112+Residential!P112+Aviation!R112</f>
        <v>8.432924285271687</v>
      </c>
      <c r="Q112" s="13">
        <f>Power!Q112+'Ground Transportation'!Q112+Industry!Q112+Residential!Q112+Aviation!S112</f>
        <v>4.8550160101617372</v>
      </c>
      <c r="R112" s="13">
        <f>Power!R112+'Ground Transportation'!R112+Industry!R112+Residential!R112+Aviation!T112</f>
        <v>3.2898558021242406</v>
      </c>
      <c r="S112" s="13">
        <f>Power!S112+'Ground Transportation'!S112+Industry!S112+Residential!S112+Aviation!U112</f>
        <v>2.1264212893136838</v>
      </c>
      <c r="T112" s="13">
        <f>Power!T112+'Ground Transportation'!T112+Industry!T112+Residential!T112+Aviation!V112</f>
        <v>0.55646826406692895</v>
      </c>
      <c r="U112" s="13">
        <f>Power!U112+'Ground Transportation'!U112+Industry!U112+Residential!U112+Aviation!W112</f>
        <v>19.180333970189412</v>
      </c>
      <c r="V112" s="18">
        <f>SUM(N112:U112)+Aviation!Y112+'International Shipping'!F112</f>
        <v>69.883042819092267</v>
      </c>
      <c r="W112" s="2"/>
      <c r="Y112" s="9">
        <v>43574</v>
      </c>
      <c r="Z112" s="11">
        <f>Power!Z112+'Ground Transportation'!Z112+Industry!Z112+Residential!Z112+Aviation!AD112</f>
        <v>0.77068261502169688</v>
      </c>
      <c r="AA112" s="11">
        <f>Power!AA112+'Ground Transportation'!AA112+Industry!AA112+Residential!AA112+Aviation!AE112</f>
        <v>0.61579024524978743</v>
      </c>
      <c r="AB112" s="11">
        <f>Power!AB112+'Ground Transportation'!AB112+Industry!AB112+Residential!AB112+Aviation!AF112</f>
        <v>1.3060154694784933</v>
      </c>
      <c r="AC112" s="11">
        <f>Power!AC112+'Ground Transportation'!AC112+Industry!AC112+Residential!AC112+Aviation!AG112</f>
        <v>0.80746170820175189</v>
      </c>
      <c r="AD112" s="30">
        <f>Power!AD112+'Ground Transportation'!AD112+Industry!AD112+Residential!AD112+Aviation!AH112</f>
        <v>0.58488715799419333</v>
      </c>
      <c r="AF112" s="9">
        <v>43940</v>
      </c>
      <c r="AG112" s="13">
        <f>Power!AG112+'Ground Transportation'!AG112+Industry!AG112+Residential!AG112+Aviation!AK112</f>
        <v>0.56258034179650529</v>
      </c>
      <c r="AH112" s="13">
        <f>Power!AH112+'Ground Transportation'!AH112+Industry!AH112+Residential!AH112+Aviation!AL112</f>
        <v>0.36887229740160504</v>
      </c>
      <c r="AI112" s="13">
        <f>Power!AI112+'Ground Transportation'!AI112+Industry!AI112+Residential!AI112+Aviation!AM112</f>
        <v>1.0710202602934764</v>
      </c>
      <c r="AJ112" s="13">
        <f>Power!AJ112+'Ground Transportation'!AJ112+Industry!AJ112+Residential!AJ112+Aviation!AN112</f>
        <v>0.45394776294825112</v>
      </c>
      <c r="AK112" s="14">
        <f>Power!AK112+'Ground Transportation'!AK112+Industry!AK112+Residential!AK112+Aviation!AO112</f>
        <v>0.32292511909855903</v>
      </c>
    </row>
    <row r="113" spans="2:37">
      <c r="B113" s="9">
        <v>43575</v>
      </c>
      <c r="C113" s="11">
        <f>Power!C113+'Ground Transportation'!C113+Industry!C113+Residential!C113+Aviation!C113</f>
        <v>27.703671487252009</v>
      </c>
      <c r="D113" s="11">
        <f>Power!D113+'Ground Transportation'!D113+Industry!D113+Residential!D113+Aviation!D113</f>
        <v>6.7353690054664916</v>
      </c>
      <c r="E113" s="11">
        <f>Power!E113+'Ground Transportation'!E113+Industry!E113+Residential!E113+Aviation!E113</f>
        <v>11.705286614394463</v>
      </c>
      <c r="F113" s="11">
        <f>Power!F113+'Ground Transportation'!F113+Industry!F113+Residential!F113+Aviation!F113</f>
        <v>6.5390885139230015</v>
      </c>
      <c r="G113" s="11">
        <f>Power!G113+'Ground Transportation'!G113+Industry!G113+Residential!G113+Aviation!G113</f>
        <v>4.0692617604533687</v>
      </c>
      <c r="H113" s="11">
        <f>Power!H113+'Ground Transportation'!H113+Industry!H113+Residential!H113+Aviation!H113</f>
        <v>2.5691947542586737</v>
      </c>
      <c r="I113" s="11">
        <f>Power!I113+'Ground Transportation'!I113+Industry!I113+Residential!I113+Aviation!I113</f>
        <v>1.1326977797357904</v>
      </c>
      <c r="J113" s="11">
        <f>Power!J113+'Ground Transportation'!J113+Industry!J113+Residential!J113+Aviation!J113</f>
        <v>24.711639242773227</v>
      </c>
      <c r="K113" s="16">
        <f>SUM(C113:J113)+Aviation!L113+'International Shipping'!C113</f>
        <v>88.876118153597716</v>
      </c>
      <c r="M113" s="9">
        <v>43941</v>
      </c>
      <c r="N113" s="13">
        <f>Power!N113+'Ground Transportation'!N113+Industry!N113+Residential!N113+Aviation!P113</f>
        <v>27.888145122492837</v>
      </c>
      <c r="O113" s="13">
        <f>Power!O113+'Ground Transportation'!O113+Industry!O113+Residential!O113+Aviation!Q113</f>
        <v>4.1485046226444275</v>
      </c>
      <c r="P113" s="13">
        <f>Power!P113+'Ground Transportation'!P113+Industry!P113+Residential!P113+Aviation!R113</f>
        <v>9.6416129123279397</v>
      </c>
      <c r="Q113" s="13">
        <f>Power!Q113+'Ground Transportation'!Q113+Industry!Q113+Residential!Q113+Aviation!S113</f>
        <v>5.8447812610974683</v>
      </c>
      <c r="R113" s="13">
        <f>Power!R113+'Ground Transportation'!R113+Industry!R113+Residential!R113+Aviation!T113</f>
        <v>3.5646670877231501</v>
      </c>
      <c r="S113" s="13">
        <f>Power!S113+'Ground Transportation'!S113+Industry!S113+Residential!S113+Aviation!U113</f>
        <v>2.7903564394728888</v>
      </c>
      <c r="T113" s="13">
        <f>Power!T113+'Ground Transportation'!T113+Industry!T113+Residential!T113+Aviation!V113</f>
        <v>0.83164400076518452</v>
      </c>
      <c r="U113" s="13">
        <f>Power!U113+'Ground Transportation'!U113+Industry!U113+Residential!U113+Aviation!W113</f>
        <v>20.202415512974486</v>
      </c>
      <c r="V113" s="18">
        <f>SUM(N113:U113)+Aviation!Y113+'International Shipping'!F113</f>
        <v>76.630267165783891</v>
      </c>
      <c r="W113" s="2"/>
      <c r="Y113" s="9">
        <v>43575</v>
      </c>
      <c r="Z113" s="11">
        <f>Power!Z113+'Ground Transportation'!Z113+Industry!Z113+Residential!Z113+Aviation!AD113</f>
        <v>0.73961885474045352</v>
      </c>
      <c r="AA113" s="11">
        <f>Power!AA113+'Ground Transportation'!AA113+Industry!AA113+Residential!AA113+Aviation!AE113</f>
        <v>0.57336414771326716</v>
      </c>
      <c r="AB113" s="11">
        <f>Power!AB113+'Ground Transportation'!AB113+Industry!AB113+Residential!AB113+Aviation!AF113</f>
        <v>1.291800966651671</v>
      </c>
      <c r="AC113" s="11">
        <f>Power!AC113+'Ground Transportation'!AC113+Industry!AC113+Residential!AC113+Aviation!AG113</f>
        <v>0.67835261015113968</v>
      </c>
      <c r="AD113" s="30">
        <f>Power!AD113+'Ground Transportation'!AD113+Industry!AD113+Residential!AD113+Aviation!AH113</f>
        <v>0.50430616460035615</v>
      </c>
      <c r="AF113" s="9">
        <v>43941</v>
      </c>
      <c r="AG113" s="13">
        <f>Power!AG113+'Ground Transportation'!AG113+Industry!AG113+Residential!AG113+Aviation!AK113</f>
        <v>0.6271163193832725</v>
      </c>
      <c r="AH113" s="13">
        <f>Power!AH113+'Ground Transportation'!AH113+Industry!AH113+Residential!AH113+Aviation!AL113</f>
        <v>0.41524387821267872</v>
      </c>
      <c r="AI113" s="13">
        <f>Power!AI113+'Ground Transportation'!AI113+Industry!AI113+Residential!AI113+Aviation!AM113</f>
        <v>1.3068158126219445</v>
      </c>
      <c r="AJ113" s="13">
        <f>Power!AJ113+'Ground Transportation'!AJ113+Industry!AJ113+Residential!AJ113+Aviation!AN113</f>
        <v>0.62989120913324914</v>
      </c>
      <c r="AK113" s="14">
        <f>Power!AK113+'Ground Transportation'!AK113+Industry!AK113+Residential!AK113+Aviation!AO113</f>
        <v>0.34898752826093271</v>
      </c>
    </row>
    <row r="114" spans="2:37">
      <c r="B114" s="9">
        <v>43576</v>
      </c>
      <c r="C114" s="11">
        <f>Power!C114+'Ground Transportation'!C114+Industry!C114+Residential!C114+Aviation!C114</f>
        <v>27.041655441725908</v>
      </c>
      <c r="D114" s="11">
        <f>Power!D114+'Ground Transportation'!D114+Industry!D114+Residential!D114+Aviation!D114</f>
        <v>6.7561579937744201</v>
      </c>
      <c r="E114" s="11">
        <f>Power!E114+'Ground Transportation'!E114+Industry!E114+Residential!E114+Aviation!E114</f>
        <v>9.8402477665318031</v>
      </c>
      <c r="F114" s="11">
        <f>Power!F114+'Ground Transportation'!F114+Industry!F114+Residential!F114+Aviation!F114</f>
        <v>5.7518406093277186</v>
      </c>
      <c r="G114" s="11">
        <f>Power!G114+'Ground Transportation'!G114+Industry!G114+Residential!G114+Aviation!G114</f>
        <v>3.9079854735942972</v>
      </c>
      <c r="H114" s="11">
        <f>Power!H114+'Ground Transportation'!H114+Industry!H114+Residential!H114+Aviation!H114</f>
        <v>2.3876807860887532</v>
      </c>
      <c r="I114" s="11">
        <f>Power!I114+'Ground Transportation'!I114+Industry!I114+Residential!I114+Aviation!I114</f>
        <v>0.99165297742117131</v>
      </c>
      <c r="J114" s="11">
        <f>Power!J114+'Ground Transportation'!J114+Industry!J114+Residential!J114+Aviation!J114</f>
        <v>23.612843083291867</v>
      </c>
      <c r="K114" s="16">
        <f>SUM(C114:J114)+Aviation!L114+'International Shipping'!C114</f>
        <v>84.020210092416264</v>
      </c>
      <c r="L114" s="2"/>
      <c r="M114" s="9">
        <v>43942</v>
      </c>
      <c r="N114" s="13">
        <f>Power!N114+'Ground Transportation'!N114+Industry!N114+Residential!N114+Aviation!P114</f>
        <v>28.98564626844734</v>
      </c>
      <c r="O114" s="13">
        <f>Power!O114+'Ground Transportation'!O114+Industry!O114+Residential!O114+Aviation!Q114</f>
        <v>4.0753161215712836</v>
      </c>
      <c r="P114" s="13">
        <f>Power!P114+'Ground Transportation'!P114+Industry!P114+Residential!P114+Aviation!R114</f>
        <v>10.102976955088719</v>
      </c>
      <c r="Q114" s="13">
        <f>Power!Q114+'Ground Transportation'!Q114+Industry!Q114+Residential!Q114+Aviation!S114</f>
        <v>5.8973032504491574</v>
      </c>
      <c r="R114" s="13">
        <f>Power!R114+'Ground Transportation'!R114+Industry!R114+Residential!R114+Aviation!T114</f>
        <v>3.5593530427129707</v>
      </c>
      <c r="S114" s="13">
        <f>Power!S114+'Ground Transportation'!S114+Industry!S114+Residential!S114+Aviation!U114</f>
        <v>2.6044598074977485</v>
      </c>
      <c r="T114" s="13">
        <f>Power!T114+'Ground Transportation'!T114+Industry!T114+Residential!T114+Aviation!V114</f>
        <v>0.65922841363816975</v>
      </c>
      <c r="U114" s="13">
        <f>Power!U114+'Ground Transportation'!U114+Industry!U114+Residential!U114+Aviation!W114</f>
        <v>21.136006299903265</v>
      </c>
      <c r="V114" s="18">
        <f>SUM(N114:U114)+Aviation!Y114+'International Shipping'!F114</f>
        <v>78.761572174781037</v>
      </c>
      <c r="W114" s="2"/>
      <c r="Y114" s="9">
        <v>43576</v>
      </c>
      <c r="Z114" s="11">
        <f>Power!Z114+'Ground Transportation'!Z114+Industry!Z114+Residential!Z114+Aviation!AD114</f>
        <v>0.62980738284514204</v>
      </c>
      <c r="AA114" s="11">
        <f>Power!AA114+'Ground Transportation'!AA114+Industry!AA114+Residential!AA114+Aviation!AE114</f>
        <v>0.51894635339578388</v>
      </c>
      <c r="AB114" s="11">
        <f>Power!AB114+'Ground Transportation'!AB114+Industry!AB114+Residential!AB114+Aviation!AF114</f>
        <v>1.1149763694123704</v>
      </c>
      <c r="AC114" s="11">
        <f>Power!AC114+'Ground Transportation'!AC114+Industry!AC114+Residential!AC114+Aviation!AG114</f>
        <v>0.61013584716944547</v>
      </c>
      <c r="AD114" s="30">
        <f>Power!AD114+'Ground Transportation'!AD114+Industry!AD114+Residential!AD114+Aviation!AH114</f>
        <v>0.45003336780660452</v>
      </c>
      <c r="AF114" s="9">
        <v>43942</v>
      </c>
      <c r="AG114" s="13">
        <f>Power!AG114+'Ground Transportation'!AG114+Industry!AG114+Residential!AG114+Aviation!AK114</f>
        <v>0.61823121951547078</v>
      </c>
      <c r="AH114" s="13">
        <f>Power!AH114+'Ground Transportation'!AH114+Industry!AH114+Residential!AH114+Aviation!AL114</f>
        <v>0.43259361199189955</v>
      </c>
      <c r="AI114" s="13">
        <f>Power!AI114+'Ground Transportation'!AI114+Industry!AI114+Residential!AI114+Aviation!AM114</f>
        <v>1.2413703650208716</v>
      </c>
      <c r="AJ114" s="13">
        <f>Power!AJ114+'Ground Transportation'!AJ114+Industry!AJ114+Residential!AJ114+Aviation!AN114</f>
        <v>0.6665865319119032</v>
      </c>
      <c r="AK114" s="14">
        <f>Power!AK114+'Ground Transportation'!AK114+Industry!AK114+Residential!AK114+Aviation!AO114</f>
        <v>0.37215567626889201</v>
      </c>
    </row>
    <row r="115" spans="2:37">
      <c r="B115" s="9">
        <v>43577</v>
      </c>
      <c r="C115" s="11">
        <f>Power!C115+'Ground Transportation'!C115+Industry!C115+Residential!C115+Aviation!C115</f>
        <v>27.176039599887414</v>
      </c>
      <c r="D115" s="11">
        <f>Power!D115+'Ground Transportation'!D115+Industry!D115+Residential!D115+Aviation!D115</f>
        <v>6.6855965328139799</v>
      </c>
      <c r="E115" s="11">
        <f>Power!E115+'Ground Transportation'!E115+Industry!E115+Residential!E115+Aviation!E115</f>
        <v>12.129045603038751</v>
      </c>
      <c r="F115" s="11">
        <f>Power!F115+'Ground Transportation'!F115+Industry!F115+Residential!F115+Aviation!F115</f>
        <v>5.8409911083032515</v>
      </c>
      <c r="G115" s="11">
        <f>Power!G115+'Ground Transportation'!G115+Industry!G115+Residential!G115+Aviation!G115</f>
        <v>4.0135780088250295</v>
      </c>
      <c r="H115" s="11">
        <f>Power!H115+'Ground Transportation'!H115+Industry!H115+Residential!H115+Aviation!H115</f>
        <v>2.6666019487974277</v>
      </c>
      <c r="I115" s="11">
        <f>Power!I115+'Ground Transportation'!I115+Industry!I115+Residential!I115+Aviation!I115</f>
        <v>1.1716247767151609</v>
      </c>
      <c r="J115" s="11">
        <f>Power!J115+'Ground Transportation'!J115+Industry!J115+Residential!J115+Aviation!J115</f>
        <v>25.09227648915633</v>
      </c>
      <c r="K115" s="16">
        <f>SUM(C115:J115)+Aviation!L115+'International Shipping'!C115</f>
        <v>88.424109221706473</v>
      </c>
      <c r="M115" s="9">
        <v>43943</v>
      </c>
      <c r="N115" s="13">
        <f>Power!N115+'Ground Transportation'!N115+Industry!N115+Residential!N115+Aviation!P115</f>
        <v>28.380927410674854</v>
      </c>
      <c r="O115" s="13">
        <f>Power!O115+'Ground Transportation'!O115+Industry!O115+Residential!O115+Aviation!Q115</f>
        <v>4.0376567147007929</v>
      </c>
      <c r="P115" s="13">
        <f>Power!P115+'Ground Transportation'!P115+Industry!P115+Residential!P115+Aviation!R115</f>
        <v>9.9933748689412081</v>
      </c>
      <c r="Q115" s="13">
        <f>Power!Q115+'Ground Transportation'!Q115+Industry!Q115+Residential!Q115+Aviation!S115</f>
        <v>5.9625162590154552</v>
      </c>
      <c r="R115" s="13">
        <f>Power!R115+'Ground Transportation'!R115+Industry!R115+Residential!R115+Aviation!T115</f>
        <v>3.5837924421619922</v>
      </c>
      <c r="S115" s="13">
        <f>Power!S115+'Ground Transportation'!S115+Industry!S115+Residential!S115+Aviation!U115</f>
        <v>2.6964190880483048</v>
      </c>
      <c r="T115" s="13">
        <f>Power!T115+'Ground Transportation'!T115+Industry!T115+Residential!T115+Aviation!V115</f>
        <v>0.91704459312816444</v>
      </c>
      <c r="U115" s="13">
        <f>Power!U115+'Ground Transportation'!U115+Industry!U115+Residential!U115+Aviation!W115</f>
        <v>22.208862487782103</v>
      </c>
      <c r="V115" s="18">
        <f>SUM(N115:U115)+Aviation!Y115+'International Shipping'!F115</f>
        <v>79.550152154715335</v>
      </c>
      <c r="W115" s="2"/>
      <c r="Y115" s="9">
        <v>43577</v>
      </c>
      <c r="Z115" s="11">
        <f>Power!Z115+'Ground Transportation'!Z115+Industry!Z115+Residential!Z115+Aviation!AD115</f>
        <v>0.62252615553164947</v>
      </c>
      <c r="AA115" s="11">
        <f>Power!AA115+'Ground Transportation'!AA115+Industry!AA115+Residential!AA115+Aviation!AE115</f>
        <v>0.46162558430247369</v>
      </c>
      <c r="AB115" s="11">
        <f>Power!AB115+'Ground Transportation'!AB115+Industry!AB115+Residential!AB115+Aviation!AF115</f>
        <v>1.0072840288405507</v>
      </c>
      <c r="AC115" s="11">
        <f>Power!AC115+'Ground Transportation'!AC115+Industry!AC115+Residential!AC115+Aviation!AG115</f>
        <v>0.68125270423076278</v>
      </c>
      <c r="AD115" s="30">
        <f>Power!AD115+'Ground Transportation'!AD115+Industry!AD115+Residential!AD115+Aviation!AH115</f>
        <v>0.60114959789948796</v>
      </c>
      <c r="AF115" s="9">
        <v>43943</v>
      </c>
      <c r="AG115" s="13">
        <f>Power!AG115+'Ground Transportation'!AG115+Industry!AG115+Residential!AG115+Aviation!AK115</f>
        <v>0.63384669986755349</v>
      </c>
      <c r="AH115" s="13">
        <f>Power!AH115+'Ground Transportation'!AH115+Industry!AH115+Residential!AH115+Aviation!AL115</f>
        <v>0.42425825743114898</v>
      </c>
      <c r="AI115" s="13">
        <f>Power!AI115+'Ground Transportation'!AI115+Industry!AI115+Residential!AI115+Aviation!AM115</f>
        <v>1.2168533257768857</v>
      </c>
      <c r="AJ115" s="13">
        <f>Power!AJ115+'Ground Transportation'!AJ115+Industry!AJ115+Residential!AJ115+Aviation!AN115</f>
        <v>0.64524660198166439</v>
      </c>
      <c r="AK115" s="14">
        <f>Power!AK115+'Ground Transportation'!AK115+Industry!AK115+Residential!AK115+Aviation!AO115</f>
        <v>0.37656775035023993</v>
      </c>
    </row>
    <row r="116" spans="2:37">
      <c r="B116" s="9">
        <v>43578</v>
      </c>
      <c r="C116" s="11">
        <f>Power!C116+'Ground Transportation'!C116+Industry!C116+Residential!C116+Aviation!C116</f>
        <v>28.043743859110386</v>
      </c>
      <c r="D116" s="11">
        <f>Power!D116+'Ground Transportation'!D116+Industry!D116+Residential!D116+Aviation!D116</f>
        <v>6.9802753399588804</v>
      </c>
      <c r="E116" s="11">
        <f>Power!E116+'Ground Transportation'!E116+Industry!E116+Residential!E116+Aviation!E116</f>
        <v>13.497067987561586</v>
      </c>
      <c r="F116" s="11">
        <f>Power!F116+'Ground Transportation'!F116+Industry!F116+Residential!F116+Aviation!F116</f>
        <v>7.2506707034860494</v>
      </c>
      <c r="G116" s="11">
        <f>Power!G116+'Ground Transportation'!G116+Industry!G116+Residential!G116+Aviation!G116</f>
        <v>3.9702385273432128</v>
      </c>
      <c r="H116" s="11">
        <f>Power!H116+'Ground Transportation'!H116+Industry!H116+Residential!H116+Aviation!H116</f>
        <v>2.788406565691222</v>
      </c>
      <c r="I116" s="11">
        <f>Power!I116+'Ground Transportation'!I116+Industry!I116+Residential!I116+Aviation!I116</f>
        <v>1.1592587084976389</v>
      </c>
      <c r="J116" s="11">
        <f>Power!J116+'Ground Transportation'!J116+Industry!J116+Residential!J116+Aviation!J116</f>
        <v>26.675222298936696</v>
      </c>
      <c r="K116" s="16">
        <f>SUM(C116:J116)+Aviation!L116+'International Shipping'!C116</f>
        <v>93.9828611377812</v>
      </c>
      <c r="M116" s="9">
        <v>43944</v>
      </c>
      <c r="N116" s="13">
        <f>Power!N116+'Ground Transportation'!N116+Industry!N116+Residential!N116+Aviation!P116</f>
        <v>28.031383663402547</v>
      </c>
      <c r="O116" s="13">
        <f>Power!O116+'Ground Transportation'!O116+Industry!O116+Residential!O116+Aviation!Q116</f>
        <v>4.1210063510522881</v>
      </c>
      <c r="P116" s="13">
        <f>Power!P116+'Ground Transportation'!P116+Industry!P116+Residential!P116+Aviation!R116</f>
        <v>10.436248326366133</v>
      </c>
      <c r="Q116" s="13">
        <f>Power!Q116+'Ground Transportation'!Q116+Industry!Q116+Residential!Q116+Aviation!S116</f>
        <v>6.4619999770633081</v>
      </c>
      <c r="R116" s="13">
        <f>Power!R116+'Ground Transportation'!R116+Industry!R116+Residential!R116+Aviation!T116</f>
        <v>3.5277024990134667</v>
      </c>
      <c r="S116" s="13">
        <f>Power!S116+'Ground Transportation'!S116+Industry!S116+Residential!S116+Aviation!U116</f>
        <v>2.7772379396234945</v>
      </c>
      <c r="T116" s="13">
        <f>Power!T116+'Ground Transportation'!T116+Industry!T116+Residential!T116+Aviation!V116</f>
        <v>0.8815156559223386</v>
      </c>
      <c r="U116" s="13">
        <f>Power!U116+'Ground Transportation'!U116+Industry!U116+Residential!U116+Aviation!W116</f>
        <v>22.495761644436389</v>
      </c>
      <c r="V116" s="18">
        <f>SUM(N116:U116)+Aviation!Y116+'International Shipping'!F116</f>
        <v>80.529886808224688</v>
      </c>
      <c r="W116" s="2"/>
      <c r="Y116" s="9">
        <v>43578</v>
      </c>
      <c r="Z116" s="11">
        <f>Power!Z116+'Ground Transportation'!Z116+Industry!Z116+Residential!Z116+Aviation!AD116</f>
        <v>0.77083667043310156</v>
      </c>
      <c r="AA116" s="11">
        <f>Power!AA116+'Ground Transportation'!AA116+Industry!AA116+Residential!AA116+Aviation!AE116</f>
        <v>0.60295523083156011</v>
      </c>
      <c r="AB116" s="11">
        <f>Power!AB116+'Ground Transportation'!AB116+Industry!AB116+Residential!AB116+Aviation!AF116</f>
        <v>1.3487646437350602</v>
      </c>
      <c r="AC116" s="11">
        <f>Power!AC116+'Ground Transportation'!AC116+Industry!AC116+Residential!AC116+Aviation!AG116</f>
        <v>0.85484233122825026</v>
      </c>
      <c r="AD116" s="30">
        <f>Power!AD116+'Ground Transportation'!AD116+Industry!AD116+Residential!AD116+Aviation!AH116</f>
        <v>0.6543651668366276</v>
      </c>
      <c r="AF116" s="9">
        <v>43944</v>
      </c>
      <c r="AG116" s="13">
        <f>Power!AG116+'Ground Transportation'!AG116+Industry!AG116+Residential!AG116+Aviation!AK116</f>
        <v>0.67445427942784331</v>
      </c>
      <c r="AH116" s="13">
        <f>Power!AH116+'Ground Transportation'!AH116+Industry!AH116+Residential!AH116+Aviation!AL116</f>
        <v>0.45742764386577839</v>
      </c>
      <c r="AI116" s="13">
        <f>Power!AI116+'Ground Transportation'!AI116+Industry!AI116+Residential!AI116+Aviation!AM116</f>
        <v>1.3749028182412582</v>
      </c>
      <c r="AJ116" s="13">
        <f>Power!AJ116+'Ground Transportation'!AJ116+Industry!AJ116+Residential!AJ116+Aviation!AN116</f>
        <v>0.62825310173304072</v>
      </c>
      <c r="AK116" s="14">
        <f>Power!AK116+'Ground Transportation'!AK116+Industry!AK116+Residential!AK116+Aviation!AO116</f>
        <v>0.39517287533670603</v>
      </c>
    </row>
    <row r="117" spans="2:37">
      <c r="B117" s="9">
        <v>43579</v>
      </c>
      <c r="C117" s="11">
        <f>Power!C117+'Ground Transportation'!C117+Industry!C117+Residential!C117+Aviation!C117</f>
        <v>28.319962782561696</v>
      </c>
      <c r="D117" s="11">
        <f>Power!D117+'Ground Transportation'!D117+Industry!D117+Residential!D117+Aviation!D117</f>
        <v>7.0448835785023016</v>
      </c>
      <c r="E117" s="11">
        <f>Power!E117+'Ground Transportation'!E117+Industry!E117+Residential!E117+Aviation!E117</f>
        <v>14.057115318155601</v>
      </c>
      <c r="F117" s="11">
        <f>Power!F117+'Ground Transportation'!F117+Industry!F117+Residential!F117+Aviation!F117</f>
        <v>7.3473217680762737</v>
      </c>
      <c r="G117" s="11">
        <f>Power!G117+'Ground Transportation'!G117+Industry!G117+Residential!G117+Aviation!G117</f>
        <v>3.8867661188132341</v>
      </c>
      <c r="H117" s="11">
        <f>Power!H117+'Ground Transportation'!H117+Industry!H117+Residential!H117+Aviation!H117</f>
        <v>2.9274360258059446</v>
      </c>
      <c r="I117" s="11">
        <f>Power!I117+'Ground Transportation'!I117+Industry!I117+Residential!I117+Aviation!I117</f>
        <v>1.1953617964948509</v>
      </c>
      <c r="J117" s="11">
        <f>Power!J117+'Ground Transportation'!J117+Industry!J117+Residential!J117+Aviation!J117</f>
        <v>26.988448633803014</v>
      </c>
      <c r="K117" s="16">
        <f>SUM(C117:J117)+Aviation!L117+'International Shipping'!C117</f>
        <v>95.381675675038025</v>
      </c>
      <c r="M117" s="9">
        <v>43945</v>
      </c>
      <c r="N117" s="13">
        <f>Power!N117+'Ground Transportation'!N117+Industry!N117+Residential!N117+Aviation!P117</f>
        <v>27.307423597076852</v>
      </c>
      <c r="O117" s="13">
        <f>Power!O117+'Ground Transportation'!O117+Industry!O117+Residential!O117+Aviation!Q117</f>
        <v>4.0703199300996697</v>
      </c>
      <c r="P117" s="13">
        <f>Power!P117+'Ground Transportation'!P117+Industry!P117+Residential!P117+Aviation!R117</f>
        <v>10.264627997000515</v>
      </c>
      <c r="Q117" s="13">
        <f>Power!Q117+'Ground Transportation'!Q117+Industry!Q117+Residential!Q117+Aviation!S117</f>
        <v>6.2868367926618669</v>
      </c>
      <c r="R117" s="13">
        <f>Power!R117+'Ground Transportation'!R117+Industry!R117+Residential!R117+Aviation!T117</f>
        <v>3.5290566129255168</v>
      </c>
      <c r="S117" s="13">
        <f>Power!S117+'Ground Transportation'!S117+Industry!S117+Residential!S117+Aviation!U117</f>
        <v>2.7783550739682501</v>
      </c>
      <c r="T117" s="13">
        <f>Power!T117+'Ground Transportation'!T117+Industry!T117+Residential!T117+Aviation!V117</f>
        <v>0.95295642121917778</v>
      </c>
      <c r="U117" s="13">
        <f>Power!U117+'Ground Transportation'!U117+Industry!U117+Residential!U117+Aviation!W117</f>
        <v>22.134739630204468</v>
      </c>
      <c r="V117" s="18">
        <f>SUM(N117:U117)+Aviation!Y117+'International Shipping'!F117</f>
        <v>79.119961943360792</v>
      </c>
      <c r="W117" s="2"/>
      <c r="Y117" s="9">
        <v>43579</v>
      </c>
      <c r="Z117" s="11">
        <f>Power!Z117+'Ground Transportation'!Z117+Industry!Z117+Residential!Z117+Aviation!AD117</f>
        <v>0.82859837057002894</v>
      </c>
      <c r="AA117" s="11">
        <f>Power!AA117+'Ground Transportation'!AA117+Industry!AA117+Residential!AA117+Aviation!AE117</f>
        <v>0.66607660819007042</v>
      </c>
      <c r="AB117" s="11">
        <f>Power!AB117+'Ground Transportation'!AB117+Industry!AB117+Residential!AB117+Aviation!AF117</f>
        <v>1.4053923893314821</v>
      </c>
      <c r="AC117" s="11">
        <f>Power!AC117+'Ground Transportation'!AC117+Industry!AC117+Residential!AC117+Aviation!AG117</f>
        <v>0.78594390204616216</v>
      </c>
      <c r="AD117" s="30">
        <f>Power!AD117+'Ground Transportation'!AD117+Industry!AD117+Residential!AD117+Aviation!AH117</f>
        <v>0.64303084234281871</v>
      </c>
      <c r="AF117" s="9">
        <v>43945</v>
      </c>
      <c r="AG117" s="13">
        <f>Power!AG117+'Ground Transportation'!AG117+Industry!AG117+Residential!AG117+Aviation!AK117</f>
        <v>0.69172023726418685</v>
      </c>
      <c r="AH117" s="13">
        <f>Power!AH117+'Ground Transportation'!AH117+Industry!AH117+Residential!AH117+Aviation!AL117</f>
        <v>0.44128326965268083</v>
      </c>
      <c r="AI117" s="13">
        <f>Power!AI117+'Ground Transportation'!AI117+Industry!AI117+Residential!AI117+Aviation!AM117</f>
        <v>1.3007312966097171</v>
      </c>
      <c r="AJ117" s="13">
        <f>Power!AJ117+'Ground Transportation'!AJ117+Industry!AJ117+Residential!AJ117+Aviation!AN117</f>
        <v>0.62442722701608988</v>
      </c>
      <c r="AK117" s="14">
        <f>Power!AK117+'Ground Transportation'!AK117+Industry!AK117+Residential!AK117+Aviation!AO117</f>
        <v>0.41447343264090392</v>
      </c>
    </row>
    <row r="118" spans="2:37">
      <c r="B118" s="9">
        <v>43580</v>
      </c>
      <c r="C118" s="11">
        <f>Power!C118+'Ground Transportation'!C118+Industry!C118+Residential!C118+Aviation!C118</f>
        <v>28.265167799110269</v>
      </c>
      <c r="D118" s="11">
        <f>Power!D118+'Ground Transportation'!D118+Industry!D118+Residential!D118+Aviation!D118</f>
        <v>7.1715859926020888</v>
      </c>
      <c r="E118" s="11">
        <f>Power!E118+'Ground Transportation'!E118+Industry!E118+Residential!E118+Aviation!E118</f>
        <v>13.871438538415692</v>
      </c>
      <c r="F118" s="11">
        <f>Power!F118+'Ground Transportation'!F118+Industry!F118+Residential!F118+Aviation!F118</f>
        <v>7.4545124784996304</v>
      </c>
      <c r="G118" s="11">
        <f>Power!G118+'Ground Transportation'!G118+Industry!G118+Residential!G118+Aviation!G118</f>
        <v>3.7762465504337923</v>
      </c>
      <c r="H118" s="11">
        <f>Power!H118+'Ground Transportation'!H118+Industry!H118+Residential!H118+Aviation!H118</f>
        <v>2.8437438717237575</v>
      </c>
      <c r="I118" s="11">
        <f>Power!I118+'Ground Transportation'!I118+Industry!I118+Residential!I118+Aviation!I118</f>
        <v>1.1999730117860146</v>
      </c>
      <c r="J118" s="11">
        <f>Power!J118+'Ground Transportation'!J118+Industry!J118+Residential!J118+Aviation!J118</f>
        <v>26.719341167868496</v>
      </c>
      <c r="K118" s="16">
        <f>SUM(C118:J118)+Aviation!L118+'International Shipping'!C118</f>
        <v>94.962856987056512</v>
      </c>
      <c r="M118" s="9">
        <v>43946</v>
      </c>
      <c r="N118" s="13">
        <f>Power!N118+'Ground Transportation'!N118+Industry!N118+Residential!N118+Aviation!P118</f>
        <v>26.923833021899757</v>
      </c>
      <c r="O118" s="13">
        <f>Power!O118+'Ground Transportation'!O118+Industry!O118+Residential!O118+Aviation!Q118</f>
        <v>3.932123453882034</v>
      </c>
      <c r="P118" s="13">
        <f>Power!P118+'Ground Transportation'!P118+Industry!P118+Residential!P118+Aviation!R118</f>
        <v>9.457454579637611</v>
      </c>
      <c r="Q118" s="13">
        <f>Power!Q118+'Ground Transportation'!Q118+Industry!Q118+Residential!Q118+Aviation!S118</f>
        <v>5.5634614471381241</v>
      </c>
      <c r="R118" s="13">
        <f>Power!R118+'Ground Transportation'!R118+Industry!R118+Residential!R118+Aviation!T118</f>
        <v>3.2897537732011788</v>
      </c>
      <c r="S118" s="13">
        <f>Power!S118+'Ground Transportation'!S118+Industry!S118+Residential!S118+Aviation!U118</f>
        <v>2.2310373679412483</v>
      </c>
      <c r="T118" s="13">
        <f>Power!T118+'Ground Transportation'!T118+Industry!T118+Residential!T118+Aviation!V118</f>
        <v>0.83379211594012514</v>
      </c>
      <c r="U118" s="13">
        <f>Power!U118+'Ground Transportation'!U118+Industry!U118+Residential!U118+Aviation!W118</f>
        <v>21.101521204584657</v>
      </c>
      <c r="V118" s="18">
        <f>SUM(N118:U118)+Aviation!Y118+'International Shipping'!F118</f>
        <v>75.115654387991796</v>
      </c>
      <c r="W118" s="2"/>
      <c r="Y118" s="9">
        <v>43580</v>
      </c>
      <c r="Z118" s="11">
        <f>Power!Z118+'Ground Transportation'!Z118+Industry!Z118+Residential!Z118+Aviation!AD118</f>
        <v>0.82475483931293669</v>
      </c>
      <c r="AA118" s="11">
        <f>Power!AA118+'Ground Transportation'!AA118+Industry!AA118+Residential!AA118+Aviation!AE118</f>
        <v>0.72617296169023804</v>
      </c>
      <c r="AB118" s="11">
        <f>Power!AB118+'Ground Transportation'!AB118+Industry!AB118+Residential!AB118+Aviation!AF118</f>
        <v>1.4684810196820872</v>
      </c>
      <c r="AC118" s="11">
        <f>Power!AC118+'Ground Transportation'!AC118+Industry!AC118+Residential!AC118+Aviation!AG118</f>
        <v>0.68103862678173033</v>
      </c>
      <c r="AD118" s="30">
        <f>Power!AD118+'Ground Transportation'!AD118+Industry!AD118+Residential!AD118+Aviation!AH118</f>
        <v>0.61728680527607105</v>
      </c>
      <c r="AF118" s="9">
        <v>43946</v>
      </c>
      <c r="AG118" s="13">
        <f>Power!AG118+'Ground Transportation'!AG118+Industry!AG118+Residential!AG118+Aviation!AK118</f>
        <v>0.64052162950673264</v>
      </c>
      <c r="AH118" s="13">
        <f>Power!AH118+'Ground Transportation'!AH118+Industry!AH118+Residential!AH118+Aviation!AL118</f>
        <v>0.4003319692462437</v>
      </c>
      <c r="AI118" s="13">
        <f>Power!AI118+'Ground Transportation'!AI118+Industry!AI118+Residential!AI118+Aviation!AM118</f>
        <v>1.2468220543296715</v>
      </c>
      <c r="AJ118" s="13">
        <f>Power!AJ118+'Ground Transportation'!AJ118+Industry!AJ118+Residential!AJ118+Aviation!AN118</f>
        <v>0.4868944916726155</v>
      </c>
      <c r="AK118" s="14">
        <f>Power!AK118+'Ground Transportation'!AK118+Industry!AK118+Residential!AK118+Aviation!AO118</f>
        <v>0.36273478729962061</v>
      </c>
    </row>
    <row r="119" spans="2:37">
      <c r="B119" s="9">
        <v>43581</v>
      </c>
      <c r="C119" s="11">
        <f>Power!C119+'Ground Transportation'!C119+Industry!C119+Residential!C119+Aviation!C119</f>
        <v>27.974967902352262</v>
      </c>
      <c r="D119" s="11">
        <f>Power!D119+'Ground Transportation'!D119+Industry!D119+Residential!D119+Aviation!D119</f>
        <v>7.4010475595606851</v>
      </c>
      <c r="E119" s="11">
        <f>Power!E119+'Ground Transportation'!E119+Industry!E119+Residential!E119+Aviation!E119</f>
        <v>13.489630266067136</v>
      </c>
      <c r="F119" s="11">
        <f>Power!F119+'Ground Transportation'!F119+Industry!F119+Residential!F119+Aviation!F119</f>
        <v>7.933995411114334</v>
      </c>
      <c r="G119" s="11">
        <f>Power!G119+'Ground Transportation'!G119+Industry!G119+Residential!G119+Aviation!G119</f>
        <v>3.9113982184473239</v>
      </c>
      <c r="H119" s="11">
        <f>Power!H119+'Ground Transportation'!H119+Industry!H119+Residential!H119+Aviation!H119</f>
        <v>2.9962482277058302</v>
      </c>
      <c r="I119" s="11">
        <f>Power!I119+'Ground Transportation'!I119+Industry!I119+Residential!I119+Aviation!I119</f>
        <v>1.2152215991335953</v>
      </c>
      <c r="J119" s="11">
        <f>Power!J119+'Ground Transportation'!J119+Industry!J119+Residential!J119+Aviation!J119</f>
        <v>26.252576502899611</v>
      </c>
      <c r="K119" s="16">
        <f>SUM(C119:J119)+Aviation!L119+'International Shipping'!C119</f>
        <v>94.848418419074861</v>
      </c>
      <c r="M119" s="9">
        <v>43947</v>
      </c>
      <c r="N119" s="13">
        <f>Power!N119+'Ground Transportation'!N119+Industry!N119+Residential!N119+Aviation!P119</f>
        <v>28.029569873425718</v>
      </c>
      <c r="O119" s="13">
        <f>Power!O119+'Ground Transportation'!O119+Industry!O119+Residential!O119+Aviation!Q119</f>
        <v>3.7232330820563471</v>
      </c>
      <c r="P119" s="13">
        <f>Power!P119+'Ground Transportation'!P119+Industry!P119+Residential!P119+Aviation!R119</f>
        <v>8.1960237121793824</v>
      </c>
      <c r="Q119" s="13">
        <f>Power!Q119+'Ground Transportation'!Q119+Industry!Q119+Residential!Q119+Aviation!S119</f>
        <v>5.3135853048748114</v>
      </c>
      <c r="R119" s="13">
        <f>Power!R119+'Ground Transportation'!R119+Industry!R119+Residential!R119+Aviation!T119</f>
        <v>3.2136980068725531</v>
      </c>
      <c r="S119" s="13">
        <f>Power!S119+'Ground Transportation'!S119+Industry!S119+Residential!S119+Aviation!U119</f>
        <v>2.0320362884857945</v>
      </c>
      <c r="T119" s="13">
        <f>Power!T119+'Ground Transportation'!T119+Industry!T119+Residential!T119+Aviation!V119</f>
        <v>0.62380072834093703</v>
      </c>
      <c r="U119" s="13">
        <f>Power!U119+'Ground Transportation'!U119+Industry!U119+Residential!U119+Aviation!W119</f>
        <v>19.668686919687183</v>
      </c>
      <c r="V119" s="18">
        <f>SUM(N119:U119)+Aviation!Y119+'International Shipping'!F119</f>
        <v>72.57991792462775</v>
      </c>
      <c r="W119" s="2"/>
      <c r="Y119" s="9">
        <v>43581</v>
      </c>
      <c r="Z119" s="11">
        <f>Power!Z119+'Ground Transportation'!Z119+Industry!Z119+Residential!Z119+Aviation!AD119</f>
        <v>0.8760330755109087</v>
      </c>
      <c r="AA119" s="11">
        <f>Power!AA119+'Ground Transportation'!AA119+Industry!AA119+Residential!AA119+Aviation!AE119</f>
        <v>0.78689295302165241</v>
      </c>
      <c r="AB119" s="11">
        <f>Power!AB119+'Ground Transportation'!AB119+Industry!AB119+Residential!AB119+Aviation!AF119</f>
        <v>1.7275119338320686</v>
      </c>
      <c r="AC119" s="11">
        <f>Power!AC119+'Ground Transportation'!AC119+Industry!AC119+Residential!AC119+Aviation!AG119</f>
        <v>0.7736608264534196</v>
      </c>
      <c r="AD119" s="30">
        <f>Power!AD119+'Ground Transportation'!AD119+Industry!AD119+Residential!AD119+Aviation!AH119</f>
        <v>0.6444714546376088</v>
      </c>
      <c r="AF119" s="9">
        <v>43947</v>
      </c>
      <c r="AG119" s="13">
        <f>Power!AG119+'Ground Transportation'!AG119+Industry!AG119+Residential!AG119+Aviation!AK119</f>
        <v>0.56266523566009785</v>
      </c>
      <c r="AH119" s="13">
        <f>Power!AH119+'Ground Transportation'!AH119+Industry!AH119+Residential!AH119+Aviation!AL119</f>
        <v>0.37979181994329658</v>
      </c>
      <c r="AI119" s="13">
        <f>Power!AI119+'Ground Transportation'!AI119+Industry!AI119+Residential!AI119+Aviation!AM119</f>
        <v>1.2030774508277511</v>
      </c>
      <c r="AJ119" s="13">
        <f>Power!AJ119+'Ground Transportation'!AJ119+Industry!AJ119+Residential!AJ119+Aviation!AN119</f>
        <v>0.49341974821839613</v>
      </c>
      <c r="AK119" s="14">
        <f>Power!AK119+'Ground Transportation'!AK119+Industry!AK119+Residential!AK119+Aviation!AO119</f>
        <v>0.34660707256623574</v>
      </c>
    </row>
    <row r="120" spans="2:37">
      <c r="B120" s="9">
        <v>43582</v>
      </c>
      <c r="C120" s="11">
        <f>Power!C120+'Ground Transportation'!C120+Industry!C120+Residential!C120+Aviation!C120</f>
        <v>27.670954546680299</v>
      </c>
      <c r="D120" s="11">
        <f>Power!D120+'Ground Transportation'!D120+Industry!D120+Residential!D120+Aviation!D120</f>
        <v>7.3812613249450605</v>
      </c>
      <c r="E120" s="11">
        <f>Power!E120+'Ground Transportation'!E120+Industry!E120+Residential!E120+Aviation!E120</f>
        <v>12.060220468315325</v>
      </c>
      <c r="F120" s="11">
        <f>Power!F120+'Ground Transportation'!F120+Industry!F120+Residential!F120+Aviation!F120</f>
        <v>6.8471591993418981</v>
      </c>
      <c r="G120" s="11">
        <f>Power!G120+'Ground Transportation'!G120+Industry!G120+Residential!G120+Aviation!G120</f>
        <v>3.7850267023667472</v>
      </c>
      <c r="H120" s="11">
        <f>Power!H120+'Ground Transportation'!H120+Industry!H120+Residential!H120+Aviation!H120</f>
        <v>2.7698544661686584</v>
      </c>
      <c r="I120" s="11">
        <f>Power!I120+'Ground Transportation'!I120+Industry!I120+Residential!I120+Aviation!I120</f>
        <v>1.1872852175283042</v>
      </c>
      <c r="J120" s="11">
        <f>Power!J120+'Ground Transportation'!J120+Industry!J120+Residential!J120+Aviation!J120</f>
        <v>24.661236956128519</v>
      </c>
      <c r="K120" s="16">
        <f>SUM(C120:J120)+Aviation!L120+'International Shipping'!C120</f>
        <v>90.102338122342175</v>
      </c>
      <c r="M120" s="9">
        <v>43948</v>
      </c>
      <c r="N120" s="13">
        <f>Power!N120+'Ground Transportation'!N120+Industry!N120+Residential!N120+Aviation!P120</f>
        <v>28.606067306070429</v>
      </c>
      <c r="O120" s="13">
        <f>Power!O120+'Ground Transportation'!O120+Industry!O120+Residential!O120+Aviation!Q120</f>
        <v>3.9179976263188365</v>
      </c>
      <c r="P120" s="13">
        <f>Power!P120+'Ground Transportation'!P120+Industry!P120+Residential!P120+Aviation!R120</f>
        <v>9.2703065782340452</v>
      </c>
      <c r="Q120" s="13">
        <f>Power!Q120+'Ground Transportation'!Q120+Industry!Q120+Residential!Q120+Aviation!S120</f>
        <v>6.7104635105296699</v>
      </c>
      <c r="R120" s="13">
        <f>Power!R120+'Ground Transportation'!R120+Industry!R120+Residential!R120+Aviation!T120</f>
        <v>3.5446293883821691</v>
      </c>
      <c r="S120" s="13">
        <f>Power!S120+'Ground Transportation'!S120+Industry!S120+Residential!S120+Aviation!U120</f>
        <v>2.5176623251877595</v>
      </c>
      <c r="T120" s="13">
        <f>Power!T120+'Ground Transportation'!T120+Industry!T120+Residential!T120+Aviation!V120</f>
        <v>0.91373133360738779</v>
      </c>
      <c r="U120" s="13">
        <f>Power!U120+'Ground Transportation'!U120+Industry!U120+Residential!U120+Aviation!W120</f>
        <v>21.3395773680685</v>
      </c>
      <c r="V120" s="18">
        <f>SUM(N120:U120)+Aviation!Y120+'International Shipping'!F120</f>
        <v>78.587623885837374</v>
      </c>
      <c r="W120" s="2"/>
      <c r="Y120" s="9">
        <v>43582</v>
      </c>
      <c r="Z120" s="11">
        <f>Power!Z120+'Ground Transportation'!Z120+Industry!Z120+Residential!Z120+Aviation!AD120</f>
        <v>0.74849264148224515</v>
      </c>
      <c r="AA120" s="11">
        <f>Power!AA120+'Ground Transportation'!AA120+Industry!AA120+Residential!AA120+Aviation!AE120</f>
        <v>0.69667910171715297</v>
      </c>
      <c r="AB120" s="11">
        <f>Power!AB120+'Ground Transportation'!AB120+Industry!AB120+Residential!AB120+Aviation!AF120</f>
        <v>1.5251514296424167</v>
      </c>
      <c r="AC120" s="11">
        <f>Power!AC120+'Ground Transportation'!AC120+Industry!AC120+Residential!AC120+Aviation!AG120</f>
        <v>0.70533300737551896</v>
      </c>
      <c r="AD120" s="30">
        <f>Power!AD120+'Ground Transportation'!AD120+Industry!AD120+Residential!AD120+Aviation!AH120</f>
        <v>0.50121105185559445</v>
      </c>
      <c r="AF120" s="9">
        <v>43948</v>
      </c>
      <c r="AG120" s="13">
        <f>Power!AG120+'Ground Transportation'!AG120+Industry!AG120+Residential!AG120+Aviation!AK120</f>
        <v>0.76253409090509805</v>
      </c>
      <c r="AH120" s="13">
        <f>Power!AH120+'Ground Transportation'!AH120+Industry!AH120+Residential!AH120+Aviation!AL120</f>
        <v>0.50037445897689548</v>
      </c>
      <c r="AI120" s="13">
        <f>Power!AI120+'Ground Transportation'!AI120+Industry!AI120+Residential!AI120+Aviation!AM120</f>
        <v>1.4952351871125447</v>
      </c>
      <c r="AJ120" s="13">
        <f>Power!AJ120+'Ground Transportation'!AJ120+Industry!AJ120+Residential!AJ120+Aviation!AN120</f>
        <v>0.60557631566136094</v>
      </c>
      <c r="AK120" s="14">
        <f>Power!AK120+'Ground Transportation'!AK120+Industry!AK120+Residential!AK120+Aviation!AO120</f>
        <v>0.42559051646484397</v>
      </c>
    </row>
    <row r="121" spans="2:37">
      <c r="B121" s="9">
        <v>43583</v>
      </c>
      <c r="C121" s="11">
        <f>Power!C121+'Ground Transportation'!C121+Industry!C121+Residential!C121+Aviation!C121</f>
        <v>27.975587270930081</v>
      </c>
      <c r="D121" s="11">
        <f>Power!D121+'Ground Transportation'!D121+Industry!D121+Residential!D121+Aviation!D121</f>
        <v>7.2837780358489903</v>
      </c>
      <c r="E121" s="11">
        <f>Power!E121+'Ground Transportation'!E121+Industry!E121+Residential!E121+Aviation!E121</f>
        <v>11.08964604412534</v>
      </c>
      <c r="F121" s="11">
        <f>Power!F121+'Ground Transportation'!F121+Industry!F121+Residential!F121+Aviation!F121</f>
        <v>6.7883165871254763</v>
      </c>
      <c r="G121" s="11">
        <f>Power!G121+'Ground Transportation'!G121+Industry!G121+Residential!G121+Aviation!G121</f>
        <v>3.6859941917717429</v>
      </c>
      <c r="H121" s="11">
        <f>Power!H121+'Ground Transportation'!H121+Industry!H121+Residential!H121+Aviation!H121</f>
        <v>2.4027710624399923</v>
      </c>
      <c r="I121" s="11">
        <f>Power!I121+'Ground Transportation'!I121+Industry!I121+Residential!I121+Aviation!I121</f>
        <v>1.0864246680604768</v>
      </c>
      <c r="J121" s="11">
        <f>Power!J121+'Ground Transportation'!J121+Industry!J121+Residential!J121+Aviation!J121</f>
        <v>24.258428533037982</v>
      </c>
      <c r="K121" s="16">
        <f>SUM(C121:J121)+Aviation!L121+'International Shipping'!C121</f>
        <v>88.325543313103736</v>
      </c>
      <c r="L121" s="2"/>
      <c r="M121" s="9">
        <v>43949</v>
      </c>
      <c r="N121" s="13">
        <f>Power!N121+'Ground Transportation'!N121+Industry!N121+Residential!N121+Aviation!P121</f>
        <v>27.320876616778712</v>
      </c>
      <c r="O121" s="13">
        <f>Power!O121+'Ground Transportation'!O121+Industry!O121+Residential!O121+Aviation!Q121</f>
        <v>3.8470590882351186</v>
      </c>
      <c r="P121" s="13">
        <f>Power!P121+'Ground Transportation'!P121+Industry!P121+Residential!P121+Aviation!R121</f>
        <v>9.8523042055923256</v>
      </c>
      <c r="Q121" s="13">
        <f>Power!Q121+'Ground Transportation'!Q121+Industry!Q121+Residential!Q121+Aviation!S121</f>
        <v>7.0387389780132628</v>
      </c>
      <c r="R121" s="13">
        <f>Power!R121+'Ground Transportation'!R121+Industry!R121+Residential!R121+Aviation!T121</f>
        <v>3.5818860115224278</v>
      </c>
      <c r="S121" s="13">
        <f>Power!S121+'Ground Transportation'!S121+Industry!S121+Residential!S121+Aviation!U121</f>
        <v>2.4820987276083617</v>
      </c>
      <c r="T121" s="13">
        <f>Power!T121+'Ground Transportation'!T121+Industry!T121+Residential!T121+Aviation!V121</f>
        <v>0.94611768531423546</v>
      </c>
      <c r="U121" s="13">
        <f>Power!U121+'Ground Transportation'!U121+Industry!U121+Residential!U121+Aviation!W121</f>
        <v>22.571988175703275</v>
      </c>
      <c r="V121" s="18">
        <f>SUM(N121:U121)+Aviation!Y121+'International Shipping'!F121</f>
        <v>79.423551596758173</v>
      </c>
      <c r="W121" s="2"/>
      <c r="Y121" s="9">
        <v>43583</v>
      </c>
      <c r="Z121" s="11">
        <f>Power!Z121+'Ground Transportation'!Z121+Industry!Z121+Residential!Z121+Aviation!AD121</f>
        <v>0.77665862700029598</v>
      </c>
      <c r="AA121" s="11">
        <f>Power!AA121+'Ground Transportation'!AA121+Industry!AA121+Residential!AA121+Aviation!AE121</f>
        <v>0.67376259608319522</v>
      </c>
      <c r="AB121" s="11">
        <f>Power!AB121+'Ground Transportation'!AB121+Industry!AB121+Residential!AB121+Aviation!AF121</f>
        <v>1.568871671708201</v>
      </c>
      <c r="AC121" s="11">
        <f>Power!AC121+'Ground Transportation'!AC121+Industry!AC121+Residential!AC121+Aviation!AG121</f>
        <v>0.68948952440883715</v>
      </c>
      <c r="AD121" s="30">
        <f>Power!AD121+'Ground Transportation'!AD121+Industry!AD121+Residential!AD121+Aviation!AH121</f>
        <v>0.47039247574106841</v>
      </c>
      <c r="AF121" s="9">
        <v>43949</v>
      </c>
      <c r="AG121" s="13">
        <f>Power!AG121+'Ground Transportation'!AG121+Industry!AG121+Residential!AG121+Aviation!AK121</f>
        <v>0.86297005864207443</v>
      </c>
      <c r="AH121" s="13">
        <f>Power!AH121+'Ground Transportation'!AH121+Industry!AH121+Residential!AH121+Aviation!AL121</f>
        <v>0.56581980505316121</v>
      </c>
      <c r="AI121" s="13">
        <f>Power!AI121+'Ground Transportation'!AI121+Industry!AI121+Residential!AI121+Aviation!AM121</f>
        <v>1.5713229160979796</v>
      </c>
      <c r="AJ121" s="13">
        <f>Power!AJ121+'Ground Transportation'!AJ121+Industry!AJ121+Residential!AJ121+Aviation!AN121</f>
        <v>0.60244132161653341</v>
      </c>
      <c r="AK121" s="14">
        <f>Power!AK121+'Ground Transportation'!AK121+Industry!AK121+Residential!AK121+Aviation!AO121</f>
        <v>0.4453862808560024</v>
      </c>
    </row>
    <row r="122" spans="2:37">
      <c r="B122" s="9">
        <v>43584</v>
      </c>
      <c r="C122" s="11">
        <f>Power!C122+'Ground Transportation'!C122+Industry!C122+Residential!C122+Aviation!C122</f>
        <v>27.476737481769483</v>
      </c>
      <c r="D122" s="11">
        <f>Power!D122+'Ground Transportation'!D122+Industry!D122+Residential!D122+Aviation!D122</f>
        <v>7.0947767447661416</v>
      </c>
      <c r="E122" s="11">
        <f>Power!E122+'Ground Transportation'!E122+Industry!E122+Residential!E122+Aviation!E122</f>
        <v>13.233190681842977</v>
      </c>
      <c r="F122" s="11">
        <f>Power!F122+'Ground Transportation'!F122+Industry!F122+Residential!F122+Aviation!F122</f>
        <v>8.6319787726590409</v>
      </c>
      <c r="G122" s="11">
        <f>Power!G122+'Ground Transportation'!G122+Industry!G122+Residential!G122+Aviation!G122</f>
        <v>3.9764974879683006</v>
      </c>
      <c r="H122" s="11">
        <f>Power!H122+'Ground Transportation'!H122+Industry!H122+Residential!H122+Aviation!H122</f>
        <v>2.5012649209354496</v>
      </c>
      <c r="I122" s="11">
        <f>Power!I122+'Ground Transportation'!I122+Industry!I122+Residential!I122+Aviation!I122</f>
        <v>1.2939534287335355</v>
      </c>
      <c r="J122" s="11">
        <f>Power!J122+'Ground Transportation'!J122+Industry!J122+Residential!J122+Aviation!J122</f>
        <v>25.831163283733854</v>
      </c>
      <c r="K122" s="16">
        <f>SUM(C122:J122)+Aviation!L122+'International Shipping'!C122</f>
        <v>93.688385292810409</v>
      </c>
      <c r="M122" s="9">
        <v>43950</v>
      </c>
      <c r="N122" s="13">
        <f>Power!N122+'Ground Transportation'!N122+Industry!N122+Residential!N122+Aviation!P122</f>
        <v>28.360369028382586</v>
      </c>
      <c r="O122" s="13">
        <f>Power!O122+'Ground Transportation'!O122+Industry!O122+Residential!O122+Aviation!Q122</f>
        <v>3.9776853508966776</v>
      </c>
      <c r="P122" s="13">
        <f>Power!P122+'Ground Transportation'!P122+Industry!P122+Residential!P122+Aviation!R122</f>
        <v>9.7914830816361533</v>
      </c>
      <c r="Q122" s="13">
        <f>Power!Q122+'Ground Transportation'!Q122+Industry!Q122+Residential!Q122+Aviation!S122</f>
        <v>6.7348773602571645</v>
      </c>
      <c r="R122" s="13">
        <f>Power!R122+'Ground Transportation'!R122+Industry!R122+Residential!R122+Aviation!T122</f>
        <v>3.5887930889591764</v>
      </c>
      <c r="S122" s="13">
        <f>Power!S122+'Ground Transportation'!S122+Industry!S122+Residential!S122+Aviation!U122</f>
        <v>2.1197500837453749</v>
      </c>
      <c r="T122" s="13">
        <f>Power!T122+'Ground Transportation'!T122+Industry!T122+Residential!T122+Aviation!V122</f>
        <v>0.96550645121409628</v>
      </c>
      <c r="U122" s="13">
        <f>Power!U122+'Ground Transportation'!U122+Industry!U122+Residential!U122+Aviation!W122</f>
        <v>22.605395344767871</v>
      </c>
      <c r="V122" s="18">
        <f>SUM(N122:U122)+Aviation!Y122+'International Shipping'!F122</f>
        <v>79.958971086306207</v>
      </c>
      <c r="W122" s="2"/>
      <c r="Y122" s="9">
        <v>43584</v>
      </c>
      <c r="Z122" s="11">
        <f>Power!Z122+'Ground Transportation'!Z122+Industry!Z122+Residential!Z122+Aviation!AD122</f>
        <v>1.0297626066037426</v>
      </c>
      <c r="AA122" s="11">
        <f>Power!AA122+'Ground Transportation'!AA122+Industry!AA122+Residential!AA122+Aviation!AE122</f>
        <v>0.80236826488476976</v>
      </c>
      <c r="AB122" s="11">
        <f>Power!AB122+'Ground Transportation'!AB122+Industry!AB122+Residential!AB122+Aviation!AF122</f>
        <v>2.0037704866462396</v>
      </c>
      <c r="AC122" s="11">
        <f>Power!AC122+'Ground Transportation'!AC122+Industry!AC122+Residential!AC122+Aviation!AG122</f>
        <v>0.90590634622145727</v>
      </c>
      <c r="AD122" s="30">
        <f>Power!AD122+'Ground Transportation'!AD122+Industry!AD122+Residential!AD122+Aviation!AH122</f>
        <v>0.73368932288824207</v>
      </c>
      <c r="AF122" s="9">
        <v>43950</v>
      </c>
      <c r="AG122" s="13">
        <f>Power!AG122+'Ground Transportation'!AG122+Industry!AG122+Residential!AG122+Aviation!AK122</f>
        <v>0.73872294449682385</v>
      </c>
      <c r="AH122" s="13">
        <f>Power!AH122+'Ground Transportation'!AH122+Industry!AH122+Residential!AH122+Aviation!AL122</f>
        <v>0.56081435766182797</v>
      </c>
      <c r="AI122" s="13">
        <f>Power!AI122+'Ground Transportation'!AI122+Industry!AI122+Residential!AI122+Aviation!AM122</f>
        <v>1.5539332088259761</v>
      </c>
      <c r="AJ122" s="13">
        <f>Power!AJ122+'Ground Transportation'!AJ122+Industry!AJ122+Residential!AJ122+Aviation!AN122</f>
        <v>0.56522310155942979</v>
      </c>
      <c r="AK122" s="14">
        <f>Power!AK122+'Ground Transportation'!AK122+Industry!AK122+Residential!AK122+Aviation!AO122</f>
        <v>0.392387165926319</v>
      </c>
    </row>
    <row r="123" spans="2:37">
      <c r="B123" s="9">
        <v>43585</v>
      </c>
      <c r="C123" s="11">
        <f>Power!C123+'Ground Transportation'!C123+Industry!C123+Residential!C123+Aviation!C123</f>
        <v>26.504098446748941</v>
      </c>
      <c r="D123" s="11">
        <f>Power!D123+'Ground Transportation'!D123+Industry!D123+Residential!D123+Aviation!D123</f>
        <v>7.3040361911835907</v>
      </c>
      <c r="E123" s="11">
        <f>Power!E123+'Ground Transportation'!E123+Industry!E123+Residential!E123+Aviation!E123</f>
        <v>14.407138188769618</v>
      </c>
      <c r="F123" s="11">
        <f>Power!F123+'Ground Transportation'!F123+Industry!F123+Residential!F123+Aviation!F123</f>
        <v>8.8488464563512856</v>
      </c>
      <c r="G123" s="11">
        <f>Power!G123+'Ground Transportation'!G123+Industry!G123+Residential!G123+Aviation!G123</f>
        <v>3.9492280966928588</v>
      </c>
      <c r="H123" s="11">
        <f>Power!H123+'Ground Transportation'!H123+Industry!H123+Residential!H123+Aviation!H123</f>
        <v>2.5389885207978535</v>
      </c>
      <c r="I123" s="11">
        <f>Power!I123+'Ground Transportation'!I123+Industry!I123+Residential!I123+Aviation!I123</f>
        <v>1.3295303589524103</v>
      </c>
      <c r="J123" s="11">
        <f>Power!J123+'Ground Transportation'!J123+Industry!J123+Residential!J123+Aviation!J123</f>
        <v>26.190598333186603</v>
      </c>
      <c r="K123" s="16">
        <f>SUM(C123:J123)+Aviation!L123+'International Shipping'!C123</f>
        <v>94.686327409904209</v>
      </c>
      <c r="M123" s="9">
        <v>43951</v>
      </c>
      <c r="N123" s="13">
        <f>Power!N123+'Ground Transportation'!N123+Industry!N123+Residential!N123+Aviation!P123</f>
        <v>28.123184809843234</v>
      </c>
      <c r="O123" s="13">
        <f>Power!O123+'Ground Transportation'!O123+Industry!O123+Residential!O123+Aviation!Q123</f>
        <v>4.0534880681107062</v>
      </c>
      <c r="P123" s="13">
        <f>Power!P123+'Ground Transportation'!P123+Industry!P123+Residential!P123+Aviation!R123</f>
        <v>10.074434734135307</v>
      </c>
      <c r="Q123" s="13">
        <f>Power!Q123+'Ground Transportation'!Q123+Industry!Q123+Residential!Q123+Aviation!S123</f>
        <v>6.2112258337880411</v>
      </c>
      <c r="R123" s="13">
        <f>Power!R123+'Ground Transportation'!R123+Industry!R123+Residential!R123+Aviation!T123</f>
        <v>3.5944347921300963</v>
      </c>
      <c r="S123" s="13">
        <f>Power!S123+'Ground Transportation'!S123+Industry!S123+Residential!S123+Aviation!U123</f>
        <v>2.1440943425356385</v>
      </c>
      <c r="T123" s="13">
        <f>Power!T123+'Ground Transportation'!T123+Industry!T123+Residential!T123+Aviation!V123</f>
        <v>0.9691616624778544</v>
      </c>
      <c r="U123" s="13">
        <f>Power!U123+'Ground Transportation'!U123+Industry!U123+Residential!U123+Aviation!W123</f>
        <v>21.572539890632253</v>
      </c>
      <c r="V123" s="18">
        <f>SUM(N123:U123)+Aviation!Y123+'International Shipping'!F123</f>
        <v>78.566524485554552</v>
      </c>
      <c r="W123" s="2"/>
      <c r="Y123" s="9">
        <v>43585</v>
      </c>
      <c r="Z123" s="11">
        <f>Power!Z123+'Ground Transportation'!Z123+Industry!Z123+Residential!Z123+Aviation!AD123</f>
        <v>1.0806192549583673</v>
      </c>
      <c r="AA123" s="11">
        <f>Power!AA123+'Ground Transportation'!AA123+Industry!AA123+Residential!AA123+Aviation!AE123</f>
        <v>0.8365430597990291</v>
      </c>
      <c r="AB123" s="11">
        <f>Power!AB123+'Ground Transportation'!AB123+Industry!AB123+Residential!AB123+Aviation!AF123</f>
        <v>1.9535020084365819</v>
      </c>
      <c r="AC123" s="11">
        <f>Power!AC123+'Ground Transportation'!AC123+Industry!AC123+Residential!AC123+Aviation!AG123</f>
        <v>0.931119154735635</v>
      </c>
      <c r="AD123" s="30">
        <f>Power!AD123+'Ground Transportation'!AD123+Industry!AD123+Residential!AD123+Aviation!AH123</f>
        <v>0.72808240474011365</v>
      </c>
      <c r="AF123" s="9">
        <v>43951</v>
      </c>
      <c r="AG123" s="13">
        <f>Power!AG123+'Ground Transportation'!AG123+Industry!AG123+Residential!AG123+Aviation!AK123</f>
        <v>0.7001326500549323</v>
      </c>
      <c r="AH123" s="13">
        <f>Power!AH123+'Ground Transportation'!AH123+Industry!AH123+Residential!AH123+Aviation!AL123</f>
        <v>0.53270186560648425</v>
      </c>
      <c r="AI123" s="13">
        <f>Power!AI123+'Ground Transportation'!AI123+Industry!AI123+Residential!AI123+Aviation!AM123</f>
        <v>1.3826465635723324</v>
      </c>
      <c r="AJ123" s="13">
        <f>Power!AJ123+'Ground Transportation'!AJ123+Industry!AJ123+Residential!AJ123+Aviation!AN123</f>
        <v>0.5734511781635605</v>
      </c>
      <c r="AK123" s="14">
        <f>Power!AK123+'Ground Transportation'!AK123+Industry!AK123+Residential!AK123+Aviation!AO123</f>
        <v>0.35597464651363547</v>
      </c>
    </row>
    <row r="124" spans="2:37">
      <c r="B124" s="9">
        <v>43586</v>
      </c>
      <c r="C124" s="11">
        <f>Power!C124+'Ground Transportation'!C124+Industry!C124+Residential!C124+Aviation!C124</f>
        <v>23.846860300165982</v>
      </c>
      <c r="D124" s="11">
        <f>Power!D124+'Ground Transportation'!D124+Industry!D124+Residential!D124+Aviation!D124</f>
        <v>7.1476391792605671</v>
      </c>
      <c r="E124" s="11">
        <f>Power!E124+'Ground Transportation'!E124+Industry!E124+Residential!E124+Aviation!E124</f>
        <v>14.212113778675874</v>
      </c>
      <c r="F124" s="11">
        <f>Power!F124+'Ground Transportation'!F124+Industry!F124+Residential!F124+Aviation!F124</f>
        <v>7.2347017311266404</v>
      </c>
      <c r="G124" s="11">
        <f>Power!G124+'Ground Transportation'!G124+Industry!G124+Residential!G124+Aviation!G124</f>
        <v>3.8553811606539052</v>
      </c>
      <c r="H124" s="11">
        <f>Power!H124+'Ground Transportation'!H124+Industry!H124+Residential!H124+Aviation!H124</f>
        <v>2.4017773791840478</v>
      </c>
      <c r="I124" s="11">
        <f>Power!I124+'Ground Transportation'!I124+Industry!I124+Residential!I124+Aviation!I124</f>
        <v>1.1866671832563889</v>
      </c>
      <c r="J124" s="11">
        <f>Power!J124+'Ground Transportation'!J124+Industry!J124+Residential!J124+Aviation!J124</f>
        <v>24.220562891304432</v>
      </c>
      <c r="K124" s="16">
        <f>SUM(C124:J124)+Aviation!L124+'International Shipping'!C124</f>
        <v>87.730539117425423</v>
      </c>
      <c r="M124" s="9">
        <v>43952</v>
      </c>
      <c r="N124" s="13">
        <f>Power!N124+'Ground Transportation'!N124+Industry!N124+Residential!N124+Aviation!P124</f>
        <v>24.636412242565978</v>
      </c>
      <c r="O124" s="13">
        <f>Power!O124+'Ground Transportation'!O124+Industry!O124+Residential!O124+Aviation!Q124</f>
        <v>4.7059884801673446</v>
      </c>
      <c r="P124" s="13">
        <f>Power!P124+'Ground Transportation'!P124+Industry!P124+Residential!P124+Aviation!R124</f>
        <v>9.7438090708947005</v>
      </c>
      <c r="Q124" s="13">
        <f>Power!Q124+'Ground Transportation'!Q124+Industry!Q124+Residential!Q124+Aviation!S124</f>
        <v>5.1181595587900546</v>
      </c>
      <c r="R124" s="13">
        <f>Power!R124+'Ground Transportation'!R124+Industry!R124+Residential!R124+Aviation!T124</f>
        <v>3.2394279091617659</v>
      </c>
      <c r="S124" s="13">
        <f>Power!S124+'Ground Transportation'!S124+Industry!S124+Residential!S124+Aviation!U124</f>
        <v>2.0062215976448745</v>
      </c>
      <c r="T124" s="13">
        <f>Power!T124+'Ground Transportation'!T124+Industry!T124+Residential!T124+Aviation!V124</f>
        <v>0.74240233562657776</v>
      </c>
      <c r="U124" s="13">
        <f>Power!U124+'Ground Transportation'!U124+Industry!U124+Residential!U124+Aviation!W124</f>
        <v>20.635940305117902</v>
      </c>
      <c r="V124" s="18">
        <f>SUM(N124:U124)+Aviation!Y124+'International Shipping'!F124</f>
        <v>72.651378046536436</v>
      </c>
      <c r="Y124" s="9">
        <v>43586</v>
      </c>
      <c r="Z124" s="11">
        <f>Power!Z124+'Ground Transportation'!Z124+Industry!Z124+Residential!Z124+Aviation!AD124</f>
        <v>0.93025484255836211</v>
      </c>
      <c r="AA124" s="11">
        <f>Power!AA124+'Ground Transportation'!AA124+Industry!AA124+Residential!AA124+Aviation!AE124</f>
        <v>0.59816753380407361</v>
      </c>
      <c r="AB124" s="11">
        <f>Power!AB124+'Ground Transportation'!AB124+Industry!AB124+Residential!AB124+Aviation!AF124</f>
        <v>1.4275190552874497</v>
      </c>
      <c r="AC124" s="11">
        <f>Power!AC124+'Ground Transportation'!AC124+Industry!AC124+Residential!AC124+Aviation!AG124</f>
        <v>0.72044045832660031</v>
      </c>
      <c r="AD124" s="30">
        <f>Power!AD124+'Ground Transportation'!AD124+Industry!AD124+Residential!AD124+Aviation!AH124</f>
        <v>0.64780181465009679</v>
      </c>
      <c r="AF124" s="9">
        <v>43952</v>
      </c>
      <c r="AG124" s="13">
        <f>Power!AG124+'Ground Transportation'!AG124+Industry!AG124+Residential!AG124+Aviation!AK124</f>
        <v>0.68044055858845731</v>
      </c>
      <c r="AH124" s="13">
        <f>Power!AH124+'Ground Transportation'!AH124+Industry!AH124+Residential!AH124+Aviation!AL124</f>
        <v>0.3977850600457209</v>
      </c>
      <c r="AI124" s="13">
        <f>Power!AI124+'Ground Transportation'!AI124+Industry!AI124+Residential!AI124+Aviation!AM124</f>
        <v>1.1284914358933167</v>
      </c>
      <c r="AJ124" s="13">
        <f>Power!AJ124+'Ground Transportation'!AJ124+Industry!AJ124+Residential!AJ124+Aviation!AN124</f>
        <v>0.43789273586904071</v>
      </c>
      <c r="AK124" s="14">
        <f>Power!AK124+'Ground Transportation'!AK124+Industry!AK124+Residential!AK124+Aviation!AO124</f>
        <v>0.32563682829103108</v>
      </c>
    </row>
    <row r="125" spans="2:37">
      <c r="B125" s="9">
        <v>43587</v>
      </c>
      <c r="C125" s="11">
        <f>Power!C125+'Ground Transportation'!C125+Industry!C125+Residential!C125+Aviation!C125</f>
        <v>24.511650335795387</v>
      </c>
      <c r="D125" s="11">
        <f>Power!D125+'Ground Transportation'!D125+Industry!D125+Residential!D125+Aviation!D125</f>
        <v>6.7573684332983142</v>
      </c>
      <c r="E125" s="11">
        <f>Power!E125+'Ground Transportation'!E125+Industry!E125+Residential!E125+Aviation!E125</f>
        <v>14.069251059581124</v>
      </c>
      <c r="F125" s="11">
        <f>Power!F125+'Ground Transportation'!F125+Industry!F125+Residential!F125+Aviation!F125</f>
        <v>8.0969615962361221</v>
      </c>
      <c r="G125" s="11">
        <f>Power!G125+'Ground Transportation'!G125+Industry!G125+Residential!G125+Aviation!G125</f>
        <v>3.8386507156108092</v>
      </c>
      <c r="H125" s="11">
        <f>Power!H125+'Ground Transportation'!H125+Industry!H125+Residential!H125+Aviation!H125</f>
        <v>2.1753915889253554</v>
      </c>
      <c r="I125" s="11">
        <f>Power!I125+'Ground Transportation'!I125+Industry!I125+Residential!I125+Aviation!I125</f>
        <v>1.2466731327565044</v>
      </c>
      <c r="J125" s="11">
        <f>Power!J125+'Ground Transportation'!J125+Industry!J125+Residential!J125+Aviation!J125</f>
        <v>24.59376251900143</v>
      </c>
      <c r="K125" s="16">
        <f>SUM(C125:J125)+Aviation!L125+'International Shipping'!C125</f>
        <v>88.92664555166219</v>
      </c>
      <c r="M125" s="9">
        <v>43953</v>
      </c>
      <c r="N125" s="13">
        <f>Power!N125+'Ground Transportation'!N125+Industry!N125+Residential!N125+Aviation!P125</f>
        <v>24.662683836581085</v>
      </c>
      <c r="O125" s="13">
        <f>Power!O125+'Ground Transportation'!O125+Industry!O125+Residential!O125+Aviation!Q125</f>
        <v>4.4773271505266861</v>
      </c>
      <c r="P125" s="13">
        <f>Power!P125+'Ground Transportation'!P125+Industry!P125+Residential!P125+Aviation!R125</f>
        <v>8.9274116077488337</v>
      </c>
      <c r="Q125" s="13">
        <f>Power!Q125+'Ground Transportation'!Q125+Industry!Q125+Residential!Q125+Aviation!S125</f>
        <v>5.45522838728305</v>
      </c>
      <c r="R125" s="13">
        <f>Power!R125+'Ground Transportation'!R125+Industry!R125+Residential!R125+Aviation!T125</f>
        <v>3.2943638529250907</v>
      </c>
      <c r="S125" s="13">
        <f>Power!S125+'Ground Transportation'!S125+Industry!S125+Residential!S125+Aviation!U125</f>
        <v>1.771451813200118</v>
      </c>
      <c r="T125" s="13">
        <f>Power!T125+'Ground Transportation'!T125+Industry!T125+Residential!T125+Aviation!V125</f>
        <v>0.84305526056276281</v>
      </c>
      <c r="U125" s="13">
        <f>Power!U125+'Ground Transportation'!U125+Industry!U125+Residential!U125+Aviation!W125</f>
        <v>21.295378992842306</v>
      </c>
      <c r="V125" s="18">
        <f>SUM(N125:U125)+Aviation!Y125+'International Shipping'!F125</f>
        <v>72.523629540879298</v>
      </c>
      <c r="Y125" s="9">
        <v>43587</v>
      </c>
      <c r="Z125" s="11">
        <f>Power!Z125+'Ground Transportation'!Z125+Industry!Z125+Residential!Z125+Aviation!AD125</f>
        <v>0.99979093911781769</v>
      </c>
      <c r="AA125" s="11">
        <f>Power!AA125+'Ground Transportation'!AA125+Industry!AA125+Residential!AA125+Aviation!AE125</f>
        <v>0.76691816538587521</v>
      </c>
      <c r="AB125" s="11">
        <f>Power!AB125+'Ground Transportation'!AB125+Industry!AB125+Residential!AB125+Aviation!AF125</f>
        <v>1.8087797257969234</v>
      </c>
      <c r="AC125" s="11">
        <f>Power!AC125+'Ground Transportation'!AC125+Industry!AC125+Residential!AC125+Aviation!AG125</f>
        <v>0.83405543377509839</v>
      </c>
      <c r="AD125" s="30">
        <f>Power!AD125+'Ground Transportation'!AD125+Industry!AD125+Residential!AD125+Aviation!AH125</f>
        <v>0.64881821981750054</v>
      </c>
      <c r="AF125" s="9">
        <v>43953</v>
      </c>
      <c r="AG125" s="13">
        <f>Power!AG125+'Ground Transportation'!AG125+Industry!AG125+Residential!AG125+Aviation!AK125</f>
        <v>0.61143480458912236</v>
      </c>
      <c r="AH125" s="13">
        <f>Power!AH125+'Ground Transportation'!AH125+Industry!AH125+Residential!AH125+Aviation!AL125</f>
        <v>0.4503764269146685</v>
      </c>
      <c r="AI125" s="13">
        <f>Power!AI125+'Ground Transportation'!AI125+Industry!AI125+Residential!AI125+Aviation!AM125</f>
        <v>1.2912651618567466</v>
      </c>
      <c r="AJ125" s="13">
        <f>Power!AJ125+'Ground Transportation'!AJ125+Industry!AJ125+Residential!AJ125+Aviation!AN125</f>
        <v>0.51451701621005641</v>
      </c>
      <c r="AK125" s="14">
        <f>Power!AK125+'Ground Transportation'!AK125+Industry!AK125+Residential!AK125+Aviation!AO125</f>
        <v>0.35722279154214781</v>
      </c>
    </row>
    <row r="126" spans="2:37">
      <c r="B126" s="9">
        <v>43588</v>
      </c>
      <c r="C126" s="11">
        <f>Power!C126+'Ground Transportation'!C126+Industry!C126+Residential!C126+Aviation!C126</f>
        <v>26.178432632928558</v>
      </c>
      <c r="D126" s="11">
        <f>Power!D126+'Ground Transportation'!D126+Industry!D126+Residential!D126+Aviation!D126</f>
        <v>6.7846300338711387</v>
      </c>
      <c r="E126" s="11">
        <f>Power!E126+'Ground Transportation'!E126+Industry!E126+Residential!E126+Aviation!E126</f>
        <v>14.120857254904713</v>
      </c>
      <c r="F126" s="11">
        <f>Power!F126+'Ground Transportation'!F126+Industry!F126+Residential!F126+Aviation!F126</f>
        <v>8.6414396291797413</v>
      </c>
      <c r="G126" s="11">
        <f>Power!G126+'Ground Transportation'!G126+Industry!G126+Residential!G126+Aviation!G126</f>
        <v>3.7784600311775374</v>
      </c>
      <c r="H126" s="11">
        <f>Power!H126+'Ground Transportation'!H126+Industry!H126+Residential!H126+Aviation!H126</f>
        <v>2.1043717651230018</v>
      </c>
      <c r="I126" s="11">
        <f>Power!I126+'Ground Transportation'!I126+Industry!I126+Residential!I126+Aviation!I126</f>
        <v>1.2405456884736128</v>
      </c>
      <c r="J126" s="11">
        <f>Power!J126+'Ground Transportation'!J126+Industry!J126+Residential!J126+Aviation!J126</f>
        <v>25.019782782639279</v>
      </c>
      <c r="K126" s="16">
        <f>SUM(C126:J126)+Aviation!L126+'International Shipping'!C126</f>
        <v>91.552275371901686</v>
      </c>
      <c r="M126" s="9">
        <v>43954</v>
      </c>
      <c r="N126" s="13">
        <f>Power!N126+'Ground Transportation'!N126+Industry!N126+Residential!N126+Aviation!P126</f>
        <v>26.701098471237632</v>
      </c>
      <c r="O126" s="13">
        <f>Power!O126+'Ground Transportation'!O126+Industry!O126+Residential!O126+Aviation!Q126</f>
        <v>4.3261462350193671</v>
      </c>
      <c r="P126" s="13">
        <f>Power!P126+'Ground Transportation'!P126+Industry!P126+Residential!P126+Aviation!R126</f>
        <v>8.2261005320901841</v>
      </c>
      <c r="Q126" s="13">
        <f>Power!Q126+'Ground Transportation'!Q126+Industry!Q126+Residential!Q126+Aviation!S126</f>
        <v>5.1768714459881275</v>
      </c>
      <c r="R126" s="13">
        <f>Power!R126+'Ground Transportation'!R126+Industry!R126+Residential!R126+Aviation!T126</f>
        <v>3.1896754369484044</v>
      </c>
      <c r="S126" s="13">
        <f>Power!S126+'Ground Transportation'!S126+Industry!S126+Residential!S126+Aviation!U126</f>
        <v>1.7316778454430293</v>
      </c>
      <c r="T126" s="13">
        <f>Power!T126+'Ground Transportation'!T126+Industry!T126+Residential!T126+Aviation!V126</f>
        <v>0.66352270026227911</v>
      </c>
      <c r="U126" s="13">
        <f>Power!U126+'Ground Transportation'!U126+Industry!U126+Residential!U126+Aviation!W126</f>
        <v>20.106281330921991</v>
      </c>
      <c r="V126" s="18">
        <f>SUM(N126:U126)+Aviation!Y126+'International Shipping'!F126</f>
        <v>71.903300113245365</v>
      </c>
      <c r="Y126" s="9">
        <v>43588</v>
      </c>
      <c r="Z126" s="11">
        <f>Power!Z126+'Ground Transportation'!Z126+Industry!Z126+Residential!Z126+Aviation!AD126</f>
        <v>1.0881897909748681</v>
      </c>
      <c r="AA126" s="11">
        <f>Power!AA126+'Ground Transportation'!AA126+Industry!AA126+Residential!AA126+Aviation!AE126</f>
        <v>0.82334833990415168</v>
      </c>
      <c r="AB126" s="11">
        <f>Power!AB126+'Ground Transportation'!AB126+Industry!AB126+Residential!AB126+Aviation!AF126</f>
        <v>2.005491630031643</v>
      </c>
      <c r="AC126" s="11">
        <f>Power!AC126+'Ground Transportation'!AC126+Industry!AC126+Residential!AC126+Aviation!AG126</f>
        <v>0.87305882574921956</v>
      </c>
      <c r="AD126" s="30">
        <f>Power!AD126+'Ground Transportation'!AD126+Industry!AD126+Residential!AD126+Aviation!AH126</f>
        <v>0.69173540399114797</v>
      </c>
      <c r="AF126" s="9">
        <v>43954</v>
      </c>
      <c r="AG126" s="13">
        <f>Power!AG126+'Ground Transportation'!AG126+Industry!AG126+Residential!AG126+Aviation!AK126</f>
        <v>0.61309349881563746</v>
      </c>
      <c r="AH126" s="13">
        <f>Power!AH126+'Ground Transportation'!AH126+Industry!AH126+Residential!AH126+Aviation!AL126</f>
        <v>0.3717693624960981</v>
      </c>
      <c r="AI126" s="13">
        <f>Power!AI126+'Ground Transportation'!AI126+Industry!AI126+Residential!AI126+Aviation!AM126</f>
        <v>1.1692761492807648</v>
      </c>
      <c r="AJ126" s="13">
        <f>Power!AJ126+'Ground Transportation'!AJ126+Industry!AJ126+Residential!AJ126+Aviation!AN126</f>
        <v>0.459082209837957</v>
      </c>
      <c r="AK126" s="14">
        <f>Power!AK126+'Ground Transportation'!AK126+Industry!AK126+Residential!AK126+Aviation!AO126</f>
        <v>0.39149983795539361</v>
      </c>
    </row>
    <row r="127" spans="2:37">
      <c r="B127" s="9">
        <v>43589</v>
      </c>
      <c r="C127" s="11">
        <f>Power!C127+'Ground Transportation'!C127+Industry!C127+Residential!C127+Aviation!C127</f>
        <v>26.467152456196573</v>
      </c>
      <c r="D127" s="11">
        <f>Power!D127+'Ground Transportation'!D127+Industry!D127+Residential!D127+Aviation!D127</f>
        <v>6.6019405248216332</v>
      </c>
      <c r="E127" s="11">
        <f>Power!E127+'Ground Transportation'!E127+Industry!E127+Residential!E127+Aviation!E127</f>
        <v>12.834393224431263</v>
      </c>
      <c r="F127" s="11">
        <f>Power!F127+'Ground Transportation'!F127+Industry!F127+Residential!F127+Aviation!F127</f>
        <v>7.6652449756569601</v>
      </c>
      <c r="G127" s="11">
        <f>Power!G127+'Ground Transportation'!G127+Industry!G127+Residential!G127+Aviation!G127</f>
        <v>3.6711327407785244</v>
      </c>
      <c r="H127" s="11">
        <f>Power!H127+'Ground Transportation'!H127+Industry!H127+Residential!H127+Aviation!H127</f>
        <v>2.1070125148355849</v>
      </c>
      <c r="I127" s="11">
        <f>Power!I127+'Ground Transportation'!I127+Industry!I127+Residential!I127+Aviation!I127</f>
        <v>1.1181313138683293</v>
      </c>
      <c r="J127" s="11">
        <f>Power!J127+'Ground Transportation'!J127+Industry!J127+Residential!J127+Aviation!J127</f>
        <v>24.179401777702612</v>
      </c>
      <c r="K127" s="16">
        <f>SUM(C127:J127)+Aviation!L127+'International Shipping'!C127</f>
        <v>88.367494874887029</v>
      </c>
      <c r="M127" s="9">
        <v>43955</v>
      </c>
      <c r="N127" s="13">
        <f>Power!N127+'Ground Transportation'!N127+Industry!N127+Residential!N127+Aviation!P127</f>
        <v>28.610420921949686</v>
      </c>
      <c r="O127" s="13">
        <f>Power!O127+'Ground Transportation'!O127+Industry!O127+Residential!O127+Aviation!Q127</f>
        <v>4.6611947509144587</v>
      </c>
      <c r="P127" s="13">
        <f>Power!P127+'Ground Transportation'!P127+Industry!P127+Residential!P127+Aviation!R127</f>
        <v>9.6395735502211295</v>
      </c>
      <c r="Q127" s="13">
        <f>Power!Q127+'Ground Transportation'!Q127+Industry!Q127+Residential!Q127+Aviation!S127</f>
        <v>6.7234842795686047</v>
      </c>
      <c r="R127" s="13">
        <f>Power!R127+'Ground Transportation'!R127+Industry!R127+Residential!R127+Aviation!T127</f>
        <v>3.3567576098116514</v>
      </c>
      <c r="S127" s="13">
        <f>Power!S127+'Ground Transportation'!S127+Industry!S127+Residential!S127+Aviation!U127</f>
        <v>1.7303144703949824</v>
      </c>
      <c r="T127" s="13">
        <f>Power!T127+'Ground Transportation'!T127+Industry!T127+Residential!T127+Aviation!V127</f>
        <v>0.94827811132054873</v>
      </c>
      <c r="U127" s="13">
        <f>Power!U127+'Ground Transportation'!U127+Industry!U127+Residential!U127+Aviation!W127</f>
        <v>21.06756989023572</v>
      </c>
      <c r="V127" s="18">
        <f>SUM(N127:U127)+Aviation!Y127+'International Shipping'!F127</f>
        <v>78.512016661721816</v>
      </c>
      <c r="Y127" s="9">
        <v>43589</v>
      </c>
      <c r="Z127" s="11">
        <f>Power!Z127+'Ground Transportation'!Z127+Industry!Z127+Residential!Z127+Aviation!AD127</f>
        <v>0.78356718286953542</v>
      </c>
      <c r="AA127" s="11">
        <f>Power!AA127+'Ground Transportation'!AA127+Industry!AA127+Residential!AA127+Aviation!AE127</f>
        <v>0.77445692416227707</v>
      </c>
      <c r="AB127" s="11">
        <f>Power!AB127+'Ground Transportation'!AB127+Industry!AB127+Residential!AB127+Aviation!AF127</f>
        <v>1.9320037253645883</v>
      </c>
      <c r="AC127" s="11">
        <f>Power!AC127+'Ground Transportation'!AC127+Industry!AC127+Residential!AC127+Aviation!AG127</f>
        <v>0.78464836551448214</v>
      </c>
      <c r="AD127" s="30">
        <f>Power!AD127+'Ground Transportation'!AD127+Industry!AD127+Residential!AD127+Aviation!AH127</f>
        <v>0.47620994872820893</v>
      </c>
      <c r="AF127" s="9">
        <v>43955</v>
      </c>
      <c r="AG127" s="13">
        <f>Power!AG127+'Ground Transportation'!AG127+Industry!AG127+Residential!AG127+Aviation!AK127</f>
        <v>0.69321052080992607</v>
      </c>
      <c r="AH127" s="13">
        <f>Power!AH127+'Ground Transportation'!AH127+Industry!AH127+Residential!AH127+Aviation!AL127</f>
        <v>0.51024767895738243</v>
      </c>
      <c r="AI127" s="13">
        <f>Power!AI127+'Ground Transportation'!AI127+Industry!AI127+Residential!AI127+Aviation!AM127</f>
        <v>1.6201810545626869</v>
      </c>
      <c r="AJ127" s="13">
        <f>Power!AJ127+'Ground Transportation'!AJ127+Industry!AJ127+Residential!AJ127+Aviation!AN127</f>
        <v>0.61702393430293601</v>
      </c>
      <c r="AK127" s="14">
        <f>Power!AK127+'Ground Transportation'!AK127+Industry!AK127+Residential!AK127+Aviation!AO127</f>
        <v>0.40002383264810731</v>
      </c>
    </row>
    <row r="128" spans="2:37">
      <c r="B128" s="9">
        <v>43590</v>
      </c>
      <c r="C128" s="11">
        <f>Power!C128+'Ground Transportation'!C128+Industry!C128+Residential!C128+Aviation!C128</f>
        <v>26.277759581778419</v>
      </c>
      <c r="D128" s="11">
        <f>Power!D128+'Ground Transportation'!D128+Industry!D128+Residential!D128+Aviation!D128</f>
        <v>6.5882893524065871</v>
      </c>
      <c r="E128" s="11">
        <f>Power!E128+'Ground Transportation'!E128+Industry!E128+Residential!E128+Aviation!E128</f>
        <v>10.936159505682637</v>
      </c>
      <c r="F128" s="11">
        <f>Power!F128+'Ground Transportation'!F128+Industry!F128+Residential!F128+Aviation!F128</f>
        <v>7.1115856380812055</v>
      </c>
      <c r="G128" s="11">
        <f>Power!G128+'Ground Transportation'!G128+Industry!G128+Residential!G128+Aviation!G128</f>
        <v>3.4318643885326825</v>
      </c>
      <c r="H128" s="11">
        <f>Power!H128+'Ground Transportation'!H128+Industry!H128+Residential!H128+Aviation!H128</f>
        <v>2.0422288039119745</v>
      </c>
      <c r="I128" s="11">
        <f>Power!I128+'Ground Transportation'!I128+Industry!I128+Residential!I128+Aviation!I128</f>
        <v>1.0241909322314229</v>
      </c>
      <c r="J128" s="11">
        <f>Power!J128+'Ground Transportation'!J128+Industry!J128+Residential!J128+Aviation!J128</f>
        <v>22.789262154812675</v>
      </c>
      <c r="K128" s="16">
        <f>SUM(C128:J128)+Aviation!L128+'International Shipping'!C128</f>
        <v>83.930697356199971</v>
      </c>
      <c r="L128" s="2"/>
      <c r="M128" s="9">
        <v>43956</v>
      </c>
      <c r="N128" s="13">
        <f>Power!N128+'Ground Transportation'!N128+Industry!N128+Residential!N128+Aviation!P128</f>
        <v>28.573198317062328</v>
      </c>
      <c r="O128" s="13">
        <f>Power!O128+'Ground Transportation'!O128+Industry!O128+Residential!O128+Aviation!Q128</f>
        <v>4.7435603806486561</v>
      </c>
      <c r="P128" s="13">
        <f>Power!P128+'Ground Transportation'!P128+Industry!P128+Residential!P128+Aviation!R128</f>
        <v>10.318469653522122</v>
      </c>
      <c r="Q128" s="13">
        <f>Power!Q128+'Ground Transportation'!Q128+Industry!Q128+Residential!Q128+Aviation!S128</f>
        <v>6.7843942632689043</v>
      </c>
      <c r="R128" s="13">
        <f>Power!R128+'Ground Transportation'!R128+Industry!R128+Residential!R128+Aviation!T128</f>
        <v>3.3579458349767974</v>
      </c>
      <c r="S128" s="13">
        <f>Power!S128+'Ground Transportation'!S128+Industry!S128+Residential!S128+Aviation!U128</f>
        <v>1.7273479267579388</v>
      </c>
      <c r="T128" s="13">
        <f>Power!T128+'Ground Transportation'!T128+Industry!T128+Residential!T128+Aviation!V128</f>
        <v>0.96921607665688936</v>
      </c>
      <c r="U128" s="13">
        <f>Power!U128+'Ground Transportation'!U128+Industry!U128+Residential!U128+Aviation!W128</f>
        <v>22.503614972449661</v>
      </c>
      <c r="V128" s="18">
        <f>SUM(N128:U128)+Aviation!Y128+'International Shipping'!F128</f>
        <v>80.762494182998267</v>
      </c>
      <c r="Y128" s="9">
        <v>43590</v>
      </c>
      <c r="Z128" s="11">
        <f>Power!Z128+'Ground Transportation'!Z128+Industry!Z128+Residential!Z128+Aviation!AD128</f>
        <v>0.78042049237356659</v>
      </c>
      <c r="AA128" s="11">
        <f>Power!AA128+'Ground Transportation'!AA128+Industry!AA128+Residential!AA128+Aviation!AE128</f>
        <v>0.71329501724919475</v>
      </c>
      <c r="AB128" s="11">
        <f>Power!AB128+'Ground Transportation'!AB128+Industry!AB128+Residential!AB128+Aviation!AF128</f>
        <v>1.6741475196002025</v>
      </c>
      <c r="AC128" s="11">
        <f>Power!AC128+'Ground Transportation'!AC128+Industry!AC128+Residential!AC128+Aviation!AG128</f>
        <v>0.71265606321542863</v>
      </c>
      <c r="AD128" s="30">
        <f>Power!AD128+'Ground Transportation'!AD128+Industry!AD128+Residential!AD128+Aviation!AH128</f>
        <v>0.45624806564146875</v>
      </c>
      <c r="AF128" s="9">
        <v>43956</v>
      </c>
      <c r="AG128" s="13">
        <f>Power!AG128+'Ground Transportation'!AG128+Industry!AG128+Residential!AG128+Aviation!AK128</f>
        <v>0.71300276476708635</v>
      </c>
      <c r="AH128" s="13">
        <f>Power!AH128+'Ground Transportation'!AH128+Industry!AH128+Residential!AH128+Aviation!AL128</f>
        <v>0.56023675083098989</v>
      </c>
      <c r="AI128" s="13">
        <f>Power!AI128+'Ground Transportation'!AI128+Industry!AI128+Residential!AI128+Aviation!AM128</f>
        <v>1.6696425527615648</v>
      </c>
      <c r="AJ128" s="13">
        <f>Power!AJ128+'Ground Transportation'!AJ128+Industry!AJ128+Residential!AJ128+Aviation!AN128</f>
        <v>0.6205431785186849</v>
      </c>
      <c r="AK128" s="14">
        <f>Power!AK128+'Ground Transportation'!AK128+Industry!AK128+Residential!AK128+Aviation!AO128</f>
        <v>0.37536174649798437</v>
      </c>
    </row>
    <row r="129" spans="2:37">
      <c r="B129" s="9">
        <v>43591</v>
      </c>
      <c r="C129" s="11">
        <f>Power!C129+'Ground Transportation'!C129+Industry!C129+Residential!C129+Aviation!C129</f>
        <v>27.35415176535065</v>
      </c>
      <c r="D129" s="11">
        <f>Power!D129+'Ground Transportation'!D129+Industry!D129+Residential!D129+Aviation!D129</f>
        <v>6.7517432665960584</v>
      </c>
      <c r="E129" s="11">
        <f>Power!E129+'Ground Transportation'!E129+Industry!E129+Residential!E129+Aviation!E129</f>
        <v>12.639496789588774</v>
      </c>
      <c r="F129" s="11">
        <f>Power!F129+'Ground Transportation'!F129+Industry!F129+Residential!F129+Aviation!F129</f>
        <v>8.970652325617003</v>
      </c>
      <c r="G129" s="11">
        <f>Power!G129+'Ground Transportation'!G129+Industry!G129+Residential!G129+Aviation!G129</f>
        <v>3.6057713350766489</v>
      </c>
      <c r="H129" s="11">
        <f>Power!H129+'Ground Transportation'!H129+Industry!H129+Residential!H129+Aviation!H129</f>
        <v>2.3946488852695436</v>
      </c>
      <c r="I129" s="11">
        <f>Power!I129+'Ground Transportation'!I129+Industry!I129+Residential!I129+Aviation!I129</f>
        <v>1.2301407993624747</v>
      </c>
      <c r="J129" s="11">
        <f>Power!J129+'Ground Transportation'!J129+Industry!J129+Residential!J129+Aviation!J129</f>
        <v>24.857782281525481</v>
      </c>
      <c r="K129" s="16">
        <f>SUM(C129:J129)+Aviation!L129+'International Shipping'!C129</f>
        <v>91.45173959722139</v>
      </c>
      <c r="M129" s="9">
        <v>43957</v>
      </c>
      <c r="N129" s="13">
        <f>Power!N129+'Ground Transportation'!N129+Industry!N129+Residential!N129+Aviation!P129</f>
        <v>28.992305113529937</v>
      </c>
      <c r="O129" s="13">
        <f>Power!O129+'Ground Transportation'!O129+Industry!O129+Residential!O129+Aviation!Q129</f>
        <v>4.9344636900151366</v>
      </c>
      <c r="P129" s="13">
        <f>Power!P129+'Ground Transportation'!P129+Industry!P129+Residential!P129+Aviation!R129</f>
        <v>10.420862372028934</v>
      </c>
      <c r="Q129" s="13">
        <f>Power!Q129+'Ground Transportation'!Q129+Industry!Q129+Residential!Q129+Aviation!S129</f>
        <v>6.9165617402824777</v>
      </c>
      <c r="R129" s="13">
        <f>Power!R129+'Ground Transportation'!R129+Industry!R129+Residential!R129+Aviation!T129</f>
        <v>3.4750262632334454</v>
      </c>
      <c r="S129" s="13">
        <f>Power!S129+'Ground Transportation'!S129+Industry!S129+Residential!S129+Aviation!U129</f>
        <v>1.9729603450748199</v>
      </c>
      <c r="T129" s="13">
        <f>Power!T129+'Ground Transportation'!T129+Industry!T129+Residential!T129+Aviation!V129</f>
        <v>0.97538093068403742</v>
      </c>
      <c r="U129" s="13">
        <f>Power!U129+'Ground Transportation'!U129+Industry!U129+Residential!U129+Aviation!W129</f>
        <v>23.483166690784646</v>
      </c>
      <c r="V129" s="18">
        <f>SUM(N129:U129)+Aviation!Y129+'International Shipping'!F129</f>
        <v>82.974451693583177</v>
      </c>
      <c r="Y129" s="9">
        <v>43591</v>
      </c>
      <c r="Z129" s="11">
        <f>Power!Z129+'Ground Transportation'!Z129+Industry!Z129+Residential!Z129+Aviation!AD129</f>
        <v>1.0126136083229407</v>
      </c>
      <c r="AA129" s="11">
        <f>Power!AA129+'Ground Transportation'!AA129+Industry!AA129+Residential!AA129+Aviation!AE129</f>
        <v>0.86149034009367165</v>
      </c>
      <c r="AB129" s="11">
        <f>Power!AB129+'Ground Transportation'!AB129+Industry!AB129+Residential!AB129+Aviation!AF129</f>
        <v>2.0889041952947025</v>
      </c>
      <c r="AC129" s="11">
        <f>Power!AC129+'Ground Transportation'!AC129+Industry!AC129+Residential!AC129+Aviation!AG129</f>
        <v>0.87427808709024468</v>
      </c>
      <c r="AD129" s="30">
        <f>Power!AD129+'Ground Transportation'!AD129+Industry!AD129+Residential!AD129+Aviation!AH129</f>
        <v>0.72541053739016459</v>
      </c>
      <c r="AF129" s="9">
        <v>43957</v>
      </c>
      <c r="AG129" s="13">
        <f>Power!AG129+'Ground Transportation'!AG129+Industry!AG129+Residential!AG129+Aviation!AK129</f>
        <v>0.76331216205618313</v>
      </c>
      <c r="AH129" s="13">
        <f>Power!AH129+'Ground Transportation'!AH129+Industry!AH129+Residential!AH129+Aviation!AL129</f>
        <v>0.53823841735399081</v>
      </c>
      <c r="AI129" s="13">
        <f>Power!AI129+'Ground Transportation'!AI129+Industry!AI129+Residential!AI129+Aviation!AM129</f>
        <v>1.6117392196748548</v>
      </c>
      <c r="AJ129" s="13">
        <f>Power!AJ129+'Ground Transportation'!AJ129+Industry!AJ129+Residential!AJ129+Aviation!AN129</f>
        <v>0.62519314294834927</v>
      </c>
      <c r="AK129" s="14">
        <f>Power!AK129+'Ground Transportation'!AK129+Industry!AK129+Residential!AK129+Aviation!AO129</f>
        <v>0.42151342386252938</v>
      </c>
    </row>
    <row r="130" spans="2:37">
      <c r="B130" s="9">
        <v>43592</v>
      </c>
      <c r="C130" s="11">
        <f>Power!C130+'Ground Transportation'!C130+Industry!C130+Residential!C130+Aviation!C130</f>
        <v>28.101810286614423</v>
      </c>
      <c r="D130" s="11">
        <f>Power!D130+'Ground Transportation'!D130+Industry!D130+Residential!D130+Aviation!D130</f>
        <v>7.0976037544650472</v>
      </c>
      <c r="E130" s="11">
        <f>Power!E130+'Ground Transportation'!E130+Industry!E130+Residential!E130+Aviation!E130</f>
        <v>13.525688952773988</v>
      </c>
      <c r="F130" s="11">
        <f>Power!F130+'Ground Transportation'!F130+Industry!F130+Residential!F130+Aviation!F130</f>
        <v>9.6471417358566871</v>
      </c>
      <c r="G130" s="11">
        <f>Power!G130+'Ground Transportation'!G130+Industry!G130+Residential!G130+Aviation!G130</f>
        <v>3.6116702396854894</v>
      </c>
      <c r="H130" s="11">
        <f>Power!H130+'Ground Transportation'!H130+Industry!H130+Residential!H130+Aviation!H130</f>
        <v>2.7123888875853326</v>
      </c>
      <c r="I130" s="11">
        <f>Power!I130+'Ground Transportation'!I130+Industry!I130+Residential!I130+Aviation!I130</f>
        <v>1.2686818338685701</v>
      </c>
      <c r="J130" s="11">
        <f>Power!J130+'Ground Transportation'!J130+Industry!J130+Residential!J130+Aviation!J130</f>
        <v>26.162556158488389</v>
      </c>
      <c r="K130" s="16">
        <f>SUM(C130:J130)+Aviation!L130+'International Shipping'!C130</f>
        <v>95.721164806234384</v>
      </c>
      <c r="M130" s="9">
        <v>43958</v>
      </c>
      <c r="N130" s="13">
        <f>Power!N130+'Ground Transportation'!N130+Industry!N130+Residential!N130+Aviation!P130</f>
        <v>29.621301777029242</v>
      </c>
      <c r="O130" s="13">
        <f>Power!O130+'Ground Transportation'!O130+Industry!O130+Residential!O130+Aviation!Q130</f>
        <v>4.8274269973331725</v>
      </c>
      <c r="P130" s="13">
        <f>Power!P130+'Ground Transportation'!P130+Industry!P130+Residential!P130+Aviation!R130</f>
        <v>9.801907757129154</v>
      </c>
      <c r="Q130" s="13">
        <f>Power!Q130+'Ground Transportation'!Q130+Industry!Q130+Residential!Q130+Aviation!S130</f>
        <v>6.8688841339860192</v>
      </c>
      <c r="R130" s="13">
        <f>Power!R130+'Ground Transportation'!R130+Industry!R130+Residential!R130+Aviation!T130</f>
        <v>3.4131045066786374</v>
      </c>
      <c r="S130" s="13">
        <f>Power!S130+'Ground Transportation'!S130+Industry!S130+Residential!S130+Aviation!U130</f>
        <v>2.0703358788886073</v>
      </c>
      <c r="T130" s="13">
        <f>Power!T130+'Ground Transportation'!T130+Industry!T130+Residential!T130+Aviation!V130</f>
        <v>0.95082744590707513</v>
      </c>
      <c r="U130" s="13">
        <f>Power!U130+'Ground Transportation'!U130+Industry!U130+Residential!U130+Aviation!W130</f>
        <v>23.121630343092946</v>
      </c>
      <c r="V130" s="18">
        <f>SUM(N130:U130)+Aviation!Y130+'International Shipping'!F130</f>
        <v>82.498646641232185</v>
      </c>
      <c r="Y130" s="9">
        <v>43592</v>
      </c>
      <c r="Z130" s="11">
        <f>Power!Z130+'Ground Transportation'!Z130+Industry!Z130+Residential!Z130+Aviation!AD130</f>
        <v>1.1735717378046573</v>
      </c>
      <c r="AA130" s="11">
        <f>Power!AA130+'Ground Transportation'!AA130+Industry!AA130+Residential!AA130+Aviation!AE130</f>
        <v>0.89764405179431628</v>
      </c>
      <c r="AB130" s="11">
        <f>Power!AB130+'Ground Transportation'!AB130+Industry!AB130+Residential!AB130+Aviation!AF130</f>
        <v>2.2568882080801833</v>
      </c>
      <c r="AC130" s="11">
        <f>Power!AC130+'Ground Transportation'!AC130+Industry!AC130+Residential!AC130+Aviation!AG130</f>
        <v>0.92649568222264533</v>
      </c>
      <c r="AD130" s="30">
        <f>Power!AD130+'Ground Transportation'!AD130+Industry!AD130+Residential!AD130+Aviation!AH130</f>
        <v>0.75579808480940291</v>
      </c>
      <c r="AF130" s="9">
        <v>43958</v>
      </c>
      <c r="AG130" s="13">
        <f>Power!AG130+'Ground Transportation'!AG130+Industry!AG130+Residential!AG130+Aviation!AK130</f>
        <v>0.74025292745762428</v>
      </c>
      <c r="AH130" s="13">
        <f>Power!AH130+'Ground Transportation'!AH130+Industry!AH130+Residential!AH130+Aviation!AL130</f>
        <v>0.534388258929265</v>
      </c>
      <c r="AI130" s="13">
        <f>Power!AI130+'Ground Transportation'!AI130+Industry!AI130+Residential!AI130+Aviation!AM130</f>
        <v>1.556267917693904</v>
      </c>
      <c r="AJ130" s="13">
        <f>Power!AJ130+'Ground Transportation'!AJ130+Industry!AJ130+Residential!AJ130+Aviation!AN130</f>
        <v>0.60726031599952868</v>
      </c>
      <c r="AK130" s="14">
        <f>Power!AK130+'Ground Transportation'!AK130+Industry!AK130+Residential!AK130+Aviation!AO130</f>
        <v>0.43542683357733292</v>
      </c>
    </row>
    <row r="131" spans="2:37">
      <c r="B131" s="9">
        <v>43593</v>
      </c>
      <c r="C131" s="11">
        <f>Power!C131+'Ground Transportation'!C131+Industry!C131+Residential!C131+Aviation!C131</f>
        <v>27.624333450505311</v>
      </c>
      <c r="D131" s="11">
        <f>Power!D131+'Ground Transportation'!D131+Industry!D131+Residential!D131+Aviation!D131</f>
        <v>7.0943219738154131</v>
      </c>
      <c r="E131" s="11">
        <f>Power!E131+'Ground Transportation'!E131+Industry!E131+Residential!E131+Aviation!E131</f>
        <v>13.477498968049975</v>
      </c>
      <c r="F131" s="11">
        <f>Power!F131+'Ground Transportation'!F131+Industry!F131+Residential!F131+Aviation!F131</f>
        <v>8.6300421401313034</v>
      </c>
      <c r="G131" s="11">
        <f>Power!G131+'Ground Transportation'!G131+Industry!G131+Residential!G131+Aviation!G131</f>
        <v>3.6185917229528957</v>
      </c>
      <c r="H131" s="11">
        <f>Power!H131+'Ground Transportation'!H131+Industry!H131+Residential!H131+Aviation!H131</f>
        <v>2.6608704673154975</v>
      </c>
      <c r="I131" s="11">
        <f>Power!I131+'Ground Transportation'!I131+Industry!I131+Residential!I131+Aviation!I131</f>
        <v>1.3064899587961072</v>
      </c>
      <c r="J131" s="11">
        <f>Power!J131+'Ground Transportation'!J131+Industry!J131+Residential!J131+Aviation!J131</f>
        <v>25.85333444153132</v>
      </c>
      <c r="K131" s="16">
        <f>SUM(C131:J131)+Aviation!L131+'International Shipping'!C131</f>
        <v>93.859982491478462</v>
      </c>
      <c r="M131" s="9">
        <v>43959</v>
      </c>
      <c r="N131" s="13">
        <f>Power!N131+'Ground Transportation'!N131+Industry!N131+Residential!N131+Aviation!P131</f>
        <v>29.715181664977855</v>
      </c>
      <c r="O131" s="13">
        <f>Power!O131+'Ground Transportation'!O131+Industry!O131+Residential!O131+Aviation!Q131</f>
        <v>4.9404302493169165</v>
      </c>
      <c r="P131" s="13">
        <f>Power!P131+'Ground Transportation'!P131+Industry!P131+Residential!P131+Aviation!R131</f>
        <v>9.9256470866540472</v>
      </c>
      <c r="Q131" s="13">
        <f>Power!Q131+'Ground Transportation'!Q131+Industry!Q131+Residential!Q131+Aviation!S131</f>
        <v>6.4066497596111249</v>
      </c>
      <c r="R131" s="13">
        <f>Power!R131+'Ground Transportation'!R131+Industry!R131+Residential!R131+Aviation!T131</f>
        <v>3.444785593589434</v>
      </c>
      <c r="S131" s="13">
        <f>Power!S131+'Ground Transportation'!S131+Industry!S131+Residential!S131+Aviation!U131</f>
        <v>2.0778000571148771</v>
      </c>
      <c r="T131" s="13">
        <f>Power!T131+'Ground Transportation'!T131+Industry!T131+Residential!T131+Aviation!V131</f>
        <v>0.97003620780890609</v>
      </c>
      <c r="U131" s="13">
        <f>Power!U131+'Ground Transportation'!U131+Industry!U131+Residential!U131+Aviation!W131</f>
        <v>23.528254534193689</v>
      </c>
      <c r="V131" s="18">
        <f>SUM(N131:U131)+Aviation!Y131+'International Shipping'!F131</f>
        <v>82.83409177814616</v>
      </c>
      <c r="Y131" s="9">
        <v>43593</v>
      </c>
      <c r="Z131" s="11">
        <f>Power!Z131+'Ground Transportation'!Z131+Industry!Z131+Residential!Z131+Aviation!AD131</f>
        <v>0.93461454843960168</v>
      </c>
      <c r="AA131" s="11">
        <f>Power!AA131+'Ground Transportation'!AA131+Industry!AA131+Residential!AA131+Aviation!AE131</f>
        <v>0.74812871119124003</v>
      </c>
      <c r="AB131" s="11">
        <f>Power!AB131+'Ground Transportation'!AB131+Industry!AB131+Residential!AB131+Aviation!AF131</f>
        <v>2.1503875982922871</v>
      </c>
      <c r="AC131" s="11">
        <f>Power!AC131+'Ground Transportation'!AC131+Industry!AC131+Residential!AC131+Aviation!AG131</f>
        <v>0.88938691513186297</v>
      </c>
      <c r="AD131" s="30">
        <f>Power!AD131+'Ground Transportation'!AD131+Industry!AD131+Residential!AD131+Aviation!AH131</f>
        <v>0.61137819978961461</v>
      </c>
      <c r="AF131" s="9">
        <v>43959</v>
      </c>
      <c r="AG131" s="13">
        <f>Power!AG131+'Ground Transportation'!AG131+Industry!AG131+Residential!AG131+Aviation!AK131</f>
        <v>0.57026381031464846</v>
      </c>
      <c r="AH131" s="13">
        <f>Power!AH131+'Ground Transportation'!AH131+Industry!AH131+Residential!AH131+Aviation!AL131</f>
        <v>0.39371788598139468</v>
      </c>
      <c r="AI131" s="13">
        <f>Power!AI131+'Ground Transportation'!AI131+Industry!AI131+Residential!AI131+Aviation!AM131</f>
        <v>1.4685206508765929</v>
      </c>
      <c r="AJ131" s="13">
        <f>Power!AJ131+'Ground Transportation'!AJ131+Industry!AJ131+Residential!AJ131+Aviation!AN131</f>
        <v>0.62082376081349799</v>
      </c>
      <c r="AK131" s="14">
        <f>Power!AK131+'Ground Transportation'!AK131+Industry!AK131+Residential!AK131+Aviation!AO131</f>
        <v>0.44905029637386956</v>
      </c>
    </row>
    <row r="132" spans="2:37">
      <c r="B132" s="9">
        <v>43594</v>
      </c>
      <c r="C132" s="11">
        <f>Power!C132+'Ground Transportation'!C132+Industry!C132+Residential!C132+Aviation!C132</f>
        <v>28.25270327626286</v>
      </c>
      <c r="D132" s="11">
        <f>Power!D132+'Ground Transportation'!D132+Industry!D132+Residential!D132+Aviation!D132</f>
        <v>7.0094648550507683</v>
      </c>
      <c r="E132" s="11">
        <f>Power!E132+'Ground Transportation'!E132+Industry!E132+Residential!E132+Aviation!E132</f>
        <v>13.522273487369139</v>
      </c>
      <c r="F132" s="11">
        <f>Power!F132+'Ground Transportation'!F132+Industry!F132+Residential!F132+Aviation!F132</f>
        <v>8.9267524911551845</v>
      </c>
      <c r="G132" s="11">
        <f>Power!G132+'Ground Transportation'!G132+Industry!G132+Residential!G132+Aviation!G132</f>
        <v>3.675188272910658</v>
      </c>
      <c r="H132" s="11">
        <f>Power!H132+'Ground Transportation'!H132+Industry!H132+Residential!H132+Aviation!H132</f>
        <v>2.7924620484464402</v>
      </c>
      <c r="I132" s="11">
        <f>Power!I132+'Ground Transportation'!I132+Industry!I132+Residential!I132+Aviation!I132</f>
        <v>1.2765888842486117</v>
      </c>
      <c r="J132" s="11">
        <f>Power!J132+'Ground Transportation'!J132+Industry!J132+Residential!J132+Aviation!J132</f>
        <v>26.312160095332338</v>
      </c>
      <c r="K132" s="16">
        <f>SUM(C132:J132)+Aviation!L132+'International Shipping'!C132</f>
        <v>95.368664424766976</v>
      </c>
      <c r="M132" s="9">
        <v>43960</v>
      </c>
      <c r="N132" s="13">
        <f>Power!N132+'Ground Transportation'!N132+Industry!N132+Residential!N132+Aviation!P132</f>
        <v>30.28746481084821</v>
      </c>
      <c r="O132" s="13">
        <f>Power!O132+'Ground Transportation'!O132+Industry!O132+Residential!O132+Aviation!Q132</f>
        <v>5.10145926872001</v>
      </c>
      <c r="P132" s="13">
        <f>Power!P132+'Ground Transportation'!P132+Industry!P132+Residential!P132+Aviation!R132</f>
        <v>9.6399745444188358</v>
      </c>
      <c r="Q132" s="13">
        <f>Power!Q132+'Ground Transportation'!Q132+Industry!Q132+Residential!Q132+Aviation!S132</f>
        <v>5.5405736336954678</v>
      </c>
      <c r="R132" s="13">
        <f>Power!R132+'Ground Transportation'!R132+Industry!R132+Residential!R132+Aviation!T132</f>
        <v>3.1973270651738086</v>
      </c>
      <c r="S132" s="13">
        <f>Power!S132+'Ground Transportation'!S132+Industry!S132+Residential!S132+Aviation!U132</f>
        <v>2.1034713624361703</v>
      </c>
      <c r="T132" s="13">
        <f>Power!T132+'Ground Transportation'!T132+Industry!T132+Residential!T132+Aviation!V132</f>
        <v>0.8808299539255724</v>
      </c>
      <c r="U132" s="13">
        <f>Power!U132+'Ground Transportation'!U132+Industry!U132+Residential!U132+Aviation!W132</f>
        <v>22.73831342986043</v>
      </c>
      <c r="V132" s="18">
        <f>SUM(N132:U132)+Aviation!Y132+'International Shipping'!F132</f>
        <v>81.313633237594573</v>
      </c>
      <c r="Y132" s="9">
        <v>43594</v>
      </c>
      <c r="Z132" s="11">
        <f>Power!Z132+'Ground Transportation'!Z132+Industry!Z132+Residential!Z132+Aviation!AD132</f>
        <v>1.1087999158280388</v>
      </c>
      <c r="AA132" s="11">
        <f>Power!AA132+'Ground Transportation'!AA132+Industry!AA132+Residential!AA132+Aviation!AE132</f>
        <v>0.83553347853581084</v>
      </c>
      <c r="AB132" s="11">
        <f>Power!AB132+'Ground Transportation'!AB132+Industry!AB132+Residential!AB132+Aviation!AF132</f>
        <v>2.0192526557412549</v>
      </c>
      <c r="AC132" s="11">
        <f>Power!AC132+'Ground Transportation'!AC132+Industry!AC132+Residential!AC132+Aviation!AG132</f>
        <v>0.84899644225219328</v>
      </c>
      <c r="AD132" s="30">
        <f>Power!AD132+'Ground Transportation'!AD132+Industry!AD132+Residential!AD132+Aviation!AH132</f>
        <v>0.69884173017786444</v>
      </c>
      <c r="AF132" s="9">
        <v>43960</v>
      </c>
      <c r="AG132" s="13">
        <f>Power!AG132+'Ground Transportation'!AG132+Industry!AG132+Residential!AG132+Aviation!AK132</f>
        <v>0.543212989923886</v>
      </c>
      <c r="AH132" s="13">
        <f>Power!AH132+'Ground Transportation'!AH132+Industry!AH132+Residential!AH132+Aviation!AL132</f>
        <v>0.41056627801384338</v>
      </c>
      <c r="AI132" s="13">
        <f>Power!AI132+'Ground Transportation'!AI132+Industry!AI132+Residential!AI132+Aviation!AM132</f>
        <v>1.2439115120335611</v>
      </c>
      <c r="AJ132" s="13">
        <f>Power!AJ132+'Ground Transportation'!AJ132+Industry!AJ132+Residential!AJ132+Aviation!AN132</f>
        <v>0.56874769074772069</v>
      </c>
      <c r="AK132" s="14">
        <f>Power!AK132+'Ground Transportation'!AK132+Industry!AK132+Residential!AK132+Aviation!AO132</f>
        <v>0.39905095733536761</v>
      </c>
    </row>
    <row r="133" spans="2:37">
      <c r="B133" s="9">
        <v>43595</v>
      </c>
      <c r="C133" s="11">
        <f>Power!C133+'Ground Transportation'!C133+Industry!C133+Residential!C133+Aviation!C133</f>
        <v>27.660885670715068</v>
      </c>
      <c r="D133" s="11">
        <f>Power!D133+'Ground Transportation'!D133+Industry!D133+Residential!D133+Aviation!D133</f>
        <v>7.2157696435192697</v>
      </c>
      <c r="E133" s="11">
        <f>Power!E133+'Ground Transportation'!E133+Industry!E133+Residential!E133+Aviation!E133</f>
        <v>13.888888695483182</v>
      </c>
      <c r="F133" s="11">
        <f>Power!F133+'Ground Transportation'!F133+Industry!F133+Residential!F133+Aviation!F133</f>
        <v>9.1420421802926004</v>
      </c>
      <c r="G133" s="11">
        <f>Power!G133+'Ground Transportation'!G133+Industry!G133+Residential!G133+Aviation!G133</f>
        <v>3.6876517886840556</v>
      </c>
      <c r="H133" s="11">
        <f>Power!H133+'Ground Transportation'!H133+Industry!H133+Residential!H133+Aviation!H133</f>
        <v>2.6619955734241612</v>
      </c>
      <c r="I133" s="11">
        <f>Power!I133+'Ground Transportation'!I133+Industry!I133+Residential!I133+Aviation!I133</f>
        <v>1.2589327265644052</v>
      </c>
      <c r="J133" s="11">
        <f>Power!J133+'Ground Transportation'!J133+Industry!J133+Residential!J133+Aviation!J133</f>
        <v>25.918979666053623</v>
      </c>
      <c r="K133" s="16">
        <f>SUM(C133:J133)+Aviation!L133+'International Shipping'!C133</f>
        <v>95.113639325588295</v>
      </c>
      <c r="M133" s="9">
        <v>43961</v>
      </c>
      <c r="N133" s="13">
        <f>Power!N133+'Ground Transportation'!N133+Industry!N133+Residential!N133+Aviation!P133</f>
        <v>27.803880116374152</v>
      </c>
      <c r="O133" s="13">
        <f>Power!O133+'Ground Transportation'!O133+Industry!O133+Residential!O133+Aviation!Q133</f>
        <v>5.0473209913644617</v>
      </c>
      <c r="P133" s="13">
        <f>Power!P133+'Ground Transportation'!P133+Industry!P133+Residential!P133+Aviation!R133</f>
        <v>8.0354910695653849</v>
      </c>
      <c r="Q133" s="13">
        <f>Power!Q133+'Ground Transportation'!Q133+Industry!Q133+Residential!Q133+Aviation!S133</f>
        <v>4.5130793112431675</v>
      </c>
      <c r="R133" s="13">
        <f>Power!R133+'Ground Transportation'!R133+Industry!R133+Residential!R133+Aviation!T133</f>
        <v>3.1018529732913791</v>
      </c>
      <c r="S133" s="13">
        <f>Power!S133+'Ground Transportation'!S133+Industry!S133+Residential!S133+Aviation!U133</f>
        <v>1.9429587621538278</v>
      </c>
      <c r="T133" s="13">
        <f>Power!T133+'Ground Transportation'!T133+Industry!T133+Residential!T133+Aviation!V133</f>
        <v>0.63405116130468175</v>
      </c>
      <c r="U133" s="13">
        <f>Power!U133+'Ground Transportation'!U133+Industry!U133+Residential!U133+Aviation!W133</f>
        <v>20.769044207516128</v>
      </c>
      <c r="V133" s="18">
        <f>SUM(N133:U133)+Aviation!Y133+'International Shipping'!F133</f>
        <v>73.665500957115299</v>
      </c>
      <c r="Y133" s="9">
        <v>43595</v>
      </c>
      <c r="Z133" s="11">
        <f>Power!Z133+'Ground Transportation'!Z133+Industry!Z133+Residential!Z133+Aviation!AD133</f>
        <v>1.1783225782011708</v>
      </c>
      <c r="AA133" s="11">
        <f>Power!AA133+'Ground Transportation'!AA133+Industry!AA133+Residential!AA133+Aviation!AE133</f>
        <v>0.84992207888570459</v>
      </c>
      <c r="AB133" s="11">
        <f>Power!AB133+'Ground Transportation'!AB133+Industry!AB133+Residential!AB133+Aviation!AF133</f>
        <v>2.0901815727460114</v>
      </c>
      <c r="AC133" s="11">
        <f>Power!AC133+'Ground Transportation'!AC133+Industry!AC133+Residential!AC133+Aviation!AG133</f>
        <v>0.82804032932720462</v>
      </c>
      <c r="AD133" s="30">
        <f>Power!AD133+'Ground Transportation'!AD133+Industry!AD133+Residential!AD133+Aviation!AH133</f>
        <v>0.71725778515514282</v>
      </c>
      <c r="AF133" s="9">
        <v>43961</v>
      </c>
      <c r="AG133" s="13">
        <f>Power!AG133+'Ground Transportation'!AG133+Industry!AG133+Residential!AG133+Aviation!AK133</f>
        <v>0.50605571617352441</v>
      </c>
      <c r="AH133" s="13">
        <f>Power!AH133+'Ground Transportation'!AH133+Industry!AH133+Residential!AH133+Aviation!AL133</f>
        <v>0.33615462633208415</v>
      </c>
      <c r="AI133" s="13">
        <f>Power!AI133+'Ground Transportation'!AI133+Industry!AI133+Residential!AI133+Aviation!AM133</f>
        <v>1.0231008209868293</v>
      </c>
      <c r="AJ133" s="13">
        <f>Power!AJ133+'Ground Transportation'!AJ133+Industry!AJ133+Residential!AJ133+Aviation!AN133</f>
        <v>0.46890341805521329</v>
      </c>
      <c r="AK133" s="14">
        <f>Power!AK133+'Ground Transportation'!AK133+Industry!AK133+Residential!AK133+Aviation!AO133</f>
        <v>0.31853642083534423</v>
      </c>
    </row>
    <row r="134" spans="2:37">
      <c r="B134" s="9">
        <v>43596</v>
      </c>
      <c r="C134" s="11">
        <f>Power!C134+'Ground Transportation'!C134+Industry!C134+Residential!C134+Aviation!C134</f>
        <v>26.908595656921353</v>
      </c>
      <c r="D134" s="11">
        <f>Power!D134+'Ground Transportation'!D134+Industry!D134+Residential!D134+Aviation!D134</f>
        <v>7.3211099298388316</v>
      </c>
      <c r="E134" s="11">
        <f>Power!E134+'Ground Transportation'!E134+Industry!E134+Residential!E134+Aviation!E134</f>
        <v>12.427544013441851</v>
      </c>
      <c r="F134" s="11">
        <f>Power!F134+'Ground Transportation'!F134+Industry!F134+Residential!F134+Aviation!F134</f>
        <v>7.6305473235950068</v>
      </c>
      <c r="G134" s="11">
        <f>Power!G134+'Ground Transportation'!G134+Industry!G134+Residential!G134+Aviation!G134</f>
        <v>3.6149115581484921</v>
      </c>
      <c r="H134" s="11">
        <f>Power!H134+'Ground Transportation'!H134+Industry!H134+Residential!H134+Aviation!H134</f>
        <v>2.4871249593666249</v>
      </c>
      <c r="I134" s="11">
        <f>Power!I134+'Ground Transportation'!I134+Industry!I134+Residential!I134+Aviation!I134</f>
        <v>1.1440165274913197</v>
      </c>
      <c r="J134" s="11">
        <f>Power!J134+'Ground Transportation'!J134+Industry!J134+Residential!J134+Aviation!J134</f>
        <v>24.345657073290852</v>
      </c>
      <c r="K134" s="16">
        <f>SUM(C134:J134)+Aviation!L134+'International Shipping'!C134</f>
        <v>89.593053771193567</v>
      </c>
      <c r="M134" s="9">
        <v>43962</v>
      </c>
      <c r="N134" s="13">
        <f>Power!N134+'Ground Transportation'!N134+Industry!N134+Residential!N134+Aviation!P134</f>
        <v>27.449456872936551</v>
      </c>
      <c r="O134" s="13">
        <f>Power!O134+'Ground Transportation'!O134+Industry!O134+Residential!O134+Aviation!Q134</f>
        <v>5.0248658902084893</v>
      </c>
      <c r="P134" s="13">
        <f>Power!P134+'Ground Transportation'!P134+Industry!P134+Residential!P134+Aviation!R134</f>
        <v>9.3080948314861072</v>
      </c>
      <c r="Q134" s="13">
        <f>Power!Q134+'Ground Transportation'!Q134+Industry!Q134+Residential!Q134+Aviation!S134</f>
        <v>6.4229716750362229</v>
      </c>
      <c r="R134" s="13">
        <f>Power!R134+'Ground Transportation'!R134+Industry!R134+Residential!R134+Aviation!T134</f>
        <v>3.1836610144384014</v>
      </c>
      <c r="S134" s="13">
        <f>Power!S134+'Ground Transportation'!S134+Industry!S134+Residential!S134+Aviation!U134</f>
        <v>2.1434411071884627</v>
      </c>
      <c r="T134" s="13">
        <f>Power!T134+'Ground Transportation'!T134+Industry!T134+Residential!T134+Aviation!V134</f>
        <v>0.88943901153220717</v>
      </c>
      <c r="U134" s="13">
        <f>Power!U134+'Ground Transportation'!U134+Industry!U134+Residential!U134+Aviation!W134</f>
        <v>21.450551563568808</v>
      </c>
      <c r="V134" s="18">
        <f>SUM(N134:U134)+Aviation!Y134+'International Shipping'!F134</f>
        <v>77.685077752436598</v>
      </c>
      <c r="Y134" s="9">
        <v>43596</v>
      </c>
      <c r="Z134" s="11">
        <f>Power!Z134+'Ground Transportation'!Z134+Industry!Z134+Residential!Z134+Aviation!AD134</f>
        <v>0.83511119434940262</v>
      </c>
      <c r="AA134" s="11">
        <f>Power!AA134+'Ground Transportation'!AA134+Industry!AA134+Residential!AA134+Aviation!AE134</f>
        <v>0.70063796542786405</v>
      </c>
      <c r="AB134" s="11">
        <f>Power!AB134+'Ground Transportation'!AB134+Industry!AB134+Residential!AB134+Aviation!AF134</f>
        <v>1.7705785476930644</v>
      </c>
      <c r="AC134" s="11">
        <f>Power!AC134+'Ground Transportation'!AC134+Industry!AC134+Residential!AC134+Aviation!AG134</f>
        <v>0.73964337377483325</v>
      </c>
      <c r="AD134" s="30">
        <f>Power!AD134+'Ground Transportation'!AD134+Industry!AD134+Residential!AD134+Aviation!AH134</f>
        <v>0.56426981266040677</v>
      </c>
      <c r="AF134" s="9">
        <v>43962</v>
      </c>
      <c r="AG134" s="13">
        <f>Power!AG134+'Ground Transportation'!AG134+Industry!AG134+Residential!AG134+Aviation!AK134</f>
        <v>0.68854650697181252</v>
      </c>
      <c r="AH134" s="13">
        <f>Power!AH134+'Ground Transportation'!AH134+Industry!AH134+Residential!AH134+Aviation!AL134</f>
        <v>0.63244204322223962</v>
      </c>
      <c r="AI134" s="13">
        <f>Power!AI134+'Ground Transportation'!AI134+Industry!AI134+Residential!AI134+Aviation!AM134</f>
        <v>1.5004167821674588</v>
      </c>
      <c r="AJ134" s="13">
        <f>Power!AJ134+'Ground Transportation'!AJ134+Industry!AJ134+Residential!AJ134+Aviation!AN134</f>
        <v>0.61015488121506822</v>
      </c>
      <c r="AK134" s="14">
        <f>Power!AK134+'Ground Transportation'!AK134+Industry!AK134+Residential!AK134+Aviation!AO134</f>
        <v>0.41426826523433491</v>
      </c>
    </row>
    <row r="135" spans="2:37">
      <c r="B135" s="9">
        <v>43597</v>
      </c>
      <c r="C135" s="11">
        <f>Power!C135+'Ground Transportation'!C135+Industry!C135+Residential!C135+Aviation!C135</f>
        <v>26.02561545724167</v>
      </c>
      <c r="D135" s="11">
        <f>Power!D135+'Ground Transportation'!D135+Industry!D135+Residential!D135+Aviation!D135</f>
        <v>6.9785928593790389</v>
      </c>
      <c r="E135" s="11">
        <f>Power!E135+'Ground Transportation'!E135+Industry!E135+Residential!E135+Aviation!E135</f>
        <v>11.071165673665059</v>
      </c>
      <c r="F135" s="11">
        <f>Power!F135+'Ground Transportation'!F135+Industry!F135+Residential!F135+Aviation!F135</f>
        <v>6.5425725481641424</v>
      </c>
      <c r="G135" s="11">
        <f>Power!G135+'Ground Transportation'!G135+Industry!G135+Residential!G135+Aviation!G135</f>
        <v>3.5383371121653342</v>
      </c>
      <c r="H135" s="11">
        <f>Power!H135+'Ground Transportation'!H135+Industry!H135+Residential!H135+Aviation!H135</f>
        <v>2.3526002494477924</v>
      </c>
      <c r="I135" s="11">
        <f>Power!I135+'Ground Transportation'!I135+Industry!I135+Residential!I135+Aviation!I135</f>
        <v>1.0396114035905295</v>
      </c>
      <c r="J135" s="11">
        <f>Power!J135+'Ground Transportation'!J135+Industry!J135+Residential!J135+Aviation!J135</f>
        <v>22.810277098450729</v>
      </c>
      <c r="K135" s="16">
        <f>SUM(C135:J135)+Aviation!L135+'International Shipping'!C135</f>
        <v>84.060021560330227</v>
      </c>
      <c r="L135" s="2"/>
      <c r="M135" s="9">
        <v>43963</v>
      </c>
      <c r="N135" s="13">
        <f>Power!N135+'Ground Transportation'!N135+Industry!N135+Residential!N135+Aviation!P135</f>
        <v>28.060143623269649</v>
      </c>
      <c r="O135" s="13">
        <f>Power!O135+'Ground Transportation'!O135+Industry!O135+Residential!O135+Aviation!Q135</f>
        <v>4.9671632386985767</v>
      </c>
      <c r="P135" s="13">
        <f>Power!P135+'Ground Transportation'!P135+Industry!P135+Residential!P135+Aviation!R135</f>
        <v>10.262486944796736</v>
      </c>
      <c r="Q135" s="13">
        <f>Power!Q135+'Ground Transportation'!Q135+Industry!Q135+Residential!Q135+Aviation!S135</f>
        <v>7.5376021033820253</v>
      </c>
      <c r="R135" s="13">
        <f>Power!R135+'Ground Transportation'!R135+Industry!R135+Residential!R135+Aviation!T135</f>
        <v>3.4110139339385883</v>
      </c>
      <c r="S135" s="13">
        <f>Power!S135+'Ground Transportation'!S135+Industry!S135+Residential!S135+Aviation!U135</f>
        <v>2.3033199549268439</v>
      </c>
      <c r="T135" s="13">
        <f>Power!T135+'Ground Transportation'!T135+Industry!T135+Residential!T135+Aviation!V135</f>
        <v>0.94178783112885545</v>
      </c>
      <c r="U135" s="13">
        <f>Power!U135+'Ground Transportation'!U135+Industry!U135+Residential!U135+Aviation!W135</f>
        <v>23.44637941772368</v>
      </c>
      <c r="V135" s="18">
        <f>SUM(N135:U135)+Aviation!Y135+'International Shipping'!F135</f>
        <v>82.75304624177241</v>
      </c>
      <c r="Y135" s="9">
        <v>43597</v>
      </c>
      <c r="Z135" s="11">
        <f>Power!Z135+'Ground Transportation'!Z135+Industry!Z135+Residential!Z135+Aviation!AD135</f>
        <v>0.76177322094403166</v>
      </c>
      <c r="AA135" s="11">
        <f>Power!AA135+'Ground Transportation'!AA135+Industry!AA135+Residential!AA135+Aviation!AE135</f>
        <v>0.60567629105137022</v>
      </c>
      <c r="AB135" s="11">
        <f>Power!AB135+'Ground Transportation'!AB135+Industry!AB135+Residential!AB135+Aviation!AF135</f>
        <v>1.4509785134534086</v>
      </c>
      <c r="AC135" s="11">
        <f>Power!AC135+'Ground Transportation'!AC135+Industry!AC135+Residential!AC135+Aviation!AG135</f>
        <v>0.65878029454427034</v>
      </c>
      <c r="AD135" s="30">
        <f>Power!AD135+'Ground Transportation'!AD135+Industry!AD135+Residential!AD135+Aviation!AH135</f>
        <v>0.45685564842814685</v>
      </c>
      <c r="AF135" s="9">
        <v>43963</v>
      </c>
      <c r="AG135" s="13">
        <f>Power!AG135+'Ground Transportation'!AG135+Industry!AG135+Residential!AG135+Aviation!AK135</f>
        <v>0.85061555125979205</v>
      </c>
      <c r="AH135" s="13">
        <f>Power!AH135+'Ground Transportation'!AH135+Industry!AH135+Residential!AH135+Aviation!AL135</f>
        <v>0.733917220848602</v>
      </c>
      <c r="AI135" s="13">
        <f>Power!AI135+'Ground Transportation'!AI135+Industry!AI135+Residential!AI135+Aviation!AM135</f>
        <v>1.706942106480398</v>
      </c>
      <c r="AJ135" s="13">
        <f>Power!AJ135+'Ground Transportation'!AJ135+Industry!AJ135+Residential!AJ135+Aviation!AN135</f>
        <v>0.63388780033875958</v>
      </c>
      <c r="AK135" s="14">
        <f>Power!AK135+'Ground Transportation'!AK135+Industry!AK135+Residential!AK135+Aviation!AO135</f>
        <v>0.48258516051682959</v>
      </c>
    </row>
    <row r="136" spans="2:37">
      <c r="B136" s="9">
        <v>43598</v>
      </c>
      <c r="C136" s="11">
        <f>Power!C136+'Ground Transportation'!C136+Industry!C136+Residential!C136+Aviation!C136</f>
        <v>27.617530441626997</v>
      </c>
      <c r="D136" s="11">
        <f>Power!D136+'Ground Transportation'!D136+Industry!D136+Residential!D136+Aviation!D136</f>
        <v>7.083547238019599</v>
      </c>
      <c r="E136" s="11">
        <f>Power!E136+'Ground Transportation'!E136+Industry!E136+Residential!E136+Aviation!E136</f>
        <v>12.898266518041169</v>
      </c>
      <c r="F136" s="11">
        <f>Power!F136+'Ground Transportation'!F136+Industry!F136+Residential!F136+Aviation!F136</f>
        <v>8.3153426255090181</v>
      </c>
      <c r="G136" s="11">
        <f>Power!G136+'Ground Transportation'!G136+Industry!G136+Residential!G136+Aviation!G136</f>
        <v>3.7420701069973341</v>
      </c>
      <c r="H136" s="11">
        <f>Power!H136+'Ground Transportation'!H136+Industry!H136+Residential!H136+Aviation!H136</f>
        <v>2.687273646965378</v>
      </c>
      <c r="I136" s="11">
        <f>Power!I136+'Ground Transportation'!I136+Industry!I136+Residential!I136+Aviation!I136</f>
        <v>1.1897090915862814</v>
      </c>
      <c r="J136" s="11">
        <f>Power!J136+'Ground Transportation'!J136+Industry!J136+Residential!J136+Aviation!J136</f>
        <v>25.362600965459194</v>
      </c>
      <c r="K136" s="16">
        <f>SUM(C136:J136)+Aviation!L136+'International Shipping'!C136</f>
        <v>92.516866843228954</v>
      </c>
      <c r="M136" s="9">
        <v>43964</v>
      </c>
      <c r="N136" s="13">
        <f>Power!N136+'Ground Transportation'!N136+Industry!N136+Residential!N136+Aviation!P136</f>
        <v>28.515533223978942</v>
      </c>
      <c r="O136" s="13">
        <f>Power!O136+'Ground Transportation'!O136+Industry!O136+Residential!O136+Aviation!Q136</f>
        <v>5.3220940731045161</v>
      </c>
      <c r="P136" s="13">
        <f>Power!P136+'Ground Transportation'!P136+Industry!P136+Residential!P136+Aviation!R136</f>
        <v>9.8102055362314236</v>
      </c>
      <c r="Q136" s="13">
        <f>Power!Q136+'Ground Transportation'!Q136+Industry!Q136+Residential!Q136+Aviation!S136</f>
        <v>7.8406854130319452</v>
      </c>
      <c r="R136" s="13">
        <f>Power!R136+'Ground Transportation'!R136+Industry!R136+Residential!R136+Aviation!T136</f>
        <v>3.4293844299862268</v>
      </c>
      <c r="S136" s="13">
        <f>Power!S136+'Ground Transportation'!S136+Industry!S136+Residential!S136+Aviation!U136</f>
        <v>2.2564735866410732</v>
      </c>
      <c r="T136" s="13">
        <f>Power!T136+'Ground Transportation'!T136+Industry!T136+Residential!T136+Aviation!V136</f>
        <v>0.97727039880980848</v>
      </c>
      <c r="U136" s="13">
        <f>Power!U136+'Ground Transportation'!U136+Industry!U136+Residential!U136+Aviation!W136</f>
        <v>23.983521581362552</v>
      </c>
      <c r="V136" s="18">
        <f>SUM(N136:U136)+Aviation!Y136+'International Shipping'!F136</f>
        <v>83.976801901795994</v>
      </c>
      <c r="Y136" s="9">
        <v>43598</v>
      </c>
      <c r="Z136" s="11">
        <f>Power!Z136+'Ground Transportation'!Z136+Industry!Z136+Residential!Z136+Aviation!AD136</f>
        <v>0.92024066733694254</v>
      </c>
      <c r="AA136" s="11">
        <f>Power!AA136+'Ground Transportation'!AA136+Industry!AA136+Residential!AA136+Aviation!AE136</f>
        <v>0.7356218541348476</v>
      </c>
      <c r="AB136" s="11">
        <f>Power!AB136+'Ground Transportation'!AB136+Industry!AB136+Residential!AB136+Aviation!AF136</f>
        <v>1.9384785762420427</v>
      </c>
      <c r="AC136" s="11">
        <f>Power!AC136+'Ground Transportation'!AC136+Industry!AC136+Residential!AC136+Aviation!AG136</f>
        <v>0.82329757668113868</v>
      </c>
      <c r="AD136" s="30">
        <f>Power!AD136+'Ground Transportation'!AD136+Industry!AD136+Residential!AD136+Aviation!AH136</f>
        <v>0.66694765682280599</v>
      </c>
      <c r="AF136" s="9">
        <v>43964</v>
      </c>
      <c r="AG136" s="13">
        <f>Power!AG136+'Ground Transportation'!AG136+Industry!AG136+Residential!AG136+Aviation!AK136</f>
        <v>0.95554279401121356</v>
      </c>
      <c r="AH136" s="13">
        <f>Power!AH136+'Ground Transportation'!AH136+Industry!AH136+Residential!AH136+Aviation!AL136</f>
        <v>0.77702996112775846</v>
      </c>
      <c r="AI136" s="13">
        <f>Power!AI136+'Ground Transportation'!AI136+Industry!AI136+Residential!AI136+Aviation!AM136</f>
        <v>1.8358885701628491</v>
      </c>
      <c r="AJ136" s="13">
        <f>Power!AJ136+'Ground Transportation'!AJ136+Industry!AJ136+Residential!AJ136+Aviation!AN136</f>
        <v>0.65909124483554615</v>
      </c>
      <c r="AK136" s="14">
        <f>Power!AK136+'Ground Transportation'!AK136+Industry!AK136+Residential!AK136+Aviation!AO136</f>
        <v>0.47829768338986378</v>
      </c>
    </row>
    <row r="137" spans="2:37">
      <c r="B137" s="9">
        <v>43599</v>
      </c>
      <c r="C137" s="11">
        <f>Power!C137+'Ground Transportation'!C137+Industry!C137+Residential!C137+Aviation!C137</f>
        <v>27.977544318334012</v>
      </c>
      <c r="D137" s="11">
        <f>Power!D137+'Ground Transportation'!D137+Industry!D137+Residential!D137+Aviation!D137</f>
        <v>7.1468069123099687</v>
      </c>
      <c r="E137" s="11">
        <f>Power!E137+'Ground Transportation'!E137+Industry!E137+Residential!E137+Aviation!E137</f>
        <v>13.652069834452211</v>
      </c>
      <c r="F137" s="11">
        <f>Power!F137+'Ground Transportation'!F137+Industry!F137+Residential!F137+Aviation!F137</f>
        <v>8.9526723619187614</v>
      </c>
      <c r="G137" s="11">
        <f>Power!G137+'Ground Transportation'!G137+Industry!G137+Residential!G137+Aviation!G137</f>
        <v>3.7171009207752159</v>
      </c>
      <c r="H137" s="11">
        <f>Power!H137+'Ground Transportation'!H137+Industry!H137+Residential!H137+Aviation!H137</f>
        <v>2.9493608755282277</v>
      </c>
      <c r="I137" s="11">
        <f>Power!I137+'Ground Transportation'!I137+Industry!I137+Residential!I137+Aviation!I137</f>
        <v>1.2637749652683592</v>
      </c>
      <c r="J137" s="11">
        <f>Power!J137+'Ground Transportation'!J137+Industry!J137+Residential!J137+Aviation!J137</f>
        <v>26.115103048433248</v>
      </c>
      <c r="K137" s="16">
        <f>SUM(C137:J137)+Aviation!L137+'International Shipping'!C137</f>
        <v>95.360947920250254</v>
      </c>
      <c r="M137" s="9">
        <v>43965</v>
      </c>
      <c r="N137" s="13">
        <f>Power!N137+'Ground Transportation'!N137+Industry!N137+Residential!N137+Aviation!P137</f>
        <v>29.143762863310346</v>
      </c>
      <c r="O137" s="13">
        <f>Power!O137+'Ground Transportation'!O137+Industry!O137+Residential!O137+Aviation!Q137</f>
        <v>5.4639870420599825</v>
      </c>
      <c r="P137" s="13">
        <f>Power!P137+'Ground Transportation'!P137+Industry!P137+Residential!P137+Aviation!R137</f>
        <v>10.085884323714946</v>
      </c>
      <c r="Q137" s="13">
        <f>Power!Q137+'Ground Transportation'!Q137+Industry!Q137+Residential!Q137+Aviation!S137</f>
        <v>7.5094778014007195</v>
      </c>
      <c r="R137" s="13">
        <f>Power!R137+'Ground Transportation'!R137+Industry!R137+Residential!R137+Aviation!T137</f>
        <v>3.4429052188178444</v>
      </c>
      <c r="S137" s="13">
        <f>Power!S137+'Ground Transportation'!S137+Industry!S137+Residential!S137+Aviation!U137</f>
        <v>2.2263139487950796</v>
      </c>
      <c r="T137" s="13">
        <f>Power!T137+'Ground Transportation'!T137+Industry!T137+Residential!T137+Aviation!V137</f>
        <v>0.97879695730674587</v>
      </c>
      <c r="U137" s="13">
        <f>Power!U137+'Ground Transportation'!U137+Industry!U137+Residential!U137+Aviation!W137</f>
        <v>24.087595054674633</v>
      </c>
      <c r="V137" s="18">
        <f>SUM(N137:U137)+Aviation!Y137+'International Shipping'!F137</f>
        <v>84.806061000491226</v>
      </c>
      <c r="Y137" s="9">
        <v>43599</v>
      </c>
      <c r="Z137" s="11">
        <f>Power!Z137+'Ground Transportation'!Z137+Industry!Z137+Residential!Z137+Aviation!AD137</f>
        <v>1.0147081822666799</v>
      </c>
      <c r="AA137" s="11">
        <f>Power!AA137+'Ground Transportation'!AA137+Industry!AA137+Residential!AA137+Aviation!AE137</f>
        <v>0.79687366668510451</v>
      </c>
      <c r="AB137" s="11">
        <f>Power!AB137+'Ground Transportation'!AB137+Industry!AB137+Residential!AB137+Aviation!AF137</f>
        <v>2.0053410186742355</v>
      </c>
      <c r="AC137" s="11">
        <f>Power!AC137+'Ground Transportation'!AC137+Industry!AC137+Residential!AC137+Aviation!AG137</f>
        <v>0.9120590841419518</v>
      </c>
      <c r="AD137" s="30">
        <f>Power!AD137+'Ground Transportation'!AD137+Industry!AD137+Residential!AD137+Aviation!AH137</f>
        <v>0.70878172858624477</v>
      </c>
      <c r="AF137" s="9">
        <v>43965</v>
      </c>
      <c r="AG137" s="13">
        <f>Power!AG137+'Ground Transportation'!AG137+Industry!AG137+Residential!AG137+Aviation!AK137</f>
        <v>0.8170485177854101</v>
      </c>
      <c r="AH137" s="13">
        <f>Power!AH137+'Ground Transportation'!AH137+Industry!AH137+Residential!AH137+Aviation!AL137</f>
        <v>0.72098521346043132</v>
      </c>
      <c r="AI137" s="13">
        <f>Power!AI137+'Ground Transportation'!AI137+Industry!AI137+Residential!AI137+Aviation!AM137</f>
        <v>1.7336609107972876</v>
      </c>
      <c r="AJ137" s="13">
        <f>Power!AJ137+'Ground Transportation'!AJ137+Industry!AJ137+Residential!AJ137+Aviation!AN137</f>
        <v>0.59306618153603263</v>
      </c>
      <c r="AK137" s="14">
        <f>Power!AK137+'Ground Transportation'!AK137+Industry!AK137+Residential!AK137+Aviation!AO137</f>
        <v>0.48960815263585639</v>
      </c>
    </row>
    <row r="138" spans="2:37">
      <c r="B138" s="9">
        <v>43600</v>
      </c>
      <c r="C138" s="11">
        <f>Power!C138+'Ground Transportation'!C138+Industry!C138+Residential!C138+Aviation!C138</f>
        <v>28.05731162771885</v>
      </c>
      <c r="D138" s="11">
        <f>Power!D138+'Ground Transportation'!D138+Industry!D138+Residential!D138+Aviation!D138</f>
        <v>7.0229908926360896</v>
      </c>
      <c r="E138" s="11">
        <f>Power!E138+'Ground Transportation'!E138+Industry!E138+Residential!E138+Aviation!E138</f>
        <v>13.683502163151593</v>
      </c>
      <c r="F138" s="11">
        <f>Power!F138+'Ground Transportation'!F138+Industry!F138+Residential!F138+Aviation!F138</f>
        <v>9.116855745789227</v>
      </c>
      <c r="G138" s="11">
        <f>Power!G138+'Ground Transportation'!G138+Industry!G138+Residential!G138+Aviation!G138</f>
        <v>3.6789676771665487</v>
      </c>
      <c r="H138" s="11">
        <f>Power!H138+'Ground Transportation'!H138+Industry!H138+Residential!H138+Aviation!H138</f>
        <v>2.7844320696002756</v>
      </c>
      <c r="I138" s="11">
        <f>Power!I138+'Ground Transportation'!I138+Industry!I138+Residential!I138+Aviation!I138</f>
        <v>1.3014877956019897</v>
      </c>
      <c r="J138" s="11">
        <f>Power!J138+'Ground Transportation'!J138+Industry!J138+Residential!J138+Aviation!J138</f>
        <v>26.149677613781538</v>
      </c>
      <c r="K138" s="16">
        <f>SUM(C138:J138)+Aviation!L138+'International Shipping'!C138</f>
        <v>95.391100504960548</v>
      </c>
      <c r="M138" s="9">
        <v>43966</v>
      </c>
      <c r="N138" s="13">
        <f>Power!N138+'Ground Transportation'!N138+Industry!N138+Residential!N138+Aviation!P138</f>
        <v>29.715143268633966</v>
      </c>
      <c r="O138" s="13">
        <f>Power!O138+'Ground Transportation'!O138+Industry!O138+Residential!O138+Aviation!Q138</f>
        <v>5.4933250998208782</v>
      </c>
      <c r="P138" s="13">
        <f>Power!P138+'Ground Transportation'!P138+Industry!P138+Residential!P138+Aviation!R138</f>
        <v>10.259474269138824</v>
      </c>
      <c r="Q138" s="13">
        <f>Power!Q138+'Ground Transportation'!Q138+Industry!Q138+Residential!Q138+Aviation!S138</f>
        <v>7.246231512132443</v>
      </c>
      <c r="R138" s="13">
        <f>Power!R138+'Ground Transportation'!R138+Industry!R138+Residential!R138+Aviation!T138</f>
        <v>3.5857356805455054</v>
      </c>
      <c r="S138" s="13">
        <f>Power!S138+'Ground Transportation'!S138+Industry!S138+Residential!S138+Aviation!U138</f>
        <v>2.3571239067730949</v>
      </c>
      <c r="T138" s="13">
        <f>Power!T138+'Ground Transportation'!T138+Industry!T138+Residential!T138+Aviation!V138</f>
        <v>1.0221901079128903</v>
      </c>
      <c r="U138" s="13">
        <f>Power!U138+'Ground Transportation'!U138+Industry!U138+Residential!U138+Aviation!W138</f>
        <v>23.97381485499637</v>
      </c>
      <c r="V138" s="18">
        <f>SUM(N138:U138)+Aviation!Y138+'International Shipping'!F138</f>
        <v>85.515399185077811</v>
      </c>
      <c r="Y138" s="9">
        <v>43600</v>
      </c>
      <c r="Z138" s="11">
        <f>Power!Z138+'Ground Transportation'!Z138+Industry!Z138+Residential!Z138+Aviation!AD138</f>
        <v>0.98746499930654863</v>
      </c>
      <c r="AA138" s="11">
        <f>Power!AA138+'Ground Transportation'!AA138+Industry!AA138+Residential!AA138+Aviation!AE138</f>
        <v>0.81389541763724371</v>
      </c>
      <c r="AB138" s="11">
        <f>Power!AB138+'Ground Transportation'!AB138+Industry!AB138+Residential!AB138+Aviation!AF138</f>
        <v>2.1004320788081183</v>
      </c>
      <c r="AC138" s="11">
        <f>Power!AC138+'Ground Transportation'!AC138+Industry!AC138+Residential!AC138+Aviation!AG138</f>
        <v>0.98810910835167665</v>
      </c>
      <c r="AD138" s="30">
        <f>Power!AD138+'Ground Transportation'!AD138+Industry!AD138+Residential!AD138+Aviation!AH138</f>
        <v>0.69145324670556596</v>
      </c>
      <c r="AF138" s="9">
        <v>43966</v>
      </c>
      <c r="AG138" s="13">
        <f>Power!AG138+'Ground Transportation'!AG138+Industry!AG138+Residential!AG138+Aviation!AK138</f>
        <v>0.75968463227348171</v>
      </c>
      <c r="AH138" s="13">
        <f>Power!AH138+'Ground Transportation'!AH138+Industry!AH138+Residential!AH138+Aviation!AL138</f>
        <v>0.67816707899073703</v>
      </c>
      <c r="AI138" s="13">
        <f>Power!AI138+'Ground Transportation'!AI138+Industry!AI138+Residential!AI138+Aviation!AM138</f>
        <v>1.6185138996444395</v>
      </c>
      <c r="AJ138" s="13">
        <f>Power!AJ138+'Ground Transportation'!AJ138+Industry!AJ138+Residential!AJ138+Aviation!AN138</f>
        <v>0.61698655741790442</v>
      </c>
      <c r="AK138" s="14">
        <f>Power!AK138+'Ground Transportation'!AK138+Industry!AK138+Residential!AK138+Aviation!AO138</f>
        <v>0.46104849632425021</v>
      </c>
    </row>
    <row r="139" spans="2:37">
      <c r="B139" s="9">
        <v>43601</v>
      </c>
      <c r="C139" s="11">
        <f>Power!C139+'Ground Transportation'!C139+Industry!C139+Residential!C139+Aviation!C139</f>
        <v>28.059554901668225</v>
      </c>
      <c r="D139" s="11">
        <f>Power!D139+'Ground Transportation'!D139+Industry!D139+Residential!D139+Aviation!D139</f>
        <v>7.1613382995184418</v>
      </c>
      <c r="E139" s="11">
        <f>Power!E139+'Ground Transportation'!E139+Industry!E139+Residential!E139+Aviation!E139</f>
        <v>13.365500786780665</v>
      </c>
      <c r="F139" s="11">
        <f>Power!F139+'Ground Transportation'!F139+Industry!F139+Residential!F139+Aviation!F139</f>
        <v>8.9789350534373611</v>
      </c>
      <c r="G139" s="11">
        <f>Power!G139+'Ground Transportation'!G139+Industry!G139+Residential!G139+Aviation!G139</f>
        <v>3.7664826809308711</v>
      </c>
      <c r="H139" s="11">
        <f>Power!H139+'Ground Transportation'!H139+Industry!H139+Residential!H139+Aviation!H139</f>
        <v>2.7623191761410704</v>
      </c>
      <c r="I139" s="11">
        <f>Power!I139+'Ground Transportation'!I139+Industry!I139+Residential!I139+Aviation!I139</f>
        <v>1.341139622888027</v>
      </c>
      <c r="J139" s="11">
        <f>Power!J139+'Ground Transportation'!J139+Industry!J139+Residential!J139+Aviation!J139</f>
        <v>26.083596058084499</v>
      </c>
      <c r="K139" s="16">
        <f>SUM(C139:J139)+Aviation!L139+'International Shipping'!C139</f>
        <v>95.1606176625464</v>
      </c>
      <c r="M139" s="9">
        <v>43967</v>
      </c>
      <c r="N139" s="13">
        <f>Power!N139+'Ground Transportation'!N139+Industry!N139+Residential!N139+Aviation!P139</f>
        <v>28.732127063857778</v>
      </c>
      <c r="O139" s="13">
        <f>Power!O139+'Ground Transportation'!O139+Industry!O139+Residential!O139+Aviation!Q139</f>
        <v>5.5010401364896362</v>
      </c>
      <c r="P139" s="13">
        <f>Power!P139+'Ground Transportation'!P139+Industry!P139+Residential!P139+Aviation!R139</f>
        <v>9.7350161894344023</v>
      </c>
      <c r="Q139" s="13">
        <f>Power!Q139+'Ground Transportation'!Q139+Industry!Q139+Residential!Q139+Aviation!S139</f>
        <v>5.8337724035901433</v>
      </c>
      <c r="R139" s="13">
        <f>Power!R139+'Ground Transportation'!R139+Industry!R139+Residential!R139+Aviation!T139</f>
        <v>3.3411026603592249</v>
      </c>
      <c r="S139" s="13">
        <f>Power!S139+'Ground Transportation'!S139+Industry!S139+Residential!S139+Aviation!U139</f>
        <v>2.2544538533947387</v>
      </c>
      <c r="T139" s="13">
        <f>Power!T139+'Ground Transportation'!T139+Industry!T139+Residential!T139+Aviation!V139</f>
        <v>0.89308685180658043</v>
      </c>
      <c r="U139" s="13">
        <f>Power!U139+'Ground Transportation'!U139+Industry!U139+Residential!U139+Aviation!W139</f>
        <v>23.095789572620376</v>
      </c>
      <c r="V139" s="18">
        <f>SUM(N139:U139)+Aviation!Y139+'International Shipping'!F139</f>
        <v>81.236280731379779</v>
      </c>
      <c r="Y139" s="9">
        <v>43601</v>
      </c>
      <c r="Z139" s="11">
        <f>Power!Z139+'Ground Transportation'!Z139+Industry!Z139+Residential!Z139+Aviation!AD139</f>
        <v>0.97493294687794341</v>
      </c>
      <c r="AA139" s="11">
        <f>Power!AA139+'Ground Transportation'!AA139+Industry!AA139+Residential!AA139+Aviation!AE139</f>
        <v>0.83551715775489022</v>
      </c>
      <c r="AB139" s="11">
        <f>Power!AB139+'Ground Transportation'!AB139+Industry!AB139+Residential!AB139+Aviation!AF139</f>
        <v>2.1140496310880317</v>
      </c>
      <c r="AC139" s="11">
        <f>Power!AC139+'Ground Transportation'!AC139+Industry!AC139+Residential!AC139+Aviation!AG139</f>
        <v>0.91215648084776857</v>
      </c>
      <c r="AD139" s="30">
        <f>Power!AD139+'Ground Transportation'!AD139+Industry!AD139+Residential!AD139+Aviation!AH139</f>
        <v>0.66244259027892549</v>
      </c>
      <c r="AF139" s="9">
        <v>43967</v>
      </c>
      <c r="AG139" s="13">
        <f>Power!AG139+'Ground Transportation'!AG139+Industry!AG139+Residential!AG139+Aviation!AK139</f>
        <v>0.59147177460442946</v>
      </c>
      <c r="AH139" s="13">
        <f>Power!AH139+'Ground Transportation'!AH139+Industry!AH139+Residential!AH139+Aviation!AL139</f>
        <v>0.54126895450257395</v>
      </c>
      <c r="AI139" s="13">
        <f>Power!AI139+'Ground Transportation'!AI139+Industry!AI139+Residential!AI139+Aviation!AM139</f>
        <v>1.3102421350490718</v>
      </c>
      <c r="AJ139" s="13">
        <f>Power!AJ139+'Ground Transportation'!AJ139+Industry!AJ139+Residential!AJ139+Aviation!AN139</f>
        <v>0.54908048269461651</v>
      </c>
      <c r="AK139" s="14">
        <f>Power!AK139+'Ground Transportation'!AK139+Industry!AK139+Residential!AK139+Aviation!AO139</f>
        <v>0.36442360365653464</v>
      </c>
    </row>
    <row r="140" spans="2:37">
      <c r="B140" s="9">
        <v>43602</v>
      </c>
      <c r="C140" s="11">
        <f>Power!C140+'Ground Transportation'!C140+Industry!C140+Residential!C140+Aviation!C140</f>
        <v>28.609376305435038</v>
      </c>
      <c r="D140" s="11">
        <f>Power!D140+'Ground Transportation'!D140+Industry!D140+Residential!D140+Aviation!D140</f>
        <v>7.2956242880740874</v>
      </c>
      <c r="E140" s="11">
        <f>Power!E140+'Ground Transportation'!E140+Industry!E140+Residential!E140+Aviation!E140</f>
        <v>13.368915521860618</v>
      </c>
      <c r="F140" s="11">
        <f>Power!F140+'Ground Transportation'!F140+Industry!F140+Residential!F140+Aviation!F140</f>
        <v>8.6876609678988359</v>
      </c>
      <c r="G140" s="11">
        <f>Power!G140+'Ground Transportation'!G140+Industry!G140+Residential!G140+Aviation!G140</f>
        <v>3.791279164117821</v>
      </c>
      <c r="H140" s="11">
        <f>Power!H140+'Ground Transportation'!H140+Industry!H140+Residential!H140+Aviation!H140</f>
        <v>2.7623474343128684</v>
      </c>
      <c r="I140" s="11">
        <f>Power!I140+'Ground Transportation'!I140+Industry!I140+Residential!I140+Aviation!I140</f>
        <v>1.2768057850155992</v>
      </c>
      <c r="J140" s="11">
        <f>Power!J140+'Ground Transportation'!J140+Industry!J140+Residential!J140+Aviation!J140</f>
        <v>25.847751263767137</v>
      </c>
      <c r="K140" s="16">
        <f>SUM(C140:J140)+Aviation!L140+'International Shipping'!C140</f>
        <v>95.317511092326839</v>
      </c>
      <c r="M140" s="9">
        <v>43968</v>
      </c>
      <c r="N140" s="13">
        <f>Power!N140+'Ground Transportation'!N140+Industry!N140+Residential!N140+Aviation!P140</f>
        <v>27.366833450236175</v>
      </c>
      <c r="O140" s="13">
        <f>Power!O140+'Ground Transportation'!O140+Industry!O140+Residential!O140+Aviation!Q140</f>
        <v>5.2501215957898157</v>
      </c>
      <c r="P140" s="13">
        <f>Power!P140+'Ground Transportation'!P140+Industry!P140+Residential!P140+Aviation!R140</f>
        <v>8.3807214502950149</v>
      </c>
      <c r="Q140" s="13">
        <f>Power!Q140+'Ground Transportation'!Q140+Industry!Q140+Residential!Q140+Aviation!S140</f>
        <v>4.8670326243345041</v>
      </c>
      <c r="R140" s="13">
        <f>Power!R140+'Ground Transportation'!R140+Industry!R140+Residential!R140+Aviation!T140</f>
        <v>3.2204577131998069</v>
      </c>
      <c r="S140" s="13">
        <f>Power!S140+'Ground Transportation'!S140+Industry!S140+Residential!S140+Aviation!U140</f>
        <v>1.8892678911727758</v>
      </c>
      <c r="T140" s="13">
        <f>Power!T140+'Ground Transportation'!T140+Industry!T140+Residential!T140+Aviation!V140</f>
        <v>0.66870002020909403</v>
      </c>
      <c r="U140" s="13">
        <f>Power!U140+'Ground Transportation'!U140+Industry!U140+Residential!U140+Aviation!W140</f>
        <v>21.411163925026695</v>
      </c>
      <c r="V140" s="18">
        <f>SUM(N140:U140)+Aviation!Y140+'International Shipping'!F140</f>
        <v>74.895912021871098</v>
      </c>
      <c r="Y140" s="9">
        <v>43602</v>
      </c>
      <c r="Z140" s="11">
        <f>Power!Z140+'Ground Transportation'!Z140+Industry!Z140+Residential!Z140+Aviation!AD140</f>
        <v>1.0088918998026406</v>
      </c>
      <c r="AA140" s="11">
        <f>Power!AA140+'Ground Transportation'!AA140+Industry!AA140+Residential!AA140+Aviation!AE140</f>
        <v>0.83002077187944234</v>
      </c>
      <c r="AB140" s="11">
        <f>Power!AB140+'Ground Transportation'!AB140+Industry!AB140+Residential!AB140+Aviation!AF140</f>
        <v>1.9777871658165713</v>
      </c>
      <c r="AC140" s="11">
        <f>Power!AC140+'Ground Transportation'!AC140+Industry!AC140+Residential!AC140+Aviation!AG140</f>
        <v>0.84301277620777304</v>
      </c>
      <c r="AD140" s="30">
        <f>Power!AD140+'Ground Transportation'!AD140+Industry!AD140+Residential!AD140+Aviation!AH140</f>
        <v>0.6606458770869934</v>
      </c>
      <c r="AF140" s="9">
        <v>43968</v>
      </c>
      <c r="AG140" s="13">
        <f>Power!AG140+'Ground Transportation'!AG140+Industry!AG140+Residential!AG140+Aviation!AK140</f>
        <v>0.51011313465683605</v>
      </c>
      <c r="AH140" s="13">
        <f>Power!AH140+'Ground Transportation'!AH140+Industry!AH140+Residential!AH140+Aviation!AL140</f>
        <v>0.43415533890263125</v>
      </c>
      <c r="AI140" s="13">
        <f>Power!AI140+'Ground Transportation'!AI140+Industry!AI140+Residential!AI140+Aviation!AM140</f>
        <v>1.09437841343674</v>
      </c>
      <c r="AJ140" s="13">
        <f>Power!AJ140+'Ground Transportation'!AJ140+Industry!AJ140+Residential!AJ140+Aviation!AN140</f>
        <v>0.45326914325059914</v>
      </c>
      <c r="AK140" s="14">
        <f>Power!AK140+'Ground Transportation'!AK140+Industry!AK140+Residential!AK140+Aviation!AO140</f>
        <v>0.33794216017021433</v>
      </c>
    </row>
    <row r="141" spans="2:37">
      <c r="B141" s="9">
        <v>43603</v>
      </c>
      <c r="C141" s="11">
        <f>Power!C141+'Ground Transportation'!C141+Industry!C141+Residential!C141+Aviation!C141</f>
        <v>28.168242520226386</v>
      </c>
      <c r="D141" s="11">
        <f>Power!D141+'Ground Transportation'!D141+Industry!D141+Residential!D141+Aviation!D141</f>
        <v>7.1527774235078976</v>
      </c>
      <c r="E141" s="11">
        <f>Power!E141+'Ground Transportation'!E141+Industry!E141+Residential!E141+Aviation!E141</f>
        <v>12.457190256113005</v>
      </c>
      <c r="F141" s="11">
        <f>Power!F141+'Ground Transportation'!F141+Industry!F141+Residential!F141+Aviation!F141</f>
        <v>7.1287387627878971</v>
      </c>
      <c r="G141" s="11">
        <f>Power!G141+'Ground Transportation'!G141+Industry!G141+Residential!G141+Aviation!G141</f>
        <v>3.6828518265422434</v>
      </c>
      <c r="H141" s="11">
        <f>Power!H141+'Ground Transportation'!H141+Industry!H141+Residential!H141+Aviation!H141</f>
        <v>2.5770898392037696</v>
      </c>
      <c r="I141" s="11">
        <f>Power!I141+'Ground Transportation'!I141+Industry!I141+Residential!I141+Aviation!I141</f>
        <v>1.2338638767519998</v>
      </c>
      <c r="J141" s="11">
        <f>Power!J141+'Ground Transportation'!J141+Industry!J141+Residential!J141+Aviation!J141</f>
        <v>24.598322746899868</v>
      </c>
      <c r="K141" s="16">
        <f>SUM(C141:J141)+Aviation!L141+'International Shipping'!C141</f>
        <v>90.728663833407253</v>
      </c>
      <c r="M141" s="9">
        <v>43969</v>
      </c>
      <c r="N141" s="13">
        <f>Power!N141+'Ground Transportation'!N141+Industry!N141+Residential!N141+Aviation!P141</f>
        <v>28.064221488556935</v>
      </c>
      <c r="O141" s="13">
        <f>Power!O141+'Ground Transportation'!O141+Industry!O141+Residential!O141+Aviation!Q141</f>
        <v>5.4031335581292836</v>
      </c>
      <c r="P141" s="13">
        <f>Power!P141+'Ground Transportation'!P141+Industry!P141+Residential!P141+Aviation!R141</f>
        <v>9.616994775901281</v>
      </c>
      <c r="Q141" s="13">
        <f>Power!Q141+'Ground Transportation'!Q141+Industry!Q141+Residential!Q141+Aviation!S141</f>
        <v>6.4475095612805742</v>
      </c>
      <c r="R141" s="13">
        <f>Power!R141+'Ground Transportation'!R141+Industry!R141+Residential!R141+Aviation!T141</f>
        <v>3.5463817727771398</v>
      </c>
      <c r="S141" s="13">
        <f>Power!S141+'Ground Transportation'!S141+Industry!S141+Residential!S141+Aviation!U141</f>
        <v>2.4496046955062831</v>
      </c>
      <c r="T141" s="13">
        <f>Power!T141+'Ground Transportation'!T141+Industry!T141+Residential!T141+Aviation!V141</f>
        <v>0.98888037694369868</v>
      </c>
      <c r="U141" s="13">
        <f>Power!U141+'Ground Transportation'!U141+Industry!U141+Residential!U141+Aviation!W141</f>
        <v>22.280374235046754</v>
      </c>
      <c r="V141" s="18">
        <f>SUM(N141:U141)+Aviation!Y141+'International Shipping'!F141</f>
        <v>80.608555667018365</v>
      </c>
      <c r="Y141" s="9">
        <v>43603</v>
      </c>
      <c r="Z141" s="11">
        <f>Power!Z141+'Ground Transportation'!Z141+Industry!Z141+Residential!Z141+Aviation!AD141</f>
        <v>0.8133749172274688</v>
      </c>
      <c r="AA141" s="11">
        <f>Power!AA141+'Ground Transportation'!AA141+Industry!AA141+Residential!AA141+Aviation!AE141</f>
        <v>0.70438221461098138</v>
      </c>
      <c r="AB141" s="11">
        <f>Power!AB141+'Ground Transportation'!AB141+Industry!AB141+Residential!AB141+Aviation!AF141</f>
        <v>1.5972328575766157</v>
      </c>
      <c r="AC141" s="11">
        <f>Power!AC141+'Ground Transportation'!AC141+Industry!AC141+Residential!AC141+Aviation!AG141</f>
        <v>0.77076147744399259</v>
      </c>
      <c r="AD141" s="30">
        <f>Power!AD141+'Ground Transportation'!AD141+Industry!AD141+Residential!AD141+Aviation!AH141</f>
        <v>0.58433620898377714</v>
      </c>
      <c r="AF141" s="9">
        <v>43969</v>
      </c>
      <c r="AG141" s="13">
        <f>Power!AG141+'Ground Transportation'!AG141+Industry!AG141+Residential!AG141+Aviation!AK141</f>
        <v>0.62261437480741078</v>
      </c>
      <c r="AH141" s="13">
        <f>Power!AH141+'Ground Transportation'!AH141+Industry!AH141+Residential!AH141+Aviation!AL141</f>
        <v>0.57815735721635142</v>
      </c>
      <c r="AI141" s="13">
        <f>Power!AI141+'Ground Transportation'!AI141+Industry!AI141+Residential!AI141+Aviation!AM141</f>
        <v>1.3684320436852944</v>
      </c>
      <c r="AJ141" s="13">
        <f>Power!AJ141+'Ground Transportation'!AJ141+Industry!AJ141+Residential!AJ141+Aviation!AN141</f>
        <v>0.63984025759576002</v>
      </c>
      <c r="AK141" s="14">
        <f>Power!AK141+'Ground Transportation'!AK141+Industry!AK141+Residential!AK141+Aviation!AO141</f>
        <v>0.43185932621961232</v>
      </c>
    </row>
    <row r="142" spans="2:37">
      <c r="B142" s="9">
        <v>43604</v>
      </c>
      <c r="C142" s="11">
        <f>Power!C142+'Ground Transportation'!C142+Industry!C142+Residential!C142+Aviation!C142</f>
        <v>26.75974358145438</v>
      </c>
      <c r="D142" s="11">
        <f>Power!D142+'Ground Transportation'!D142+Industry!D142+Residential!D142+Aviation!D142</f>
        <v>6.9098874354934159</v>
      </c>
      <c r="E142" s="11">
        <f>Power!E142+'Ground Transportation'!E142+Industry!E142+Residential!E142+Aviation!E142</f>
        <v>11.438917863190968</v>
      </c>
      <c r="F142" s="11">
        <f>Power!F142+'Ground Transportation'!F142+Industry!F142+Residential!F142+Aviation!F142</f>
        <v>6.4844532153186805</v>
      </c>
      <c r="G142" s="11">
        <f>Power!G142+'Ground Transportation'!G142+Industry!G142+Residential!G142+Aviation!G142</f>
        <v>3.6048939720532527</v>
      </c>
      <c r="H142" s="11">
        <f>Power!H142+'Ground Transportation'!H142+Industry!H142+Residential!H142+Aviation!H142</f>
        <v>2.3538985109733837</v>
      </c>
      <c r="I142" s="11">
        <f>Power!I142+'Ground Transportation'!I142+Industry!I142+Residential!I142+Aviation!I142</f>
        <v>1.1313959606238408</v>
      </c>
      <c r="J142" s="11">
        <f>Power!J142+'Ground Transportation'!J142+Industry!J142+Residential!J142+Aviation!J142</f>
        <v>23.197427049122044</v>
      </c>
      <c r="K142" s="16">
        <f>SUM(C142:J142)+Aviation!L142+'International Shipping'!C142</f>
        <v>85.602637306195831</v>
      </c>
      <c r="L142" s="2"/>
      <c r="M142" s="9">
        <v>43970</v>
      </c>
      <c r="N142" s="13">
        <f>Power!N142+'Ground Transportation'!N142+Industry!N142+Residential!N142+Aviation!P142</f>
        <v>29.825801767909613</v>
      </c>
      <c r="O142" s="13">
        <f>Power!O142+'Ground Transportation'!O142+Industry!O142+Residential!O142+Aviation!Q142</f>
        <v>5.5077520834747498</v>
      </c>
      <c r="P142" s="13">
        <f>Power!P142+'Ground Transportation'!P142+Industry!P142+Residential!P142+Aviation!R142</f>
        <v>9.9594715820462572</v>
      </c>
      <c r="Q142" s="13">
        <f>Power!Q142+'Ground Transportation'!Q142+Industry!Q142+Residential!Q142+Aviation!S142</f>
        <v>6.8602405607314809</v>
      </c>
      <c r="R142" s="13">
        <f>Power!R142+'Ground Transportation'!R142+Industry!R142+Residential!R142+Aviation!T142</f>
        <v>3.54068548517589</v>
      </c>
      <c r="S142" s="13">
        <f>Power!S142+'Ground Transportation'!S142+Industry!S142+Residential!S142+Aviation!U142</f>
        <v>2.4109966853981302</v>
      </c>
      <c r="T142" s="13">
        <f>Power!T142+'Ground Transportation'!T142+Industry!T142+Residential!T142+Aviation!V142</f>
        <v>1.010955327979854</v>
      </c>
      <c r="U142" s="13">
        <f>Power!U142+'Ground Transportation'!U142+Industry!U142+Residential!U142+Aviation!W142</f>
        <v>23.280269978672408</v>
      </c>
      <c r="V142" s="18">
        <f>SUM(N142:U142)+Aviation!Y142+'International Shipping'!F142</f>
        <v>84.2301569669701</v>
      </c>
      <c r="Y142" s="9">
        <v>43604</v>
      </c>
      <c r="Z142" s="11">
        <f>Power!Z142+'Ground Transportation'!Z142+Industry!Z142+Residential!Z142+Aviation!AD142</f>
        <v>0.72760340848535832</v>
      </c>
      <c r="AA142" s="11">
        <f>Power!AA142+'Ground Transportation'!AA142+Industry!AA142+Residential!AA142+Aviation!AE142</f>
        <v>0.62827990796509414</v>
      </c>
      <c r="AB142" s="11">
        <f>Power!AB142+'Ground Transportation'!AB142+Industry!AB142+Residential!AB142+Aviation!AF142</f>
        <v>1.381880607976925</v>
      </c>
      <c r="AC142" s="11">
        <f>Power!AC142+'Ground Transportation'!AC142+Industry!AC142+Residential!AC142+Aviation!AG142</f>
        <v>0.69883303711871081</v>
      </c>
      <c r="AD142" s="30">
        <f>Power!AD142+'Ground Transportation'!AD142+Industry!AD142+Residential!AD142+Aviation!AH142</f>
        <v>0.52874588618355212</v>
      </c>
      <c r="AF142" s="9">
        <v>43970</v>
      </c>
      <c r="AG142" s="13">
        <f>Power!AG142+'Ground Transportation'!AG142+Industry!AG142+Residential!AG142+Aviation!AK142</f>
        <v>0.72837041234753974</v>
      </c>
      <c r="AH142" s="13">
        <f>Power!AH142+'Ground Transportation'!AH142+Industry!AH142+Residential!AH142+Aviation!AL142</f>
        <v>0.62407253748576064</v>
      </c>
      <c r="AI142" s="13">
        <f>Power!AI142+'Ground Transportation'!AI142+Industry!AI142+Residential!AI142+Aviation!AM142</f>
        <v>1.4480441809332265</v>
      </c>
      <c r="AJ142" s="13">
        <f>Power!AJ142+'Ground Transportation'!AJ142+Industry!AJ142+Residential!AJ142+Aviation!AN142</f>
        <v>0.67356341142230891</v>
      </c>
      <c r="AK142" s="14">
        <f>Power!AK142+'Ground Transportation'!AK142+Industry!AK142+Residential!AK142+Aviation!AO142</f>
        <v>0.4489041592102434</v>
      </c>
    </row>
    <row r="143" spans="2:37">
      <c r="B143" s="9">
        <v>43605</v>
      </c>
      <c r="C143" s="11">
        <f>Power!C143+'Ground Transportation'!C143+Industry!C143+Residential!C143+Aviation!C143</f>
        <v>26.801177849749486</v>
      </c>
      <c r="D143" s="11">
        <f>Power!D143+'Ground Transportation'!D143+Industry!D143+Residential!D143+Aviation!D143</f>
        <v>7.0381724915984796</v>
      </c>
      <c r="E143" s="11">
        <f>Power!E143+'Ground Transportation'!E143+Industry!E143+Residential!E143+Aviation!E143</f>
        <v>13.201468483893434</v>
      </c>
      <c r="F143" s="11">
        <f>Power!F143+'Ground Transportation'!F143+Industry!F143+Residential!F143+Aviation!F143</f>
        <v>8.2452074473399666</v>
      </c>
      <c r="G143" s="11">
        <f>Power!G143+'Ground Transportation'!G143+Industry!G143+Residential!G143+Aviation!G143</f>
        <v>3.7725503921017838</v>
      </c>
      <c r="H143" s="11">
        <f>Power!H143+'Ground Transportation'!H143+Industry!H143+Residential!H143+Aviation!H143</f>
        <v>2.775321263411394</v>
      </c>
      <c r="I143" s="11">
        <f>Power!I143+'Ground Transportation'!I143+Industry!I143+Residential!I143+Aviation!I143</f>
        <v>1.2679510354942167</v>
      </c>
      <c r="J143" s="11">
        <f>Power!J143+'Ground Transportation'!J143+Industry!J143+Residential!J143+Aviation!J143</f>
        <v>25.072432309640917</v>
      </c>
      <c r="K143" s="16">
        <f>SUM(C143:J143)+Aviation!L143+'International Shipping'!C143</f>
        <v>91.825099907318403</v>
      </c>
      <c r="M143" s="9">
        <v>43971</v>
      </c>
      <c r="N143" s="13">
        <f>Power!N143+'Ground Transportation'!N143+Industry!N143+Residential!N143+Aviation!P143</f>
        <v>30.417624868124001</v>
      </c>
      <c r="O143" s="13">
        <f>Power!O143+'Ground Transportation'!O143+Industry!O143+Residential!O143+Aviation!Q143</f>
        <v>5.4037135236275891</v>
      </c>
      <c r="P143" s="13">
        <f>Power!P143+'Ground Transportation'!P143+Industry!P143+Residential!P143+Aviation!R143</f>
        <v>9.6351114077959448</v>
      </c>
      <c r="Q143" s="13">
        <f>Power!Q143+'Ground Transportation'!Q143+Industry!Q143+Residential!Q143+Aviation!S143</f>
        <v>7.0832749115427864</v>
      </c>
      <c r="R143" s="13">
        <f>Power!R143+'Ground Transportation'!R143+Industry!R143+Residential!R143+Aviation!T143</f>
        <v>3.4449386091187351</v>
      </c>
      <c r="S143" s="13">
        <f>Power!S143+'Ground Transportation'!S143+Industry!S143+Residential!S143+Aviation!U143</f>
        <v>2.4352434641371192</v>
      </c>
      <c r="T143" s="13">
        <f>Power!T143+'Ground Transportation'!T143+Industry!T143+Residential!T143+Aviation!V143</f>
        <v>0.95653148626247309</v>
      </c>
      <c r="U143" s="13">
        <f>Power!U143+'Ground Transportation'!U143+Industry!U143+Residential!U143+Aviation!W143</f>
        <v>23.334191724273484</v>
      </c>
      <c r="V143" s="18">
        <f>SUM(N143:U143)+Aviation!Y143+'International Shipping'!F143</f>
        <v>84.565765138134267</v>
      </c>
      <c r="Y143" s="9">
        <v>43605</v>
      </c>
      <c r="Z143" s="11">
        <f>Power!Z143+'Ground Transportation'!Z143+Industry!Z143+Residential!Z143+Aviation!AD143</f>
        <v>0.95062460006469063</v>
      </c>
      <c r="AA143" s="11">
        <f>Power!AA143+'Ground Transportation'!AA143+Industry!AA143+Residential!AA143+Aviation!AE143</f>
        <v>0.76116076877877203</v>
      </c>
      <c r="AB143" s="11">
        <f>Power!AB143+'Ground Transportation'!AB143+Industry!AB143+Residential!AB143+Aviation!AF143</f>
        <v>1.8308252100914439</v>
      </c>
      <c r="AC143" s="11">
        <f>Power!AC143+'Ground Transportation'!AC143+Industry!AC143+Residential!AC143+Aviation!AG143</f>
        <v>0.81440108791404553</v>
      </c>
      <c r="AD143" s="30">
        <f>Power!AD143+'Ground Transportation'!AD143+Industry!AD143+Residential!AD143+Aviation!AH143</f>
        <v>0.75578838916424151</v>
      </c>
      <c r="AF143" s="9">
        <v>43971</v>
      </c>
      <c r="AG143" s="13">
        <f>Power!AG143+'Ground Transportation'!AG143+Industry!AG143+Residential!AG143+Aviation!AK143</f>
        <v>0.78676689366007346</v>
      </c>
      <c r="AH143" s="13">
        <f>Power!AH143+'Ground Transportation'!AH143+Industry!AH143+Residential!AH143+Aviation!AL143</f>
        <v>0.65125538839734898</v>
      </c>
      <c r="AI143" s="13">
        <f>Power!AI143+'Ground Transportation'!AI143+Industry!AI143+Residential!AI143+Aviation!AM143</f>
        <v>1.5617155398345486</v>
      </c>
      <c r="AJ143" s="13">
        <f>Power!AJ143+'Ground Transportation'!AJ143+Industry!AJ143+Residential!AJ143+Aviation!AN143</f>
        <v>0.66031855003707984</v>
      </c>
      <c r="AK143" s="14">
        <f>Power!AK143+'Ground Transportation'!AK143+Industry!AK143+Residential!AK143+Aviation!AO143</f>
        <v>0.44894909736623467</v>
      </c>
    </row>
    <row r="144" spans="2:37">
      <c r="B144" s="9">
        <v>43606</v>
      </c>
      <c r="C144" s="11">
        <f>Power!C144+'Ground Transportation'!C144+Industry!C144+Residential!C144+Aviation!C144</f>
        <v>26.8748003532375</v>
      </c>
      <c r="D144" s="11">
        <f>Power!D144+'Ground Transportation'!D144+Industry!D144+Residential!D144+Aviation!D144</f>
        <v>7.3753459100202488</v>
      </c>
      <c r="E144" s="11">
        <f>Power!E144+'Ground Transportation'!E144+Industry!E144+Residential!E144+Aviation!E144</f>
        <v>13.594946572551994</v>
      </c>
      <c r="F144" s="11">
        <f>Power!F144+'Ground Transportation'!F144+Industry!F144+Residential!F144+Aviation!F144</f>
        <v>8.5336920733126949</v>
      </c>
      <c r="G144" s="11">
        <f>Power!G144+'Ground Transportation'!G144+Industry!G144+Residential!G144+Aviation!G144</f>
        <v>3.7021963317468098</v>
      </c>
      <c r="H144" s="11">
        <f>Power!H144+'Ground Transportation'!H144+Industry!H144+Residential!H144+Aviation!H144</f>
        <v>2.8240767483519349</v>
      </c>
      <c r="I144" s="11">
        <f>Power!I144+'Ground Transportation'!I144+Industry!I144+Residential!I144+Aviation!I144</f>
        <v>1.2704430919303402</v>
      </c>
      <c r="J144" s="11">
        <f>Power!J144+'Ground Transportation'!J144+Industry!J144+Residential!J144+Aviation!J144</f>
        <v>25.639721669791093</v>
      </c>
      <c r="K144" s="16">
        <f>SUM(C144:J144)+Aviation!L144+'International Shipping'!C144</f>
        <v>93.404638417302692</v>
      </c>
      <c r="M144" s="9">
        <v>43972</v>
      </c>
      <c r="N144" s="13">
        <f>Power!N144+'Ground Transportation'!N144+Industry!N144+Residential!N144+Aviation!P144</f>
        <v>29.034761447117141</v>
      </c>
      <c r="O144" s="13">
        <f>Power!O144+'Ground Transportation'!O144+Industry!O144+Residential!O144+Aviation!Q144</f>
        <v>5.2553537377659287</v>
      </c>
      <c r="P144" s="13">
        <f>Power!P144+'Ground Transportation'!P144+Industry!P144+Residential!P144+Aviation!R144</f>
        <v>9.8325637084363535</v>
      </c>
      <c r="Q144" s="13">
        <f>Power!Q144+'Ground Transportation'!Q144+Industry!Q144+Residential!Q144+Aviation!S144</f>
        <v>5.8752565513523249</v>
      </c>
      <c r="R144" s="13">
        <f>Power!R144+'Ground Transportation'!R144+Industry!R144+Residential!R144+Aviation!T144</f>
        <v>3.4295054032658814</v>
      </c>
      <c r="S144" s="13">
        <f>Power!S144+'Ground Transportation'!S144+Industry!S144+Residential!S144+Aviation!U144</f>
        <v>2.5135938127430077</v>
      </c>
      <c r="T144" s="13">
        <f>Power!T144+'Ground Transportation'!T144+Industry!T144+Residential!T144+Aviation!V144</f>
        <v>0.95206675815642716</v>
      </c>
      <c r="U144" s="13">
        <f>Power!U144+'Ground Transportation'!U144+Industry!U144+Residential!U144+Aviation!W144</f>
        <v>23.278017989414856</v>
      </c>
      <c r="V144" s="18">
        <f>SUM(N144:U144)+Aviation!Y144+'International Shipping'!F144</f>
        <v>82.038451302894543</v>
      </c>
      <c r="Y144" s="9">
        <v>43606</v>
      </c>
      <c r="Z144" s="11">
        <f>Power!Z144+'Ground Transportation'!Z144+Industry!Z144+Residential!Z144+Aviation!AD144</f>
        <v>1.00304258393899</v>
      </c>
      <c r="AA144" s="11">
        <f>Power!AA144+'Ground Transportation'!AA144+Industry!AA144+Residential!AA144+Aviation!AE144</f>
        <v>0.77648148638966663</v>
      </c>
      <c r="AB144" s="11">
        <f>Power!AB144+'Ground Transportation'!AB144+Industry!AB144+Residential!AB144+Aviation!AF144</f>
        <v>1.8225977165118086</v>
      </c>
      <c r="AC144" s="11">
        <f>Power!AC144+'Ground Transportation'!AC144+Industry!AC144+Residential!AC144+Aviation!AG144</f>
        <v>0.82071897575719954</v>
      </c>
      <c r="AD144" s="30">
        <f>Power!AD144+'Ground Transportation'!AD144+Industry!AD144+Residential!AD144+Aviation!AH144</f>
        <v>0.74351574837244438</v>
      </c>
      <c r="AF144" s="9">
        <v>43972</v>
      </c>
      <c r="AG144" s="13">
        <f>Power!AG144+'Ground Transportation'!AG144+Industry!AG144+Residential!AG144+Aviation!AK144</f>
        <v>0.66489345075265482</v>
      </c>
      <c r="AH144" s="13">
        <f>Power!AH144+'Ground Transportation'!AH144+Industry!AH144+Residential!AH144+Aviation!AL144</f>
        <v>0.41315503004144405</v>
      </c>
      <c r="AI144" s="13">
        <f>Power!AI144+'Ground Transportation'!AI144+Industry!AI144+Residential!AI144+Aviation!AM144</f>
        <v>1.0372965984780518</v>
      </c>
      <c r="AJ144" s="13">
        <f>Power!AJ144+'Ground Transportation'!AJ144+Industry!AJ144+Residential!AJ144+Aviation!AN144</f>
        <v>0.60168844262192411</v>
      </c>
      <c r="AK144" s="14">
        <f>Power!AK144+'Ground Transportation'!AK144+Industry!AK144+Residential!AK144+Aviation!AO144</f>
        <v>0.44893574257405594</v>
      </c>
    </row>
    <row r="145" spans="2:37">
      <c r="B145" s="9">
        <v>43607</v>
      </c>
      <c r="C145" s="11">
        <f>Power!C145+'Ground Transportation'!C145+Industry!C145+Residential!C145+Aviation!C145</f>
        <v>27.518345231548427</v>
      </c>
      <c r="D145" s="11">
        <f>Power!D145+'Ground Transportation'!D145+Industry!D145+Residential!D145+Aviation!D145</f>
        <v>7.5652776117130296</v>
      </c>
      <c r="E145" s="11">
        <f>Power!E145+'Ground Transportation'!E145+Industry!E145+Residential!E145+Aviation!E145</f>
        <v>13.891887651103843</v>
      </c>
      <c r="F145" s="11">
        <f>Power!F145+'Ground Transportation'!F145+Industry!F145+Residential!F145+Aviation!F145</f>
        <v>8.3694475936972399</v>
      </c>
      <c r="G145" s="11">
        <f>Power!G145+'Ground Transportation'!G145+Industry!G145+Residential!G145+Aviation!G145</f>
        <v>3.6355566126950931</v>
      </c>
      <c r="H145" s="11">
        <f>Power!H145+'Ground Transportation'!H145+Industry!H145+Residential!H145+Aviation!H145</f>
        <v>2.6067389933664615</v>
      </c>
      <c r="I145" s="11">
        <f>Power!I145+'Ground Transportation'!I145+Industry!I145+Residential!I145+Aviation!I145</f>
        <v>1.2513171835574455</v>
      </c>
      <c r="J145" s="11">
        <f>Power!J145+'Ground Transportation'!J145+Industry!J145+Residential!J145+Aviation!J145</f>
        <v>26.020653179117122</v>
      </c>
      <c r="K145" s="16">
        <f>SUM(C145:J145)+Aviation!L145+'International Shipping'!C145</f>
        <v>94.474395168838214</v>
      </c>
      <c r="M145" s="9">
        <v>43973</v>
      </c>
      <c r="N145" s="13">
        <f>Power!N145+'Ground Transportation'!N145+Industry!N145+Residential!N145+Aviation!P145</f>
        <v>29.503565143460044</v>
      </c>
      <c r="O145" s="13">
        <f>Power!O145+'Ground Transportation'!O145+Industry!O145+Residential!O145+Aviation!Q145</f>
        <v>5.2398242534424275</v>
      </c>
      <c r="P145" s="13">
        <f>Power!P145+'Ground Transportation'!P145+Industry!P145+Residential!P145+Aviation!R145</f>
        <v>10.396664292561075</v>
      </c>
      <c r="Q145" s="13">
        <f>Power!Q145+'Ground Transportation'!Q145+Industry!Q145+Residential!Q145+Aviation!S145</f>
        <v>5.7937975631363337</v>
      </c>
      <c r="R145" s="13">
        <f>Power!R145+'Ground Transportation'!R145+Industry!R145+Residential!R145+Aviation!T145</f>
        <v>3.5514594436131208</v>
      </c>
      <c r="S145" s="13">
        <f>Power!S145+'Ground Transportation'!S145+Industry!S145+Residential!S145+Aviation!U145</f>
        <v>2.343188822881086</v>
      </c>
      <c r="T145" s="13">
        <f>Power!T145+'Ground Transportation'!T145+Industry!T145+Residential!T145+Aviation!V145</f>
        <v>0.9444157935904679</v>
      </c>
      <c r="U145" s="13">
        <f>Power!U145+'Ground Transportation'!U145+Industry!U145+Residential!U145+Aviation!W145</f>
        <v>24.09772655477315</v>
      </c>
      <c r="V145" s="18">
        <f>SUM(N145:U145)+Aviation!Y145+'International Shipping'!F145</f>
        <v>83.733885961227557</v>
      </c>
      <c r="Y145" s="9">
        <v>43607</v>
      </c>
      <c r="Z145" s="11">
        <f>Power!Z145+'Ground Transportation'!Z145+Industry!Z145+Residential!Z145+Aviation!AD145</f>
        <v>0.93517378414860186</v>
      </c>
      <c r="AA145" s="11">
        <f>Power!AA145+'Ground Transportation'!AA145+Industry!AA145+Residential!AA145+Aviation!AE145</f>
        <v>0.751216113826224</v>
      </c>
      <c r="AB145" s="11">
        <f>Power!AB145+'Ground Transportation'!AB145+Industry!AB145+Residential!AB145+Aviation!AF145</f>
        <v>1.8358708173484415</v>
      </c>
      <c r="AC145" s="11">
        <f>Power!AC145+'Ground Transportation'!AC145+Industry!AC145+Residential!AC145+Aviation!AG145</f>
        <v>0.82491531635546334</v>
      </c>
      <c r="AD145" s="30">
        <f>Power!AD145+'Ground Transportation'!AD145+Industry!AD145+Residential!AD145+Aviation!AH145</f>
        <v>0.70309638480051606</v>
      </c>
      <c r="AF145" s="9">
        <v>43973</v>
      </c>
      <c r="AG145" s="13">
        <f>Power!AG145+'Ground Transportation'!AG145+Industry!AG145+Residential!AG145+Aviation!AK145</f>
        <v>0.54741518747240547</v>
      </c>
      <c r="AH145" s="13">
        <f>Power!AH145+'Ground Transportation'!AH145+Industry!AH145+Residential!AH145+Aviation!AL145</f>
        <v>0.49375871792572507</v>
      </c>
      <c r="AI145" s="13">
        <f>Power!AI145+'Ground Transportation'!AI145+Industry!AI145+Residential!AI145+Aviation!AM145</f>
        <v>1.0843753201133675</v>
      </c>
      <c r="AJ145" s="13">
        <f>Power!AJ145+'Ground Transportation'!AJ145+Industry!AJ145+Residential!AJ145+Aviation!AN145</f>
        <v>0.59627950696490684</v>
      </c>
      <c r="AK145" s="14">
        <f>Power!AK145+'Ground Transportation'!AK145+Industry!AK145+Residential!AK145+Aviation!AO145</f>
        <v>0.41019880453962693</v>
      </c>
    </row>
    <row r="146" spans="2:37">
      <c r="B146" s="9">
        <v>43608</v>
      </c>
      <c r="C146" s="11">
        <f>Power!C146+'Ground Transportation'!C146+Industry!C146+Residential!C146+Aviation!C146</f>
        <v>28.343932911965251</v>
      </c>
      <c r="D146" s="11">
        <f>Power!D146+'Ground Transportation'!D146+Industry!D146+Residential!D146+Aviation!D146</f>
        <v>7.5469624816819776</v>
      </c>
      <c r="E146" s="11">
        <f>Power!E146+'Ground Transportation'!E146+Industry!E146+Residential!E146+Aviation!E146</f>
        <v>14.256486538486715</v>
      </c>
      <c r="F146" s="11">
        <f>Power!F146+'Ground Transportation'!F146+Industry!F146+Residential!F146+Aviation!F146</f>
        <v>8.3502132529450392</v>
      </c>
      <c r="G146" s="11">
        <f>Power!G146+'Ground Transportation'!G146+Industry!G146+Residential!G146+Aviation!G146</f>
        <v>3.7218662540768457</v>
      </c>
      <c r="H146" s="11">
        <f>Power!H146+'Ground Transportation'!H146+Industry!H146+Residential!H146+Aviation!H146</f>
        <v>2.6286433869894239</v>
      </c>
      <c r="I146" s="11">
        <f>Power!I146+'Ground Transportation'!I146+Industry!I146+Residential!I146+Aviation!I146</f>
        <v>1.2581602994455037</v>
      </c>
      <c r="J146" s="11">
        <f>Power!J146+'Ground Transportation'!J146+Industry!J146+Residential!J146+Aviation!J146</f>
        <v>26.531766718290868</v>
      </c>
      <c r="K146" s="16">
        <f>SUM(C146:J146)+Aviation!L146+'International Shipping'!C146</f>
        <v>96.314824507396949</v>
      </c>
      <c r="M146" s="9">
        <v>43974</v>
      </c>
      <c r="N146" s="13">
        <f>Power!N146+'Ground Transportation'!N146+Industry!N146+Residential!N146+Aviation!P146</f>
        <v>29.067298136936873</v>
      </c>
      <c r="O146" s="13">
        <f>Power!O146+'Ground Transportation'!O146+Industry!O146+Residential!O146+Aviation!Q146</f>
        <v>5.3407937342007603</v>
      </c>
      <c r="P146" s="13">
        <f>Power!P146+'Ground Transportation'!P146+Industry!P146+Residential!P146+Aviation!R146</f>
        <v>9.1855872893644026</v>
      </c>
      <c r="Q146" s="13">
        <f>Power!Q146+'Ground Transportation'!Q146+Industry!Q146+Residential!Q146+Aviation!S146</f>
        <v>5.1723472609807954</v>
      </c>
      <c r="R146" s="13">
        <f>Power!R146+'Ground Transportation'!R146+Industry!R146+Residential!R146+Aviation!T146</f>
        <v>3.3058241487509625</v>
      </c>
      <c r="S146" s="13">
        <f>Power!S146+'Ground Transportation'!S146+Industry!S146+Residential!S146+Aviation!U146</f>
        <v>2.0471663928954507</v>
      </c>
      <c r="T146" s="13">
        <f>Power!T146+'Ground Transportation'!T146+Industry!T146+Residential!T146+Aviation!V146</f>
        <v>0.8334941201084779</v>
      </c>
      <c r="U146" s="13">
        <f>Power!U146+'Ground Transportation'!U146+Industry!U146+Residential!U146+Aviation!W146</f>
        <v>22.846883815182579</v>
      </c>
      <c r="V146" s="18">
        <f>SUM(N146:U146)+Aviation!Y146+'International Shipping'!F146</f>
        <v>79.645171388997468</v>
      </c>
      <c r="Y146" s="9">
        <v>43608</v>
      </c>
      <c r="Z146" s="11">
        <f>Power!Z146+'Ground Transportation'!Z146+Industry!Z146+Residential!Z146+Aviation!AD146</f>
        <v>0.92846605430632068</v>
      </c>
      <c r="AA146" s="11">
        <f>Power!AA146+'Ground Transportation'!AA146+Industry!AA146+Residential!AA146+Aviation!AE146</f>
        <v>0.73463843634951731</v>
      </c>
      <c r="AB146" s="11">
        <f>Power!AB146+'Ground Transportation'!AB146+Industry!AB146+Residential!AB146+Aviation!AF146</f>
        <v>1.7833413807436544</v>
      </c>
      <c r="AC146" s="11">
        <f>Power!AC146+'Ground Transportation'!AC146+Industry!AC146+Residential!AC146+Aviation!AG146</f>
        <v>0.82254660644332434</v>
      </c>
      <c r="AD146" s="30">
        <f>Power!AD146+'Ground Transportation'!AD146+Industry!AD146+Residential!AD146+Aviation!AH146</f>
        <v>0.70835329854891582</v>
      </c>
      <c r="AF146" s="9">
        <v>43974</v>
      </c>
      <c r="AG146" s="13">
        <f>Power!AG146+'Ground Transportation'!AG146+Industry!AG146+Residential!AG146+Aviation!AK146</f>
        <v>0.49237928055620733</v>
      </c>
      <c r="AH146" s="13">
        <f>Power!AH146+'Ground Transportation'!AH146+Industry!AH146+Residential!AH146+Aviation!AL146</f>
        <v>0.47779350788488639</v>
      </c>
      <c r="AI146" s="13">
        <f>Power!AI146+'Ground Transportation'!AI146+Industry!AI146+Residential!AI146+Aviation!AM146</f>
        <v>1.1210800087105623</v>
      </c>
      <c r="AJ146" s="13">
        <f>Power!AJ146+'Ground Transportation'!AJ146+Industry!AJ146+Residential!AJ146+Aviation!AN146</f>
        <v>0.53339521185495753</v>
      </c>
      <c r="AK146" s="14">
        <f>Power!AK146+'Ground Transportation'!AK146+Industry!AK146+Residential!AK146+Aviation!AO146</f>
        <v>0.34260209479034526</v>
      </c>
    </row>
    <row r="147" spans="2:37">
      <c r="B147" s="9">
        <v>43609</v>
      </c>
      <c r="C147" s="11">
        <f>Power!C147+'Ground Transportation'!C147+Industry!C147+Residential!C147+Aviation!C147</f>
        <v>27.85646008491781</v>
      </c>
      <c r="D147" s="11">
        <f>Power!D147+'Ground Transportation'!D147+Industry!D147+Residential!D147+Aviation!D147</f>
        <v>7.5219811677232826</v>
      </c>
      <c r="E147" s="11">
        <f>Power!E147+'Ground Transportation'!E147+Industry!E147+Residential!E147+Aviation!E147</f>
        <v>14.379404675032141</v>
      </c>
      <c r="F147" s="11">
        <f>Power!F147+'Ground Transportation'!F147+Industry!F147+Residential!F147+Aviation!F147</f>
        <v>7.9152844837641876</v>
      </c>
      <c r="G147" s="11">
        <f>Power!G147+'Ground Transportation'!G147+Industry!G147+Residential!G147+Aviation!G147</f>
        <v>3.7830408583845183</v>
      </c>
      <c r="H147" s="11">
        <f>Power!H147+'Ground Transportation'!H147+Industry!H147+Residential!H147+Aviation!H147</f>
        <v>2.6872131803544628</v>
      </c>
      <c r="I147" s="11">
        <f>Power!I147+'Ground Transportation'!I147+Industry!I147+Residential!I147+Aviation!I147</f>
        <v>1.269240022212873</v>
      </c>
      <c r="J147" s="11">
        <f>Power!J147+'Ground Transportation'!J147+Industry!J147+Residential!J147+Aviation!J147</f>
        <v>25.859903495593215</v>
      </c>
      <c r="K147" s="16">
        <f>SUM(C147:J147)+Aviation!L147+'International Shipping'!C147</f>
        <v>94.998555138158679</v>
      </c>
      <c r="M147" s="9">
        <v>43975</v>
      </c>
      <c r="N147" s="13">
        <f>Power!N147+'Ground Transportation'!N147+Industry!N147+Residential!N147+Aviation!P147</f>
        <v>28.542515202429634</v>
      </c>
      <c r="O147" s="13">
        <f>Power!O147+'Ground Transportation'!O147+Industry!O147+Residential!O147+Aviation!Q147</f>
        <v>5.27624465881446</v>
      </c>
      <c r="P147" s="13">
        <f>Power!P147+'Ground Transportation'!P147+Industry!P147+Residential!P147+Aviation!R147</f>
        <v>8.3207232056782665</v>
      </c>
      <c r="Q147" s="13">
        <f>Power!Q147+'Ground Transportation'!Q147+Industry!Q147+Residential!Q147+Aviation!S147</f>
        <v>4.7032799099356373</v>
      </c>
      <c r="R147" s="13">
        <f>Power!R147+'Ground Transportation'!R147+Industry!R147+Residential!R147+Aviation!T147</f>
        <v>3.1897146449694413</v>
      </c>
      <c r="S147" s="13">
        <f>Power!S147+'Ground Transportation'!S147+Industry!S147+Residential!S147+Aviation!U147</f>
        <v>1.9059777304824377</v>
      </c>
      <c r="T147" s="13">
        <f>Power!T147+'Ground Transportation'!T147+Industry!T147+Residential!T147+Aviation!V147</f>
        <v>0.63543253345875916</v>
      </c>
      <c r="U147" s="13">
        <f>Power!U147+'Ground Transportation'!U147+Industry!U147+Residential!U147+Aviation!W147</f>
        <v>21.552813110400823</v>
      </c>
      <c r="V147" s="18">
        <f>SUM(N147:U147)+Aviation!Y147+'International Shipping'!F147</f>
        <v>75.964885839509279</v>
      </c>
      <c r="Y147" s="9">
        <v>43609</v>
      </c>
      <c r="Z147" s="11">
        <f>Power!Z147+'Ground Transportation'!Z147+Industry!Z147+Residential!Z147+Aviation!AD147</f>
        <v>0.92293328110272854</v>
      </c>
      <c r="AA147" s="11">
        <f>Power!AA147+'Ground Transportation'!AA147+Industry!AA147+Residential!AA147+Aviation!AE147</f>
        <v>0.72331720611944605</v>
      </c>
      <c r="AB147" s="11">
        <f>Power!AB147+'Ground Transportation'!AB147+Industry!AB147+Residential!AB147+Aviation!AF147</f>
        <v>1.6286700955240496</v>
      </c>
      <c r="AC147" s="11">
        <f>Power!AC147+'Ground Transportation'!AC147+Industry!AC147+Residential!AC147+Aviation!AG147</f>
        <v>0.7733229008869732</v>
      </c>
      <c r="AD147" s="30">
        <f>Power!AD147+'Ground Transportation'!AD147+Industry!AD147+Residential!AD147+Aviation!AH147</f>
        <v>0.67632410000142762</v>
      </c>
      <c r="AF147" s="9">
        <v>43975</v>
      </c>
      <c r="AG147" s="13">
        <f>Power!AG147+'Ground Transportation'!AG147+Industry!AG147+Residential!AG147+Aviation!AK147</f>
        <v>0.43698379775470975</v>
      </c>
      <c r="AH147" s="13">
        <f>Power!AH147+'Ground Transportation'!AH147+Industry!AH147+Residential!AH147+Aviation!AL147</f>
        <v>0.42965248765379777</v>
      </c>
      <c r="AI147" s="13">
        <f>Power!AI147+'Ground Transportation'!AI147+Industry!AI147+Residential!AI147+Aviation!AM147</f>
        <v>1.0658741276786037</v>
      </c>
      <c r="AJ147" s="13">
        <f>Power!AJ147+'Ground Transportation'!AJ147+Industry!AJ147+Residential!AJ147+Aviation!AN147</f>
        <v>0.46795387922870096</v>
      </c>
      <c r="AK147" s="14">
        <f>Power!AK147+'Ground Transportation'!AK147+Industry!AK147+Residential!AK147+Aviation!AO147</f>
        <v>0.28955338702439382</v>
      </c>
    </row>
    <row r="148" spans="2:37">
      <c r="B148" s="9">
        <v>43610</v>
      </c>
      <c r="C148" s="11">
        <f>Power!C148+'Ground Transportation'!C148+Industry!C148+Residential!C148+Aviation!C148</f>
        <v>28.052237346461443</v>
      </c>
      <c r="D148" s="11">
        <f>Power!D148+'Ground Transportation'!D148+Industry!D148+Residential!D148+Aviation!D148</f>
        <v>7.2429503614804087</v>
      </c>
      <c r="E148" s="11">
        <f>Power!E148+'Ground Transportation'!E148+Industry!E148+Residential!E148+Aviation!E148</f>
        <v>12.810428973358652</v>
      </c>
      <c r="F148" s="11">
        <f>Power!F148+'Ground Transportation'!F148+Industry!F148+Residential!F148+Aviation!F148</f>
        <v>6.6663983899927821</v>
      </c>
      <c r="G148" s="11">
        <f>Power!G148+'Ground Transportation'!G148+Industry!G148+Residential!G148+Aviation!G148</f>
        <v>3.6483109974033576</v>
      </c>
      <c r="H148" s="11">
        <f>Power!H148+'Ground Transportation'!H148+Industry!H148+Residential!H148+Aviation!H148</f>
        <v>2.4909265008633441</v>
      </c>
      <c r="I148" s="11">
        <f>Power!I148+'Ground Transportation'!I148+Industry!I148+Residential!I148+Aviation!I148</f>
        <v>1.1917332654799699</v>
      </c>
      <c r="J148" s="11">
        <f>Power!J148+'Ground Transportation'!J148+Industry!J148+Residential!J148+Aviation!J148</f>
        <v>24.634162653996764</v>
      </c>
      <c r="K148" s="16">
        <f>SUM(C148:J148)+Aviation!L148+'International Shipping'!C148</f>
        <v>90.491834047952011</v>
      </c>
      <c r="M148" s="9">
        <v>43976</v>
      </c>
      <c r="N148" s="13">
        <f>Power!N148+'Ground Transportation'!N148+Industry!N148+Residential!N148+Aviation!P148</f>
        <v>30.541317807850884</v>
      </c>
      <c r="O148" s="13">
        <f>Power!O148+'Ground Transportation'!O148+Industry!O148+Residential!O148+Aviation!Q148</f>
        <v>5.4761406616816526</v>
      </c>
      <c r="P148" s="13">
        <f>Power!P148+'Ground Transportation'!P148+Industry!P148+Residential!P148+Aviation!R148</f>
        <v>8.6095461179969082</v>
      </c>
      <c r="Q148" s="13">
        <f>Power!Q148+'Ground Transportation'!Q148+Industry!Q148+Residential!Q148+Aviation!S148</f>
        <v>6.5049132592498218</v>
      </c>
      <c r="R148" s="13">
        <f>Power!R148+'Ground Transportation'!R148+Industry!R148+Residential!R148+Aviation!T148</f>
        <v>3.5204482258481025</v>
      </c>
      <c r="S148" s="13">
        <f>Power!S148+'Ground Transportation'!S148+Industry!S148+Residential!S148+Aviation!U148</f>
        <v>2.3718240935229815</v>
      </c>
      <c r="T148" s="13">
        <f>Power!T148+'Ground Transportation'!T148+Industry!T148+Residential!T148+Aviation!V148</f>
        <v>0.87573919204740724</v>
      </c>
      <c r="U148" s="13">
        <f>Power!U148+'Ground Transportation'!U148+Industry!U148+Residential!U148+Aviation!W148</f>
        <v>21.917759766565641</v>
      </c>
      <c r="V148" s="18">
        <f>SUM(N148:U148)+Aviation!Y148+'International Shipping'!F148</f>
        <v>81.621040360617187</v>
      </c>
      <c r="Y148" s="9">
        <v>43610</v>
      </c>
      <c r="Z148" s="11">
        <f>Power!Z148+'Ground Transportation'!Z148+Industry!Z148+Residential!Z148+Aviation!AD148</f>
        <v>0.78562326890494616</v>
      </c>
      <c r="AA148" s="11">
        <f>Power!AA148+'Ground Transportation'!AA148+Industry!AA148+Residential!AA148+Aviation!AE148</f>
        <v>0.63302731135998691</v>
      </c>
      <c r="AB148" s="11">
        <f>Power!AB148+'Ground Transportation'!AB148+Industry!AB148+Residential!AB148+Aviation!AF148</f>
        <v>1.4325159302407429</v>
      </c>
      <c r="AC148" s="11">
        <f>Power!AC148+'Ground Transportation'!AC148+Industry!AC148+Residential!AC148+Aviation!AG148</f>
        <v>0.65286944615090192</v>
      </c>
      <c r="AD148" s="30">
        <f>Power!AD148+'Ground Transportation'!AD148+Industry!AD148+Residential!AD148+Aviation!AH148</f>
        <v>0.51301690811442635</v>
      </c>
      <c r="AF148" s="9">
        <v>43976</v>
      </c>
      <c r="AG148" s="13">
        <f>Power!AG148+'Ground Transportation'!AG148+Industry!AG148+Residential!AG148+Aviation!AK148</f>
        <v>0.59559039588890161</v>
      </c>
      <c r="AH148" s="13">
        <f>Power!AH148+'Ground Transportation'!AH148+Industry!AH148+Residential!AH148+Aviation!AL148</f>
        <v>0.58446621886781014</v>
      </c>
      <c r="AI148" s="13">
        <f>Power!AI148+'Ground Transportation'!AI148+Industry!AI148+Residential!AI148+Aviation!AM148</f>
        <v>1.4040372935164429</v>
      </c>
      <c r="AJ148" s="13">
        <f>Power!AJ148+'Ground Transportation'!AJ148+Industry!AJ148+Residential!AJ148+Aviation!AN148</f>
        <v>0.63531039721290061</v>
      </c>
      <c r="AK148" s="14">
        <f>Power!AK148+'Ground Transportation'!AK148+Industry!AK148+Residential!AK148+Aviation!AO148</f>
        <v>0.44582928455899895</v>
      </c>
    </row>
    <row r="149" spans="2:37">
      <c r="B149" s="9">
        <v>43611</v>
      </c>
      <c r="C149" s="11">
        <f>Power!C149+'Ground Transportation'!C149+Industry!C149+Residential!C149+Aviation!C149</f>
        <v>27.609081135609451</v>
      </c>
      <c r="D149" s="11">
        <f>Power!D149+'Ground Transportation'!D149+Industry!D149+Residential!D149+Aviation!D149</f>
        <v>7.1563283096894219</v>
      </c>
      <c r="E149" s="11">
        <f>Power!E149+'Ground Transportation'!E149+Industry!E149+Residential!E149+Aviation!E149</f>
        <v>11.531812455282545</v>
      </c>
      <c r="F149" s="11">
        <f>Power!F149+'Ground Transportation'!F149+Industry!F149+Residential!F149+Aviation!F149</f>
        <v>5.2853340019353983</v>
      </c>
      <c r="G149" s="11">
        <f>Power!G149+'Ground Transportation'!G149+Industry!G149+Residential!G149+Aviation!G149</f>
        <v>3.5116810380918455</v>
      </c>
      <c r="H149" s="11">
        <f>Power!H149+'Ground Transportation'!H149+Industry!H149+Residential!H149+Aviation!H149</f>
        <v>2.4242583474780131</v>
      </c>
      <c r="I149" s="11">
        <f>Power!I149+'Ground Transportation'!I149+Industry!I149+Residential!I149+Aviation!I149</f>
        <v>1.0719779919800769</v>
      </c>
      <c r="J149" s="11">
        <f>Power!J149+'Ground Transportation'!J149+Industry!J149+Residential!J149+Aviation!J149</f>
        <v>23.451334022010965</v>
      </c>
      <c r="K149" s="16">
        <f>SUM(C149:J149)+Aviation!L149+'International Shipping'!C149</f>
        <v>85.788622639860435</v>
      </c>
      <c r="L149" s="2"/>
      <c r="M149" s="9">
        <v>43977</v>
      </c>
      <c r="N149" s="13">
        <f>Power!N149+'Ground Transportation'!N149+Industry!N149+Residential!N149+Aviation!P149</f>
        <v>30.085925548066136</v>
      </c>
      <c r="O149" s="13">
        <f>Power!O149+'Ground Transportation'!O149+Industry!O149+Residential!O149+Aviation!Q149</f>
        <v>5.7909413047232183</v>
      </c>
      <c r="P149" s="13">
        <f>Power!P149+'Ground Transportation'!P149+Industry!P149+Residential!P149+Aviation!R149</f>
        <v>10.692203435314084</v>
      </c>
      <c r="Q149" s="13">
        <f>Power!Q149+'Ground Transportation'!Q149+Industry!Q149+Residential!Q149+Aviation!S149</f>
        <v>7.1652970356374066</v>
      </c>
      <c r="R149" s="13">
        <f>Power!R149+'Ground Transportation'!R149+Industry!R149+Residential!R149+Aviation!T149</f>
        <v>3.4136787002611522</v>
      </c>
      <c r="S149" s="13">
        <f>Power!S149+'Ground Transportation'!S149+Industry!S149+Residential!S149+Aviation!U149</f>
        <v>2.5641329261992412</v>
      </c>
      <c r="T149" s="13">
        <f>Power!T149+'Ground Transportation'!T149+Industry!T149+Residential!T149+Aviation!V149</f>
        <v>0.99250728227051654</v>
      </c>
      <c r="U149" s="13">
        <f>Power!U149+'Ground Transportation'!U149+Industry!U149+Residential!U149+Aviation!W149</f>
        <v>22.725457916199566</v>
      </c>
      <c r="V149" s="18">
        <f>SUM(N149:U149)+Aviation!Y149+'International Shipping'!F149</f>
        <v>85.252025941709434</v>
      </c>
      <c r="Y149" s="9">
        <v>43611</v>
      </c>
      <c r="Z149" s="11">
        <f>Power!Z149+'Ground Transportation'!Z149+Industry!Z149+Residential!Z149+Aviation!AD149</f>
        <v>0.55066650905925507</v>
      </c>
      <c r="AA149" s="11">
        <f>Power!AA149+'Ground Transportation'!AA149+Industry!AA149+Residential!AA149+Aviation!AE149</f>
        <v>0.52466245912052978</v>
      </c>
      <c r="AB149" s="11">
        <f>Power!AB149+'Ground Transportation'!AB149+Industry!AB149+Residential!AB149+Aviation!AF149</f>
        <v>1.0900850021299542</v>
      </c>
      <c r="AC149" s="11">
        <f>Power!AC149+'Ground Transportation'!AC149+Industry!AC149+Residential!AC149+Aviation!AG149</f>
        <v>0.59009057401672749</v>
      </c>
      <c r="AD149" s="30">
        <f>Power!AD149+'Ground Transportation'!AD149+Industry!AD149+Residential!AD149+Aviation!AH149</f>
        <v>0.37774166579933094</v>
      </c>
      <c r="AF149" s="9">
        <v>43977</v>
      </c>
      <c r="AG149" s="13">
        <f>Power!AG149+'Ground Transportation'!AG149+Industry!AG149+Residential!AG149+Aviation!AK149</f>
        <v>0.7266469941404663</v>
      </c>
      <c r="AH149" s="13">
        <f>Power!AH149+'Ground Transportation'!AH149+Industry!AH149+Residential!AH149+Aviation!AL149</f>
        <v>0.64716461991504659</v>
      </c>
      <c r="AI149" s="13">
        <f>Power!AI149+'Ground Transportation'!AI149+Industry!AI149+Residential!AI149+Aviation!AM149</f>
        <v>1.6170756145524212</v>
      </c>
      <c r="AJ149" s="13">
        <f>Power!AJ149+'Ground Transportation'!AJ149+Industry!AJ149+Residential!AJ149+Aviation!AN149</f>
        <v>0.64275094173299185</v>
      </c>
      <c r="AK149" s="14">
        <f>Power!AK149+'Ground Transportation'!AK149+Industry!AK149+Residential!AK149+Aviation!AO149</f>
        <v>0.46670300229617118</v>
      </c>
    </row>
    <row r="150" spans="2:37">
      <c r="B150" s="9">
        <v>43612</v>
      </c>
      <c r="C150" s="11">
        <f>Power!C150+'Ground Transportation'!C150+Industry!C150+Residential!C150+Aviation!C150</f>
        <v>27.347249349378153</v>
      </c>
      <c r="D150" s="11">
        <f>Power!D150+'Ground Transportation'!D150+Industry!D150+Residential!D150+Aviation!D150</f>
        <v>7.028917987619077</v>
      </c>
      <c r="E150" s="11">
        <f>Power!E150+'Ground Transportation'!E150+Industry!E150+Residential!E150+Aviation!E150</f>
        <v>12.071901340298474</v>
      </c>
      <c r="F150" s="11">
        <f>Power!F150+'Ground Transportation'!F150+Industry!F150+Residential!F150+Aviation!F150</f>
        <v>7.1378323732107871</v>
      </c>
      <c r="G150" s="11">
        <f>Power!G150+'Ground Transportation'!G150+Industry!G150+Residential!G150+Aviation!G150</f>
        <v>3.5932421843548976</v>
      </c>
      <c r="H150" s="11">
        <f>Power!H150+'Ground Transportation'!H150+Industry!H150+Residential!H150+Aviation!H150</f>
        <v>2.9037554608123068</v>
      </c>
      <c r="I150" s="11">
        <f>Power!I150+'Ground Transportation'!I150+Industry!I150+Residential!I150+Aviation!I150</f>
        <v>1.2329239641856584</v>
      </c>
      <c r="J150" s="11">
        <f>Power!J150+'Ground Transportation'!J150+Industry!J150+Residential!J150+Aviation!J150</f>
        <v>24.760417112809332</v>
      </c>
      <c r="K150" s="16">
        <f>SUM(C150:J150)+Aviation!L150+'International Shipping'!C150</f>
        <v>89.735805747146202</v>
      </c>
      <c r="M150" s="9">
        <v>43978</v>
      </c>
      <c r="N150" s="13">
        <f>Power!N150+'Ground Transportation'!N150+Industry!N150+Residential!N150+Aviation!P150</f>
        <v>30.683824848176066</v>
      </c>
      <c r="O150" s="13">
        <f>Power!O150+'Ground Transportation'!O150+Industry!O150+Residential!O150+Aviation!Q150</f>
        <v>5.8135121621563632</v>
      </c>
      <c r="P150" s="13">
        <f>Power!P150+'Ground Transportation'!P150+Industry!P150+Residential!P150+Aviation!R150</f>
        <v>11.726484493674349</v>
      </c>
      <c r="Q150" s="13">
        <f>Power!Q150+'Ground Transportation'!Q150+Industry!Q150+Residential!Q150+Aviation!S150</f>
        <v>7.02990671943747</v>
      </c>
      <c r="R150" s="13">
        <f>Power!R150+'Ground Transportation'!R150+Industry!R150+Residential!R150+Aviation!T150</f>
        <v>3.3820148500208176</v>
      </c>
      <c r="S150" s="13">
        <f>Power!S150+'Ground Transportation'!S150+Industry!S150+Residential!S150+Aviation!U150</f>
        <v>2.3857164024467754</v>
      </c>
      <c r="T150" s="13">
        <f>Power!T150+'Ground Transportation'!T150+Industry!T150+Residential!T150+Aviation!V150</f>
        <v>0.99539910667659415</v>
      </c>
      <c r="U150" s="13">
        <f>Power!U150+'Ground Transportation'!U150+Industry!U150+Residential!U150+Aviation!W150</f>
        <v>23.903896319224131</v>
      </c>
      <c r="V150" s="18">
        <f>SUM(N150:U150)+Aviation!Y150+'International Shipping'!F150</f>
        <v>87.768505640434157</v>
      </c>
      <c r="Y150" s="9">
        <v>43612</v>
      </c>
      <c r="Z150" s="11">
        <f>Power!Z150+'Ground Transportation'!Z150+Industry!Z150+Residential!Z150+Aviation!AD150</f>
        <v>0.71110039038528772</v>
      </c>
      <c r="AA150" s="11">
        <f>Power!AA150+'Ground Transportation'!AA150+Industry!AA150+Residential!AA150+Aviation!AE150</f>
        <v>0.6296325225057231</v>
      </c>
      <c r="AB150" s="11">
        <f>Power!AB150+'Ground Transportation'!AB150+Industry!AB150+Residential!AB150+Aviation!AF150</f>
        <v>1.507805574503901</v>
      </c>
      <c r="AC150" s="11">
        <f>Power!AC150+'Ground Transportation'!AC150+Industry!AC150+Residential!AC150+Aviation!AG150</f>
        <v>0.7325066514777987</v>
      </c>
      <c r="AD150" s="30">
        <f>Power!AD150+'Ground Transportation'!AD150+Industry!AD150+Residential!AD150+Aviation!AH150</f>
        <v>0.62010787097834452</v>
      </c>
      <c r="AF150" s="9">
        <v>43978</v>
      </c>
      <c r="AG150" s="13">
        <f>Power!AG150+'Ground Transportation'!AG150+Industry!AG150+Residential!AG150+Aviation!AK150</f>
        <v>0.79681686612157721</v>
      </c>
      <c r="AH150" s="13">
        <f>Power!AH150+'Ground Transportation'!AH150+Industry!AH150+Residential!AH150+Aviation!AL150</f>
        <v>0.62389593632712792</v>
      </c>
      <c r="AI150" s="13">
        <f>Power!AI150+'Ground Transportation'!AI150+Industry!AI150+Residential!AI150+Aviation!AM150</f>
        <v>1.4190847525090786</v>
      </c>
      <c r="AJ150" s="13">
        <f>Power!AJ150+'Ground Transportation'!AJ150+Industry!AJ150+Residential!AJ150+Aviation!AN150</f>
        <v>0.65291348899139701</v>
      </c>
      <c r="AK150" s="14">
        <f>Power!AK150+'Ground Transportation'!AK150+Industry!AK150+Residential!AK150+Aviation!AO150</f>
        <v>0.51173665695078852</v>
      </c>
    </row>
    <row r="151" spans="2:37">
      <c r="B151" s="9">
        <v>43613</v>
      </c>
      <c r="C151" s="11">
        <f>Power!C151+'Ground Transportation'!C151+Industry!C151+Residential!C151+Aviation!C151</f>
        <v>27.497778125510479</v>
      </c>
      <c r="D151" s="11">
        <f>Power!D151+'Ground Transportation'!D151+Industry!D151+Residential!D151+Aviation!D151</f>
        <v>7.3896542120145989</v>
      </c>
      <c r="E151" s="11">
        <f>Power!E151+'Ground Transportation'!E151+Industry!E151+Residential!E151+Aviation!E151</f>
        <v>14.309975305479634</v>
      </c>
      <c r="F151" s="11">
        <f>Power!F151+'Ground Transportation'!F151+Industry!F151+Residential!F151+Aviation!F151</f>
        <v>8.194970853066728</v>
      </c>
      <c r="G151" s="11">
        <f>Power!G151+'Ground Transportation'!G151+Industry!G151+Residential!G151+Aviation!G151</f>
        <v>3.5394810304267148</v>
      </c>
      <c r="H151" s="11">
        <f>Power!H151+'Ground Transportation'!H151+Industry!H151+Residential!H151+Aviation!H151</f>
        <v>3.0492586077716117</v>
      </c>
      <c r="I151" s="11">
        <f>Power!I151+'Ground Transportation'!I151+Industry!I151+Residential!I151+Aviation!I151</f>
        <v>1.2418859747998001</v>
      </c>
      <c r="J151" s="11">
        <f>Power!J151+'Ground Transportation'!J151+Industry!J151+Residential!J151+Aviation!J151</f>
        <v>26.136016621513178</v>
      </c>
      <c r="K151" s="16">
        <f>SUM(C151:J151)+Aviation!L151+'International Shipping'!C151</f>
        <v>94.995382220311498</v>
      </c>
      <c r="M151" s="9">
        <v>43979</v>
      </c>
      <c r="N151" s="13">
        <f>Power!N151+'Ground Transportation'!N151+Industry!N151+Residential!N151+Aviation!P151</f>
        <v>29.724485701896931</v>
      </c>
      <c r="O151" s="13">
        <f>Power!O151+'Ground Transportation'!O151+Industry!O151+Residential!O151+Aviation!Q151</f>
        <v>5.5281396293759713</v>
      </c>
      <c r="P151" s="13">
        <f>Power!P151+'Ground Transportation'!P151+Industry!P151+Residential!P151+Aviation!R151</f>
        <v>11.702571297806593</v>
      </c>
      <c r="Q151" s="13">
        <f>Power!Q151+'Ground Transportation'!Q151+Industry!Q151+Residential!Q151+Aviation!S151</f>
        <v>6.7449861786183352</v>
      </c>
      <c r="R151" s="13">
        <f>Power!R151+'Ground Transportation'!R151+Industry!R151+Residential!R151+Aviation!T151</f>
        <v>3.3293991851167544</v>
      </c>
      <c r="S151" s="13">
        <f>Power!S151+'Ground Transportation'!S151+Industry!S151+Residential!S151+Aviation!U151</f>
        <v>2.2323128830825625</v>
      </c>
      <c r="T151" s="13">
        <f>Power!T151+'Ground Transportation'!T151+Industry!T151+Residential!T151+Aviation!V151</f>
        <v>1.0897173593982921</v>
      </c>
      <c r="U151" s="13">
        <f>Power!U151+'Ground Transportation'!U151+Industry!U151+Residential!U151+Aviation!W151</f>
        <v>23.857463030567576</v>
      </c>
      <c r="V151" s="18">
        <f>SUM(N151:U151)+Aviation!Y151+'International Shipping'!F151</f>
        <v>86.059692644390921</v>
      </c>
      <c r="Y151" s="9">
        <v>43613</v>
      </c>
      <c r="Z151" s="11">
        <f>Power!Z151+'Ground Transportation'!Z151+Industry!Z151+Residential!Z151+Aviation!AD151</f>
        <v>0.96398748638185949</v>
      </c>
      <c r="AA151" s="11">
        <f>Power!AA151+'Ground Transportation'!AA151+Industry!AA151+Residential!AA151+Aviation!AE151</f>
        <v>0.77464770633556268</v>
      </c>
      <c r="AB151" s="11">
        <f>Power!AB151+'Ground Transportation'!AB151+Industry!AB151+Residential!AB151+Aviation!AF151</f>
        <v>1.7667935744640588</v>
      </c>
      <c r="AC151" s="11">
        <f>Power!AC151+'Ground Transportation'!AC151+Industry!AC151+Residential!AC151+Aviation!AG151</f>
        <v>0.76536016701252751</v>
      </c>
      <c r="AD151" s="30">
        <f>Power!AD151+'Ground Transportation'!AD151+Industry!AD151+Residential!AD151+Aviation!AH151</f>
        <v>0.67304315855006913</v>
      </c>
      <c r="AF151" s="9">
        <v>43979</v>
      </c>
      <c r="AG151" s="13">
        <f>Power!AG151+'Ground Transportation'!AG151+Industry!AG151+Residential!AG151+Aviation!AK151</f>
        <v>0.67309408872983545</v>
      </c>
      <c r="AH151" s="13">
        <f>Power!AH151+'Ground Transportation'!AH151+Industry!AH151+Residential!AH151+Aviation!AL151</f>
        <v>0.59502310618680287</v>
      </c>
      <c r="AI151" s="13">
        <f>Power!AI151+'Ground Transportation'!AI151+Industry!AI151+Residential!AI151+Aviation!AM151</f>
        <v>1.395773428237544</v>
      </c>
      <c r="AJ151" s="13">
        <f>Power!AJ151+'Ground Transportation'!AJ151+Industry!AJ151+Residential!AJ151+Aviation!AN151</f>
        <v>0.67234407225937487</v>
      </c>
      <c r="AK151" s="14">
        <f>Power!AK151+'Ground Transportation'!AK151+Industry!AK151+Residential!AK151+Aviation!AO151</f>
        <v>0.45253352064958163</v>
      </c>
    </row>
    <row r="152" spans="2:37">
      <c r="B152" s="9">
        <v>43614</v>
      </c>
      <c r="C152" s="11">
        <f>Power!C152+'Ground Transportation'!C152+Industry!C152+Residential!C152+Aviation!C152</f>
        <v>27.491638813404791</v>
      </c>
      <c r="D152" s="11">
        <f>Power!D152+'Ground Transportation'!D152+Industry!D152+Residential!D152+Aviation!D152</f>
        <v>7.5515458153885451</v>
      </c>
      <c r="E152" s="11">
        <f>Power!E152+'Ground Transportation'!E152+Industry!E152+Residential!E152+Aviation!E152</f>
        <v>14.951502073476533</v>
      </c>
      <c r="F152" s="11">
        <f>Power!F152+'Ground Transportation'!F152+Industry!F152+Residential!F152+Aviation!F152</f>
        <v>8.1926882654618307</v>
      </c>
      <c r="G152" s="11">
        <f>Power!G152+'Ground Transportation'!G152+Industry!G152+Residential!G152+Aviation!G152</f>
        <v>3.6177582512298052</v>
      </c>
      <c r="H152" s="11">
        <f>Power!H152+'Ground Transportation'!H152+Industry!H152+Residential!H152+Aviation!H152</f>
        <v>2.7994936648914188</v>
      </c>
      <c r="I152" s="11">
        <f>Power!I152+'Ground Transportation'!I152+Industry!I152+Residential!I152+Aviation!I152</f>
        <v>1.2385426553606709</v>
      </c>
      <c r="J152" s="11">
        <f>Power!J152+'Ground Transportation'!J152+Industry!J152+Residential!J152+Aviation!J152</f>
        <v>26.369851546914841</v>
      </c>
      <c r="K152" s="16">
        <f>SUM(C152:J152)+Aviation!L152+'International Shipping'!C152</f>
        <v>95.855801546231362</v>
      </c>
      <c r="M152" s="9">
        <v>43980</v>
      </c>
      <c r="N152" s="13">
        <f>Power!N152+'Ground Transportation'!N152+Industry!N152+Residential!N152+Aviation!P152</f>
        <v>28.948931586292385</v>
      </c>
      <c r="O152" s="13">
        <f>Power!O152+'Ground Transportation'!O152+Industry!O152+Residential!O152+Aviation!Q152</f>
        <v>5.3383659672204677</v>
      </c>
      <c r="P152" s="13">
        <f>Power!P152+'Ground Transportation'!P152+Industry!P152+Residential!P152+Aviation!R152</f>
        <v>11.943808342524921</v>
      </c>
      <c r="Q152" s="13">
        <f>Power!Q152+'Ground Transportation'!Q152+Industry!Q152+Residential!Q152+Aviation!S152</f>
        <v>6.9022662809576438</v>
      </c>
      <c r="R152" s="13">
        <f>Power!R152+'Ground Transportation'!R152+Industry!R152+Residential!R152+Aviation!T152</f>
        <v>3.4346398995991194</v>
      </c>
      <c r="S152" s="13">
        <f>Power!S152+'Ground Transportation'!S152+Industry!S152+Residential!S152+Aviation!U152</f>
        <v>2.246422112124637</v>
      </c>
      <c r="T152" s="13">
        <f>Power!T152+'Ground Transportation'!T152+Industry!T152+Residential!T152+Aviation!V152</f>
        <v>1.1119314846763617</v>
      </c>
      <c r="U152" s="13">
        <f>Power!U152+'Ground Transportation'!U152+Industry!U152+Residential!U152+Aviation!W152</f>
        <v>23.83119432296542</v>
      </c>
      <c r="V152" s="18">
        <f>SUM(N152:U152)+Aviation!Y152+'International Shipping'!F152</f>
        <v>85.607231078301979</v>
      </c>
      <c r="Y152" s="9">
        <v>43614</v>
      </c>
      <c r="Z152" s="11">
        <f>Power!Z152+'Ground Transportation'!Z152+Industry!Z152+Residential!Z152+Aviation!AD152</f>
        <v>0.9829928369753731</v>
      </c>
      <c r="AA152" s="11">
        <f>Power!AA152+'Ground Transportation'!AA152+Industry!AA152+Residential!AA152+Aviation!AE152</f>
        <v>0.76493411255201549</v>
      </c>
      <c r="AB152" s="11">
        <f>Power!AB152+'Ground Transportation'!AB152+Industry!AB152+Residential!AB152+Aviation!AF152</f>
        <v>1.7591382999291589</v>
      </c>
      <c r="AC152" s="11">
        <f>Power!AC152+'Ground Transportation'!AC152+Industry!AC152+Residential!AC152+Aviation!AG152</f>
        <v>0.77553649113415135</v>
      </c>
      <c r="AD152" s="30">
        <f>Power!AD152+'Ground Transportation'!AD152+Industry!AD152+Residential!AD152+Aviation!AH152</f>
        <v>0.68192515895190819</v>
      </c>
      <c r="AF152" s="9">
        <v>43980</v>
      </c>
      <c r="AG152" s="13">
        <f>Power!AG152+'Ground Transportation'!AG152+Industry!AG152+Residential!AG152+Aviation!AK152</f>
        <v>0.68741810286750837</v>
      </c>
      <c r="AH152" s="13">
        <f>Power!AH152+'Ground Transportation'!AH152+Industry!AH152+Residential!AH152+Aviation!AL152</f>
        <v>0.60651148174842806</v>
      </c>
      <c r="AI152" s="13">
        <f>Power!AI152+'Ground Transportation'!AI152+Industry!AI152+Residential!AI152+Aviation!AM152</f>
        <v>1.4528094601702004</v>
      </c>
      <c r="AJ152" s="13">
        <f>Power!AJ152+'Ground Transportation'!AJ152+Industry!AJ152+Residential!AJ152+Aviation!AN152</f>
        <v>0.74784324897540988</v>
      </c>
      <c r="AK152" s="14">
        <f>Power!AK152+'Ground Transportation'!AK152+Industry!AK152+Residential!AK152+Aviation!AO152</f>
        <v>0.48189891641440269</v>
      </c>
    </row>
    <row r="153" spans="2:37">
      <c r="B153" s="9">
        <v>43615</v>
      </c>
      <c r="C153" s="11">
        <f>Power!C153+'Ground Transportation'!C153+Industry!C153+Residential!C153+Aviation!C153</f>
        <v>27.272804180514335</v>
      </c>
      <c r="D153" s="11">
        <f>Power!D153+'Ground Transportation'!D153+Industry!D153+Residential!D153+Aviation!D153</f>
        <v>7.6598377182876982</v>
      </c>
      <c r="E153" s="11">
        <f>Power!E153+'Ground Transportation'!E153+Industry!E153+Residential!E153+Aviation!E153</f>
        <v>15.048984793350996</v>
      </c>
      <c r="F153" s="11">
        <f>Power!F153+'Ground Transportation'!F153+Industry!F153+Residential!F153+Aviation!F153</f>
        <v>6.8811186441303622</v>
      </c>
      <c r="G153" s="11">
        <f>Power!G153+'Ground Transportation'!G153+Industry!G153+Residential!G153+Aviation!G153</f>
        <v>3.6125531945163183</v>
      </c>
      <c r="H153" s="11">
        <f>Power!H153+'Ground Transportation'!H153+Industry!H153+Residential!H153+Aviation!H153</f>
        <v>2.6891650066727846</v>
      </c>
      <c r="I153" s="11">
        <f>Power!I153+'Ground Transportation'!I153+Industry!I153+Residential!I153+Aviation!I153</f>
        <v>1.240099342060371</v>
      </c>
      <c r="J153" s="11">
        <f>Power!J153+'Ground Transportation'!J153+Industry!J153+Residential!J153+Aviation!J153</f>
        <v>25.895604890473376</v>
      </c>
      <c r="K153" s="16">
        <f>SUM(C153:J153)+Aviation!L153+'International Shipping'!C153</f>
        <v>93.993859519055079</v>
      </c>
      <c r="M153" s="9">
        <v>43981</v>
      </c>
      <c r="N153" s="13">
        <f>Power!N153+'Ground Transportation'!N153+Industry!N153+Residential!N153+Aviation!P153</f>
        <v>28.523273229236906</v>
      </c>
      <c r="O153" s="13">
        <f>Power!O153+'Ground Transportation'!O153+Industry!O153+Residential!O153+Aviation!Q153</f>
        <v>5.249572166859287</v>
      </c>
      <c r="P153" s="13">
        <f>Power!P153+'Ground Transportation'!P153+Industry!P153+Residential!P153+Aviation!R153</f>
        <v>10.537237442665377</v>
      </c>
      <c r="Q153" s="13">
        <f>Power!Q153+'Ground Transportation'!Q153+Industry!Q153+Residential!Q153+Aviation!S153</f>
        <v>5.6329060582916046</v>
      </c>
      <c r="R153" s="13">
        <f>Power!R153+'Ground Transportation'!R153+Industry!R153+Residential!R153+Aviation!T153</f>
        <v>3.2142203081598892</v>
      </c>
      <c r="S153" s="13">
        <f>Power!S153+'Ground Transportation'!S153+Industry!S153+Residential!S153+Aviation!U153</f>
        <v>2.1326919217068472</v>
      </c>
      <c r="T153" s="13">
        <f>Power!T153+'Ground Transportation'!T153+Industry!T153+Residential!T153+Aviation!V153</f>
        <v>0.98488108242583772</v>
      </c>
      <c r="U153" s="13">
        <f>Power!U153+'Ground Transportation'!U153+Industry!U153+Residential!U153+Aviation!W153</f>
        <v>23.280722359778348</v>
      </c>
      <c r="V153" s="18">
        <f>SUM(N153:U153)+Aviation!Y153+'International Shipping'!F153</f>
        <v>81.387072623943823</v>
      </c>
      <c r="Y153" s="9">
        <v>43615</v>
      </c>
      <c r="Z153" s="11">
        <f>Power!Z153+'Ground Transportation'!Z153+Industry!Z153+Residential!Z153+Aviation!AD153</f>
        <v>0.65640767818702328</v>
      </c>
      <c r="AA153" s="11">
        <f>Power!AA153+'Ground Transportation'!AA153+Industry!AA153+Residential!AA153+Aviation!AE153</f>
        <v>0.53890499581655837</v>
      </c>
      <c r="AB153" s="11">
        <f>Power!AB153+'Ground Transportation'!AB153+Industry!AB153+Residential!AB153+Aviation!AF153</f>
        <v>1.2628879409142677</v>
      </c>
      <c r="AC153" s="11">
        <f>Power!AC153+'Ground Transportation'!AC153+Industry!AC153+Residential!AC153+Aviation!AG153</f>
        <v>0.81815979116687731</v>
      </c>
      <c r="AD153" s="30">
        <f>Power!AD153+'Ground Transportation'!AD153+Industry!AD153+Residential!AD153+Aviation!AH153</f>
        <v>0.63974918155434191</v>
      </c>
      <c r="AF153" s="9">
        <v>43981</v>
      </c>
      <c r="AG153" s="13">
        <f>Power!AG153+'Ground Transportation'!AG153+Industry!AG153+Residential!AG153+Aviation!AK153</f>
        <v>0.54381761099786419</v>
      </c>
      <c r="AH153" s="13">
        <f>Power!AH153+'Ground Transportation'!AH153+Industry!AH153+Residential!AH153+Aviation!AL153</f>
        <v>0.48893758899808237</v>
      </c>
      <c r="AI153" s="13">
        <f>Power!AI153+'Ground Transportation'!AI153+Industry!AI153+Residential!AI153+Aviation!AM153</f>
        <v>1.1915538755521116</v>
      </c>
      <c r="AJ153" s="13">
        <f>Power!AJ153+'Ground Transportation'!AJ153+Industry!AJ153+Residential!AJ153+Aviation!AN153</f>
        <v>0.67565139261219964</v>
      </c>
      <c r="AK153" s="14">
        <f>Power!AK153+'Ground Transportation'!AK153+Industry!AK153+Residential!AK153+Aviation!AO153</f>
        <v>0.37604992947966021</v>
      </c>
    </row>
    <row r="154" spans="2:37">
      <c r="B154" s="9">
        <v>43616</v>
      </c>
      <c r="C154" s="11">
        <f>Power!C154+'Ground Transportation'!C154+Industry!C154+Residential!C154+Aviation!C154</f>
        <v>27.231610347476941</v>
      </c>
      <c r="D154" s="11">
        <f>Power!D154+'Ground Transportation'!D154+Industry!D154+Residential!D154+Aviation!D154</f>
        <v>7.6813096849728941</v>
      </c>
      <c r="E154" s="11">
        <f>Power!E154+'Ground Transportation'!E154+Industry!E154+Residential!E154+Aviation!E154</f>
        <v>15.105174116768925</v>
      </c>
      <c r="F154" s="11">
        <f>Power!F154+'Ground Transportation'!F154+Industry!F154+Residential!F154+Aviation!F154</f>
        <v>7.16183373999315</v>
      </c>
      <c r="G154" s="11">
        <f>Power!G154+'Ground Transportation'!G154+Industry!G154+Residential!G154+Aviation!G154</f>
        <v>3.6367833383855537</v>
      </c>
      <c r="H154" s="11">
        <f>Power!H154+'Ground Transportation'!H154+Industry!H154+Residential!H154+Aviation!H154</f>
        <v>2.9028859044346635</v>
      </c>
      <c r="I154" s="11">
        <f>Power!I154+'Ground Transportation'!I154+Industry!I154+Residential!I154+Aviation!I154</f>
        <v>1.267624909836909</v>
      </c>
      <c r="J154" s="11">
        <f>Power!J154+'Ground Transportation'!J154+Industry!J154+Residential!J154+Aviation!J154</f>
        <v>25.828909301614068</v>
      </c>
      <c r="K154" s="16">
        <f>SUM(C154:J154)+Aviation!L154+'International Shipping'!C154</f>
        <v>94.563240207434575</v>
      </c>
      <c r="M154" s="9">
        <v>43982</v>
      </c>
      <c r="N154" s="13">
        <f>Power!N154+'Ground Transportation'!N154+Industry!N154+Residential!N154+Aviation!P154</f>
        <v>28.422994604168526</v>
      </c>
      <c r="O154" s="13">
        <f>Power!O154+'Ground Transportation'!O154+Industry!O154+Residential!O154+Aviation!Q154</f>
        <v>5.1372914910028564</v>
      </c>
      <c r="P154" s="13">
        <f>Power!P154+'Ground Transportation'!P154+Industry!P154+Residential!P154+Aviation!R154</f>
        <v>8.9817680350015809</v>
      </c>
      <c r="Q154" s="13">
        <f>Power!Q154+'Ground Transportation'!Q154+Industry!Q154+Residential!Q154+Aviation!S154</f>
        <v>4.8743922136525395</v>
      </c>
      <c r="R154" s="13">
        <f>Power!R154+'Ground Transportation'!R154+Industry!R154+Residential!R154+Aviation!T154</f>
        <v>3.1805196688597088</v>
      </c>
      <c r="S154" s="13">
        <f>Power!S154+'Ground Transportation'!S154+Industry!S154+Residential!S154+Aviation!U154</f>
        <v>2.0666446949635069</v>
      </c>
      <c r="T154" s="13">
        <f>Power!T154+'Ground Transportation'!T154+Industry!T154+Residential!T154+Aviation!V154</f>
        <v>0.69373165004208115</v>
      </c>
      <c r="U154" s="13">
        <f>Power!U154+'Ground Transportation'!U154+Industry!U154+Residential!U154+Aviation!W154</f>
        <v>21.316915675988106</v>
      </c>
      <c r="V154" s="18">
        <f>SUM(N154:U154)+Aviation!Y154+'International Shipping'!F154</f>
        <v>76.49191891295844</v>
      </c>
      <c r="Y154" s="9">
        <v>43616</v>
      </c>
      <c r="Z154" s="11">
        <f>Power!Z154+'Ground Transportation'!Z154+Industry!Z154+Residential!Z154+Aviation!AD154</f>
        <v>0.74404498900601801</v>
      </c>
      <c r="AA154" s="11">
        <f>Power!AA154+'Ground Transportation'!AA154+Industry!AA154+Residential!AA154+Aviation!AE154</f>
        <v>0.59408223758107848</v>
      </c>
      <c r="AB154" s="11">
        <f>Power!AB154+'Ground Transportation'!AB154+Industry!AB154+Residential!AB154+Aviation!AF154</f>
        <v>1.3243439281940905</v>
      </c>
      <c r="AC154" s="11">
        <f>Power!AC154+'Ground Transportation'!AC154+Industry!AC154+Residential!AC154+Aviation!AG154</f>
        <v>0.77809268622639804</v>
      </c>
      <c r="AD154" s="30">
        <f>Power!AD154+'Ground Transportation'!AD154+Industry!AD154+Residential!AD154+Aviation!AH154</f>
        <v>0.66348637604858529</v>
      </c>
      <c r="AF154" s="9">
        <v>43982</v>
      </c>
      <c r="AG154" s="13">
        <f>Power!AG154+'Ground Transportation'!AG154+Industry!AG154+Residential!AG154+Aviation!AK154</f>
        <v>0.48342178824812332</v>
      </c>
      <c r="AH154" s="13">
        <f>Power!AH154+'Ground Transportation'!AH154+Industry!AH154+Residential!AH154+Aviation!AL154</f>
        <v>0.40626797252513447</v>
      </c>
      <c r="AI154" s="13">
        <f>Power!AI154+'Ground Transportation'!AI154+Industry!AI154+Residential!AI154+Aviation!AM154</f>
        <v>1.0421583394463192</v>
      </c>
      <c r="AJ154" s="13">
        <f>Power!AJ154+'Ground Transportation'!AJ154+Industry!AJ154+Residential!AJ154+Aviation!AN154</f>
        <v>0.58642694146569019</v>
      </c>
      <c r="AK154" s="14">
        <f>Power!AK154+'Ground Transportation'!AK154+Industry!AK154+Residential!AK154+Aviation!AO154</f>
        <v>0.35327909601361723</v>
      </c>
    </row>
    <row r="155" spans="2:37">
      <c r="B155" s="9">
        <v>43617</v>
      </c>
      <c r="C155" s="11">
        <f>Power!C155+'Ground Transportation'!C155+Industry!C155+Residential!C155+Aviation!C155</f>
        <v>26.080243039610647</v>
      </c>
      <c r="D155" s="11">
        <f>Power!D155+'Ground Transportation'!D155+Industry!D155+Residential!D155+Aviation!D155</f>
        <v>7.5048126425323112</v>
      </c>
      <c r="E155" s="11">
        <f>Power!E155+'Ground Transportation'!E155+Industry!E155+Residential!E155+Aviation!E155</f>
        <v>13.222329780226735</v>
      </c>
      <c r="F155" s="11">
        <f>Power!F155+'Ground Transportation'!F155+Industry!F155+Residential!F155+Aviation!F155</f>
        <v>6.1456911535533427</v>
      </c>
      <c r="G155" s="11">
        <f>Power!G155+'Ground Transportation'!G155+Industry!G155+Residential!G155+Aviation!G155</f>
        <v>3.6497516247192245</v>
      </c>
      <c r="H155" s="11">
        <f>Power!H155+'Ground Transportation'!H155+Industry!H155+Residential!H155+Aviation!H155</f>
        <v>2.4718657378296678</v>
      </c>
      <c r="I155" s="11">
        <f>Power!I155+'Ground Transportation'!I155+Industry!I155+Residential!I155+Aviation!I155</f>
        <v>1.1531077932990765</v>
      </c>
      <c r="J155" s="11">
        <f>Power!J155+'Ground Transportation'!J155+Industry!J155+Residential!J155+Aviation!J155</f>
        <v>23.974800081307198</v>
      </c>
      <c r="K155" s="16">
        <f>SUM(C155:J155)+Aviation!L155+'International Shipping'!C155</f>
        <v>88.007740425226672</v>
      </c>
      <c r="M155" s="9">
        <v>43983</v>
      </c>
      <c r="N155" s="13">
        <f>Power!N155+'Ground Transportation'!N155+Industry!N155+Residential!N155+Aviation!P155</f>
        <v>28.196271293077217</v>
      </c>
      <c r="O155" s="13">
        <f>Power!O155+'Ground Transportation'!O155+Industry!O155+Residential!O155+Aviation!Q155</f>
        <v>5.7303248899259618</v>
      </c>
      <c r="P155" s="13">
        <f>Power!P155+'Ground Transportation'!P155+Industry!P155+Residential!P155+Aviation!R155</f>
        <v>10.177255727044898</v>
      </c>
      <c r="Q155" s="13">
        <f>Power!Q155+'Ground Transportation'!Q155+Industry!Q155+Residential!Q155+Aviation!S155</f>
        <v>5.5453503474790198</v>
      </c>
      <c r="R155" s="13">
        <f>Power!R155+'Ground Transportation'!R155+Industry!R155+Residential!R155+Aviation!T155</f>
        <v>3.6307501323744553</v>
      </c>
      <c r="S155" s="13">
        <f>Power!S155+'Ground Transportation'!S155+Industry!S155+Residential!S155+Aviation!U155</f>
        <v>2.5147638450112355</v>
      </c>
      <c r="T155" s="13">
        <f>Power!T155+'Ground Transportation'!T155+Industry!T155+Residential!T155+Aviation!V155</f>
        <v>1.035263312145615</v>
      </c>
      <c r="U155" s="13">
        <f>Power!U155+'Ground Transportation'!U155+Industry!U155+Residential!U155+Aviation!W155</f>
        <v>21.94329772291486</v>
      </c>
      <c r="V155" s="18">
        <f>SUM(N155:U155)+Aviation!Y155+'International Shipping'!F155</f>
        <v>80.571449217813452</v>
      </c>
      <c r="Y155" s="9">
        <v>43617</v>
      </c>
      <c r="Z155" s="11">
        <f>Power!Z155+'Ground Transportation'!Z155+Industry!Z155+Residential!Z155+Aviation!AD155</f>
        <v>0.66149826610200235</v>
      </c>
      <c r="AA155" s="11">
        <f>Power!AA155+'Ground Transportation'!AA155+Industry!AA155+Residential!AA155+Aviation!AE155</f>
        <v>0.5264151024023197</v>
      </c>
      <c r="AB155" s="11">
        <f>Power!AB155+'Ground Transportation'!AB155+Industry!AB155+Residential!AB155+Aviation!AF155</f>
        <v>1.0704883195611452</v>
      </c>
      <c r="AC155" s="11">
        <f>Power!AC155+'Ground Transportation'!AC155+Industry!AC155+Residential!AC155+Aviation!AG155</f>
        <v>0.6363884215340152</v>
      </c>
      <c r="AD155" s="30">
        <f>Power!AD155+'Ground Transportation'!AD155+Industry!AD155+Residential!AD155+Aviation!AH155</f>
        <v>0.56297720535840545</v>
      </c>
      <c r="AF155" s="9">
        <v>43983</v>
      </c>
      <c r="AG155" s="13">
        <f>Power!AG155+'Ground Transportation'!AG155+Industry!AG155+Residential!AG155+Aviation!AK155</f>
        <v>0.57890243657991869</v>
      </c>
      <c r="AH155" s="13">
        <f>Power!AH155+'Ground Transportation'!AH155+Industry!AH155+Residential!AH155+Aviation!AL155</f>
        <v>0.39288990714428823</v>
      </c>
      <c r="AI155" s="13">
        <f>Power!AI155+'Ground Transportation'!AI155+Industry!AI155+Residential!AI155+Aviation!AM155</f>
        <v>0.9510537944619909</v>
      </c>
      <c r="AJ155" s="13">
        <f>Power!AJ155+'Ground Transportation'!AJ155+Industry!AJ155+Residential!AJ155+Aviation!AN155</f>
        <v>0.65402117870186249</v>
      </c>
      <c r="AK155" s="14">
        <f>Power!AK155+'Ground Transportation'!AK155+Industry!AK155+Residential!AK155+Aviation!AO155</f>
        <v>0.49850675914094372</v>
      </c>
    </row>
    <row r="156" spans="2:37">
      <c r="B156" s="9">
        <v>43618</v>
      </c>
      <c r="C156" s="11">
        <f>Power!C156+'Ground Transportation'!C156+Industry!C156+Residential!C156+Aviation!C156</f>
        <v>25.100200839541102</v>
      </c>
      <c r="D156" s="11">
        <f>Power!D156+'Ground Transportation'!D156+Industry!D156+Residential!D156+Aviation!D156</f>
        <v>7.188391278063861</v>
      </c>
      <c r="E156" s="11">
        <f>Power!E156+'Ground Transportation'!E156+Industry!E156+Residential!E156+Aviation!E156</f>
        <v>11.998468307423627</v>
      </c>
      <c r="F156" s="11">
        <f>Power!F156+'Ground Transportation'!F156+Industry!F156+Residential!F156+Aviation!F156</f>
        <v>5.2724040969038946</v>
      </c>
      <c r="G156" s="11">
        <f>Power!G156+'Ground Transportation'!G156+Industry!G156+Residential!G156+Aviation!G156</f>
        <v>3.5517947794052032</v>
      </c>
      <c r="H156" s="11">
        <f>Power!H156+'Ground Transportation'!H156+Industry!H156+Residential!H156+Aviation!H156</f>
        <v>2.4306339812221052</v>
      </c>
      <c r="I156" s="11">
        <f>Power!I156+'Ground Transportation'!I156+Industry!I156+Residential!I156+Aviation!I156</f>
        <v>1.039139865734692</v>
      </c>
      <c r="J156" s="11">
        <f>Power!J156+'Ground Transportation'!J156+Industry!J156+Residential!J156+Aviation!J156</f>
        <v>22.461763439335467</v>
      </c>
      <c r="K156" s="16">
        <f>SUM(C156:J156)+Aviation!L156+'International Shipping'!C156</f>
        <v>82.860219364977283</v>
      </c>
      <c r="L156" s="2"/>
      <c r="M156" s="9">
        <v>43984</v>
      </c>
      <c r="N156" s="13">
        <f>Power!N156+'Ground Transportation'!N156+Industry!N156+Residential!N156+Aviation!P156</f>
        <v>27.65299363429013</v>
      </c>
      <c r="O156" s="13">
        <f>Power!O156+'Ground Transportation'!O156+Industry!O156+Residential!O156+Aviation!Q156</f>
        <v>5.8657666204857479</v>
      </c>
      <c r="P156" s="13">
        <f>Power!P156+'Ground Transportation'!P156+Industry!P156+Residential!P156+Aviation!R156</f>
        <v>11.59854188783935</v>
      </c>
      <c r="Q156" s="13">
        <f>Power!Q156+'Ground Transportation'!Q156+Industry!Q156+Residential!Q156+Aviation!S156</f>
        <v>6.7938794012785211</v>
      </c>
      <c r="R156" s="13">
        <f>Power!R156+'Ground Transportation'!R156+Industry!R156+Residential!R156+Aviation!T156</f>
        <v>3.6188278681458907</v>
      </c>
      <c r="S156" s="13">
        <f>Power!S156+'Ground Transportation'!S156+Industry!S156+Residential!S156+Aviation!U156</f>
        <v>2.477265121593907</v>
      </c>
      <c r="T156" s="13">
        <f>Power!T156+'Ground Transportation'!T156+Industry!T156+Residential!T156+Aviation!V156</f>
        <v>1.0832785849582605</v>
      </c>
      <c r="U156" s="13">
        <f>Power!U156+'Ground Transportation'!U156+Industry!U156+Residential!U156+Aviation!W156</f>
        <v>24.260407603566353</v>
      </c>
      <c r="V156" s="18">
        <f>SUM(N156:U156)+Aviation!Y156+'International Shipping'!F156</f>
        <v>85.165975719757128</v>
      </c>
      <c r="Y156" s="9">
        <v>43618</v>
      </c>
      <c r="Z156" s="11">
        <f>Power!Z156+'Ground Transportation'!Z156+Industry!Z156+Residential!Z156+Aviation!AD156</f>
        <v>0.54024066784455627</v>
      </c>
      <c r="AA156" s="11">
        <f>Power!AA156+'Ground Transportation'!AA156+Industry!AA156+Residential!AA156+Aviation!AE156</f>
        <v>0.48441943565587964</v>
      </c>
      <c r="AB156" s="11">
        <f>Power!AB156+'Ground Transportation'!AB156+Industry!AB156+Residential!AB156+Aviation!AF156</f>
        <v>0.95649968071176938</v>
      </c>
      <c r="AC156" s="11">
        <f>Power!AC156+'Ground Transportation'!AC156+Industry!AC156+Residential!AC156+Aviation!AG156</f>
        <v>0.579764472957635</v>
      </c>
      <c r="AD156" s="30">
        <f>Power!AD156+'Ground Transportation'!AD156+Industry!AD156+Residential!AD156+Aviation!AH156</f>
        <v>0.45366196435629741</v>
      </c>
      <c r="AF156" s="9">
        <v>43984</v>
      </c>
      <c r="AG156" s="13">
        <f>Power!AG156+'Ground Transportation'!AG156+Industry!AG156+Residential!AG156+Aviation!AK156</f>
        <v>0.72395431577309832</v>
      </c>
      <c r="AH156" s="13">
        <f>Power!AH156+'Ground Transportation'!AH156+Industry!AH156+Residential!AH156+Aviation!AL156</f>
        <v>0.6189695553832204</v>
      </c>
      <c r="AI156" s="13">
        <f>Power!AI156+'Ground Transportation'!AI156+Industry!AI156+Residential!AI156+Aviation!AM156</f>
        <v>1.2830762885000295</v>
      </c>
      <c r="AJ156" s="13">
        <f>Power!AJ156+'Ground Transportation'!AJ156+Industry!AJ156+Residential!AJ156+Aviation!AN156</f>
        <v>0.58214175403541002</v>
      </c>
      <c r="AK156" s="14">
        <f>Power!AK156+'Ground Transportation'!AK156+Industry!AK156+Residential!AK156+Aviation!AO156</f>
        <v>0.5613511032373717</v>
      </c>
    </row>
    <row r="157" spans="2:37">
      <c r="B157" s="9">
        <v>43619</v>
      </c>
      <c r="C157" s="11">
        <f>Power!C157+'Ground Transportation'!C157+Industry!C157+Residential!C157+Aviation!C157</f>
        <v>27.840622313860763</v>
      </c>
      <c r="D157" s="11">
        <f>Power!D157+'Ground Transportation'!D157+Industry!D157+Residential!D157+Aviation!D157</f>
        <v>7.0930763209723207</v>
      </c>
      <c r="E157" s="11">
        <f>Power!E157+'Ground Transportation'!E157+Industry!E157+Residential!E157+Aviation!E157</f>
        <v>13.487232625816183</v>
      </c>
      <c r="F157" s="11">
        <f>Power!F157+'Ground Transportation'!F157+Industry!F157+Residential!F157+Aviation!F157</f>
        <v>7.239588692062652</v>
      </c>
      <c r="G157" s="11">
        <f>Power!G157+'Ground Transportation'!G157+Industry!G157+Residential!G157+Aviation!G157</f>
        <v>3.6624615286570137</v>
      </c>
      <c r="H157" s="11">
        <f>Power!H157+'Ground Transportation'!H157+Industry!H157+Residential!H157+Aviation!H157</f>
        <v>2.7276636073427243</v>
      </c>
      <c r="I157" s="11">
        <f>Power!I157+'Ground Transportation'!I157+Industry!I157+Residential!I157+Aviation!I157</f>
        <v>1.1676118403458091</v>
      </c>
      <c r="J157" s="11">
        <f>Power!J157+'Ground Transportation'!J157+Industry!J157+Residential!J157+Aviation!J157</f>
        <v>25.073876939826444</v>
      </c>
      <c r="K157" s="16">
        <f>SUM(C157:J157)+Aviation!L157+'International Shipping'!C157</f>
        <v>92.020267335221178</v>
      </c>
      <c r="M157" s="9">
        <v>43985</v>
      </c>
      <c r="N157" s="13">
        <f>Power!N157+'Ground Transportation'!N157+Industry!N157+Residential!N157+Aviation!P157</f>
        <v>28.219714513459923</v>
      </c>
      <c r="O157" s="13">
        <f>Power!O157+'Ground Transportation'!O157+Industry!O157+Residential!O157+Aviation!Q157</f>
        <v>5.8657086449482412</v>
      </c>
      <c r="P157" s="13">
        <f>Power!P157+'Ground Transportation'!P157+Industry!P157+Residential!P157+Aviation!R157</f>
        <v>12.731730456578399</v>
      </c>
      <c r="Q157" s="13">
        <f>Power!Q157+'Ground Transportation'!Q157+Industry!Q157+Residential!Q157+Aviation!S157</f>
        <v>7.1409767064978134</v>
      </c>
      <c r="R157" s="13">
        <f>Power!R157+'Ground Transportation'!R157+Industry!R157+Residential!R157+Aviation!T157</f>
        <v>3.5139328319066352</v>
      </c>
      <c r="S157" s="13">
        <f>Power!S157+'Ground Transportation'!S157+Industry!S157+Residential!S157+Aviation!U157</f>
        <v>2.5937408501287456</v>
      </c>
      <c r="T157" s="13">
        <f>Power!T157+'Ground Transportation'!T157+Industry!T157+Residential!T157+Aviation!V157</f>
        <v>1.0655433460631323</v>
      </c>
      <c r="U157" s="13">
        <f>Power!U157+'Ground Transportation'!U157+Industry!U157+Residential!U157+Aviation!W157</f>
        <v>24.812016186727675</v>
      </c>
      <c r="V157" s="18">
        <f>SUM(N157:U157)+Aviation!Y157+'International Shipping'!F157</f>
        <v>87.781379695494053</v>
      </c>
      <c r="Y157" s="9">
        <v>43619</v>
      </c>
      <c r="Z157" s="11">
        <f>Power!Z157+'Ground Transportation'!Z157+Industry!Z157+Residential!Z157+Aviation!AD157</f>
        <v>0.8428256928815806</v>
      </c>
      <c r="AA157" s="11">
        <f>Power!AA157+'Ground Transportation'!AA157+Industry!AA157+Residential!AA157+Aviation!AE157</f>
        <v>0.65877744835023422</v>
      </c>
      <c r="AB157" s="11">
        <f>Power!AB157+'Ground Transportation'!AB157+Industry!AB157+Residential!AB157+Aviation!AF157</f>
        <v>1.4213555260966413</v>
      </c>
      <c r="AC157" s="11">
        <f>Power!AC157+'Ground Transportation'!AC157+Industry!AC157+Residential!AC157+Aviation!AG157</f>
        <v>0.68948589366148061</v>
      </c>
      <c r="AD157" s="30">
        <f>Power!AD157+'Ground Transportation'!AD157+Industry!AD157+Residential!AD157+Aviation!AH157</f>
        <v>0.69028150963255075</v>
      </c>
      <c r="AF157" s="9">
        <v>43985</v>
      </c>
      <c r="AG157" s="13">
        <f>Power!AG157+'Ground Transportation'!AG157+Industry!AG157+Residential!AG157+Aviation!AK157</f>
        <v>0.76833157393586438</v>
      </c>
      <c r="AH157" s="13">
        <f>Power!AH157+'Ground Transportation'!AH157+Industry!AH157+Residential!AH157+Aviation!AL157</f>
        <v>0.65881212491307928</v>
      </c>
      <c r="AI157" s="13">
        <f>Power!AI157+'Ground Transportation'!AI157+Industry!AI157+Residential!AI157+Aviation!AM157</f>
        <v>1.4002153858678661</v>
      </c>
      <c r="AJ157" s="13">
        <f>Power!AJ157+'Ground Transportation'!AJ157+Industry!AJ157+Residential!AJ157+Aviation!AN157</f>
        <v>0.73541050654265583</v>
      </c>
      <c r="AK157" s="14">
        <f>Power!AK157+'Ground Transportation'!AK157+Industry!AK157+Residential!AK157+Aviation!AO157</f>
        <v>0.53702723319037271</v>
      </c>
    </row>
    <row r="158" spans="2:37">
      <c r="B158" s="9">
        <v>43620</v>
      </c>
      <c r="C158" s="11">
        <f>Power!C158+'Ground Transportation'!C158+Industry!C158+Residential!C158+Aviation!C158</f>
        <v>28.634372999528043</v>
      </c>
      <c r="D158" s="11">
        <f>Power!D158+'Ground Transportation'!D158+Industry!D158+Residential!D158+Aviation!D158</f>
        <v>6.9403794374422505</v>
      </c>
      <c r="E158" s="11">
        <f>Power!E158+'Ground Transportation'!E158+Industry!E158+Residential!E158+Aviation!E158</f>
        <v>14.251888026508372</v>
      </c>
      <c r="F158" s="11">
        <f>Power!F158+'Ground Transportation'!F158+Industry!F158+Residential!F158+Aviation!F158</f>
        <v>8.0749755266261278</v>
      </c>
      <c r="G158" s="11">
        <f>Power!G158+'Ground Transportation'!G158+Industry!G158+Residential!G158+Aviation!G158</f>
        <v>3.6477016501179103</v>
      </c>
      <c r="H158" s="11">
        <f>Power!H158+'Ground Transportation'!H158+Industry!H158+Residential!H158+Aviation!H158</f>
        <v>2.8894360137499939</v>
      </c>
      <c r="I158" s="11">
        <f>Power!I158+'Ground Transportation'!I158+Industry!I158+Residential!I158+Aviation!I158</f>
        <v>1.1657187447749751</v>
      </c>
      <c r="J158" s="11">
        <f>Power!J158+'Ground Transportation'!J158+Industry!J158+Residential!J158+Aviation!J158</f>
        <v>25.640424234796267</v>
      </c>
      <c r="K158" s="16">
        <f>SUM(C158:J158)+Aviation!L158+'International Shipping'!C158</f>
        <v>94.945406846647685</v>
      </c>
      <c r="M158" s="9">
        <v>43986</v>
      </c>
      <c r="N158" s="13">
        <f>Power!N158+'Ground Transportation'!N158+Industry!N158+Residential!N158+Aviation!P158</f>
        <v>29.110824017004227</v>
      </c>
      <c r="O158" s="13">
        <f>Power!O158+'Ground Transportation'!O158+Industry!O158+Residential!O158+Aviation!Q158</f>
        <v>5.766729193365201</v>
      </c>
      <c r="P158" s="13">
        <f>Power!P158+'Ground Transportation'!P158+Industry!P158+Residential!P158+Aviation!R158</f>
        <v>12.954968230990483</v>
      </c>
      <c r="Q158" s="13">
        <f>Power!Q158+'Ground Transportation'!Q158+Industry!Q158+Residential!Q158+Aviation!S158</f>
        <v>7.2214601365434818</v>
      </c>
      <c r="R158" s="13">
        <f>Power!R158+'Ground Transportation'!R158+Industry!R158+Residential!R158+Aviation!T158</f>
        <v>3.4597144273319533</v>
      </c>
      <c r="S158" s="13">
        <f>Power!S158+'Ground Transportation'!S158+Industry!S158+Residential!S158+Aviation!U158</f>
        <v>2.6007543959696284</v>
      </c>
      <c r="T158" s="13">
        <f>Power!T158+'Ground Transportation'!T158+Industry!T158+Residential!T158+Aviation!V158</f>
        <v>1.048781622826843</v>
      </c>
      <c r="U158" s="13">
        <f>Power!U158+'Ground Transportation'!U158+Industry!U158+Residential!U158+Aviation!W158</f>
        <v>25.235136164009614</v>
      </c>
      <c r="V158" s="18">
        <f>SUM(N158:U158)+Aviation!Y158+'International Shipping'!F158</f>
        <v>89.254996646367303</v>
      </c>
      <c r="Y158" s="9">
        <v>43620</v>
      </c>
      <c r="Z158" s="11">
        <f>Power!Z158+'Ground Transportation'!Z158+Industry!Z158+Residential!Z158+Aviation!AD158</f>
        <v>1.0637927636723061</v>
      </c>
      <c r="AA158" s="11">
        <f>Power!AA158+'Ground Transportation'!AA158+Industry!AA158+Residential!AA158+Aviation!AE158</f>
        <v>0.73909627954134771</v>
      </c>
      <c r="AB158" s="11">
        <f>Power!AB158+'Ground Transportation'!AB158+Industry!AB158+Residential!AB158+Aviation!AF158</f>
        <v>1.5834036682053283</v>
      </c>
      <c r="AC158" s="11">
        <f>Power!AC158+'Ground Transportation'!AC158+Industry!AC158+Residential!AC158+Aviation!AG158</f>
        <v>0.76273439923279407</v>
      </c>
      <c r="AD158" s="30">
        <f>Power!AD158+'Ground Transportation'!AD158+Industry!AD158+Residential!AD158+Aviation!AH158</f>
        <v>0.74897209975190471</v>
      </c>
      <c r="AF158" s="9">
        <v>43986</v>
      </c>
      <c r="AG158" s="13">
        <f>Power!AG158+'Ground Transportation'!AG158+Industry!AG158+Residential!AG158+Aviation!AK158</f>
        <v>0.79817140317659963</v>
      </c>
      <c r="AH158" s="13">
        <f>Power!AH158+'Ground Transportation'!AH158+Industry!AH158+Residential!AH158+Aviation!AL158</f>
        <v>0.72438468441820725</v>
      </c>
      <c r="AI158" s="13">
        <f>Power!AI158+'Ground Transportation'!AI158+Industry!AI158+Residential!AI158+Aviation!AM158</f>
        <v>1.5230146606632089</v>
      </c>
      <c r="AJ158" s="13">
        <f>Power!AJ158+'Ground Transportation'!AJ158+Industry!AJ158+Residential!AJ158+Aviation!AN158</f>
        <v>0.69637612033776319</v>
      </c>
      <c r="AK158" s="14">
        <f>Power!AK158+'Ground Transportation'!AK158+Industry!AK158+Residential!AK158+Aviation!AO158</f>
        <v>0.51163699968524501</v>
      </c>
    </row>
    <row r="159" spans="2:37">
      <c r="B159" s="9">
        <v>43621</v>
      </c>
      <c r="C159" s="11">
        <f>Power!C159+'Ground Transportation'!C159+Industry!C159+Residential!C159+Aviation!C159</f>
        <v>28.681824956427096</v>
      </c>
      <c r="D159" s="11">
        <f>Power!D159+'Ground Transportation'!D159+Industry!D159+Residential!D159+Aviation!D159</f>
        <v>7.0809754393830131</v>
      </c>
      <c r="E159" s="11">
        <f>Power!E159+'Ground Transportation'!E159+Industry!E159+Residential!E159+Aviation!E159</f>
        <v>15.000435282880506</v>
      </c>
      <c r="F159" s="11">
        <f>Power!F159+'Ground Transportation'!F159+Industry!F159+Residential!F159+Aviation!F159</f>
        <v>7.9274799768478639</v>
      </c>
      <c r="G159" s="11">
        <f>Power!G159+'Ground Transportation'!G159+Industry!G159+Residential!G159+Aviation!G159</f>
        <v>3.7341113539276121</v>
      </c>
      <c r="H159" s="11">
        <f>Power!H159+'Ground Transportation'!H159+Industry!H159+Residential!H159+Aviation!H159</f>
        <v>2.9510309238371133</v>
      </c>
      <c r="I159" s="11">
        <f>Power!I159+'Ground Transportation'!I159+Industry!I159+Residential!I159+Aviation!I159</f>
        <v>1.1662876964742339</v>
      </c>
      <c r="J159" s="11">
        <f>Power!J159+'Ground Transportation'!J159+Industry!J159+Residential!J159+Aviation!J159</f>
        <v>26.249389322982502</v>
      </c>
      <c r="K159" s="16">
        <f>SUM(C159:J159)+Aviation!L159+'International Shipping'!C159</f>
        <v>96.50300055720075</v>
      </c>
      <c r="M159" s="9">
        <v>43987</v>
      </c>
      <c r="N159" s="13">
        <f>Power!N159+'Ground Transportation'!N159+Industry!N159+Residential!N159+Aviation!P159</f>
        <v>28.807774938928191</v>
      </c>
      <c r="O159" s="13">
        <f>Power!O159+'Ground Transportation'!O159+Industry!O159+Residential!O159+Aviation!Q159</f>
        <v>5.6293406495481317</v>
      </c>
      <c r="P159" s="13">
        <f>Power!P159+'Ground Transportation'!P159+Industry!P159+Residential!P159+Aviation!R159</f>
        <v>13.01184727127842</v>
      </c>
      <c r="Q159" s="13">
        <f>Power!Q159+'Ground Transportation'!Q159+Industry!Q159+Residential!Q159+Aviation!S159</f>
        <v>6.7026170498576638</v>
      </c>
      <c r="R159" s="13">
        <f>Power!R159+'Ground Transportation'!R159+Industry!R159+Residential!R159+Aviation!T159</f>
        <v>3.5685959516425658</v>
      </c>
      <c r="S159" s="13">
        <f>Power!S159+'Ground Transportation'!S159+Industry!S159+Residential!S159+Aviation!U159</f>
        <v>2.583417405886868</v>
      </c>
      <c r="T159" s="13">
        <f>Power!T159+'Ground Transportation'!T159+Industry!T159+Residential!T159+Aviation!V159</f>
        <v>1.0644292948319896</v>
      </c>
      <c r="U159" s="13">
        <f>Power!U159+'Ground Transportation'!U159+Industry!U159+Residential!U159+Aviation!W159</f>
        <v>24.985806208853351</v>
      </c>
      <c r="V159" s="18">
        <f>SUM(N159:U159)+Aviation!Y159+'International Shipping'!F159</f>
        <v>88.218059882342914</v>
      </c>
      <c r="Y159" s="9">
        <v>43621</v>
      </c>
      <c r="Z159" s="11">
        <f>Power!Z159+'Ground Transportation'!Z159+Industry!Z159+Residential!Z159+Aviation!AD159</f>
        <v>1.0199590278916013</v>
      </c>
      <c r="AA159" s="11">
        <f>Power!AA159+'Ground Transportation'!AA159+Industry!AA159+Residential!AA159+Aviation!AE159</f>
        <v>0.77171601778878851</v>
      </c>
      <c r="AB159" s="11">
        <f>Power!AB159+'Ground Transportation'!AB159+Industry!AB159+Residential!AB159+Aviation!AF159</f>
        <v>1.5151884853292876</v>
      </c>
      <c r="AC159" s="11">
        <f>Power!AC159+'Ground Transportation'!AC159+Industry!AC159+Residential!AC159+Aviation!AG159</f>
        <v>0.7494525296457506</v>
      </c>
      <c r="AD159" s="30">
        <f>Power!AD159+'Ground Transportation'!AD159+Industry!AD159+Residential!AD159+Aviation!AH159</f>
        <v>0.73245206515094075</v>
      </c>
      <c r="AF159" s="9">
        <v>43987</v>
      </c>
      <c r="AG159" s="13">
        <f>Power!AG159+'Ground Transportation'!AG159+Industry!AG159+Residential!AG159+Aviation!AK159</f>
        <v>0.63213348899671773</v>
      </c>
      <c r="AH159" s="13">
        <f>Power!AH159+'Ground Transportation'!AH159+Industry!AH159+Residential!AH159+Aviation!AL159</f>
        <v>0.64048083876901585</v>
      </c>
      <c r="AI159" s="13">
        <f>Power!AI159+'Ground Transportation'!AI159+Industry!AI159+Residential!AI159+Aviation!AM159</f>
        <v>1.4453106555547282</v>
      </c>
      <c r="AJ159" s="13">
        <f>Power!AJ159+'Ground Transportation'!AJ159+Industry!AJ159+Residential!AJ159+Aviation!AN159</f>
        <v>0.66919549505843856</v>
      </c>
      <c r="AK159" s="14">
        <f>Power!AK159+'Ground Transportation'!AK159+Industry!AK159+Residential!AK159+Aviation!AO159</f>
        <v>0.47335595819884901</v>
      </c>
    </row>
    <row r="160" spans="2:37">
      <c r="B160" s="9">
        <v>43622</v>
      </c>
      <c r="C160" s="11">
        <f>Power!C160+'Ground Transportation'!C160+Industry!C160+Residential!C160+Aviation!C160</f>
        <v>27.856953371702254</v>
      </c>
      <c r="D160" s="11">
        <f>Power!D160+'Ground Transportation'!D160+Industry!D160+Residential!D160+Aviation!D160</f>
        <v>7.4825884584055835</v>
      </c>
      <c r="E160" s="11">
        <f>Power!E160+'Ground Transportation'!E160+Industry!E160+Residential!E160+Aviation!E160</f>
        <v>15.214308482433918</v>
      </c>
      <c r="F160" s="11">
        <f>Power!F160+'Ground Transportation'!F160+Industry!F160+Residential!F160+Aviation!F160</f>
        <v>7.7531755974747947</v>
      </c>
      <c r="G160" s="11">
        <f>Power!G160+'Ground Transportation'!G160+Industry!G160+Residential!G160+Aviation!G160</f>
        <v>3.7301386494556561</v>
      </c>
      <c r="H160" s="11">
        <f>Power!H160+'Ground Transportation'!H160+Industry!H160+Residential!H160+Aviation!H160</f>
        <v>2.9493965869878238</v>
      </c>
      <c r="I160" s="11">
        <f>Power!I160+'Ground Transportation'!I160+Industry!I160+Residential!I160+Aviation!I160</f>
        <v>1.1839940817321593</v>
      </c>
      <c r="J160" s="11">
        <f>Power!J160+'Ground Transportation'!J160+Industry!J160+Residential!J160+Aviation!J160</f>
        <v>26.003114797009395</v>
      </c>
      <c r="K160" s="16">
        <f>SUM(C160:J160)+Aviation!L160+'International Shipping'!C160</f>
        <v>95.931239727172354</v>
      </c>
      <c r="M160" s="9">
        <v>43988</v>
      </c>
      <c r="N160" s="13">
        <f>Power!N160+'Ground Transportation'!N160+Industry!N160+Residential!N160+Aviation!P160</f>
        <v>29.242794426812672</v>
      </c>
      <c r="O160" s="13">
        <f>Power!O160+'Ground Transportation'!O160+Industry!O160+Residential!O160+Aviation!Q160</f>
        <v>5.4109047798732695</v>
      </c>
      <c r="P160" s="13">
        <f>Power!P160+'Ground Transportation'!P160+Industry!P160+Residential!P160+Aviation!R160</f>
        <v>11.510387023532653</v>
      </c>
      <c r="Q160" s="13">
        <f>Power!Q160+'Ground Transportation'!Q160+Industry!Q160+Residential!Q160+Aviation!S160</f>
        <v>5.4359427987244633</v>
      </c>
      <c r="R160" s="13">
        <f>Power!R160+'Ground Transportation'!R160+Industry!R160+Residential!R160+Aviation!T160</f>
        <v>3.3148546484122901</v>
      </c>
      <c r="S160" s="13">
        <f>Power!S160+'Ground Transportation'!S160+Industry!S160+Residential!S160+Aviation!U160</f>
        <v>2.3772057678100111</v>
      </c>
      <c r="T160" s="13">
        <f>Power!T160+'Ground Transportation'!T160+Industry!T160+Residential!T160+Aviation!V160</f>
        <v>0.97950821461228377</v>
      </c>
      <c r="U160" s="13">
        <f>Power!U160+'Ground Transportation'!U160+Industry!U160+Residential!U160+Aviation!W160</f>
        <v>22.970819136295667</v>
      </c>
      <c r="V160" s="18">
        <f>SUM(N160:U160)+Aviation!Y160+'International Shipping'!F160</f>
        <v>83.090746012054481</v>
      </c>
      <c r="Y160" s="9">
        <v>43622</v>
      </c>
      <c r="Z160" s="11">
        <f>Power!Z160+'Ground Transportation'!Z160+Industry!Z160+Residential!Z160+Aviation!AD160</f>
        <v>0.91969824458904015</v>
      </c>
      <c r="AA160" s="11">
        <f>Power!AA160+'Ground Transportation'!AA160+Industry!AA160+Residential!AA160+Aviation!AE160</f>
        <v>0.73956766072951252</v>
      </c>
      <c r="AB160" s="11">
        <f>Power!AB160+'Ground Transportation'!AB160+Industry!AB160+Residential!AB160+Aviation!AF160</f>
        <v>1.5381516102625372</v>
      </c>
      <c r="AC160" s="11">
        <f>Power!AC160+'Ground Transportation'!AC160+Industry!AC160+Residential!AC160+Aviation!AG160</f>
        <v>0.73652019035603178</v>
      </c>
      <c r="AD160" s="30">
        <f>Power!AD160+'Ground Transportation'!AD160+Industry!AD160+Residential!AD160+Aviation!AH160</f>
        <v>0.69396617911784342</v>
      </c>
      <c r="AF160" s="9">
        <v>43988</v>
      </c>
      <c r="AG160" s="13">
        <f>Power!AG160+'Ground Transportation'!AG160+Industry!AG160+Residential!AG160+Aviation!AK160</f>
        <v>0.57836064743824722</v>
      </c>
      <c r="AH160" s="13">
        <f>Power!AH160+'Ground Transportation'!AH160+Industry!AH160+Residential!AH160+Aviation!AL160</f>
        <v>0.54834042235287073</v>
      </c>
      <c r="AI160" s="13">
        <f>Power!AI160+'Ground Transportation'!AI160+Industry!AI160+Residential!AI160+Aviation!AM160</f>
        <v>1.1448248660434426</v>
      </c>
      <c r="AJ160" s="13">
        <f>Power!AJ160+'Ground Transportation'!AJ160+Industry!AJ160+Residential!AJ160+Aviation!AN160</f>
        <v>0.58834323888534534</v>
      </c>
      <c r="AK160" s="14">
        <f>Power!AK160+'Ground Transportation'!AK160+Industry!AK160+Residential!AK160+Aviation!AO160</f>
        <v>0.39964438395591184</v>
      </c>
    </row>
    <row r="161" spans="2:37">
      <c r="B161" s="9">
        <v>43623</v>
      </c>
      <c r="C161" s="11">
        <f>Power!C161+'Ground Transportation'!C161+Industry!C161+Residential!C161+Aviation!C161</f>
        <v>25.550057976151514</v>
      </c>
      <c r="D161" s="11">
        <f>Power!D161+'Ground Transportation'!D161+Industry!D161+Residential!D161+Aviation!D161</f>
        <v>7.3668298759866406</v>
      </c>
      <c r="E161" s="11">
        <f>Power!E161+'Ground Transportation'!E161+Industry!E161+Residential!E161+Aviation!E161</f>
        <v>14.638253358571026</v>
      </c>
      <c r="F161" s="11">
        <f>Power!F161+'Ground Transportation'!F161+Industry!F161+Residential!F161+Aviation!F161</f>
        <v>7.5180976563177824</v>
      </c>
      <c r="G161" s="11">
        <f>Power!G161+'Ground Transportation'!G161+Industry!G161+Residential!G161+Aviation!G161</f>
        <v>3.6660834662155661</v>
      </c>
      <c r="H161" s="11">
        <f>Power!H161+'Ground Transportation'!H161+Industry!H161+Residential!H161+Aviation!H161</f>
        <v>3.0849288502474135</v>
      </c>
      <c r="I161" s="11">
        <f>Power!I161+'Ground Transportation'!I161+Industry!I161+Residential!I161+Aviation!I161</f>
        <v>1.1432991019563992</v>
      </c>
      <c r="J161" s="11">
        <f>Power!J161+'Ground Transportation'!J161+Industry!J161+Residential!J161+Aviation!J161</f>
        <v>24.395376886160779</v>
      </c>
      <c r="K161" s="16">
        <f>SUM(C161:J161)+Aviation!L161+'International Shipping'!C161</f>
        <v>91.164409493228192</v>
      </c>
      <c r="M161" s="9">
        <v>43989</v>
      </c>
      <c r="N161" s="13">
        <f>Power!N161+'Ground Transportation'!N161+Industry!N161+Residential!N161+Aviation!P161</f>
        <v>29.217250333401182</v>
      </c>
      <c r="O161" s="13">
        <f>Power!O161+'Ground Transportation'!O161+Industry!O161+Residential!O161+Aviation!Q161</f>
        <v>5.2822158855904391</v>
      </c>
      <c r="P161" s="13">
        <f>Power!P161+'Ground Transportation'!P161+Industry!P161+Residential!P161+Aviation!R161</f>
        <v>9.8401823972085296</v>
      </c>
      <c r="Q161" s="13">
        <f>Power!Q161+'Ground Transportation'!Q161+Industry!Q161+Residential!Q161+Aviation!S161</f>
        <v>5.0485657278880911</v>
      </c>
      <c r="R161" s="13">
        <f>Power!R161+'Ground Transportation'!R161+Industry!R161+Residential!R161+Aviation!T161</f>
        <v>3.1517071568786963</v>
      </c>
      <c r="S161" s="13">
        <f>Power!S161+'Ground Transportation'!S161+Industry!S161+Residential!S161+Aviation!U161</f>
        <v>2.0615422917104569</v>
      </c>
      <c r="T161" s="13">
        <f>Power!T161+'Ground Transportation'!T161+Industry!T161+Residential!T161+Aviation!V161</f>
        <v>0.75388307340575944</v>
      </c>
      <c r="U161" s="13">
        <f>Power!U161+'Ground Transportation'!U161+Industry!U161+Residential!U161+Aviation!W161</f>
        <v>21.094367664027068</v>
      </c>
      <c r="V161" s="18">
        <f>SUM(N161:U161)+Aviation!Y161+'International Shipping'!F161</f>
        <v>78.300859561226247</v>
      </c>
      <c r="Y161" s="9">
        <v>43623</v>
      </c>
      <c r="Z161" s="11">
        <f>Power!Z161+'Ground Transportation'!Z161+Industry!Z161+Residential!Z161+Aviation!AD161</f>
        <v>0.82654219644161608</v>
      </c>
      <c r="AA161" s="11">
        <f>Power!AA161+'Ground Transportation'!AA161+Industry!AA161+Residential!AA161+Aviation!AE161</f>
        <v>0.69961924929679165</v>
      </c>
      <c r="AB161" s="11">
        <f>Power!AB161+'Ground Transportation'!AB161+Industry!AB161+Residential!AB161+Aviation!AF161</f>
        <v>1.4512945781926563</v>
      </c>
      <c r="AC161" s="11">
        <f>Power!AC161+'Ground Transportation'!AC161+Industry!AC161+Residential!AC161+Aviation!AG161</f>
        <v>0.72333646078655989</v>
      </c>
      <c r="AD161" s="30">
        <f>Power!AD161+'Ground Transportation'!AD161+Industry!AD161+Residential!AD161+Aviation!AH161</f>
        <v>0.68854645939257886</v>
      </c>
      <c r="AF161" s="9">
        <v>43989</v>
      </c>
      <c r="AG161" s="13">
        <f>Power!AG161+'Ground Transportation'!AG161+Industry!AG161+Residential!AG161+Aviation!AK161</f>
        <v>0.55804271478110223</v>
      </c>
      <c r="AH161" s="13">
        <f>Power!AH161+'Ground Transportation'!AH161+Industry!AH161+Residential!AH161+Aviation!AL161</f>
        <v>0.51875877811047566</v>
      </c>
      <c r="AI161" s="13">
        <f>Power!AI161+'Ground Transportation'!AI161+Industry!AI161+Residential!AI161+Aviation!AM161</f>
        <v>1.0861532091389103</v>
      </c>
      <c r="AJ161" s="13">
        <f>Power!AJ161+'Ground Transportation'!AJ161+Industry!AJ161+Residential!AJ161+Aviation!AN161</f>
        <v>0.52164596923389184</v>
      </c>
      <c r="AK161" s="14">
        <f>Power!AK161+'Ground Transportation'!AK161+Industry!AK161+Residential!AK161+Aviation!AO161</f>
        <v>0.35116285714558665</v>
      </c>
    </row>
    <row r="162" spans="2:37">
      <c r="B162" s="9">
        <v>43624</v>
      </c>
      <c r="C162" s="11">
        <f>Power!C162+'Ground Transportation'!C162+Industry!C162+Residential!C162+Aviation!C162</f>
        <v>25.817408608085824</v>
      </c>
      <c r="D162" s="11">
        <f>Power!D162+'Ground Transportation'!D162+Industry!D162+Residential!D162+Aviation!D162</f>
        <v>7.246967303756831</v>
      </c>
      <c r="E162" s="11">
        <f>Power!E162+'Ground Transportation'!E162+Industry!E162+Residential!E162+Aviation!E162</f>
        <v>12.933204646375286</v>
      </c>
      <c r="F162" s="11">
        <f>Power!F162+'Ground Transportation'!F162+Industry!F162+Residential!F162+Aviation!F162</f>
        <v>6.0328034426747799</v>
      </c>
      <c r="G162" s="11">
        <f>Power!G162+'Ground Transportation'!G162+Industry!G162+Residential!G162+Aviation!G162</f>
        <v>3.6258350818463887</v>
      </c>
      <c r="H162" s="11">
        <f>Power!H162+'Ground Transportation'!H162+Industry!H162+Residential!H162+Aviation!H162</f>
        <v>2.6269414275271634</v>
      </c>
      <c r="I162" s="11">
        <f>Power!I162+'Ground Transportation'!I162+Industry!I162+Residential!I162+Aviation!I162</f>
        <v>1.1656110152849823</v>
      </c>
      <c r="J162" s="11">
        <f>Power!J162+'Ground Transportation'!J162+Industry!J162+Residential!J162+Aviation!J162</f>
        <v>23.526128064682176</v>
      </c>
      <c r="K162" s="16">
        <f>SUM(C162:J162)+Aviation!L162+'International Shipping'!C162</f>
        <v>86.824776608751719</v>
      </c>
      <c r="M162" s="9">
        <v>43990</v>
      </c>
      <c r="N162" s="13">
        <f>Power!N162+'Ground Transportation'!N162+Industry!N162+Residential!N162+Aviation!P162</f>
        <v>28.824928418616725</v>
      </c>
      <c r="O162" s="13">
        <f>Power!O162+'Ground Transportation'!O162+Industry!O162+Residential!O162+Aviation!Q162</f>
        <v>5.5039584460968767</v>
      </c>
      <c r="P162" s="13">
        <f>Power!P162+'Ground Transportation'!P162+Industry!P162+Residential!P162+Aviation!R162</f>
        <v>11.492209521578745</v>
      </c>
      <c r="Q162" s="13">
        <f>Power!Q162+'Ground Transportation'!Q162+Industry!Q162+Residential!Q162+Aviation!S162</f>
        <v>7.4102070948949503</v>
      </c>
      <c r="R162" s="13">
        <f>Power!R162+'Ground Transportation'!R162+Industry!R162+Residential!R162+Aviation!T162</f>
        <v>3.4889843012146322</v>
      </c>
      <c r="S162" s="13">
        <f>Power!S162+'Ground Transportation'!S162+Industry!S162+Residential!S162+Aviation!U162</f>
        <v>2.499277730752826</v>
      </c>
      <c r="T162" s="13">
        <f>Power!T162+'Ground Transportation'!T162+Industry!T162+Residential!T162+Aviation!V162</f>
        <v>1.0604863449082929</v>
      </c>
      <c r="U162" s="13">
        <f>Power!U162+'Ground Transportation'!U162+Industry!U162+Residential!U162+Aviation!W162</f>
        <v>23.47029781104704</v>
      </c>
      <c r="V162" s="18">
        <f>SUM(N162:U162)+Aviation!Y162+'International Shipping'!F162</f>
        <v>85.564464131631084</v>
      </c>
      <c r="Y162" s="9">
        <v>43624</v>
      </c>
      <c r="Z162" s="11">
        <f>Power!Z162+'Ground Transportation'!Z162+Industry!Z162+Residential!Z162+Aviation!AD162</f>
        <v>0.69756772890509144</v>
      </c>
      <c r="AA162" s="11">
        <f>Power!AA162+'Ground Transportation'!AA162+Industry!AA162+Residential!AA162+Aviation!AE162</f>
        <v>0.53578078800854412</v>
      </c>
      <c r="AB162" s="11">
        <f>Power!AB162+'Ground Transportation'!AB162+Industry!AB162+Residential!AB162+Aviation!AF162</f>
        <v>1.048720457820244</v>
      </c>
      <c r="AC162" s="11">
        <f>Power!AC162+'Ground Transportation'!AC162+Industry!AC162+Residential!AC162+Aviation!AG162</f>
        <v>0.64092073148792794</v>
      </c>
      <c r="AD162" s="30">
        <f>Power!AD162+'Ground Transportation'!AD162+Industry!AD162+Residential!AD162+Aviation!AH162</f>
        <v>0.54604669232579839</v>
      </c>
      <c r="AF162" s="9">
        <v>43990</v>
      </c>
      <c r="AG162" s="13">
        <f>Power!AG162+'Ground Transportation'!AG162+Industry!AG162+Residential!AG162+Aviation!AK162</f>
        <v>0.84088612239481841</v>
      </c>
      <c r="AH162" s="13">
        <f>Power!AH162+'Ground Transportation'!AH162+Industry!AH162+Residential!AH162+Aviation!AL162</f>
        <v>0.73037118526876443</v>
      </c>
      <c r="AI162" s="13">
        <f>Power!AI162+'Ground Transportation'!AI162+Industry!AI162+Residential!AI162+Aviation!AM162</f>
        <v>1.592909963853929</v>
      </c>
      <c r="AJ162" s="13">
        <f>Power!AJ162+'Ground Transportation'!AJ162+Industry!AJ162+Residential!AJ162+Aviation!AN162</f>
        <v>0.70849070166157257</v>
      </c>
      <c r="AK162" s="14">
        <f>Power!AK162+'Ground Transportation'!AK162+Industry!AK162+Residential!AK162+Aviation!AO162</f>
        <v>0.56946525043497931</v>
      </c>
    </row>
    <row r="163" spans="2:37">
      <c r="B163" s="9">
        <v>43625</v>
      </c>
      <c r="C163" s="11">
        <f>Power!C163+'Ground Transportation'!C163+Industry!C163+Residential!C163+Aviation!C163</f>
        <v>28.488405525399646</v>
      </c>
      <c r="D163" s="11">
        <f>Power!D163+'Ground Transportation'!D163+Industry!D163+Residential!D163+Aviation!D163</f>
        <v>7.237902677271487</v>
      </c>
      <c r="E163" s="11">
        <f>Power!E163+'Ground Transportation'!E163+Industry!E163+Residential!E163+Aviation!E163</f>
        <v>11.398514643928078</v>
      </c>
      <c r="F163" s="11">
        <f>Power!F163+'Ground Transportation'!F163+Industry!F163+Residential!F163+Aviation!F163</f>
        <v>5.7131090121952477</v>
      </c>
      <c r="G163" s="11">
        <f>Power!G163+'Ground Transportation'!G163+Industry!G163+Residential!G163+Aviation!G163</f>
        <v>3.5067289247363878</v>
      </c>
      <c r="H163" s="11">
        <f>Power!H163+'Ground Transportation'!H163+Industry!H163+Residential!H163+Aviation!H163</f>
        <v>2.4347256433747129</v>
      </c>
      <c r="I163" s="11">
        <f>Power!I163+'Ground Transportation'!I163+Industry!I163+Residential!I163+Aviation!I163</f>
        <v>1.0648602409073682</v>
      </c>
      <c r="J163" s="11">
        <f>Power!J163+'Ground Transportation'!J163+Industry!J163+Residential!J163+Aviation!J163</f>
        <v>23.566466100869118</v>
      </c>
      <c r="K163" s="16">
        <f>SUM(C163:J163)+Aviation!L163+'International Shipping'!C163</f>
        <v>87.241589210682619</v>
      </c>
      <c r="L163" s="2"/>
      <c r="M163" s="9">
        <v>43991</v>
      </c>
      <c r="N163" s="13">
        <f>Power!N163+'Ground Transportation'!N163+Industry!N163+Residential!N163+Aviation!P163</f>
        <v>28.085924464844279</v>
      </c>
      <c r="O163" s="13">
        <f>Power!O163+'Ground Transportation'!O163+Industry!O163+Residential!O163+Aviation!Q163</f>
        <v>5.8286906366781714</v>
      </c>
      <c r="P163" s="13">
        <f>Power!P163+'Ground Transportation'!P163+Industry!P163+Residential!P163+Aviation!R163</f>
        <v>12.55790253456505</v>
      </c>
      <c r="Q163" s="13">
        <f>Power!Q163+'Ground Transportation'!Q163+Industry!Q163+Residential!Q163+Aviation!S163</f>
        <v>8.0177355450283585</v>
      </c>
      <c r="R163" s="13">
        <f>Power!R163+'Ground Transportation'!R163+Industry!R163+Residential!R163+Aviation!T163</f>
        <v>3.4364003386989284</v>
      </c>
      <c r="S163" s="13">
        <f>Power!S163+'Ground Transportation'!S163+Industry!S163+Residential!S163+Aviation!U163</f>
        <v>2.7041611138756951</v>
      </c>
      <c r="T163" s="13">
        <f>Power!T163+'Ground Transportation'!T163+Industry!T163+Residential!T163+Aviation!V163</f>
        <v>1.1362638586726996</v>
      </c>
      <c r="U163" s="13">
        <f>Power!U163+'Ground Transportation'!U163+Industry!U163+Residential!U163+Aviation!W163</f>
        <v>25.212548651707564</v>
      </c>
      <c r="V163" s="18">
        <f>SUM(N163:U163)+Aviation!Y163+'International Shipping'!F163</f>
        <v>88.800211974278355</v>
      </c>
      <c r="Y163" s="9">
        <v>43625</v>
      </c>
      <c r="Z163" s="11">
        <f>Power!Z163+'Ground Transportation'!Z163+Industry!Z163+Residential!Z163+Aviation!AD163</f>
        <v>0.70987442509466425</v>
      </c>
      <c r="AA163" s="11">
        <f>Power!AA163+'Ground Transportation'!AA163+Industry!AA163+Residential!AA163+Aviation!AE163</f>
        <v>0.53119978844524851</v>
      </c>
      <c r="AB163" s="11">
        <f>Power!AB163+'Ground Transportation'!AB163+Industry!AB163+Residential!AB163+Aviation!AF163</f>
        <v>1.0179354365288855</v>
      </c>
      <c r="AC163" s="11">
        <f>Power!AC163+'Ground Transportation'!AC163+Industry!AC163+Residential!AC163+Aviation!AG163</f>
        <v>0.58181393965196315</v>
      </c>
      <c r="AD163" s="30">
        <f>Power!AD163+'Ground Transportation'!AD163+Industry!AD163+Residential!AD163+Aviation!AH163</f>
        <v>0.50837201473554705</v>
      </c>
      <c r="AF163" s="9">
        <v>43991</v>
      </c>
      <c r="AG163" s="13">
        <f>Power!AG163+'Ground Transportation'!AG163+Industry!AG163+Residential!AG163+Aviation!AK163</f>
        <v>0.91040626984573814</v>
      </c>
      <c r="AH163" s="13">
        <f>Power!AH163+'Ground Transportation'!AH163+Industry!AH163+Residential!AH163+Aviation!AL163</f>
        <v>0.79229786363286026</v>
      </c>
      <c r="AI163" s="13">
        <f>Power!AI163+'Ground Transportation'!AI163+Industry!AI163+Residential!AI163+Aviation!AM163</f>
        <v>1.7707357322640915</v>
      </c>
      <c r="AJ163" s="13">
        <f>Power!AJ163+'Ground Transportation'!AJ163+Industry!AJ163+Residential!AJ163+Aviation!AN163</f>
        <v>0.74592562358325765</v>
      </c>
      <c r="AK163" s="14">
        <f>Power!AK163+'Ground Transportation'!AK163+Industry!AK163+Residential!AK163+Aviation!AO163</f>
        <v>0.63384262485476262</v>
      </c>
    </row>
    <row r="164" spans="2:37">
      <c r="B164" s="9">
        <v>43626</v>
      </c>
      <c r="C164" s="11">
        <f>Power!C164+'Ground Transportation'!C164+Industry!C164+Residential!C164+Aviation!C164</f>
        <v>29.991274292315545</v>
      </c>
      <c r="D164" s="11">
        <f>Power!D164+'Ground Transportation'!D164+Industry!D164+Residential!D164+Aviation!D164</f>
        <v>7.2134354145501165</v>
      </c>
      <c r="E164" s="11">
        <f>Power!E164+'Ground Transportation'!E164+Industry!E164+Residential!E164+Aviation!E164</f>
        <v>13.541281595502571</v>
      </c>
      <c r="F164" s="11">
        <f>Power!F164+'Ground Transportation'!F164+Industry!F164+Residential!F164+Aviation!F164</f>
        <v>7.0641123993009547</v>
      </c>
      <c r="G164" s="11">
        <f>Power!G164+'Ground Transportation'!G164+Industry!G164+Residential!G164+Aviation!G164</f>
        <v>3.6358242884891698</v>
      </c>
      <c r="H164" s="11">
        <f>Power!H164+'Ground Transportation'!H164+Industry!H164+Residential!H164+Aviation!H164</f>
        <v>2.8675142473110014</v>
      </c>
      <c r="I164" s="11">
        <f>Power!I164+'Ground Transportation'!I164+Industry!I164+Residential!I164+Aviation!I164</f>
        <v>1.2179377411650967</v>
      </c>
      <c r="J164" s="11">
        <f>Power!J164+'Ground Transportation'!J164+Industry!J164+Residential!J164+Aviation!J164</f>
        <v>25.849635771257564</v>
      </c>
      <c r="K164" s="16">
        <f>SUM(C164:J164)+Aviation!L164+'International Shipping'!C164</f>
        <v>95.141967804346336</v>
      </c>
      <c r="M164" s="9">
        <v>43992</v>
      </c>
      <c r="N164" s="13">
        <f>Power!N164+'Ground Transportation'!N164+Industry!N164+Residential!N164+Aviation!P164</f>
        <v>29.181760718971901</v>
      </c>
      <c r="O164" s="13">
        <f>Power!O164+'Ground Transportation'!O164+Industry!O164+Residential!O164+Aviation!Q164</f>
        <v>6.1410917904345057</v>
      </c>
      <c r="P164" s="13">
        <f>Power!P164+'Ground Transportation'!P164+Industry!P164+Residential!P164+Aviation!R164</f>
        <v>12.773513818310089</v>
      </c>
      <c r="Q164" s="13">
        <f>Power!Q164+'Ground Transportation'!Q164+Industry!Q164+Residential!Q164+Aviation!S164</f>
        <v>7.9459260111586092</v>
      </c>
      <c r="R164" s="13">
        <f>Power!R164+'Ground Transportation'!R164+Industry!R164+Residential!R164+Aviation!T164</f>
        <v>3.4204396643117501</v>
      </c>
      <c r="S164" s="13">
        <f>Power!S164+'Ground Transportation'!S164+Industry!S164+Residential!S164+Aviation!U164</f>
        <v>2.7651932001045725</v>
      </c>
      <c r="T164" s="13">
        <f>Power!T164+'Ground Transportation'!T164+Industry!T164+Residential!T164+Aviation!V164</f>
        <v>1.163958257393628</v>
      </c>
      <c r="U164" s="13">
        <f>Power!U164+'Ground Transportation'!U164+Industry!U164+Residential!U164+Aviation!W164</f>
        <v>25.413360579771421</v>
      </c>
      <c r="V164" s="18">
        <f>SUM(N164:U164)+Aviation!Y164+'International Shipping'!F164</f>
        <v>90.651329013547638</v>
      </c>
      <c r="Y164" s="9">
        <v>43626</v>
      </c>
      <c r="Z164" s="11">
        <f>Power!Z164+'Ground Transportation'!Z164+Industry!Z164+Residential!Z164+Aviation!AD164</f>
        <v>0.86845741475166249</v>
      </c>
      <c r="AA164" s="11">
        <f>Power!AA164+'Ground Transportation'!AA164+Industry!AA164+Residential!AA164+Aviation!AE164</f>
        <v>0.61454227316660093</v>
      </c>
      <c r="AB164" s="11">
        <f>Power!AB164+'Ground Transportation'!AB164+Industry!AB164+Residential!AB164+Aviation!AF164</f>
        <v>1.2976092803308648</v>
      </c>
      <c r="AC164" s="11">
        <f>Power!AC164+'Ground Transportation'!AC164+Industry!AC164+Residential!AC164+Aviation!AG164</f>
        <v>0.70246874416363769</v>
      </c>
      <c r="AD164" s="30">
        <f>Power!AD164+'Ground Transportation'!AD164+Industry!AD164+Residential!AD164+Aviation!AH164</f>
        <v>0.71060947255534779</v>
      </c>
      <c r="AF164" s="9">
        <v>43992</v>
      </c>
      <c r="AG164" s="13">
        <f>Power!AG164+'Ground Transportation'!AG164+Industry!AG164+Residential!AG164+Aviation!AK164</f>
        <v>0.90927746590328384</v>
      </c>
      <c r="AH164" s="13">
        <f>Power!AH164+'Ground Transportation'!AH164+Industry!AH164+Residential!AH164+Aviation!AL164</f>
        <v>0.77892342457137931</v>
      </c>
      <c r="AI164" s="13">
        <f>Power!AI164+'Ground Transportation'!AI164+Industry!AI164+Residential!AI164+Aviation!AM164</f>
        <v>1.737538440375022</v>
      </c>
      <c r="AJ164" s="13">
        <f>Power!AJ164+'Ground Transportation'!AJ164+Industry!AJ164+Residential!AJ164+Aviation!AN164</f>
        <v>0.77543746350753928</v>
      </c>
      <c r="AK164" s="14">
        <f>Power!AK164+'Ground Transportation'!AK164+Industry!AK164+Residential!AK164+Aviation!AO164</f>
        <v>0.64772912580634601</v>
      </c>
    </row>
    <row r="165" spans="2:37">
      <c r="B165" s="9">
        <v>43627</v>
      </c>
      <c r="C165" s="11">
        <f>Power!C165+'Ground Transportation'!C165+Industry!C165+Residential!C165+Aviation!C165</f>
        <v>29.389748671148315</v>
      </c>
      <c r="D165" s="11">
        <f>Power!D165+'Ground Transportation'!D165+Industry!D165+Residential!D165+Aviation!D165</f>
        <v>7.3479173871860368</v>
      </c>
      <c r="E165" s="11">
        <f>Power!E165+'Ground Transportation'!E165+Industry!E165+Residential!E165+Aviation!E165</f>
        <v>14.347773973353817</v>
      </c>
      <c r="F165" s="11">
        <f>Power!F165+'Ground Transportation'!F165+Industry!F165+Residential!F165+Aviation!F165</f>
        <v>8.1218157947958023</v>
      </c>
      <c r="G165" s="11">
        <f>Power!G165+'Ground Transportation'!G165+Industry!G165+Residential!G165+Aviation!G165</f>
        <v>3.581702370630655</v>
      </c>
      <c r="H165" s="11">
        <f>Power!H165+'Ground Transportation'!H165+Industry!H165+Residential!H165+Aviation!H165</f>
        <v>2.7820616291108853</v>
      </c>
      <c r="I165" s="11">
        <f>Power!I165+'Ground Transportation'!I165+Industry!I165+Residential!I165+Aviation!I165</f>
        <v>1.2009112298741784</v>
      </c>
      <c r="J165" s="11">
        <f>Power!J165+'Ground Transportation'!J165+Industry!J165+Residential!J165+Aviation!J165</f>
        <v>25.988101060381005</v>
      </c>
      <c r="K165" s="16">
        <f>SUM(C165:J165)+Aviation!L165+'International Shipping'!C165</f>
        <v>96.490584703275374</v>
      </c>
      <c r="M165" s="9">
        <v>43993</v>
      </c>
      <c r="N165" s="13">
        <f>Power!N165+'Ground Transportation'!N165+Industry!N165+Residential!N165+Aviation!P165</f>
        <v>29.883717876015396</v>
      </c>
      <c r="O165" s="13">
        <f>Power!O165+'Ground Transportation'!O165+Industry!O165+Residential!O165+Aviation!Q165</f>
        <v>6.2699185242439173</v>
      </c>
      <c r="P165" s="13">
        <f>Power!P165+'Ground Transportation'!P165+Industry!P165+Residential!P165+Aviation!R165</f>
        <v>12.204914560844758</v>
      </c>
      <c r="Q165" s="13">
        <f>Power!Q165+'Ground Transportation'!Q165+Industry!Q165+Residential!Q165+Aviation!S165</f>
        <v>6.7190265928123694</v>
      </c>
      <c r="R165" s="13">
        <f>Power!R165+'Ground Transportation'!R165+Industry!R165+Residential!R165+Aviation!T165</f>
        <v>3.5087310703014554</v>
      </c>
      <c r="S165" s="13">
        <f>Power!S165+'Ground Transportation'!S165+Industry!S165+Residential!S165+Aviation!U165</f>
        <v>2.8946909628180313</v>
      </c>
      <c r="T165" s="13">
        <f>Power!T165+'Ground Transportation'!T165+Industry!T165+Residential!T165+Aviation!V165</f>
        <v>1.1484027192071036</v>
      </c>
      <c r="U165" s="13">
        <f>Power!U165+'Ground Transportation'!U165+Industry!U165+Residential!U165+Aviation!W165</f>
        <v>25.156708405631932</v>
      </c>
      <c r="V165" s="18">
        <f>SUM(N165:U165)+Aviation!Y165+'International Shipping'!F165</f>
        <v>89.655725395483969</v>
      </c>
      <c r="Y165" s="9">
        <v>43627</v>
      </c>
      <c r="Z165" s="11">
        <f>Power!Z165+'Ground Transportation'!Z165+Industry!Z165+Residential!Z165+Aviation!AD165</f>
        <v>1.0406454533091438</v>
      </c>
      <c r="AA165" s="11">
        <f>Power!AA165+'Ground Transportation'!AA165+Industry!AA165+Residential!AA165+Aviation!AE165</f>
        <v>0.83653752476743226</v>
      </c>
      <c r="AB165" s="11">
        <f>Power!AB165+'Ground Transportation'!AB165+Industry!AB165+Residential!AB165+Aviation!AF165</f>
        <v>1.6899676098966283</v>
      </c>
      <c r="AC165" s="11">
        <f>Power!AC165+'Ground Transportation'!AC165+Industry!AC165+Residential!AC165+Aviation!AG165</f>
        <v>0.78757404553770272</v>
      </c>
      <c r="AD165" s="30">
        <f>Power!AD165+'Ground Transportation'!AD165+Industry!AD165+Residential!AD165+Aviation!AH165</f>
        <v>0.67420305025218574</v>
      </c>
      <c r="AF165" s="9">
        <v>43993</v>
      </c>
      <c r="AG165" s="13">
        <f>Power!AG165+'Ground Transportation'!AG165+Industry!AG165+Residential!AG165+Aviation!AK165</f>
        <v>0.72446105719440812</v>
      </c>
      <c r="AH165" s="13">
        <f>Power!AH165+'Ground Transportation'!AH165+Industry!AH165+Residential!AH165+Aviation!AL165</f>
        <v>0.69935329877835217</v>
      </c>
      <c r="AI165" s="13">
        <f>Power!AI165+'Ground Transportation'!AI165+Industry!AI165+Residential!AI165+Aviation!AM165</f>
        <v>1.446211535650511</v>
      </c>
      <c r="AJ165" s="13">
        <f>Power!AJ165+'Ground Transportation'!AJ165+Industry!AJ165+Residential!AJ165+Aviation!AN165</f>
        <v>0.72584237479663249</v>
      </c>
      <c r="AK165" s="14">
        <f>Power!AK165+'Ground Transportation'!AK165+Industry!AK165+Residential!AK165+Aviation!AO165</f>
        <v>0.45626785275465709</v>
      </c>
    </row>
    <row r="166" spans="2:37">
      <c r="B166" s="9">
        <v>43628</v>
      </c>
      <c r="C166" s="11">
        <f>Power!C166+'Ground Transportation'!C166+Industry!C166+Residential!C166+Aviation!C166</f>
        <v>29.319901858918787</v>
      </c>
      <c r="D166" s="11">
        <f>Power!D166+'Ground Transportation'!D166+Industry!D166+Residential!D166+Aviation!D166</f>
        <v>7.2489795025030226</v>
      </c>
      <c r="E166" s="11">
        <f>Power!E166+'Ground Transportation'!E166+Industry!E166+Residential!E166+Aviation!E166</f>
        <v>14.025781324530559</v>
      </c>
      <c r="F166" s="11">
        <f>Power!F166+'Ground Transportation'!F166+Industry!F166+Residential!F166+Aviation!F166</f>
        <v>8.4832636355671482</v>
      </c>
      <c r="G166" s="11">
        <f>Power!G166+'Ground Transportation'!G166+Industry!G166+Residential!G166+Aviation!G166</f>
        <v>3.7191680323696872</v>
      </c>
      <c r="H166" s="11">
        <f>Power!H166+'Ground Transportation'!H166+Industry!H166+Residential!H166+Aviation!H166</f>
        <v>2.7791493248908075</v>
      </c>
      <c r="I166" s="11">
        <f>Power!I166+'Ground Transportation'!I166+Industry!I166+Residential!I166+Aviation!I166</f>
        <v>1.2069578031014985</v>
      </c>
      <c r="J166" s="11">
        <f>Power!J166+'Ground Transportation'!J166+Industry!J166+Residential!J166+Aviation!J166</f>
        <v>26.233695736169469</v>
      </c>
      <c r="K166" s="16">
        <f>SUM(C166:J166)+Aviation!L166+'International Shipping'!C166</f>
        <v>96.761567280393791</v>
      </c>
      <c r="M166" s="9">
        <v>43994</v>
      </c>
      <c r="N166" s="13">
        <f>Power!N166+'Ground Transportation'!N166+Industry!N166+Residential!N166+Aviation!P166</f>
        <v>30.288271496709417</v>
      </c>
      <c r="O166" s="13">
        <f>Power!O166+'Ground Transportation'!O166+Industry!O166+Residential!O166+Aviation!Q166</f>
        <v>6.2445125228863523</v>
      </c>
      <c r="P166" s="13">
        <f>Power!P166+'Ground Transportation'!P166+Industry!P166+Residential!P166+Aviation!R166</f>
        <v>12.238151691532089</v>
      </c>
      <c r="Q166" s="13">
        <f>Power!Q166+'Ground Transportation'!Q166+Industry!Q166+Residential!Q166+Aviation!S166</f>
        <v>6.3535123547881973</v>
      </c>
      <c r="R166" s="13">
        <f>Power!R166+'Ground Transportation'!R166+Industry!R166+Residential!R166+Aviation!T166</f>
        <v>3.524937740209269</v>
      </c>
      <c r="S166" s="13">
        <f>Power!S166+'Ground Transportation'!S166+Industry!S166+Residential!S166+Aviation!U166</f>
        <v>2.7964251641063291</v>
      </c>
      <c r="T166" s="13">
        <f>Power!T166+'Ground Transportation'!T166+Industry!T166+Residential!T166+Aviation!V166</f>
        <v>1.1637074095556168</v>
      </c>
      <c r="U166" s="13">
        <f>Power!U166+'Ground Transportation'!U166+Industry!U166+Residential!U166+Aviation!W166</f>
        <v>24.733408083922797</v>
      </c>
      <c r="V166" s="18">
        <f>SUM(N166:U166)+Aviation!Y166+'International Shipping'!F166</f>
        <v>89.213593736997325</v>
      </c>
      <c r="Y166" s="9">
        <v>43628</v>
      </c>
      <c r="Z166" s="11">
        <f>Power!Z166+'Ground Transportation'!Z166+Industry!Z166+Residential!Z166+Aviation!AD166</f>
        <v>1.050843158453969</v>
      </c>
      <c r="AA166" s="11">
        <f>Power!AA166+'Ground Transportation'!AA166+Industry!AA166+Residential!AA166+Aviation!AE166</f>
        <v>0.84884297780210893</v>
      </c>
      <c r="AB166" s="11">
        <f>Power!AB166+'Ground Transportation'!AB166+Industry!AB166+Residential!AB166+Aviation!AF166</f>
        <v>1.8363885963331383</v>
      </c>
      <c r="AC166" s="11">
        <f>Power!AC166+'Ground Transportation'!AC166+Industry!AC166+Residential!AC166+Aviation!AG166</f>
        <v>0.80834229428122817</v>
      </c>
      <c r="AD166" s="30">
        <f>Power!AD166+'Ground Transportation'!AD166+Industry!AD166+Residential!AD166+Aviation!AH166</f>
        <v>0.71474420955223594</v>
      </c>
      <c r="AF166" s="9">
        <v>43994</v>
      </c>
      <c r="AG166" s="13">
        <f>Power!AG166+'Ground Transportation'!AG166+Industry!AG166+Residential!AG166+Aviation!AK166</f>
        <v>0.73279692443602229</v>
      </c>
      <c r="AH166" s="13">
        <f>Power!AH166+'Ground Transportation'!AH166+Industry!AH166+Residential!AH166+Aviation!AL166</f>
        <v>0.66197030362751808</v>
      </c>
      <c r="AI166" s="13">
        <f>Power!AI166+'Ground Transportation'!AI166+Industry!AI166+Residential!AI166+Aviation!AM166</f>
        <v>1.2068775346293639</v>
      </c>
      <c r="AJ166" s="13">
        <f>Power!AJ166+'Ground Transportation'!AJ166+Industry!AJ166+Residential!AJ166+Aviation!AN166</f>
        <v>0.65160109749005346</v>
      </c>
      <c r="AK166" s="14">
        <f>Power!AK166+'Ground Transportation'!AK166+Industry!AK166+Residential!AK166+Aviation!AO166</f>
        <v>0.47425288725877496</v>
      </c>
    </row>
    <row r="167" spans="2:37">
      <c r="B167" s="9">
        <v>43629</v>
      </c>
      <c r="C167" s="11">
        <f>Power!C167+'Ground Transportation'!C167+Industry!C167+Residential!C167+Aviation!C167</f>
        <v>28.663990078407185</v>
      </c>
      <c r="D167" s="11">
        <f>Power!D167+'Ground Transportation'!D167+Industry!D167+Residential!D167+Aviation!D167</f>
        <v>7.0116211309763319</v>
      </c>
      <c r="E167" s="11">
        <f>Power!E167+'Ground Transportation'!E167+Industry!E167+Residential!E167+Aviation!E167</f>
        <v>13.875036425521003</v>
      </c>
      <c r="F167" s="11">
        <f>Power!F167+'Ground Transportation'!F167+Industry!F167+Residential!F167+Aviation!F167</f>
        <v>8.1592132488946447</v>
      </c>
      <c r="G167" s="11">
        <f>Power!G167+'Ground Transportation'!G167+Industry!G167+Residential!G167+Aviation!G167</f>
        <v>3.8106771649035056</v>
      </c>
      <c r="H167" s="11">
        <f>Power!H167+'Ground Transportation'!H167+Industry!H167+Residential!H167+Aviation!H167</f>
        <v>2.7478945813270137</v>
      </c>
      <c r="I167" s="11">
        <f>Power!I167+'Ground Transportation'!I167+Industry!I167+Residential!I167+Aviation!I167</f>
        <v>1.2035556412544546</v>
      </c>
      <c r="J167" s="11">
        <f>Power!J167+'Ground Transportation'!J167+Industry!J167+Residential!J167+Aviation!J167</f>
        <v>25.71476042659064</v>
      </c>
      <c r="K167" s="16">
        <f>SUM(C167:J167)+Aviation!L167+'International Shipping'!C167</f>
        <v>94.968683838660226</v>
      </c>
      <c r="M167" s="9">
        <v>43995</v>
      </c>
      <c r="N167" s="13">
        <f>Power!N167+'Ground Transportation'!N167+Industry!N167+Residential!N167+Aviation!P167</f>
        <v>30.386298203141987</v>
      </c>
      <c r="O167" s="13">
        <f>Power!O167+'Ground Transportation'!O167+Industry!O167+Residential!O167+Aviation!Q167</f>
        <v>6.1508613718445018</v>
      </c>
      <c r="P167" s="13">
        <f>Power!P167+'Ground Transportation'!P167+Industry!P167+Residential!P167+Aviation!R167</f>
        <v>10.522598263216469</v>
      </c>
      <c r="Q167" s="13">
        <f>Power!Q167+'Ground Transportation'!Q167+Industry!Q167+Residential!Q167+Aviation!S167</f>
        <v>5.6514830630371273</v>
      </c>
      <c r="R167" s="13">
        <f>Power!R167+'Ground Transportation'!R167+Industry!R167+Residential!R167+Aviation!T167</f>
        <v>3.2195489108964432</v>
      </c>
      <c r="S167" s="13">
        <f>Power!S167+'Ground Transportation'!S167+Industry!S167+Residential!S167+Aviation!U167</f>
        <v>2.5472085873233472</v>
      </c>
      <c r="T167" s="13">
        <f>Power!T167+'Ground Transportation'!T167+Industry!T167+Residential!T167+Aviation!V167</f>
        <v>1.0666340482427914</v>
      </c>
      <c r="U167" s="13">
        <f>Power!U167+'Ground Transportation'!U167+Industry!U167+Residential!U167+Aviation!W167</f>
        <v>23.98772285258261</v>
      </c>
      <c r="V167" s="18">
        <f>SUM(N167:U167)+Aviation!Y167+'International Shipping'!F167</f>
        <v>85.380098997637248</v>
      </c>
      <c r="Y167" s="9">
        <v>43629</v>
      </c>
      <c r="Z167" s="11">
        <f>Power!Z167+'Ground Transportation'!Z167+Industry!Z167+Residential!Z167+Aviation!AD167</f>
        <v>0.99485448943326638</v>
      </c>
      <c r="AA167" s="11">
        <f>Power!AA167+'Ground Transportation'!AA167+Industry!AA167+Residential!AA167+Aviation!AE167</f>
        <v>0.75306763263735044</v>
      </c>
      <c r="AB167" s="11">
        <f>Power!AB167+'Ground Transportation'!AB167+Industry!AB167+Residential!AB167+Aviation!AF167</f>
        <v>1.6350240444743831</v>
      </c>
      <c r="AC167" s="11">
        <f>Power!AC167+'Ground Transportation'!AC167+Industry!AC167+Residential!AC167+Aviation!AG167</f>
        <v>0.79301936569913445</v>
      </c>
      <c r="AD167" s="30">
        <f>Power!AD167+'Ground Transportation'!AD167+Industry!AD167+Residential!AD167+Aviation!AH167</f>
        <v>0.70782138916518111</v>
      </c>
      <c r="AF167" s="9">
        <v>43995</v>
      </c>
      <c r="AG167" s="13">
        <f>Power!AG167+'Ground Transportation'!AG167+Industry!AG167+Residential!AG167+Aviation!AK167</f>
        <v>0.64832265645708531</v>
      </c>
      <c r="AH167" s="13">
        <f>Power!AH167+'Ground Transportation'!AH167+Industry!AH167+Residential!AH167+Aviation!AL167</f>
        <v>0.57058562572858185</v>
      </c>
      <c r="AI167" s="13">
        <f>Power!AI167+'Ground Transportation'!AI167+Industry!AI167+Residential!AI167+Aviation!AM167</f>
        <v>1.0393058104549826</v>
      </c>
      <c r="AJ167" s="13">
        <f>Power!AJ167+'Ground Transportation'!AJ167+Industry!AJ167+Residential!AJ167+Aviation!AN167</f>
        <v>0.60034704489303947</v>
      </c>
      <c r="AK167" s="14">
        <f>Power!AK167+'Ground Transportation'!AK167+Industry!AK167+Residential!AK167+Aviation!AO167</f>
        <v>0.46868110603979019</v>
      </c>
    </row>
    <row r="168" spans="2:37">
      <c r="B168" s="9">
        <v>43630</v>
      </c>
      <c r="C168" s="11">
        <f>Power!C168+'Ground Transportation'!C168+Industry!C168+Residential!C168+Aviation!C168</f>
        <v>28.712701243370635</v>
      </c>
      <c r="D168" s="11">
        <f>Power!D168+'Ground Transportation'!D168+Industry!D168+Residential!D168+Aviation!D168</f>
        <v>6.8268202464107492</v>
      </c>
      <c r="E168" s="11">
        <f>Power!E168+'Ground Transportation'!E168+Industry!E168+Residential!E168+Aviation!E168</f>
        <v>13.04814988166985</v>
      </c>
      <c r="F168" s="11">
        <f>Power!F168+'Ground Transportation'!F168+Industry!F168+Residential!F168+Aviation!F168</f>
        <v>8.1218173131056233</v>
      </c>
      <c r="G168" s="11">
        <f>Power!G168+'Ground Transportation'!G168+Industry!G168+Residential!G168+Aviation!G168</f>
        <v>3.8158951617822887</v>
      </c>
      <c r="H168" s="11">
        <f>Power!H168+'Ground Transportation'!H168+Industry!H168+Residential!H168+Aviation!H168</f>
        <v>2.8785664831720479</v>
      </c>
      <c r="I168" s="11">
        <f>Power!I168+'Ground Transportation'!I168+Industry!I168+Residential!I168+Aviation!I168</f>
        <v>1.1206585028520646</v>
      </c>
      <c r="J168" s="11">
        <f>Power!J168+'Ground Transportation'!J168+Industry!J168+Residential!J168+Aviation!J168</f>
        <v>25.080670863154115</v>
      </c>
      <c r="K168" s="16">
        <f>SUM(C168:J168)+Aviation!L168+'International Shipping'!C168</f>
        <v>93.42437441503246</v>
      </c>
      <c r="M168" s="9">
        <v>43996</v>
      </c>
      <c r="N168" s="13">
        <f>Power!N168+'Ground Transportation'!N168+Industry!N168+Residential!N168+Aviation!P168</f>
        <v>30.151548655652967</v>
      </c>
      <c r="O168" s="13">
        <f>Power!O168+'Ground Transportation'!O168+Industry!O168+Residential!O168+Aviation!Q168</f>
        <v>5.8253193905487759</v>
      </c>
      <c r="P168" s="13">
        <f>Power!P168+'Ground Transportation'!P168+Industry!P168+Residential!P168+Aviation!R168</f>
        <v>9.0598144300651082</v>
      </c>
      <c r="Q168" s="13">
        <f>Power!Q168+'Ground Transportation'!Q168+Industry!Q168+Residential!Q168+Aviation!S168</f>
        <v>5.2520959825361597</v>
      </c>
      <c r="R168" s="13">
        <f>Power!R168+'Ground Transportation'!R168+Industry!R168+Residential!R168+Aviation!T168</f>
        <v>3.2610624238936916</v>
      </c>
      <c r="S168" s="13">
        <f>Power!S168+'Ground Transportation'!S168+Industry!S168+Residential!S168+Aviation!U168</f>
        <v>2.3365981136749934</v>
      </c>
      <c r="T168" s="13">
        <f>Power!T168+'Ground Transportation'!T168+Industry!T168+Residential!T168+Aviation!V168</f>
        <v>0.81826828687890263</v>
      </c>
      <c r="U168" s="13">
        <f>Power!U168+'Ground Transportation'!U168+Industry!U168+Residential!U168+Aviation!W168</f>
        <v>22.783661656370342</v>
      </c>
      <c r="V168" s="18">
        <f>SUM(N168:U168)+Aviation!Y168+'International Shipping'!F168</f>
        <v>81.345354763042295</v>
      </c>
      <c r="Y168" s="9">
        <v>43630</v>
      </c>
      <c r="Z168" s="11">
        <f>Power!Z168+'Ground Transportation'!Z168+Industry!Z168+Residential!Z168+Aviation!AD168</f>
        <v>0.98730503663457825</v>
      </c>
      <c r="AA168" s="11">
        <f>Power!AA168+'Ground Transportation'!AA168+Industry!AA168+Residential!AA168+Aviation!AE168</f>
        <v>0.748187873040292</v>
      </c>
      <c r="AB168" s="11">
        <f>Power!AB168+'Ground Transportation'!AB168+Industry!AB168+Residential!AB168+Aviation!AF168</f>
        <v>1.6084736762450396</v>
      </c>
      <c r="AC168" s="11">
        <f>Power!AC168+'Ground Transportation'!AC168+Industry!AC168+Residential!AC168+Aviation!AG168</f>
        <v>0.76757070621712209</v>
      </c>
      <c r="AD168" s="30">
        <f>Power!AD168+'Ground Transportation'!AD168+Industry!AD168+Residential!AD168+Aviation!AH168</f>
        <v>0.72133406342245177</v>
      </c>
      <c r="AF168" s="9">
        <v>43996</v>
      </c>
      <c r="AG168" s="13">
        <f>Power!AG168+'Ground Transportation'!AG168+Industry!AG168+Residential!AG168+Aviation!AK168</f>
        <v>0.5869531098834988</v>
      </c>
      <c r="AH168" s="13">
        <f>Power!AH168+'Ground Transportation'!AH168+Industry!AH168+Residential!AH168+Aviation!AL168</f>
        <v>0.49163828369626283</v>
      </c>
      <c r="AI168" s="13">
        <f>Power!AI168+'Ground Transportation'!AI168+Industry!AI168+Residential!AI168+Aviation!AM168</f>
        <v>1.024620434098485</v>
      </c>
      <c r="AJ168" s="13">
        <f>Power!AJ168+'Ground Transportation'!AJ168+Industry!AJ168+Residential!AJ168+Aviation!AN168</f>
        <v>0.531162222996863</v>
      </c>
      <c r="AK168" s="14">
        <f>Power!AK168+'Ground Transportation'!AK168+Industry!AK168+Residential!AK168+Aviation!AO168</f>
        <v>0.45563366985916137</v>
      </c>
    </row>
    <row r="169" spans="2:37">
      <c r="B169" s="9">
        <v>43631</v>
      </c>
      <c r="C169" s="11">
        <f>Power!C169+'Ground Transportation'!C169+Industry!C169+Residential!C169+Aviation!C169</f>
        <v>28.700712343796908</v>
      </c>
      <c r="D169" s="11">
        <f>Power!D169+'Ground Transportation'!D169+Industry!D169+Residential!D169+Aviation!D169</f>
        <v>7.190985390211603</v>
      </c>
      <c r="E169" s="11">
        <f>Power!E169+'Ground Transportation'!E169+Industry!E169+Residential!E169+Aviation!E169</f>
        <v>12.638055267931673</v>
      </c>
      <c r="F169" s="11">
        <f>Power!F169+'Ground Transportation'!F169+Industry!F169+Residential!F169+Aviation!F169</f>
        <v>6.4874419028726393</v>
      </c>
      <c r="G169" s="11">
        <f>Power!G169+'Ground Transportation'!G169+Industry!G169+Residential!G169+Aviation!G169</f>
        <v>3.7508047911581914</v>
      </c>
      <c r="H169" s="11">
        <f>Power!H169+'Ground Transportation'!H169+Industry!H169+Residential!H169+Aviation!H169</f>
        <v>2.6432471042635024</v>
      </c>
      <c r="I169" s="11">
        <f>Power!I169+'Ground Transportation'!I169+Industry!I169+Residential!I169+Aviation!I169</f>
        <v>1.1767759522193362</v>
      </c>
      <c r="J169" s="11">
        <f>Power!J169+'Ground Transportation'!J169+Industry!J169+Residential!J169+Aviation!J169</f>
        <v>24.815825574074466</v>
      </c>
      <c r="K169" s="16">
        <f>SUM(C169:J169)+Aviation!L169+'International Shipping'!C169</f>
        <v>91.258301695041766</v>
      </c>
      <c r="M169" s="9">
        <v>43997</v>
      </c>
      <c r="N169" s="13">
        <f>Power!N169+'Ground Transportation'!N169+Industry!N169+Residential!N169+Aviation!P169</f>
        <v>30.516533965111019</v>
      </c>
      <c r="O169" s="13">
        <f>Power!O169+'Ground Transportation'!O169+Industry!O169+Residential!O169+Aviation!Q169</f>
        <v>5.8735658700640592</v>
      </c>
      <c r="P169" s="13">
        <f>Power!P169+'Ground Transportation'!P169+Industry!P169+Residential!P169+Aviation!R169</f>
        <v>10.843599517519515</v>
      </c>
      <c r="Q169" s="13">
        <f>Power!Q169+'Ground Transportation'!Q169+Industry!Q169+Residential!Q169+Aviation!S169</f>
        <v>7.4214125289033035</v>
      </c>
      <c r="R169" s="13">
        <f>Power!R169+'Ground Transportation'!R169+Industry!R169+Residential!R169+Aviation!T169</f>
        <v>3.5592013216091907</v>
      </c>
      <c r="S169" s="13">
        <f>Power!S169+'Ground Transportation'!S169+Industry!S169+Residential!S169+Aviation!U169</f>
        <v>2.7094693604111173</v>
      </c>
      <c r="T169" s="13">
        <f>Power!T169+'Ground Transportation'!T169+Industry!T169+Residential!T169+Aviation!V169</f>
        <v>1.0983534518924092</v>
      </c>
      <c r="U169" s="13">
        <f>Power!U169+'Ground Transportation'!U169+Industry!U169+Residential!U169+Aviation!W169</f>
        <v>23.745130536273312</v>
      </c>
      <c r="V169" s="18">
        <f>SUM(N169:U169)+Aviation!Y169+'International Shipping'!F169</f>
        <v>87.620014456461206</v>
      </c>
      <c r="Y169" s="9">
        <v>43631</v>
      </c>
      <c r="Z169" s="11">
        <f>Power!Z169+'Ground Transportation'!Z169+Industry!Z169+Residential!Z169+Aviation!AD169</f>
        <v>0.73665390738945902</v>
      </c>
      <c r="AA169" s="11">
        <f>Power!AA169+'Ground Transportation'!AA169+Industry!AA169+Residential!AA169+Aviation!AE169</f>
        <v>0.56833674531918144</v>
      </c>
      <c r="AB169" s="11">
        <f>Power!AB169+'Ground Transportation'!AB169+Industry!AB169+Residential!AB169+Aviation!AF169</f>
        <v>1.213159964779116</v>
      </c>
      <c r="AC169" s="11">
        <f>Power!AC169+'Ground Transportation'!AC169+Industry!AC169+Residential!AC169+Aviation!AG169</f>
        <v>0.67326706875069275</v>
      </c>
      <c r="AD169" s="30">
        <f>Power!AD169+'Ground Transportation'!AD169+Industry!AD169+Residential!AD169+Aviation!AH169</f>
        <v>0.5667848254190595</v>
      </c>
      <c r="AF169" s="9">
        <v>43997</v>
      </c>
      <c r="AG169" s="13">
        <f>Power!AG169+'Ground Transportation'!AG169+Industry!AG169+Residential!AG169+Aviation!AK169</f>
        <v>0.8151935900691154</v>
      </c>
      <c r="AH169" s="13">
        <f>Power!AH169+'Ground Transportation'!AH169+Industry!AH169+Residential!AH169+Aviation!AL169</f>
        <v>0.70693435249491365</v>
      </c>
      <c r="AI169" s="13">
        <f>Power!AI169+'Ground Transportation'!AI169+Industry!AI169+Residential!AI169+Aviation!AM169</f>
        <v>1.5882319249648262</v>
      </c>
      <c r="AJ169" s="13">
        <f>Power!AJ169+'Ground Transportation'!AJ169+Industry!AJ169+Residential!AJ169+Aviation!AN169</f>
        <v>0.72295762231491101</v>
      </c>
      <c r="AK169" s="14">
        <f>Power!AK169+'Ground Transportation'!AK169+Industry!AK169+Residential!AK169+Aviation!AO169</f>
        <v>0.64597965052011785</v>
      </c>
    </row>
    <row r="170" spans="2:37">
      <c r="B170" s="9">
        <v>43632</v>
      </c>
      <c r="C170" s="11">
        <f>Power!C170+'Ground Transportation'!C170+Industry!C170+Residential!C170+Aviation!C170</f>
        <v>27.489335437551375</v>
      </c>
      <c r="D170" s="11">
        <f>Power!D170+'Ground Transportation'!D170+Industry!D170+Residential!D170+Aviation!D170</f>
        <v>6.9024176448038119</v>
      </c>
      <c r="E170" s="11">
        <f>Power!E170+'Ground Transportation'!E170+Industry!E170+Residential!E170+Aviation!E170</f>
        <v>11.908293362844802</v>
      </c>
      <c r="F170" s="11">
        <f>Power!F170+'Ground Transportation'!F170+Industry!F170+Residential!F170+Aviation!F170</f>
        <v>5.9041360892557506</v>
      </c>
      <c r="G170" s="11">
        <f>Power!G170+'Ground Transportation'!G170+Industry!G170+Residential!G170+Aviation!G170</f>
        <v>3.6253583441638462</v>
      </c>
      <c r="H170" s="11">
        <f>Power!H170+'Ground Transportation'!H170+Industry!H170+Residential!H170+Aviation!H170</f>
        <v>2.2746815797315159</v>
      </c>
      <c r="I170" s="11">
        <f>Power!I170+'Ground Transportation'!I170+Industry!I170+Residential!I170+Aviation!I170</f>
        <v>1.1205761099819316</v>
      </c>
      <c r="J170" s="11">
        <f>Power!J170+'Ground Transportation'!J170+Industry!J170+Residential!J170+Aviation!J170</f>
        <v>23.420015762556577</v>
      </c>
      <c r="K170" s="16">
        <f>SUM(C170:J170)+Aviation!L170+'International Shipping'!C170</f>
        <v>86.509737412808875</v>
      </c>
      <c r="L170" s="2"/>
      <c r="M170" s="9">
        <v>43998</v>
      </c>
      <c r="N170" s="13">
        <f>Power!N170+'Ground Transportation'!N170+Industry!N170+Residential!N170+Aviation!P170</f>
        <v>30.353365345808143</v>
      </c>
      <c r="O170" s="13">
        <f>Power!O170+'Ground Transportation'!O170+Industry!O170+Residential!O170+Aviation!Q170</f>
        <v>6.085689697303895</v>
      </c>
      <c r="P170" s="13">
        <f>Power!P170+'Ground Transportation'!P170+Industry!P170+Residential!P170+Aviation!R170</f>
        <v>11.474506616177365</v>
      </c>
      <c r="Q170" s="13">
        <f>Power!Q170+'Ground Transportation'!Q170+Industry!Q170+Residential!Q170+Aviation!S170</f>
        <v>7.9801620142936303</v>
      </c>
      <c r="R170" s="13">
        <f>Power!R170+'Ground Transportation'!R170+Industry!R170+Residential!R170+Aviation!T170</f>
        <v>3.5065159293435668</v>
      </c>
      <c r="S170" s="13">
        <f>Power!S170+'Ground Transportation'!S170+Industry!S170+Residential!S170+Aviation!U170</f>
        <v>2.6467459248364897</v>
      </c>
      <c r="T170" s="13">
        <f>Power!T170+'Ground Transportation'!T170+Industry!T170+Residential!T170+Aviation!V170</f>
        <v>1.1201661470895778</v>
      </c>
      <c r="U170" s="13">
        <f>Power!U170+'Ground Transportation'!U170+Industry!U170+Residential!U170+Aviation!W170</f>
        <v>25.123000396989603</v>
      </c>
      <c r="V170" s="18">
        <f>SUM(N170:U170)+Aviation!Y170+'International Shipping'!F170</f>
        <v>90.142622935174472</v>
      </c>
      <c r="Y170" s="9">
        <v>43632</v>
      </c>
      <c r="Z170" s="11">
        <f>Power!Z170+'Ground Transportation'!Z170+Industry!Z170+Residential!Z170+Aviation!AD170</f>
        <v>0.65166310492138124</v>
      </c>
      <c r="AA170" s="11">
        <f>Power!AA170+'Ground Transportation'!AA170+Industry!AA170+Residential!AA170+Aviation!AE170</f>
        <v>0.53602689929503344</v>
      </c>
      <c r="AB170" s="11">
        <f>Power!AB170+'Ground Transportation'!AB170+Industry!AB170+Residential!AB170+Aviation!AF170</f>
        <v>1.1622855242444452</v>
      </c>
      <c r="AC170" s="11">
        <f>Power!AC170+'Ground Transportation'!AC170+Industry!AC170+Residential!AC170+Aviation!AG170</f>
        <v>0.58922475991721646</v>
      </c>
      <c r="AD170" s="30">
        <f>Power!AD170+'Ground Transportation'!AD170+Industry!AD170+Residential!AD170+Aviation!AH170</f>
        <v>0.48917742819624843</v>
      </c>
      <c r="AF170" s="9">
        <v>43998</v>
      </c>
      <c r="AG170" s="13">
        <f>Power!AG170+'Ground Transportation'!AG170+Industry!AG170+Residential!AG170+Aviation!AK170</f>
        <v>0.90408653581965548</v>
      </c>
      <c r="AH170" s="13">
        <f>Power!AH170+'Ground Transportation'!AH170+Industry!AH170+Residential!AH170+Aviation!AL170</f>
        <v>0.75371104442500414</v>
      </c>
      <c r="AI170" s="13">
        <f>Power!AI170+'Ground Transportation'!AI170+Industry!AI170+Residential!AI170+Aviation!AM170</f>
        <v>1.7376148155117579</v>
      </c>
      <c r="AJ170" s="13">
        <f>Power!AJ170+'Ground Transportation'!AJ170+Industry!AJ170+Residential!AJ170+Aviation!AN170</f>
        <v>0.78744299515748695</v>
      </c>
      <c r="AK170" s="14">
        <f>Power!AK170+'Ground Transportation'!AK170+Industry!AK170+Residential!AK170+Aviation!AO170</f>
        <v>0.71594939327039142</v>
      </c>
    </row>
    <row r="171" spans="2:37">
      <c r="B171" s="9">
        <v>43633</v>
      </c>
      <c r="C171" s="11">
        <f>Power!C171+'Ground Transportation'!C171+Industry!C171+Residential!C171+Aviation!C171</f>
        <v>28.505564459684891</v>
      </c>
      <c r="D171" s="11">
        <f>Power!D171+'Ground Transportation'!D171+Industry!D171+Residential!D171+Aviation!D171</f>
        <v>6.5589419229692334</v>
      </c>
      <c r="E171" s="11">
        <f>Power!E171+'Ground Transportation'!E171+Industry!E171+Residential!E171+Aviation!E171</f>
        <v>14.315721655192528</v>
      </c>
      <c r="F171" s="11">
        <f>Power!F171+'Ground Transportation'!F171+Industry!F171+Residential!F171+Aviation!F171</f>
        <v>7.6964842425450604</v>
      </c>
      <c r="G171" s="11">
        <f>Power!G171+'Ground Transportation'!G171+Industry!G171+Residential!G171+Aviation!G171</f>
        <v>3.6954809792876318</v>
      </c>
      <c r="H171" s="11">
        <f>Power!H171+'Ground Transportation'!H171+Industry!H171+Residential!H171+Aviation!H171</f>
        <v>2.5695063844093449</v>
      </c>
      <c r="I171" s="11">
        <f>Power!I171+'Ground Transportation'!I171+Industry!I171+Residential!I171+Aviation!I171</f>
        <v>1.2511285652983759</v>
      </c>
      <c r="J171" s="11">
        <f>Power!J171+'Ground Transportation'!J171+Industry!J171+Residential!J171+Aviation!J171</f>
        <v>25.584154683169704</v>
      </c>
      <c r="K171" s="16">
        <f>SUM(C171:J171)+Aviation!L171+'International Shipping'!C171</f>
        <v>93.962023948474965</v>
      </c>
      <c r="M171" s="9">
        <v>43999</v>
      </c>
      <c r="N171" s="13">
        <f>Power!N171+'Ground Transportation'!N171+Industry!N171+Residential!N171+Aviation!P171</f>
        <v>30.647029757358354</v>
      </c>
      <c r="O171" s="13">
        <f>Power!O171+'Ground Transportation'!O171+Industry!O171+Residential!O171+Aviation!Q171</f>
        <v>6.150353173589366</v>
      </c>
      <c r="P171" s="13">
        <f>Power!P171+'Ground Transportation'!P171+Industry!P171+Residential!P171+Aviation!R171</f>
        <v>11.609952180684504</v>
      </c>
      <c r="Q171" s="13">
        <f>Power!Q171+'Ground Transportation'!Q171+Industry!Q171+Residential!Q171+Aviation!S171</f>
        <v>8.01758937579595</v>
      </c>
      <c r="R171" s="13">
        <f>Power!R171+'Ground Transportation'!R171+Industry!R171+Residential!R171+Aviation!T171</f>
        <v>3.4625748235393785</v>
      </c>
      <c r="S171" s="13">
        <f>Power!S171+'Ground Transportation'!S171+Industry!S171+Residential!S171+Aviation!U171</f>
        <v>2.5389444171800881</v>
      </c>
      <c r="T171" s="13">
        <f>Power!T171+'Ground Transportation'!T171+Industry!T171+Residential!T171+Aviation!V171</f>
        <v>1.1403907376772013</v>
      </c>
      <c r="U171" s="13">
        <f>Power!U171+'Ground Transportation'!U171+Industry!U171+Residential!U171+Aviation!W171</f>
        <v>25.93632492015993</v>
      </c>
      <c r="V171" s="18">
        <f>SUM(N171:U171)+Aviation!Y171+'International Shipping'!F171</f>
        <v>91.374526165455876</v>
      </c>
      <c r="Y171" s="9">
        <v>43633</v>
      </c>
      <c r="Z171" s="11">
        <f>Power!Z171+'Ground Transportation'!Z171+Industry!Z171+Residential!Z171+Aviation!AD171</f>
        <v>0.80900636996556718</v>
      </c>
      <c r="AA171" s="11">
        <f>Power!AA171+'Ground Transportation'!AA171+Industry!AA171+Residential!AA171+Aviation!AE171</f>
        <v>0.68367689055752923</v>
      </c>
      <c r="AB171" s="11">
        <f>Power!AB171+'Ground Transportation'!AB171+Industry!AB171+Residential!AB171+Aviation!AF171</f>
        <v>1.7110369139831705</v>
      </c>
      <c r="AC171" s="11">
        <f>Power!AC171+'Ground Transportation'!AC171+Industry!AC171+Residential!AC171+Aviation!AG171</f>
        <v>0.77305873266714442</v>
      </c>
      <c r="AD171" s="30">
        <f>Power!AD171+'Ground Transportation'!AD171+Industry!AD171+Residential!AD171+Aviation!AH171</f>
        <v>0.70006800459805241</v>
      </c>
      <c r="AF171" s="9">
        <v>43999</v>
      </c>
      <c r="AG171" s="13">
        <f>Power!AG171+'Ground Transportation'!AG171+Industry!AG171+Residential!AG171+Aviation!AK171</f>
        <v>0.89525441444381515</v>
      </c>
      <c r="AH171" s="13">
        <f>Power!AH171+'Ground Transportation'!AH171+Industry!AH171+Residential!AH171+Aviation!AL171</f>
        <v>0.76953974649695722</v>
      </c>
      <c r="AI171" s="13">
        <f>Power!AI171+'Ground Transportation'!AI171+Industry!AI171+Residential!AI171+Aviation!AM171</f>
        <v>1.7638818276935362</v>
      </c>
      <c r="AJ171" s="13">
        <f>Power!AJ171+'Ground Transportation'!AJ171+Industry!AJ171+Residential!AJ171+Aviation!AN171</f>
        <v>0.79928235450577156</v>
      </c>
      <c r="AK171" s="14">
        <f>Power!AK171+'Ground Transportation'!AK171+Industry!AK171+Residential!AK171+Aviation!AO171</f>
        <v>0.71399777261424668</v>
      </c>
    </row>
    <row r="172" spans="2:37">
      <c r="B172" s="9">
        <v>43634</v>
      </c>
      <c r="C172" s="11">
        <f>Power!C172+'Ground Transportation'!C172+Industry!C172+Residential!C172+Aviation!C172</f>
        <v>29.645309146005378</v>
      </c>
      <c r="D172" s="11">
        <f>Power!D172+'Ground Transportation'!D172+Industry!D172+Residential!D172+Aviation!D172</f>
        <v>6.6517744785816042</v>
      </c>
      <c r="E172" s="11">
        <f>Power!E172+'Ground Transportation'!E172+Industry!E172+Residential!E172+Aviation!E172</f>
        <v>15.172639971298254</v>
      </c>
      <c r="F172" s="11">
        <f>Power!F172+'Ground Transportation'!F172+Industry!F172+Residential!F172+Aviation!F172</f>
        <v>8.2815500873363437</v>
      </c>
      <c r="G172" s="11">
        <f>Power!G172+'Ground Transportation'!G172+Industry!G172+Residential!G172+Aviation!G172</f>
        <v>3.6530650449315276</v>
      </c>
      <c r="H172" s="11">
        <f>Power!H172+'Ground Transportation'!H172+Industry!H172+Residential!H172+Aviation!H172</f>
        <v>2.7904073776032354</v>
      </c>
      <c r="I172" s="11">
        <f>Power!I172+'Ground Transportation'!I172+Industry!I172+Residential!I172+Aviation!I172</f>
        <v>1.2691689003420548</v>
      </c>
      <c r="J172" s="11">
        <f>Power!J172+'Ground Transportation'!J172+Industry!J172+Residential!J172+Aviation!J172</f>
        <v>26.395825755417636</v>
      </c>
      <c r="K172" s="16">
        <f>SUM(C172:J172)+Aviation!L172+'International Shipping'!C172</f>
        <v>97.625757892099301</v>
      </c>
      <c r="M172" s="9">
        <v>44000</v>
      </c>
      <c r="N172" s="13">
        <f>Power!N172+'Ground Transportation'!N172+Industry!N172+Residential!N172+Aviation!P172</f>
        <v>29.99364666718186</v>
      </c>
      <c r="O172" s="13">
        <f>Power!O172+'Ground Transportation'!O172+Industry!O172+Residential!O172+Aviation!Q172</f>
        <v>6.1196364684516098</v>
      </c>
      <c r="P172" s="13">
        <f>Power!P172+'Ground Transportation'!P172+Industry!P172+Residential!P172+Aviation!R172</f>
        <v>12.370183585430459</v>
      </c>
      <c r="Q172" s="13">
        <f>Power!Q172+'Ground Transportation'!Q172+Industry!Q172+Residential!Q172+Aviation!S172</f>
        <v>7.8444586495103845</v>
      </c>
      <c r="R172" s="13">
        <f>Power!R172+'Ground Transportation'!R172+Industry!R172+Residential!R172+Aviation!T172</f>
        <v>3.6083791405882524</v>
      </c>
      <c r="S172" s="13">
        <f>Power!S172+'Ground Transportation'!S172+Industry!S172+Residential!S172+Aviation!U172</f>
        <v>2.6974042830083076</v>
      </c>
      <c r="T172" s="13">
        <f>Power!T172+'Ground Transportation'!T172+Industry!T172+Residential!T172+Aviation!V172</f>
        <v>1.1361535637698323</v>
      </c>
      <c r="U172" s="13">
        <f>Power!U172+'Ground Transportation'!U172+Industry!U172+Residential!U172+Aviation!W172</f>
        <v>26.469399876724705</v>
      </c>
      <c r="V172" s="18">
        <f>SUM(N172:U172)+Aviation!Y172+'International Shipping'!F172</f>
        <v>92.127726476007354</v>
      </c>
      <c r="Y172" s="9">
        <v>43634</v>
      </c>
      <c r="Z172" s="11">
        <f>Power!Z172+'Ground Transportation'!Z172+Industry!Z172+Residential!Z172+Aviation!AD172</f>
        <v>0.96900584511610532</v>
      </c>
      <c r="AA172" s="11">
        <f>Power!AA172+'Ground Transportation'!AA172+Industry!AA172+Residential!AA172+Aviation!AE172</f>
        <v>0.74226729182960827</v>
      </c>
      <c r="AB172" s="11">
        <f>Power!AB172+'Ground Transportation'!AB172+Industry!AB172+Residential!AB172+Aviation!AF172</f>
        <v>1.8183439126877075</v>
      </c>
      <c r="AC172" s="11">
        <f>Power!AC172+'Ground Transportation'!AC172+Industry!AC172+Residential!AC172+Aviation!AG172</f>
        <v>0.82520899372825562</v>
      </c>
      <c r="AD172" s="30">
        <f>Power!AD172+'Ground Transportation'!AD172+Industry!AD172+Residential!AD172+Aviation!AH172</f>
        <v>0.70162608587720932</v>
      </c>
      <c r="AF172" s="9">
        <v>44000</v>
      </c>
      <c r="AG172" s="13">
        <f>Power!AG172+'Ground Transportation'!AG172+Industry!AG172+Residential!AG172+Aviation!AK172</f>
        <v>0.89114589150727319</v>
      </c>
      <c r="AH172" s="13">
        <f>Power!AH172+'Ground Transportation'!AH172+Industry!AH172+Residential!AH172+Aviation!AL172</f>
        <v>0.7621126670022953</v>
      </c>
      <c r="AI172" s="13">
        <f>Power!AI172+'Ground Transportation'!AI172+Industry!AI172+Residential!AI172+Aviation!AM172</f>
        <v>1.7207689081565556</v>
      </c>
      <c r="AJ172" s="13">
        <f>Power!AJ172+'Ground Transportation'!AJ172+Industry!AJ172+Residential!AJ172+Aviation!AN172</f>
        <v>0.76968031465809106</v>
      </c>
      <c r="AK172" s="14">
        <f>Power!AK172+'Ground Transportation'!AK172+Industry!AK172+Residential!AK172+Aviation!AO172</f>
        <v>0.68324347997268198</v>
      </c>
    </row>
    <row r="173" spans="2:37">
      <c r="B173" s="9">
        <v>43635</v>
      </c>
      <c r="C173" s="11">
        <f>Power!C173+'Ground Transportation'!C173+Industry!C173+Residential!C173+Aviation!C173</f>
        <v>30.319327853811419</v>
      </c>
      <c r="D173" s="11">
        <f>Power!D173+'Ground Transportation'!D173+Industry!D173+Residential!D173+Aviation!D173</f>
        <v>6.6154181278889448</v>
      </c>
      <c r="E173" s="11">
        <f>Power!E173+'Ground Transportation'!E173+Industry!E173+Residential!E173+Aviation!E173</f>
        <v>15.417161387341565</v>
      </c>
      <c r="F173" s="11">
        <f>Power!F173+'Ground Transportation'!F173+Industry!F173+Residential!F173+Aviation!F173</f>
        <v>8.5094112712290677</v>
      </c>
      <c r="G173" s="11">
        <f>Power!G173+'Ground Transportation'!G173+Industry!G173+Residential!G173+Aviation!G173</f>
        <v>3.7520148975961654</v>
      </c>
      <c r="H173" s="11">
        <f>Power!H173+'Ground Transportation'!H173+Industry!H173+Residential!H173+Aviation!H173</f>
        <v>2.8330980600193576</v>
      </c>
      <c r="I173" s="11">
        <f>Power!I173+'Ground Transportation'!I173+Industry!I173+Residential!I173+Aviation!I173</f>
        <v>1.2175034596895384</v>
      </c>
      <c r="J173" s="11">
        <f>Power!J173+'Ground Transportation'!J173+Industry!J173+Residential!J173+Aviation!J173</f>
        <v>27.20682806130224</v>
      </c>
      <c r="K173" s="16">
        <f>SUM(C173:J173)+Aviation!L173+'International Shipping'!C173</f>
        <v>99.639628844720619</v>
      </c>
      <c r="M173" s="9">
        <v>44001</v>
      </c>
      <c r="N173" s="13">
        <f>Power!N173+'Ground Transportation'!N173+Industry!N173+Residential!N173+Aviation!P173</f>
        <v>30.420536186851926</v>
      </c>
      <c r="O173" s="13">
        <f>Power!O173+'Ground Transportation'!O173+Industry!O173+Residential!O173+Aviation!Q173</f>
        <v>6.1346784859064911</v>
      </c>
      <c r="P173" s="13">
        <f>Power!P173+'Ground Transportation'!P173+Industry!P173+Residential!P173+Aviation!R173</f>
        <v>13.083280582331549</v>
      </c>
      <c r="Q173" s="13">
        <f>Power!Q173+'Ground Transportation'!Q173+Industry!Q173+Residential!Q173+Aviation!S173</f>
        <v>7.4919460465621359</v>
      </c>
      <c r="R173" s="13">
        <f>Power!R173+'Ground Transportation'!R173+Industry!R173+Residential!R173+Aviation!T173</f>
        <v>3.6538905320362094</v>
      </c>
      <c r="S173" s="13">
        <f>Power!S173+'Ground Transportation'!S173+Industry!S173+Residential!S173+Aviation!U173</f>
        <v>2.5692247026787016</v>
      </c>
      <c r="T173" s="13">
        <f>Power!T173+'Ground Transportation'!T173+Industry!T173+Residential!T173+Aviation!V173</f>
        <v>1.1286816224036178</v>
      </c>
      <c r="U173" s="13">
        <f>Power!U173+'Ground Transportation'!U173+Industry!U173+Residential!U173+Aviation!W173</f>
        <v>26.069326713626221</v>
      </c>
      <c r="V173" s="18">
        <f>SUM(N173:U173)+Aviation!Y173+'International Shipping'!F173</f>
        <v>92.455401024719549</v>
      </c>
      <c r="Y173" s="9">
        <v>43635</v>
      </c>
      <c r="Z173" s="11">
        <f>Power!Z173+'Ground Transportation'!Z173+Industry!Z173+Residential!Z173+Aviation!AD173</f>
        <v>1.0063356076224985</v>
      </c>
      <c r="AA173" s="11">
        <f>Power!AA173+'Ground Transportation'!AA173+Industry!AA173+Residential!AA173+Aviation!AE173</f>
        <v>0.74332889891395648</v>
      </c>
      <c r="AB173" s="11">
        <f>Power!AB173+'Ground Transportation'!AB173+Industry!AB173+Residential!AB173+Aviation!AF173</f>
        <v>1.8215865812465055</v>
      </c>
      <c r="AC173" s="11">
        <f>Power!AC173+'Ground Transportation'!AC173+Industry!AC173+Residential!AC173+Aviation!AG173</f>
        <v>0.86385899990177384</v>
      </c>
      <c r="AD173" s="30">
        <f>Power!AD173+'Ground Transportation'!AD173+Industry!AD173+Residential!AD173+Aviation!AH173</f>
        <v>0.78238562364311182</v>
      </c>
      <c r="AF173" s="9">
        <v>44001</v>
      </c>
      <c r="AG173" s="13">
        <f>Power!AG173+'Ground Transportation'!AG173+Industry!AG173+Residential!AG173+Aviation!AK173</f>
        <v>0.81209916073329025</v>
      </c>
      <c r="AH173" s="13">
        <f>Power!AH173+'Ground Transportation'!AH173+Industry!AH173+Residential!AH173+Aviation!AL173</f>
        <v>0.7428137442665611</v>
      </c>
      <c r="AI173" s="13">
        <f>Power!AI173+'Ground Transportation'!AI173+Industry!AI173+Residential!AI173+Aviation!AM173</f>
        <v>1.6461590731095781</v>
      </c>
      <c r="AJ173" s="13">
        <f>Power!AJ173+'Ground Transportation'!AJ173+Industry!AJ173+Residential!AJ173+Aviation!AN173</f>
        <v>0.76956425950148422</v>
      </c>
      <c r="AK173" s="14">
        <f>Power!AK173+'Ground Transportation'!AK173+Industry!AK173+Residential!AK173+Aviation!AO173</f>
        <v>0.61055130490068688</v>
      </c>
    </row>
    <row r="174" spans="2:37">
      <c r="B174" s="9">
        <v>43636</v>
      </c>
      <c r="C174" s="11">
        <f>Power!C174+'Ground Transportation'!C174+Industry!C174+Residential!C174+Aviation!C174</f>
        <v>30.124986056679717</v>
      </c>
      <c r="D174" s="11">
        <f>Power!D174+'Ground Transportation'!D174+Industry!D174+Residential!D174+Aviation!D174</f>
        <v>6.8622743365973742</v>
      </c>
      <c r="E174" s="11">
        <f>Power!E174+'Ground Transportation'!E174+Industry!E174+Residential!E174+Aviation!E174</f>
        <v>15.164699830946018</v>
      </c>
      <c r="F174" s="11">
        <f>Power!F174+'Ground Transportation'!F174+Industry!F174+Residential!F174+Aviation!F174</f>
        <v>7.9924374151772639</v>
      </c>
      <c r="G174" s="11">
        <f>Power!G174+'Ground Transportation'!G174+Industry!G174+Residential!G174+Aviation!G174</f>
        <v>3.742975040712603</v>
      </c>
      <c r="H174" s="11">
        <f>Power!H174+'Ground Transportation'!H174+Industry!H174+Residential!H174+Aviation!H174</f>
        <v>2.9129057982937279</v>
      </c>
      <c r="I174" s="11">
        <f>Power!I174+'Ground Transportation'!I174+Industry!I174+Residential!I174+Aviation!I174</f>
        <v>1.2072306533611874</v>
      </c>
      <c r="J174" s="11">
        <f>Power!J174+'Ground Transportation'!J174+Industry!J174+Residential!J174+Aviation!J174</f>
        <v>26.906963586216808</v>
      </c>
      <c r="K174" s="16">
        <f>SUM(C174:J174)+Aviation!L174+'International Shipping'!C174</f>
        <v>98.721456855271242</v>
      </c>
      <c r="M174" s="9">
        <v>44002</v>
      </c>
      <c r="N174" s="13">
        <f>Power!N174+'Ground Transportation'!N174+Industry!N174+Residential!N174+Aviation!P174</f>
        <v>29.873979134614288</v>
      </c>
      <c r="O174" s="13">
        <f>Power!O174+'Ground Transportation'!O174+Industry!O174+Residential!O174+Aviation!Q174</f>
        <v>6.0972986169388506</v>
      </c>
      <c r="P174" s="13">
        <f>Power!P174+'Ground Transportation'!P174+Industry!P174+Residential!P174+Aviation!R174</f>
        <v>12.138341765879638</v>
      </c>
      <c r="Q174" s="13">
        <f>Power!Q174+'Ground Transportation'!Q174+Industry!Q174+Residential!Q174+Aviation!S174</f>
        <v>6.0367253768569009</v>
      </c>
      <c r="R174" s="13">
        <f>Power!R174+'Ground Transportation'!R174+Industry!R174+Residential!R174+Aviation!T174</f>
        <v>3.4892337948966867</v>
      </c>
      <c r="S174" s="13">
        <f>Power!S174+'Ground Transportation'!S174+Industry!S174+Residential!S174+Aviation!U174</f>
        <v>2.1370246825878736</v>
      </c>
      <c r="T174" s="13">
        <f>Power!T174+'Ground Transportation'!T174+Industry!T174+Residential!T174+Aviation!V174</f>
        <v>1.0089145201544789</v>
      </c>
      <c r="U174" s="13">
        <f>Power!U174+'Ground Transportation'!U174+Industry!U174+Residential!U174+Aviation!W174</f>
        <v>25.265558998629555</v>
      </c>
      <c r="V174" s="18">
        <f>SUM(N174:U174)+Aviation!Y174+'International Shipping'!F174</f>
        <v>87.932268462165112</v>
      </c>
      <c r="Y174" s="9">
        <v>43636</v>
      </c>
      <c r="Z174" s="11">
        <f>Power!Z174+'Ground Transportation'!Z174+Industry!Z174+Residential!Z174+Aviation!AD174</f>
        <v>0.98661422118724862</v>
      </c>
      <c r="AA174" s="11">
        <f>Power!AA174+'Ground Transportation'!AA174+Industry!AA174+Residential!AA174+Aviation!AE174</f>
        <v>0.736906859902975</v>
      </c>
      <c r="AB174" s="11">
        <f>Power!AB174+'Ground Transportation'!AB174+Industry!AB174+Residential!AB174+Aviation!AF174</f>
        <v>1.6866581965320742</v>
      </c>
      <c r="AC174" s="11">
        <f>Power!AC174+'Ground Transportation'!AC174+Industry!AC174+Residential!AC174+Aviation!AG174</f>
        <v>0.84805017024929796</v>
      </c>
      <c r="AD174" s="30">
        <f>Power!AD174+'Ground Transportation'!AD174+Industry!AD174+Residential!AD174+Aviation!AH174</f>
        <v>0.73292839225727846</v>
      </c>
      <c r="AF174" s="9">
        <v>44002</v>
      </c>
      <c r="AG174" s="13">
        <f>Power!AG174+'Ground Transportation'!AG174+Industry!AG174+Residential!AG174+Aviation!AK174</f>
        <v>0.69058615852299987</v>
      </c>
      <c r="AH174" s="13">
        <f>Power!AH174+'Ground Transportation'!AH174+Industry!AH174+Residential!AH174+Aviation!AL174</f>
        <v>0.59982556636660089</v>
      </c>
      <c r="AI174" s="13">
        <f>Power!AI174+'Ground Transportation'!AI174+Industry!AI174+Residential!AI174+Aviation!AM174</f>
        <v>1.1767862460859726</v>
      </c>
      <c r="AJ174" s="13">
        <f>Power!AJ174+'Ground Transportation'!AJ174+Industry!AJ174+Residential!AJ174+Aviation!AN174</f>
        <v>0.61935149499246989</v>
      </c>
      <c r="AK174" s="14">
        <f>Power!AK174+'Ground Transportation'!AK174+Industry!AK174+Residential!AK174+Aviation!AO174</f>
        <v>0.49746535080198745</v>
      </c>
    </row>
    <row r="175" spans="2:37">
      <c r="B175" s="9">
        <v>43637</v>
      </c>
      <c r="C175" s="11">
        <f>Power!C175+'Ground Transportation'!C175+Industry!C175+Residential!C175+Aviation!C175</f>
        <v>30.432302730072095</v>
      </c>
      <c r="D175" s="11">
        <f>Power!D175+'Ground Transportation'!D175+Industry!D175+Residential!D175+Aviation!D175</f>
        <v>6.9850802662750482</v>
      </c>
      <c r="E175" s="11">
        <f>Power!E175+'Ground Transportation'!E175+Industry!E175+Residential!E175+Aviation!E175</f>
        <v>14.483347244937573</v>
      </c>
      <c r="F175" s="11">
        <f>Power!F175+'Ground Transportation'!F175+Industry!F175+Residential!F175+Aviation!F175</f>
        <v>8.0994958481400339</v>
      </c>
      <c r="G175" s="11">
        <f>Power!G175+'Ground Transportation'!G175+Industry!G175+Residential!G175+Aviation!G175</f>
        <v>3.7367889282678437</v>
      </c>
      <c r="H175" s="11">
        <f>Power!H175+'Ground Transportation'!H175+Industry!H175+Residential!H175+Aviation!H175</f>
        <v>3.0045215364283964</v>
      </c>
      <c r="I175" s="11">
        <f>Power!I175+'Ground Transportation'!I175+Industry!I175+Residential!I175+Aviation!I175</f>
        <v>1.1899649491570838</v>
      </c>
      <c r="J175" s="11">
        <f>Power!J175+'Ground Transportation'!J175+Industry!J175+Residential!J175+Aviation!J175</f>
        <v>26.386938201739451</v>
      </c>
      <c r="K175" s="16">
        <f>SUM(C175:J175)+Aviation!L175+'International Shipping'!C175</f>
        <v>98.158067772387682</v>
      </c>
      <c r="M175" s="9">
        <v>44003</v>
      </c>
      <c r="N175" s="13">
        <f>Power!N175+'Ground Transportation'!N175+Industry!N175+Residential!N175+Aviation!P175</f>
        <v>29.792246568046707</v>
      </c>
      <c r="O175" s="13">
        <f>Power!O175+'Ground Transportation'!O175+Industry!O175+Residential!O175+Aviation!Q175</f>
        <v>5.7474842183406967</v>
      </c>
      <c r="P175" s="13">
        <f>Power!P175+'Ground Transportation'!P175+Industry!P175+Residential!P175+Aviation!R175</f>
        <v>10.528049071564903</v>
      </c>
      <c r="Q175" s="13">
        <f>Power!Q175+'Ground Transportation'!Q175+Industry!Q175+Residential!Q175+Aviation!S175</f>
        <v>5.0340912495178527</v>
      </c>
      <c r="R175" s="13">
        <f>Power!R175+'Ground Transportation'!R175+Industry!R175+Residential!R175+Aviation!T175</f>
        <v>3.3207336908838934</v>
      </c>
      <c r="S175" s="13">
        <f>Power!S175+'Ground Transportation'!S175+Industry!S175+Residential!S175+Aviation!U175</f>
        <v>2.1027910418210194</v>
      </c>
      <c r="T175" s="13">
        <f>Power!T175+'Ground Transportation'!T175+Industry!T175+Residential!T175+Aviation!V175</f>
        <v>0.76382544926529339</v>
      </c>
      <c r="U175" s="13">
        <f>Power!U175+'Ground Transportation'!U175+Industry!U175+Residential!U175+Aviation!W175</f>
        <v>23.271577106025159</v>
      </c>
      <c r="V175" s="18">
        <f>SUM(N175:U175)+Aviation!Y175+'International Shipping'!F175</f>
        <v>82.442040026480356</v>
      </c>
      <c r="Y175" s="9">
        <v>43637</v>
      </c>
      <c r="Z175" s="11">
        <f>Power!Z175+'Ground Transportation'!Z175+Industry!Z175+Residential!Z175+Aviation!AD175</f>
        <v>1.0036642428563727</v>
      </c>
      <c r="AA175" s="11">
        <f>Power!AA175+'Ground Transportation'!AA175+Industry!AA175+Residential!AA175+Aviation!AE175</f>
        <v>0.73995495698009428</v>
      </c>
      <c r="AB175" s="11">
        <f>Power!AB175+'Ground Transportation'!AB175+Industry!AB175+Residential!AB175+Aviation!AF175</f>
        <v>1.6932671802158048</v>
      </c>
      <c r="AC175" s="11">
        <f>Power!AC175+'Ground Transportation'!AC175+Industry!AC175+Residential!AC175+Aviation!AG175</f>
        <v>0.86496610410028696</v>
      </c>
      <c r="AD175" s="30">
        <f>Power!AD175+'Ground Transportation'!AD175+Industry!AD175+Residential!AD175+Aviation!AH175</f>
        <v>0.74348256911720034</v>
      </c>
      <c r="AF175" s="9">
        <v>44003</v>
      </c>
      <c r="AG175" s="13">
        <f>Power!AG175+'Ground Transportation'!AG175+Industry!AG175+Residential!AG175+Aviation!AK175</f>
        <v>0.53025918779544357</v>
      </c>
      <c r="AH175" s="13">
        <f>Power!AH175+'Ground Transportation'!AH175+Industry!AH175+Residential!AH175+Aviation!AL175</f>
        <v>0.50824613466329527</v>
      </c>
      <c r="AI175" s="13">
        <f>Power!AI175+'Ground Transportation'!AI175+Industry!AI175+Residential!AI175+Aviation!AM175</f>
        <v>1.0149827435348031</v>
      </c>
      <c r="AJ175" s="13">
        <f>Power!AJ175+'Ground Transportation'!AJ175+Industry!AJ175+Residential!AJ175+Aviation!AN175</f>
        <v>0.53874944652610335</v>
      </c>
      <c r="AK175" s="14">
        <f>Power!AK175+'Ground Transportation'!AK175+Industry!AK175+Residential!AK175+Aviation!AO175</f>
        <v>0.38623994255870781</v>
      </c>
    </row>
    <row r="176" spans="2:37">
      <c r="B176" s="9">
        <v>43638</v>
      </c>
      <c r="C176" s="11">
        <f>Power!C176+'Ground Transportation'!C176+Industry!C176+Residential!C176+Aviation!C176</f>
        <v>29.589345745452594</v>
      </c>
      <c r="D176" s="11">
        <f>Power!D176+'Ground Transportation'!D176+Industry!D176+Residential!D176+Aviation!D176</f>
        <v>7.1472070904209062</v>
      </c>
      <c r="E176" s="11">
        <f>Power!E176+'Ground Transportation'!E176+Industry!E176+Residential!E176+Aviation!E176</f>
        <v>13.329323943308172</v>
      </c>
      <c r="F176" s="11">
        <f>Power!F176+'Ground Transportation'!F176+Industry!F176+Residential!F176+Aviation!F176</f>
        <v>6.5764612253222161</v>
      </c>
      <c r="G176" s="11">
        <f>Power!G176+'Ground Transportation'!G176+Industry!G176+Residential!G176+Aviation!G176</f>
        <v>3.631172479854035</v>
      </c>
      <c r="H176" s="11">
        <f>Power!H176+'Ground Transportation'!H176+Industry!H176+Residential!H176+Aviation!H176</f>
        <v>2.6989064527884339</v>
      </c>
      <c r="I176" s="11">
        <f>Power!I176+'Ground Transportation'!I176+Industry!I176+Residential!I176+Aviation!I176</f>
        <v>1.2404564506060898</v>
      </c>
      <c r="J176" s="11">
        <f>Power!J176+'Ground Transportation'!J176+Industry!J176+Residential!J176+Aviation!J176</f>
        <v>25.415390476989462</v>
      </c>
      <c r="K176" s="16">
        <f>SUM(C176:J176)+Aviation!L176+'International Shipping'!C176</f>
        <v>93.501601659017595</v>
      </c>
      <c r="M176" s="9">
        <v>44004</v>
      </c>
      <c r="N176" s="13">
        <f>Power!N176+'Ground Transportation'!N176+Industry!N176+Residential!N176+Aviation!P176</f>
        <v>29.418647588300555</v>
      </c>
      <c r="O176" s="13">
        <f>Power!O176+'Ground Transportation'!O176+Industry!O176+Residential!O176+Aviation!Q176</f>
        <v>5.8856338927262364</v>
      </c>
      <c r="P176" s="13">
        <f>Power!P176+'Ground Transportation'!P176+Industry!P176+Residential!P176+Aviation!R176</f>
        <v>12.762835774689867</v>
      </c>
      <c r="Q176" s="13">
        <f>Power!Q176+'Ground Transportation'!Q176+Industry!Q176+Residential!Q176+Aviation!S176</f>
        <v>6.8336582704829203</v>
      </c>
      <c r="R176" s="13">
        <f>Power!R176+'Ground Transportation'!R176+Industry!R176+Residential!R176+Aviation!T176</f>
        <v>3.5894401663005713</v>
      </c>
      <c r="S176" s="13">
        <f>Power!S176+'Ground Transportation'!S176+Industry!S176+Residential!S176+Aviation!U176</f>
        <v>2.5650913959971868</v>
      </c>
      <c r="T176" s="13">
        <f>Power!T176+'Ground Transportation'!T176+Industry!T176+Residential!T176+Aviation!V176</f>
        <v>1.1087168218338044</v>
      </c>
      <c r="U176" s="13">
        <f>Power!U176+'Ground Transportation'!U176+Industry!U176+Residential!U176+Aviation!W176</f>
        <v>23.86302006902654</v>
      </c>
      <c r="V176" s="18">
        <f>SUM(N176:U176)+Aviation!Y176+'International Shipping'!F176</f>
        <v>87.888111309376598</v>
      </c>
      <c r="Y176" s="9">
        <v>43638</v>
      </c>
      <c r="Z176" s="11">
        <f>Power!Z176+'Ground Transportation'!Z176+Industry!Z176+Residential!Z176+Aviation!AD176</f>
        <v>0.72972190447205088</v>
      </c>
      <c r="AA176" s="11">
        <f>Power!AA176+'Ground Transportation'!AA176+Industry!AA176+Residential!AA176+Aviation!AE176</f>
        <v>0.55584865593440402</v>
      </c>
      <c r="AB176" s="11">
        <f>Power!AB176+'Ground Transportation'!AB176+Industry!AB176+Residential!AB176+Aviation!AF176</f>
        <v>1.3195128628924464</v>
      </c>
      <c r="AC176" s="11">
        <f>Power!AC176+'Ground Transportation'!AC176+Industry!AC176+Residential!AC176+Aviation!AG176</f>
        <v>0.72447964719562485</v>
      </c>
      <c r="AD176" s="30">
        <f>Power!AD176+'Ground Transportation'!AD176+Industry!AD176+Residential!AD176+Aviation!AH176</f>
        <v>0.59422662537491611</v>
      </c>
      <c r="AF176" s="9">
        <v>44004</v>
      </c>
      <c r="AG176" s="13">
        <f>Power!AG176+'Ground Transportation'!AG176+Industry!AG176+Residential!AG176+Aviation!AK176</f>
        <v>0.71429340129938601</v>
      </c>
      <c r="AH176" s="13">
        <f>Power!AH176+'Ground Transportation'!AH176+Industry!AH176+Residential!AH176+Aviation!AL176</f>
        <v>0.67678182284123889</v>
      </c>
      <c r="AI176" s="13">
        <f>Power!AI176+'Ground Transportation'!AI176+Industry!AI176+Residential!AI176+Aviation!AM176</f>
        <v>1.4429656229982737</v>
      </c>
      <c r="AJ176" s="13">
        <f>Power!AJ176+'Ground Transportation'!AJ176+Industry!AJ176+Residential!AJ176+Aviation!AN176</f>
        <v>0.69779273716998957</v>
      </c>
      <c r="AK176" s="14">
        <f>Power!AK176+'Ground Transportation'!AK176+Industry!AK176+Residential!AK176+Aviation!AO176</f>
        <v>0.55006070276308816</v>
      </c>
    </row>
    <row r="177" spans="2:37">
      <c r="B177" s="9">
        <v>43639</v>
      </c>
      <c r="C177" s="11">
        <f>Power!C177+'Ground Transportation'!C177+Industry!C177+Residential!C177+Aviation!C177</f>
        <v>27.598368714691869</v>
      </c>
      <c r="D177" s="11">
        <f>Power!D177+'Ground Transportation'!D177+Industry!D177+Residential!D177+Aviation!D177</f>
        <v>7.0278952367904832</v>
      </c>
      <c r="E177" s="11">
        <f>Power!E177+'Ground Transportation'!E177+Industry!E177+Residential!E177+Aviation!E177</f>
        <v>12.139804346789385</v>
      </c>
      <c r="F177" s="11">
        <f>Power!F177+'Ground Transportation'!F177+Industry!F177+Residential!F177+Aviation!F177</f>
        <v>5.5616815094119483</v>
      </c>
      <c r="G177" s="11">
        <f>Power!G177+'Ground Transportation'!G177+Industry!G177+Residential!G177+Aviation!G177</f>
        <v>3.5172276892505714</v>
      </c>
      <c r="H177" s="11">
        <f>Power!H177+'Ground Transportation'!H177+Industry!H177+Residential!H177+Aviation!H177</f>
        <v>2.4621822380454659</v>
      </c>
      <c r="I177" s="11">
        <f>Power!I177+'Ground Transportation'!I177+Industry!I177+Residential!I177+Aviation!I177</f>
        <v>1.1394366490577901</v>
      </c>
      <c r="J177" s="11">
        <f>Power!J177+'Ground Transportation'!J177+Industry!J177+Residential!J177+Aviation!J177</f>
        <v>23.507822268471582</v>
      </c>
      <c r="K177" s="16">
        <f>SUM(C177:J177)+Aviation!L177+'International Shipping'!C177</f>
        <v>86.823362284511717</v>
      </c>
      <c r="L177" s="2"/>
      <c r="M177" s="9">
        <v>44005</v>
      </c>
      <c r="N177" s="13">
        <f>Power!N177+'Ground Transportation'!N177+Industry!N177+Residential!N177+Aviation!P177</f>
        <v>29.265270450826751</v>
      </c>
      <c r="O177" s="13">
        <f>Power!O177+'Ground Transportation'!O177+Industry!O177+Residential!O177+Aviation!Q177</f>
        <v>6.0312619650327806</v>
      </c>
      <c r="P177" s="13">
        <f>Power!P177+'Ground Transportation'!P177+Industry!P177+Residential!P177+Aviation!R177</f>
        <v>13.280772273763683</v>
      </c>
      <c r="Q177" s="13">
        <f>Power!Q177+'Ground Transportation'!Q177+Industry!Q177+Residential!Q177+Aviation!S177</f>
        <v>7.4017953530746619</v>
      </c>
      <c r="R177" s="13">
        <f>Power!R177+'Ground Transportation'!R177+Industry!R177+Residential!R177+Aviation!T177</f>
        <v>3.498181537931365</v>
      </c>
      <c r="S177" s="13">
        <f>Power!S177+'Ground Transportation'!S177+Industry!S177+Residential!S177+Aviation!U177</f>
        <v>2.6242399054491652</v>
      </c>
      <c r="T177" s="13">
        <f>Power!T177+'Ground Transportation'!T177+Industry!T177+Residential!T177+Aviation!V177</f>
        <v>1.1444783904520057</v>
      </c>
      <c r="U177" s="13">
        <f>Power!U177+'Ground Transportation'!U177+Industry!U177+Residential!U177+Aviation!W177</f>
        <v>25.225768837203468</v>
      </c>
      <c r="V177" s="18">
        <f>SUM(N177:U177)+Aviation!Y177+'International Shipping'!F177</f>
        <v>90.330845676781053</v>
      </c>
      <c r="Y177" s="9">
        <v>43639</v>
      </c>
      <c r="Z177" s="11">
        <f>Power!Z177+'Ground Transportation'!Z177+Industry!Z177+Residential!Z177+Aviation!AD177</f>
        <v>0.64151724804516741</v>
      </c>
      <c r="AA177" s="11">
        <f>Power!AA177+'Ground Transportation'!AA177+Industry!AA177+Residential!AA177+Aviation!AE177</f>
        <v>0.48616151569991678</v>
      </c>
      <c r="AB177" s="11">
        <f>Power!AB177+'Ground Transportation'!AB177+Industry!AB177+Residential!AB177+Aviation!AF177</f>
        <v>1.0423355784047657</v>
      </c>
      <c r="AC177" s="11">
        <f>Power!AC177+'Ground Transportation'!AC177+Industry!AC177+Residential!AC177+Aviation!AG177</f>
        <v>0.57897969458520082</v>
      </c>
      <c r="AD177" s="30">
        <f>Power!AD177+'Ground Transportation'!AD177+Industry!AD177+Residential!AD177+Aviation!AH177</f>
        <v>0.49010812491824651</v>
      </c>
      <c r="AF177" s="9">
        <v>44005</v>
      </c>
      <c r="AG177" s="13">
        <f>Power!AG177+'Ground Transportation'!AG177+Industry!AG177+Residential!AG177+Aviation!AK177</f>
        <v>0.77776102149676996</v>
      </c>
      <c r="AH177" s="13">
        <f>Power!AH177+'Ground Transportation'!AH177+Industry!AH177+Residential!AH177+Aviation!AL177</f>
        <v>0.70291733844094817</v>
      </c>
      <c r="AI177" s="13">
        <f>Power!AI177+'Ground Transportation'!AI177+Industry!AI177+Residential!AI177+Aviation!AM177</f>
        <v>1.5700385166373729</v>
      </c>
      <c r="AJ177" s="13">
        <f>Power!AJ177+'Ground Transportation'!AJ177+Industry!AJ177+Residential!AJ177+Aviation!AN177</f>
        <v>0.75097378573815698</v>
      </c>
      <c r="AK177" s="14">
        <f>Power!AK177+'Ground Transportation'!AK177+Industry!AK177+Residential!AK177+Aviation!AO177</f>
        <v>0.63430860128526301</v>
      </c>
    </row>
    <row r="178" spans="2:37">
      <c r="B178" s="9">
        <v>43640</v>
      </c>
      <c r="C178" s="11">
        <f>Power!C178+'Ground Transportation'!C178+Industry!C178+Residential!C178+Aviation!C178</f>
        <v>28.163591050434352</v>
      </c>
      <c r="D178" s="11">
        <f>Power!D178+'Ground Transportation'!D178+Industry!D178+Residential!D178+Aviation!D178</f>
        <v>6.8579465869130374</v>
      </c>
      <c r="E178" s="11">
        <f>Power!E178+'Ground Transportation'!E178+Industry!E178+Residential!E178+Aviation!E178</f>
        <v>14.288264397371794</v>
      </c>
      <c r="F178" s="11">
        <f>Power!F178+'Ground Transportation'!F178+Industry!F178+Residential!F178+Aviation!F178</f>
        <v>7.6099609762009264</v>
      </c>
      <c r="G178" s="11">
        <f>Power!G178+'Ground Transportation'!G178+Industry!G178+Residential!G178+Aviation!G178</f>
        <v>3.6238623049913352</v>
      </c>
      <c r="H178" s="11">
        <f>Power!H178+'Ground Transportation'!H178+Industry!H178+Residential!H178+Aviation!H178</f>
        <v>2.8315174023486547</v>
      </c>
      <c r="I178" s="11">
        <f>Power!I178+'Ground Transportation'!I178+Industry!I178+Residential!I178+Aviation!I178</f>
        <v>1.3215733225369157</v>
      </c>
      <c r="J178" s="11">
        <f>Power!J178+'Ground Transportation'!J178+Industry!J178+Residential!J178+Aviation!J178</f>
        <v>25.664105282529217</v>
      </c>
      <c r="K178" s="16">
        <f>SUM(C178:J178)+Aviation!L178+'International Shipping'!C178</f>
        <v>94.154645030427119</v>
      </c>
      <c r="M178" s="9">
        <v>44006</v>
      </c>
      <c r="N178" s="13">
        <f>Power!N178+'Ground Transportation'!N178+Industry!N178+Residential!N178+Aviation!P178</f>
        <v>29.675076761119691</v>
      </c>
      <c r="O178" s="13">
        <f>Power!O178+'Ground Transportation'!O178+Industry!O178+Residential!O178+Aviation!Q178</f>
        <v>6.3193663474760875</v>
      </c>
      <c r="P178" s="13">
        <f>Power!P178+'Ground Transportation'!P178+Industry!P178+Residential!P178+Aviation!R178</f>
        <v>13.219933736906235</v>
      </c>
      <c r="Q178" s="13">
        <f>Power!Q178+'Ground Transportation'!Q178+Industry!Q178+Residential!Q178+Aviation!S178</f>
        <v>7.646578225278831</v>
      </c>
      <c r="R178" s="13">
        <f>Power!R178+'Ground Transportation'!R178+Industry!R178+Residential!R178+Aviation!T178</f>
        <v>3.3756092504054012</v>
      </c>
      <c r="S178" s="13">
        <f>Power!S178+'Ground Transportation'!S178+Industry!S178+Residential!S178+Aviation!U178</f>
        <v>2.7042767967760342</v>
      </c>
      <c r="T178" s="13">
        <f>Power!T178+'Ground Transportation'!T178+Industry!T178+Residential!T178+Aviation!V178</f>
        <v>1.145091532887327</v>
      </c>
      <c r="U178" s="13">
        <f>Power!U178+'Ground Transportation'!U178+Industry!U178+Residential!U178+Aviation!W178</f>
        <v>25.470226255307256</v>
      </c>
      <c r="V178" s="18">
        <f>SUM(N178:U178)+Aviation!Y178+'International Shipping'!F178</f>
        <v>91.449047838949497</v>
      </c>
      <c r="Y178" s="9">
        <v>43640</v>
      </c>
      <c r="Z178" s="11">
        <f>Power!Z178+'Ground Transportation'!Z178+Industry!Z178+Residential!Z178+Aviation!AD178</f>
        <v>0.92344617943908702</v>
      </c>
      <c r="AA178" s="11">
        <f>Power!AA178+'Ground Transportation'!AA178+Industry!AA178+Residential!AA178+Aviation!AE178</f>
        <v>0.61852682877681908</v>
      </c>
      <c r="AB178" s="11">
        <f>Power!AB178+'Ground Transportation'!AB178+Industry!AB178+Residential!AB178+Aviation!AF178</f>
        <v>1.4736526335581412</v>
      </c>
      <c r="AC178" s="11">
        <f>Power!AC178+'Ground Transportation'!AC178+Industry!AC178+Residential!AC178+Aviation!AG178</f>
        <v>0.74966537354962048</v>
      </c>
      <c r="AD178" s="30">
        <f>Power!AD178+'Ground Transportation'!AD178+Industry!AD178+Residential!AD178+Aviation!AH178</f>
        <v>0.78680682552612335</v>
      </c>
      <c r="AF178" s="9">
        <v>44006</v>
      </c>
      <c r="AG178" s="13">
        <f>Power!AG178+'Ground Transportation'!AG178+Industry!AG178+Residential!AG178+Aviation!AK178</f>
        <v>0.8161441805170585</v>
      </c>
      <c r="AH178" s="13">
        <f>Power!AH178+'Ground Transportation'!AH178+Industry!AH178+Residential!AH178+Aviation!AL178</f>
        <v>0.70672564441483077</v>
      </c>
      <c r="AI178" s="13">
        <f>Power!AI178+'Ground Transportation'!AI178+Industry!AI178+Residential!AI178+Aviation!AM178</f>
        <v>1.6704088828110097</v>
      </c>
      <c r="AJ178" s="13">
        <f>Power!AJ178+'Ground Transportation'!AJ178+Industry!AJ178+Residential!AJ178+Aviation!AN178</f>
        <v>0.79182522529442234</v>
      </c>
      <c r="AK178" s="14">
        <f>Power!AK178+'Ground Transportation'!AK178+Industry!AK178+Residential!AK178+Aviation!AO178</f>
        <v>0.6468000286906509</v>
      </c>
    </row>
    <row r="179" spans="2:37">
      <c r="B179" s="9">
        <v>43641</v>
      </c>
      <c r="C179" s="11">
        <f>Power!C179+'Ground Transportation'!C179+Industry!C179+Residential!C179+Aviation!C179</f>
        <v>27.800367665094033</v>
      </c>
      <c r="D179" s="11">
        <f>Power!D179+'Ground Transportation'!D179+Industry!D179+Residential!D179+Aviation!D179</f>
        <v>7.034740126625203</v>
      </c>
      <c r="E179" s="11">
        <f>Power!E179+'Ground Transportation'!E179+Industry!E179+Residential!E179+Aviation!E179</f>
        <v>15.219933179703682</v>
      </c>
      <c r="F179" s="11">
        <f>Power!F179+'Ground Transportation'!F179+Industry!F179+Residential!F179+Aviation!F179</f>
        <v>8.2974741955829057</v>
      </c>
      <c r="G179" s="11">
        <f>Power!G179+'Ground Transportation'!G179+Industry!G179+Residential!G179+Aviation!G179</f>
        <v>3.6177721792939534</v>
      </c>
      <c r="H179" s="11">
        <f>Power!H179+'Ground Transportation'!H179+Industry!H179+Residential!H179+Aviation!H179</f>
        <v>2.8452959736741481</v>
      </c>
      <c r="I179" s="11">
        <f>Power!I179+'Ground Transportation'!I179+Industry!I179+Residential!I179+Aviation!I179</f>
        <v>1.3533578604334104</v>
      </c>
      <c r="J179" s="11">
        <f>Power!J179+'Ground Transportation'!J179+Industry!J179+Residential!J179+Aviation!J179</f>
        <v>25.941586723008381</v>
      </c>
      <c r="K179" s="16">
        <f>SUM(C179:J179)+Aviation!L179+'International Shipping'!C179</f>
        <v>95.884435235172688</v>
      </c>
      <c r="M179" s="9">
        <v>44007</v>
      </c>
      <c r="N179" s="13">
        <f>Power!N179+'Ground Transportation'!N179+Industry!N179+Residential!N179+Aviation!P179</f>
        <v>29.522275722780357</v>
      </c>
      <c r="O179" s="13">
        <f>Power!O179+'Ground Transportation'!O179+Industry!O179+Residential!O179+Aviation!Q179</f>
        <v>6.4584858022923672</v>
      </c>
      <c r="P179" s="13">
        <f>Power!P179+'Ground Transportation'!P179+Industry!P179+Residential!P179+Aviation!R179</f>
        <v>13.103265498997184</v>
      </c>
      <c r="Q179" s="13">
        <f>Power!Q179+'Ground Transportation'!Q179+Industry!Q179+Residential!Q179+Aviation!S179</f>
        <v>7.6988406866826598</v>
      </c>
      <c r="R179" s="13">
        <f>Power!R179+'Ground Transportation'!R179+Industry!R179+Residential!R179+Aviation!T179</f>
        <v>3.6072085683544088</v>
      </c>
      <c r="S179" s="13">
        <f>Power!S179+'Ground Transportation'!S179+Industry!S179+Residential!S179+Aviation!U179</f>
        <v>2.8193759036335595</v>
      </c>
      <c r="T179" s="13">
        <f>Power!T179+'Ground Transportation'!T179+Industry!T179+Residential!T179+Aviation!V179</f>
        <v>1.1510350502372007</v>
      </c>
      <c r="U179" s="13">
        <f>Power!U179+'Ground Transportation'!U179+Industry!U179+Residential!U179+Aviation!W179</f>
        <v>25.903989947725545</v>
      </c>
      <c r="V179" s="18">
        <f>SUM(N179:U179)+Aviation!Y179+'International Shipping'!F179</f>
        <v>92.174934958430981</v>
      </c>
      <c r="Y179" s="9">
        <v>43641</v>
      </c>
      <c r="Z179" s="11">
        <f>Power!Z179+'Ground Transportation'!Z179+Industry!Z179+Residential!Z179+Aviation!AD179</f>
        <v>1.0096090761003267</v>
      </c>
      <c r="AA179" s="11">
        <f>Power!AA179+'Ground Transportation'!AA179+Industry!AA179+Residential!AA179+Aviation!AE179</f>
        <v>0.72567821184536163</v>
      </c>
      <c r="AB179" s="11">
        <f>Power!AB179+'Ground Transportation'!AB179+Industry!AB179+Residential!AB179+Aviation!AF179</f>
        <v>1.6947309105316746</v>
      </c>
      <c r="AC179" s="11">
        <f>Power!AC179+'Ground Transportation'!AC179+Industry!AC179+Residential!AC179+Aviation!AG179</f>
        <v>0.85377674072380072</v>
      </c>
      <c r="AD179" s="30">
        <f>Power!AD179+'Ground Transportation'!AD179+Industry!AD179+Residential!AD179+Aviation!AH179</f>
        <v>0.78041006537827817</v>
      </c>
      <c r="AF179" s="9">
        <v>44007</v>
      </c>
      <c r="AG179" s="13">
        <f>Power!AG179+'Ground Transportation'!AG179+Industry!AG179+Residential!AG179+Aviation!AK179</f>
        <v>0.79420935842377005</v>
      </c>
      <c r="AH179" s="13">
        <f>Power!AH179+'Ground Transportation'!AH179+Industry!AH179+Residential!AH179+Aviation!AL179</f>
        <v>0.71030073090431023</v>
      </c>
      <c r="AI179" s="13">
        <f>Power!AI179+'Ground Transportation'!AI179+Industry!AI179+Residential!AI179+Aviation!AM179</f>
        <v>1.6639561236311773</v>
      </c>
      <c r="AJ179" s="13">
        <f>Power!AJ179+'Ground Transportation'!AJ179+Industry!AJ179+Residential!AJ179+Aviation!AN179</f>
        <v>0.8101433588135647</v>
      </c>
      <c r="AK179" s="14">
        <f>Power!AK179+'Ground Transportation'!AK179+Industry!AK179+Residential!AK179+Aviation!AO179</f>
        <v>0.67601473049914373</v>
      </c>
    </row>
    <row r="180" spans="2:37">
      <c r="B180" s="9">
        <v>43642</v>
      </c>
      <c r="C180" s="11">
        <f>Power!C180+'Ground Transportation'!C180+Industry!C180+Residential!C180+Aviation!C180</f>
        <v>28.38970921414646</v>
      </c>
      <c r="D180" s="11">
        <f>Power!D180+'Ground Transportation'!D180+Industry!D180+Residential!D180+Aviation!D180</f>
        <v>7.0995955296355673</v>
      </c>
      <c r="E180" s="11">
        <f>Power!E180+'Ground Transportation'!E180+Industry!E180+Residential!E180+Aviation!E180</f>
        <v>15.670251797967815</v>
      </c>
      <c r="F180" s="11">
        <f>Power!F180+'Ground Transportation'!F180+Industry!F180+Residential!F180+Aviation!F180</f>
        <v>8.3073744667054203</v>
      </c>
      <c r="G180" s="11">
        <f>Power!G180+'Ground Transportation'!G180+Industry!G180+Residential!G180+Aviation!G180</f>
        <v>3.6538264242361929</v>
      </c>
      <c r="H180" s="11">
        <f>Power!H180+'Ground Transportation'!H180+Industry!H180+Residential!H180+Aviation!H180</f>
        <v>2.9961940810695116</v>
      </c>
      <c r="I180" s="11">
        <f>Power!I180+'Ground Transportation'!I180+Industry!I180+Residential!I180+Aviation!I180</f>
        <v>1.3260585960796112</v>
      </c>
      <c r="J180" s="11">
        <f>Power!J180+'Ground Transportation'!J180+Industry!J180+Residential!J180+Aviation!J180</f>
        <v>26.739907488464471</v>
      </c>
      <c r="K180" s="16">
        <f>SUM(C180:J180)+Aviation!L180+'International Shipping'!C180</f>
        <v>97.970386379347801</v>
      </c>
      <c r="M180" s="9">
        <v>44008</v>
      </c>
      <c r="N180" s="13">
        <f>Power!N180+'Ground Transportation'!N180+Industry!N180+Residential!N180+Aviation!P180</f>
        <v>28.720579078952621</v>
      </c>
      <c r="O180" s="13">
        <f>Power!O180+'Ground Transportation'!O180+Industry!O180+Residential!O180+Aviation!Q180</f>
        <v>6.4263352596390027</v>
      </c>
      <c r="P180" s="13">
        <f>Power!P180+'Ground Transportation'!P180+Industry!P180+Residential!P180+Aviation!R180</f>
        <v>13.163305908687159</v>
      </c>
      <c r="Q180" s="13">
        <f>Power!Q180+'Ground Transportation'!Q180+Industry!Q180+Residential!Q180+Aviation!S180</f>
        <v>7.5675868029059794</v>
      </c>
      <c r="R180" s="13">
        <f>Power!R180+'Ground Transportation'!R180+Industry!R180+Residential!R180+Aviation!T180</f>
        <v>3.5976096391663335</v>
      </c>
      <c r="S180" s="13">
        <f>Power!S180+'Ground Transportation'!S180+Industry!S180+Residential!S180+Aviation!U180</f>
        <v>2.7823401737665914</v>
      </c>
      <c r="T180" s="13">
        <f>Power!T180+'Ground Transportation'!T180+Industry!T180+Residential!T180+Aviation!V180</f>
        <v>1.1544947810440229</v>
      </c>
      <c r="U180" s="13">
        <f>Power!U180+'Ground Transportation'!U180+Industry!U180+Residential!U180+Aviation!W180</f>
        <v>26.210798238770725</v>
      </c>
      <c r="V180" s="18">
        <f>SUM(N180:U180)+Aviation!Y180+'International Shipping'!F180</f>
        <v>91.542208593765992</v>
      </c>
      <c r="Y180" s="9">
        <v>43642</v>
      </c>
      <c r="Z180" s="11">
        <f>Power!Z180+'Ground Transportation'!Z180+Industry!Z180+Residential!Z180+Aviation!AD180</f>
        <v>0.99359150763591353</v>
      </c>
      <c r="AA180" s="11">
        <f>Power!AA180+'Ground Transportation'!AA180+Industry!AA180+Residential!AA180+Aviation!AE180</f>
        <v>0.71435960638104801</v>
      </c>
      <c r="AB180" s="11">
        <f>Power!AB180+'Ground Transportation'!AB180+Industry!AB180+Residential!AB180+Aviation!AF180</f>
        <v>1.7203116033019115</v>
      </c>
      <c r="AC180" s="11">
        <f>Power!AC180+'Ground Transportation'!AC180+Industry!AC180+Residential!AC180+Aviation!AG180</f>
        <v>0.86639658026532251</v>
      </c>
      <c r="AD180" s="30">
        <f>Power!AD180+'Ground Transportation'!AD180+Industry!AD180+Residential!AD180+Aviation!AH180</f>
        <v>0.7484226598478132</v>
      </c>
      <c r="AF180" s="9">
        <v>44008</v>
      </c>
      <c r="AG180" s="13">
        <f>Power!AG180+'Ground Transportation'!AG180+Industry!AG180+Residential!AG180+Aviation!AK180</f>
        <v>0.79862757583028565</v>
      </c>
      <c r="AH180" s="13">
        <f>Power!AH180+'Ground Transportation'!AH180+Industry!AH180+Residential!AH180+Aviation!AL180</f>
        <v>0.70811443385929707</v>
      </c>
      <c r="AI180" s="13">
        <f>Power!AI180+'Ground Transportation'!AI180+Industry!AI180+Residential!AI180+Aviation!AM180</f>
        <v>1.6133990667276628</v>
      </c>
      <c r="AJ180" s="13">
        <f>Power!AJ180+'Ground Transportation'!AJ180+Industry!AJ180+Residential!AJ180+Aviation!AN180</f>
        <v>0.78651679695281107</v>
      </c>
      <c r="AK180" s="14">
        <f>Power!AK180+'Ground Transportation'!AK180+Industry!AK180+Residential!AK180+Aviation!AO180</f>
        <v>0.68178821237728782</v>
      </c>
    </row>
    <row r="181" spans="2:37">
      <c r="B181" s="9">
        <v>43643</v>
      </c>
      <c r="C181" s="11">
        <f>Power!C181+'Ground Transportation'!C181+Industry!C181+Residential!C181+Aviation!C181</f>
        <v>29.368917791391123</v>
      </c>
      <c r="D181" s="11">
        <f>Power!D181+'Ground Transportation'!D181+Industry!D181+Residential!D181+Aviation!D181</f>
        <v>7.1116108988043116</v>
      </c>
      <c r="E181" s="11">
        <f>Power!E181+'Ground Transportation'!E181+Industry!E181+Residential!E181+Aviation!E181</f>
        <v>15.875226463186403</v>
      </c>
      <c r="F181" s="11">
        <f>Power!F181+'Ground Transportation'!F181+Industry!F181+Residential!F181+Aviation!F181</f>
        <v>8.0504713745085681</v>
      </c>
      <c r="G181" s="11">
        <f>Power!G181+'Ground Transportation'!G181+Industry!G181+Residential!G181+Aviation!G181</f>
        <v>3.6967352016513031</v>
      </c>
      <c r="H181" s="11">
        <f>Power!H181+'Ground Transportation'!H181+Industry!H181+Residential!H181+Aviation!H181</f>
        <v>3.1725737779220879</v>
      </c>
      <c r="I181" s="11">
        <f>Power!I181+'Ground Transportation'!I181+Industry!I181+Residential!I181+Aviation!I181</f>
        <v>1.3137291395778847</v>
      </c>
      <c r="J181" s="11">
        <f>Power!J181+'Ground Transportation'!J181+Industry!J181+Residential!J181+Aviation!J181</f>
        <v>27.060769700138845</v>
      </c>
      <c r="K181" s="16">
        <f>SUM(C181:J181)+Aviation!L181+'International Shipping'!C181</f>
        <v>99.481123001402693</v>
      </c>
      <c r="M181" s="9">
        <v>44009</v>
      </c>
      <c r="N181" s="13">
        <f>Power!N181+'Ground Transportation'!N181+Industry!N181+Residential!N181+Aviation!P181</f>
        <v>28.175691999793496</v>
      </c>
      <c r="O181" s="13">
        <f>Power!O181+'Ground Transportation'!O181+Industry!O181+Residential!O181+Aviation!Q181</f>
        <v>6.2816960180721528</v>
      </c>
      <c r="P181" s="13">
        <f>Power!P181+'Ground Transportation'!P181+Industry!P181+Residential!P181+Aviation!R181</f>
        <v>11.993523249627726</v>
      </c>
      <c r="Q181" s="13">
        <f>Power!Q181+'Ground Transportation'!Q181+Industry!Q181+Residential!Q181+Aviation!S181</f>
        <v>6.1745897335106115</v>
      </c>
      <c r="R181" s="13">
        <f>Power!R181+'Ground Transportation'!R181+Industry!R181+Residential!R181+Aviation!T181</f>
        <v>3.3901508599047796</v>
      </c>
      <c r="S181" s="13">
        <f>Power!S181+'Ground Transportation'!S181+Industry!S181+Residential!S181+Aviation!U181</f>
        <v>2.4917420090469644</v>
      </c>
      <c r="T181" s="13">
        <f>Power!T181+'Ground Transportation'!T181+Industry!T181+Residential!T181+Aviation!V181</f>
        <v>0.96524182250421875</v>
      </c>
      <c r="U181" s="13">
        <f>Power!U181+'Ground Transportation'!U181+Industry!U181+Residential!U181+Aviation!W181</f>
        <v>25.568834159291523</v>
      </c>
      <c r="V181" s="18">
        <f>SUM(N181:U181)+Aviation!Y181+'International Shipping'!F181</f>
        <v>86.937628540303677</v>
      </c>
      <c r="Y181" s="9">
        <v>43643</v>
      </c>
      <c r="Z181" s="11">
        <f>Power!Z181+'Ground Transportation'!Z181+Industry!Z181+Residential!Z181+Aviation!AD181</f>
        <v>0.92307579105801285</v>
      </c>
      <c r="AA181" s="11">
        <f>Power!AA181+'Ground Transportation'!AA181+Industry!AA181+Residential!AA181+Aviation!AE181</f>
        <v>0.68309472819125139</v>
      </c>
      <c r="AB181" s="11">
        <f>Power!AB181+'Ground Transportation'!AB181+Industry!AB181+Residential!AB181+Aviation!AF181</f>
        <v>1.6899216214952768</v>
      </c>
      <c r="AC181" s="11">
        <f>Power!AC181+'Ground Transportation'!AC181+Industry!AC181+Residential!AC181+Aviation!AG181</f>
        <v>0.91154725868517272</v>
      </c>
      <c r="AD181" s="30">
        <f>Power!AD181+'Ground Transportation'!AD181+Industry!AD181+Residential!AD181+Aviation!AH181</f>
        <v>0.72685990945976686</v>
      </c>
      <c r="AF181" s="9">
        <v>44009</v>
      </c>
      <c r="AG181" s="13">
        <f>Power!AG181+'Ground Transportation'!AG181+Industry!AG181+Residential!AG181+Aviation!AK181</f>
        <v>0.65162791871292602</v>
      </c>
      <c r="AH181" s="13">
        <f>Power!AH181+'Ground Transportation'!AH181+Industry!AH181+Residential!AH181+Aviation!AL181</f>
        <v>0.61128096616760941</v>
      </c>
      <c r="AI181" s="13">
        <f>Power!AI181+'Ground Transportation'!AI181+Industry!AI181+Residential!AI181+Aviation!AM181</f>
        <v>1.2948312911686757</v>
      </c>
      <c r="AJ181" s="13">
        <f>Power!AJ181+'Ground Transportation'!AJ181+Industry!AJ181+Residential!AJ181+Aviation!AN181</f>
        <v>0.67422975002078878</v>
      </c>
      <c r="AK181" s="14">
        <f>Power!AK181+'Ground Transportation'!AK181+Industry!AK181+Residential!AK181+Aviation!AO181</f>
        <v>0.46897255908212304</v>
      </c>
    </row>
    <row r="182" spans="2:37">
      <c r="B182" s="9">
        <v>43644</v>
      </c>
      <c r="C182" s="11">
        <f>Power!C182+'Ground Transportation'!C182+Industry!C182+Residential!C182+Aviation!C182</f>
        <v>29.572764286970738</v>
      </c>
      <c r="D182" s="11">
        <f>Power!D182+'Ground Transportation'!D182+Industry!D182+Residential!D182+Aviation!D182</f>
        <v>6.947315793288257</v>
      </c>
      <c r="E182" s="11">
        <f>Power!E182+'Ground Transportation'!E182+Industry!E182+Residential!E182+Aviation!E182</f>
        <v>15.972217454241958</v>
      </c>
      <c r="F182" s="11">
        <f>Power!F182+'Ground Transportation'!F182+Industry!F182+Residential!F182+Aviation!F182</f>
        <v>8.056615264293109</v>
      </c>
      <c r="G182" s="11">
        <f>Power!G182+'Ground Transportation'!G182+Industry!G182+Residential!G182+Aviation!G182</f>
        <v>3.7016121062917531</v>
      </c>
      <c r="H182" s="11">
        <f>Power!H182+'Ground Transportation'!H182+Industry!H182+Residential!H182+Aviation!H182</f>
        <v>3.1249276792890539</v>
      </c>
      <c r="I182" s="11">
        <f>Power!I182+'Ground Transportation'!I182+Industry!I182+Residential!I182+Aviation!I182</f>
        <v>1.2321270596339526</v>
      </c>
      <c r="J182" s="11">
        <f>Power!J182+'Ground Transportation'!J182+Industry!J182+Residential!J182+Aviation!J182</f>
        <v>26.621526577759624</v>
      </c>
      <c r="K182" s="16">
        <f>SUM(C182:J182)+Aviation!L182+'International Shipping'!C182</f>
        <v>99.084814957340086</v>
      </c>
      <c r="M182" s="9">
        <v>44010</v>
      </c>
      <c r="N182" s="13">
        <f>Power!N182+'Ground Transportation'!N182+Industry!N182+Residential!N182+Aviation!P182</f>
        <v>28.969477751038177</v>
      </c>
      <c r="O182" s="13">
        <f>Power!O182+'Ground Transportation'!O182+Industry!O182+Residential!O182+Aviation!Q182</f>
        <v>6.0464875755913647</v>
      </c>
      <c r="P182" s="13">
        <f>Power!P182+'Ground Transportation'!P182+Industry!P182+Residential!P182+Aviation!R182</f>
        <v>10.727155730974973</v>
      </c>
      <c r="Q182" s="13">
        <f>Power!Q182+'Ground Transportation'!Q182+Industry!Q182+Residential!Q182+Aviation!S182</f>
        <v>5.2339001975900477</v>
      </c>
      <c r="R182" s="13">
        <f>Power!R182+'Ground Transportation'!R182+Industry!R182+Residential!R182+Aviation!T182</f>
        <v>3.3026296919278568</v>
      </c>
      <c r="S182" s="13">
        <f>Power!S182+'Ground Transportation'!S182+Industry!S182+Residential!S182+Aviation!U182</f>
        <v>2.3012274353184026</v>
      </c>
      <c r="T182" s="13">
        <f>Power!T182+'Ground Transportation'!T182+Industry!T182+Residential!T182+Aviation!V182</f>
        <v>0.68801849793335712</v>
      </c>
      <c r="U182" s="13">
        <f>Power!U182+'Ground Transportation'!U182+Industry!U182+Residential!U182+Aviation!W182</f>
        <v>24.100966948396373</v>
      </c>
      <c r="V182" s="18">
        <f>SUM(N182:U182)+Aviation!Y182+'International Shipping'!F182</f>
        <v>83.257248547623263</v>
      </c>
      <c r="Y182" s="9">
        <v>43644</v>
      </c>
      <c r="Z182" s="11">
        <f>Power!Z182+'Ground Transportation'!Z182+Industry!Z182+Residential!Z182+Aviation!AD182</f>
        <v>0.88881733387634587</v>
      </c>
      <c r="AA182" s="11">
        <f>Power!AA182+'Ground Transportation'!AA182+Industry!AA182+Residential!AA182+Aviation!AE182</f>
        <v>0.70540071920129876</v>
      </c>
      <c r="AB182" s="11">
        <f>Power!AB182+'Ground Transportation'!AB182+Industry!AB182+Residential!AB182+Aviation!AF182</f>
        <v>1.7247393126352255</v>
      </c>
      <c r="AC182" s="11">
        <f>Power!AC182+'Ground Transportation'!AC182+Industry!AC182+Residential!AC182+Aviation!AG182</f>
        <v>0.93208805348822299</v>
      </c>
      <c r="AD182" s="30">
        <f>Power!AD182+'Ground Transportation'!AD182+Industry!AD182+Residential!AD182+Aviation!AH182</f>
        <v>0.73854387654253062</v>
      </c>
      <c r="AF182" s="9">
        <v>44010</v>
      </c>
      <c r="AG182" s="13">
        <f>Power!AG182+'Ground Transportation'!AG182+Industry!AG182+Residential!AG182+Aviation!AK182</f>
        <v>0.54427048488888574</v>
      </c>
      <c r="AH182" s="13">
        <f>Power!AH182+'Ground Transportation'!AH182+Industry!AH182+Residential!AH182+Aviation!AL182</f>
        <v>0.49234133603727243</v>
      </c>
      <c r="AI182" s="13">
        <f>Power!AI182+'Ground Transportation'!AI182+Industry!AI182+Residential!AI182+Aviation!AM182</f>
        <v>1.0694109073137248</v>
      </c>
      <c r="AJ182" s="13">
        <f>Power!AJ182+'Ground Transportation'!AJ182+Industry!AJ182+Residential!AJ182+Aviation!AN182</f>
        <v>0.57992508859163683</v>
      </c>
      <c r="AK182" s="14">
        <f>Power!AK182+'Ground Transportation'!AK182+Industry!AK182+Residential!AK182+Aviation!AO182</f>
        <v>0.41561716400908161</v>
      </c>
    </row>
    <row r="183" spans="2:37">
      <c r="B183" s="9">
        <v>43645</v>
      </c>
      <c r="C183" s="11">
        <f>Power!C183+'Ground Transportation'!C183+Industry!C183+Residential!C183+Aviation!C183</f>
        <v>29.25806632013013</v>
      </c>
      <c r="D183" s="11">
        <f>Power!D183+'Ground Transportation'!D183+Industry!D183+Residential!D183+Aviation!D183</f>
        <v>6.8638248918033629</v>
      </c>
      <c r="E183" s="11">
        <f>Power!E183+'Ground Transportation'!E183+Industry!E183+Residential!E183+Aviation!E183</f>
        <v>15.134445628660451</v>
      </c>
      <c r="F183" s="11">
        <f>Power!F183+'Ground Transportation'!F183+Industry!F183+Residential!F183+Aviation!F183</f>
        <v>6.6196149072481223</v>
      </c>
      <c r="G183" s="11">
        <f>Power!G183+'Ground Transportation'!G183+Industry!G183+Residential!G183+Aviation!G183</f>
        <v>3.6339764238853678</v>
      </c>
      <c r="H183" s="11">
        <f>Power!H183+'Ground Transportation'!H183+Industry!H183+Residential!H183+Aviation!H183</f>
        <v>2.7789320365300618</v>
      </c>
      <c r="I183" s="11">
        <f>Power!I183+'Ground Transportation'!I183+Industry!I183+Residential!I183+Aviation!I183</f>
        <v>1.2544029021857301</v>
      </c>
      <c r="J183" s="11">
        <f>Power!J183+'Ground Transportation'!J183+Industry!J183+Residential!J183+Aviation!J183</f>
        <v>25.940481348647548</v>
      </c>
      <c r="K183" s="16">
        <f>SUM(C183:J183)+Aviation!L183+'International Shipping'!C183</f>
        <v>95.373183669307707</v>
      </c>
      <c r="M183" s="9">
        <v>44011</v>
      </c>
      <c r="N183" s="13">
        <f>Power!N183+'Ground Transportation'!N183+Industry!N183+Residential!N183+Aviation!P183</f>
        <v>29.580589781327244</v>
      </c>
      <c r="O183" s="13">
        <f>Power!O183+'Ground Transportation'!O183+Industry!O183+Residential!O183+Aviation!Q183</f>
        <v>6.1480877599620003</v>
      </c>
      <c r="P183" s="13">
        <f>Power!P183+'Ground Transportation'!P183+Industry!P183+Residential!P183+Aviation!R183</f>
        <v>12.583400010874614</v>
      </c>
      <c r="Q183" s="13">
        <f>Power!Q183+'Ground Transportation'!Q183+Industry!Q183+Residential!Q183+Aviation!S183</f>
        <v>7.0861307401620017</v>
      </c>
      <c r="R183" s="13">
        <f>Power!R183+'Ground Transportation'!R183+Industry!R183+Residential!R183+Aviation!T183</f>
        <v>3.6033799897791878</v>
      </c>
      <c r="S183" s="13">
        <f>Power!S183+'Ground Transportation'!S183+Industry!S183+Residential!S183+Aviation!U183</f>
        <v>2.5895454200080144</v>
      </c>
      <c r="T183" s="13">
        <f>Power!T183+'Ground Transportation'!T183+Industry!T183+Residential!T183+Aviation!V183</f>
        <v>1.0200421662451851</v>
      </c>
      <c r="U183" s="13">
        <f>Power!U183+'Ground Transportation'!U183+Industry!U183+Residential!U183+Aviation!W183</f>
        <v>24.563730424412913</v>
      </c>
      <c r="V183" s="18">
        <f>SUM(N183:U183)+Aviation!Y183+'International Shipping'!F183</f>
        <v>89.037855530659485</v>
      </c>
      <c r="Y183" s="9">
        <v>43645</v>
      </c>
      <c r="Z183" s="11">
        <f>Power!Z183+'Ground Transportation'!Z183+Industry!Z183+Residential!Z183+Aviation!AD183</f>
        <v>0.73871420565661172</v>
      </c>
      <c r="AA183" s="11">
        <f>Power!AA183+'Ground Transportation'!AA183+Industry!AA183+Residential!AA183+Aviation!AE183</f>
        <v>0.57205043291107793</v>
      </c>
      <c r="AB183" s="11">
        <f>Power!AB183+'Ground Transportation'!AB183+Industry!AB183+Residential!AB183+Aviation!AF183</f>
        <v>1.3033697179352985</v>
      </c>
      <c r="AC183" s="11">
        <f>Power!AC183+'Ground Transportation'!AC183+Industry!AC183+Residential!AC183+Aviation!AG183</f>
        <v>0.7556904902318724</v>
      </c>
      <c r="AD183" s="30">
        <f>Power!AD183+'Ground Transportation'!AD183+Industry!AD183+Residential!AD183+Aviation!AH183</f>
        <v>0.60963922755200162</v>
      </c>
      <c r="AF183" s="9">
        <v>44011</v>
      </c>
      <c r="AG183" s="13">
        <f>Power!AG183+'Ground Transportation'!AG183+Industry!AG183+Residential!AG183+Aviation!AK183</f>
        <v>0.70849519382008641</v>
      </c>
      <c r="AH183" s="13">
        <f>Power!AH183+'Ground Transportation'!AH183+Industry!AH183+Residential!AH183+Aviation!AL183</f>
        <v>0.65562777423954011</v>
      </c>
      <c r="AI183" s="13">
        <f>Power!AI183+'Ground Transportation'!AI183+Industry!AI183+Residential!AI183+Aviation!AM183</f>
        <v>1.476735624876522</v>
      </c>
      <c r="AJ183" s="13">
        <f>Power!AJ183+'Ground Transportation'!AJ183+Industry!AJ183+Residential!AJ183+Aviation!AN183</f>
        <v>0.76628114509572909</v>
      </c>
      <c r="AK183" s="14">
        <f>Power!AK183+'Ground Transportation'!AK183+Industry!AK183+Residential!AK183+Aviation!AO183</f>
        <v>0.56319904758040196</v>
      </c>
    </row>
    <row r="184" spans="2:37">
      <c r="B184" s="9">
        <v>43646</v>
      </c>
      <c r="C184" s="11">
        <f>Power!C184+'Ground Transportation'!C184+Industry!C184+Residential!C184+Aviation!C184</f>
        <v>28.199055630714039</v>
      </c>
      <c r="D184" s="11">
        <f>Power!D184+'Ground Transportation'!D184+Industry!D184+Residential!D184+Aviation!D184</f>
        <v>6.7740735093677173</v>
      </c>
      <c r="E184" s="11">
        <f>Power!E184+'Ground Transportation'!E184+Industry!E184+Residential!E184+Aviation!E184</f>
        <v>13.478325091330703</v>
      </c>
      <c r="F184" s="11">
        <f>Power!F184+'Ground Transportation'!F184+Industry!F184+Residential!F184+Aviation!F184</f>
        <v>5.4145507044479411</v>
      </c>
      <c r="G184" s="11">
        <f>Power!G184+'Ground Transportation'!G184+Industry!G184+Residential!G184+Aviation!G184</f>
        <v>3.427837419208037</v>
      </c>
      <c r="H184" s="11">
        <f>Power!H184+'Ground Transportation'!H184+Industry!H184+Residential!H184+Aviation!H184</f>
        <v>2.5935132897112823</v>
      </c>
      <c r="I184" s="11">
        <f>Power!I184+'Ground Transportation'!I184+Industry!I184+Residential!I184+Aviation!I184</f>
        <v>1.1415735009405938</v>
      </c>
      <c r="J184" s="11">
        <f>Power!J184+'Ground Transportation'!J184+Industry!J184+Residential!J184+Aviation!J184</f>
        <v>24.17027652237368</v>
      </c>
      <c r="K184" s="16">
        <f>SUM(C184:J184)+Aviation!L184+'International Shipping'!C184</f>
        <v>89.087442664555581</v>
      </c>
      <c r="L184" s="2"/>
      <c r="M184" s="9">
        <v>44012</v>
      </c>
      <c r="N184" s="13">
        <f>Power!N184+'Ground Transportation'!N184+Industry!N184+Residential!N184+Aviation!P184</f>
        <v>29.631404564623981</v>
      </c>
      <c r="O184" s="13">
        <f>Power!O184+'Ground Transportation'!O184+Industry!O184+Residential!O184+Aviation!Q184</f>
        <v>6.3538816525495632</v>
      </c>
      <c r="P184" s="13">
        <f>Power!P184+'Ground Transportation'!P184+Industry!P184+Residential!P184+Aviation!R184</f>
        <v>13.225609179907547</v>
      </c>
      <c r="Q184" s="13">
        <f>Power!Q184+'Ground Transportation'!Q184+Industry!Q184+Residential!Q184+Aviation!S184</f>
        <v>7.3093020965143527</v>
      </c>
      <c r="R184" s="13">
        <f>Power!R184+'Ground Transportation'!R184+Industry!R184+Residential!R184+Aviation!T184</f>
        <v>3.5310237319832782</v>
      </c>
      <c r="S184" s="13">
        <f>Power!S184+'Ground Transportation'!S184+Industry!S184+Residential!S184+Aviation!U184</f>
        <v>2.8389801603803351</v>
      </c>
      <c r="T184" s="13">
        <f>Power!T184+'Ground Transportation'!T184+Industry!T184+Residential!T184+Aviation!V184</f>
        <v>1.0653136195433075</v>
      </c>
      <c r="U184" s="13">
        <f>Power!U184+'Ground Transportation'!U184+Industry!U184+Residential!U184+Aviation!W184</f>
        <v>25.104769968495251</v>
      </c>
      <c r="V184" s="18">
        <f>SUM(N184:U184)+Aviation!Y184+'International Shipping'!F184</f>
        <v>90.934117922137546</v>
      </c>
      <c r="Y184" s="9">
        <v>43646</v>
      </c>
      <c r="Z184" s="11">
        <f>Power!Z184+'Ground Transportation'!Z184+Industry!Z184+Residential!Z184+Aviation!AD184</f>
        <v>0.54076020545627868</v>
      </c>
      <c r="AA184" s="11">
        <f>Power!AA184+'Ground Transportation'!AA184+Industry!AA184+Residential!AA184+Aviation!AE184</f>
        <v>0.48471121678517365</v>
      </c>
      <c r="AB184" s="11">
        <f>Power!AB184+'Ground Transportation'!AB184+Industry!AB184+Residential!AB184+Aviation!AF184</f>
        <v>1.0658595571983185</v>
      </c>
      <c r="AC184" s="11">
        <f>Power!AC184+'Ground Transportation'!AC184+Industry!AC184+Residential!AC184+Aviation!AG184</f>
        <v>0.65659767110147838</v>
      </c>
      <c r="AD184" s="30">
        <f>Power!AD184+'Ground Transportation'!AD184+Industry!AD184+Residential!AD184+Aviation!AH184</f>
        <v>0.44764704463951022</v>
      </c>
      <c r="AF184" s="9">
        <v>44012</v>
      </c>
      <c r="AG184" s="13">
        <f>Power!AG184+'Ground Transportation'!AG184+Industry!AG184+Residential!AG184+Aviation!AK184</f>
        <v>0.81025746215552341</v>
      </c>
      <c r="AH184" s="13">
        <f>Power!AH184+'Ground Transportation'!AH184+Industry!AH184+Residential!AH184+Aviation!AL184</f>
        <v>0.63903950557304201</v>
      </c>
      <c r="AI184" s="13">
        <f>Power!AI184+'Ground Transportation'!AI184+Industry!AI184+Residential!AI184+Aviation!AM184</f>
        <v>1.4014909705320389</v>
      </c>
      <c r="AJ184" s="13">
        <f>Power!AJ184+'Ground Transportation'!AJ184+Industry!AJ184+Residential!AJ184+Aviation!AN184</f>
        <v>0.79782516243790835</v>
      </c>
      <c r="AK184" s="14">
        <f>Power!AK184+'Ground Transportation'!AK184+Industry!AK184+Residential!AK184+Aviation!AO184</f>
        <v>0.65284784608527435</v>
      </c>
    </row>
    <row r="185" spans="2:37">
      <c r="B185" s="9">
        <v>43647</v>
      </c>
      <c r="C185" s="11">
        <f>Power!C185+'Ground Transportation'!C185+Industry!C185+Residential!C185+Aviation!C185</f>
        <v>27.63158625038367</v>
      </c>
      <c r="D185" s="11">
        <f>Power!D185+'Ground Transportation'!D185+Industry!D185+Residential!D185+Aviation!D185</f>
        <v>6.8248768423229835</v>
      </c>
      <c r="E185" s="11">
        <f>Power!E185+'Ground Transportation'!E185+Industry!E185+Residential!E185+Aviation!E185</f>
        <v>14.592891212953182</v>
      </c>
      <c r="F185" s="11">
        <f>Power!F185+'Ground Transportation'!F185+Industry!F185+Residential!F185+Aviation!F185</f>
        <v>7.0731898471804504</v>
      </c>
      <c r="G185" s="11">
        <f>Power!G185+'Ground Transportation'!G185+Industry!G185+Residential!G185+Aviation!G185</f>
        <v>3.5209358769545229</v>
      </c>
      <c r="H185" s="11">
        <f>Power!H185+'Ground Transportation'!H185+Industry!H185+Residential!H185+Aviation!H185</f>
        <v>2.8738518018890593</v>
      </c>
      <c r="I185" s="11">
        <f>Power!I185+'Ground Transportation'!I185+Industry!I185+Residential!I185+Aviation!I185</f>
        <v>1.2590601443606459</v>
      </c>
      <c r="J185" s="11">
        <f>Power!J185+'Ground Transportation'!J185+Industry!J185+Residential!J185+Aviation!J185</f>
        <v>25.345294644912613</v>
      </c>
      <c r="K185" s="16">
        <f>SUM(C185:J185)+Aviation!L185+'International Shipping'!C185</f>
        <v>92.938063463397754</v>
      </c>
      <c r="M185" s="3"/>
      <c r="N185" s="4"/>
      <c r="O185" s="4"/>
      <c r="P185" s="4"/>
      <c r="Q185" s="4"/>
      <c r="R185" s="4"/>
      <c r="S185" s="4"/>
      <c r="T185" s="4"/>
      <c r="U185" s="4"/>
      <c r="V185" s="4"/>
      <c r="Y185" s="9">
        <v>43647</v>
      </c>
      <c r="Z185" s="11">
        <f>Power!Z185+'Ground Transportation'!Z185+Industry!Z185+Residential!Z185+Aviation!AD185</f>
        <v>0.70670627168015343</v>
      </c>
      <c r="AA185" s="11">
        <f>Power!AA185+'Ground Transportation'!AA185+Industry!AA185+Residential!AA185+Aviation!AE185</f>
        <v>0.59679411887552469</v>
      </c>
      <c r="AB185" s="11">
        <f>Power!AB185+'Ground Transportation'!AB185+Industry!AB185+Residential!AB185+Aviation!AF185</f>
        <v>1.4500846550205635</v>
      </c>
      <c r="AC185" s="11">
        <f>Power!AC185+'Ground Transportation'!AC185+Industry!AC185+Residential!AC185+Aviation!AG185</f>
        <v>0.80521453967639833</v>
      </c>
      <c r="AD185" s="30">
        <f>Power!AD185+'Ground Transportation'!AD185+Industry!AD185+Residential!AD185+Aviation!AH185</f>
        <v>0.66642670673826665</v>
      </c>
    </row>
    <row r="186" spans="2:37">
      <c r="B186" s="9">
        <v>43648</v>
      </c>
      <c r="C186" s="11">
        <f>Power!C186+'Ground Transportation'!C186+Industry!C186+Residential!C186+Aviation!C186</f>
        <v>27.94054510138265</v>
      </c>
      <c r="D186" s="11">
        <f>Power!D186+'Ground Transportation'!D186+Industry!D186+Residential!D186+Aviation!D186</f>
        <v>7.0492172285354826</v>
      </c>
      <c r="E186" s="11">
        <f>Power!E186+'Ground Transportation'!E186+Industry!E186+Residential!E186+Aviation!E186</f>
        <v>15.694597203389174</v>
      </c>
      <c r="F186" s="11">
        <f>Power!F186+'Ground Transportation'!F186+Industry!F186+Residential!F186+Aviation!F186</f>
        <v>7.8188403423399517</v>
      </c>
      <c r="G186" s="11">
        <f>Power!G186+'Ground Transportation'!G186+Industry!G186+Residential!G186+Aviation!G186</f>
        <v>3.6462491183257</v>
      </c>
      <c r="H186" s="11">
        <f>Power!H186+'Ground Transportation'!H186+Industry!H186+Residential!H186+Aviation!H186</f>
        <v>2.9196010407483981</v>
      </c>
      <c r="I186" s="11">
        <f>Power!I186+'Ground Transportation'!I186+Industry!I186+Residential!I186+Aviation!I186</f>
        <v>1.3055855881862022</v>
      </c>
      <c r="J186" s="11">
        <f>Power!J186+'Ground Transportation'!J186+Industry!J186+Residential!J186+Aviation!J186</f>
        <v>26.019505241369689</v>
      </c>
      <c r="K186" s="16">
        <f>SUM(C186:J186)+Aviation!L186+'International Shipping'!C186</f>
        <v>96.197220611214419</v>
      </c>
      <c r="M186" s="3"/>
      <c r="N186" s="4"/>
      <c r="O186" s="4"/>
      <c r="P186" s="4"/>
      <c r="Q186" s="4"/>
      <c r="R186" s="4"/>
      <c r="S186" s="4"/>
      <c r="T186" s="4"/>
      <c r="U186" s="4"/>
      <c r="V186" s="4"/>
      <c r="Y186" s="9">
        <v>43648</v>
      </c>
      <c r="Z186" s="11">
        <f>Power!Z186+'Ground Transportation'!Z186+Industry!Z186+Residential!Z186+Aviation!AD186</f>
        <v>0.89417776697205364</v>
      </c>
      <c r="AA186" s="11">
        <f>Power!AA186+'Ground Transportation'!AA186+Industry!AA186+Residential!AA186+Aviation!AE186</f>
        <v>0.6593171232890741</v>
      </c>
      <c r="AB186" s="11">
        <f>Power!AB186+'Ground Transportation'!AB186+Industry!AB186+Residential!AB186+Aviation!AF186</f>
        <v>1.5320811027793444</v>
      </c>
      <c r="AC186" s="11">
        <f>Power!AC186+'Ground Transportation'!AC186+Industry!AC186+Residential!AC186+Aviation!AG186</f>
        <v>0.87873666209543599</v>
      </c>
      <c r="AD186" s="30">
        <f>Power!AD186+'Ground Transportation'!AD186+Industry!AD186+Residential!AD186+Aviation!AH186</f>
        <v>0.73425567889697119</v>
      </c>
    </row>
    <row r="187" spans="2:37">
      <c r="B187" s="9">
        <v>43649</v>
      </c>
      <c r="C187" s="11">
        <f>Power!C187+'Ground Transportation'!C187+Industry!C187+Residential!C187+Aviation!C187</f>
        <v>28.832205796225423</v>
      </c>
      <c r="D187" s="11">
        <f>Power!D187+'Ground Transportation'!D187+Industry!D187+Residential!D187+Aviation!D187</f>
        <v>6.9526281066394624</v>
      </c>
      <c r="E187" s="11">
        <f>Power!E187+'Ground Transportation'!E187+Industry!E187+Residential!E187+Aviation!E187</f>
        <v>15.535730123233071</v>
      </c>
      <c r="F187" s="11">
        <f>Power!F187+'Ground Transportation'!F187+Industry!F187+Residential!F187+Aviation!F187</f>
        <v>8.0557322874940205</v>
      </c>
      <c r="G187" s="11">
        <f>Power!G187+'Ground Transportation'!G187+Industry!G187+Residential!G187+Aviation!G187</f>
        <v>3.6538576620825212</v>
      </c>
      <c r="H187" s="11">
        <f>Power!H187+'Ground Transportation'!H187+Industry!H187+Residential!H187+Aviation!H187</f>
        <v>2.9511557607591885</v>
      </c>
      <c r="I187" s="11">
        <f>Power!I187+'Ground Transportation'!I187+Industry!I187+Residential!I187+Aviation!I187</f>
        <v>1.3196757132288663</v>
      </c>
      <c r="J187" s="11">
        <f>Power!J187+'Ground Transportation'!J187+Industry!J187+Residential!J187+Aviation!J187</f>
        <v>26.618089541600668</v>
      </c>
      <c r="K187" s="16">
        <f>SUM(C187:J187)+Aviation!L187+'International Shipping'!C187</f>
        <v>97.739449849220094</v>
      </c>
      <c r="M187" s="3"/>
      <c r="N187" s="4"/>
      <c r="O187" s="4"/>
      <c r="P187" s="4"/>
      <c r="Q187" s="4"/>
      <c r="R187" s="4"/>
      <c r="S187" s="4"/>
      <c r="T187" s="4"/>
      <c r="U187" s="4"/>
      <c r="V187" s="4"/>
      <c r="Y187" s="9">
        <v>43649</v>
      </c>
      <c r="Z187" s="11">
        <f>Power!Z187+'Ground Transportation'!Z187+Industry!Z187+Residential!Z187+Aviation!AD187</f>
        <v>0.869343256539719</v>
      </c>
      <c r="AA187" s="11">
        <f>Power!AA187+'Ground Transportation'!AA187+Industry!AA187+Residential!AA187+Aviation!AE187</f>
        <v>0.64479196383994286</v>
      </c>
      <c r="AB187" s="11">
        <f>Power!AB187+'Ground Transportation'!AB187+Industry!AB187+Residential!AB187+Aviation!AF187</f>
        <v>1.6395124434220096</v>
      </c>
      <c r="AC187" s="11">
        <f>Power!AC187+'Ground Transportation'!AC187+Industry!AC187+Residential!AC187+Aviation!AG187</f>
        <v>0.91188748833236521</v>
      </c>
      <c r="AD187" s="30">
        <f>Power!AD187+'Ground Transportation'!AD187+Industry!AD187+Residential!AD187+Aviation!AH187</f>
        <v>0.77029787973548514</v>
      </c>
    </row>
    <row r="188" spans="2:37">
      <c r="B188" s="9">
        <v>43650</v>
      </c>
      <c r="C188" s="11">
        <f>Power!C188+'Ground Transportation'!C188+Industry!C188+Residential!C188+Aviation!C188</f>
        <v>28.359054669108872</v>
      </c>
      <c r="D188" s="11">
        <f>Power!D188+'Ground Transportation'!D188+Industry!D188+Residential!D188+Aviation!D188</f>
        <v>7.1118389417102756</v>
      </c>
      <c r="E188" s="11">
        <f>Power!E188+'Ground Transportation'!E188+Industry!E188+Residential!E188+Aviation!E188</f>
        <v>14.673869711121275</v>
      </c>
      <c r="F188" s="11">
        <f>Power!F188+'Ground Transportation'!F188+Industry!F188+Residential!F188+Aviation!F188</f>
        <v>7.9423839695194411</v>
      </c>
      <c r="G188" s="11">
        <f>Power!G188+'Ground Transportation'!G188+Industry!G188+Residential!G188+Aviation!G188</f>
        <v>3.6639530050425919</v>
      </c>
      <c r="H188" s="11">
        <f>Power!H188+'Ground Transportation'!H188+Industry!H188+Residential!H188+Aviation!H188</f>
        <v>2.9360961551167071</v>
      </c>
      <c r="I188" s="11">
        <f>Power!I188+'Ground Transportation'!I188+Industry!I188+Residential!I188+Aviation!I188</f>
        <v>1.314052716806954</v>
      </c>
      <c r="J188" s="11">
        <f>Power!J188+'Ground Transportation'!J188+Industry!J188+Residential!J188+Aviation!J188</f>
        <v>26.143569745075926</v>
      </c>
      <c r="K188" s="16">
        <f>SUM(C188:J188)+Aviation!L188+'International Shipping'!C188</f>
        <v>95.986717818816985</v>
      </c>
      <c r="M188" s="3"/>
      <c r="N188" s="4"/>
      <c r="O188" s="4"/>
      <c r="P188" s="4"/>
      <c r="Q188" s="4"/>
      <c r="R188" s="4"/>
      <c r="S188" s="4"/>
      <c r="T188" s="4"/>
      <c r="U188" s="4"/>
      <c r="V188" s="4"/>
      <c r="Y188" s="9">
        <v>43650</v>
      </c>
      <c r="Z188" s="11">
        <f>Power!Z188+'Ground Transportation'!Z188+Industry!Z188+Residential!Z188+Aviation!AD188</f>
        <v>0.81321380568210755</v>
      </c>
      <c r="AA188" s="11">
        <f>Power!AA188+'Ground Transportation'!AA188+Industry!AA188+Residential!AA188+Aviation!AE188</f>
        <v>0.64307894560786505</v>
      </c>
      <c r="AB188" s="11">
        <f>Power!AB188+'Ground Transportation'!AB188+Industry!AB188+Residential!AB188+Aviation!AF188</f>
        <v>1.5732918181733946</v>
      </c>
      <c r="AC188" s="11">
        <f>Power!AC188+'Ground Transportation'!AC188+Industry!AC188+Residential!AC188+Aviation!AG188</f>
        <v>0.89089913907420792</v>
      </c>
      <c r="AD188" s="30">
        <f>Power!AD188+'Ground Transportation'!AD188+Industry!AD188+Residential!AD188+Aviation!AH188</f>
        <v>0.75029073920478451</v>
      </c>
    </row>
    <row r="189" spans="2:37">
      <c r="B189" s="9">
        <v>43651</v>
      </c>
      <c r="C189" s="11">
        <f>Power!C189+'Ground Transportation'!C189+Industry!C189+Residential!C189+Aviation!C189</f>
        <v>27.519906543150267</v>
      </c>
      <c r="D189" s="11">
        <f>Power!D189+'Ground Transportation'!D189+Industry!D189+Residential!D189+Aviation!D189</f>
        <v>6.9005649599933738</v>
      </c>
      <c r="E189" s="11">
        <f>Power!E189+'Ground Transportation'!E189+Industry!E189+Residential!E189+Aviation!E189</f>
        <v>15.027091650606236</v>
      </c>
      <c r="F189" s="11">
        <f>Power!F189+'Ground Transportation'!F189+Industry!F189+Residential!F189+Aviation!F189</f>
        <v>7.8286112860027215</v>
      </c>
      <c r="G189" s="11">
        <f>Power!G189+'Ground Transportation'!G189+Industry!G189+Residential!G189+Aviation!G189</f>
        <v>3.6692238279239846</v>
      </c>
      <c r="H189" s="11">
        <f>Power!H189+'Ground Transportation'!H189+Industry!H189+Residential!H189+Aviation!H189</f>
        <v>2.8794956571650987</v>
      </c>
      <c r="I189" s="11">
        <f>Power!I189+'Ground Transportation'!I189+Industry!I189+Residential!I189+Aviation!I189</f>
        <v>1.2254317812662898</v>
      </c>
      <c r="J189" s="11">
        <f>Power!J189+'Ground Transportation'!J189+Industry!J189+Residential!J189+Aviation!J189</f>
        <v>25.402452278128592</v>
      </c>
      <c r="K189" s="16">
        <f>SUM(C189:J189)+Aviation!L189+'International Shipping'!C189</f>
        <v>94.317224520914181</v>
      </c>
      <c r="M189" s="3"/>
      <c r="N189" s="4"/>
      <c r="O189" s="4"/>
      <c r="P189" s="4"/>
      <c r="Q189" s="4"/>
      <c r="R189" s="4"/>
      <c r="S189" s="4"/>
      <c r="T189" s="4"/>
      <c r="U189" s="4"/>
      <c r="V189" s="4"/>
      <c r="Y189" s="9">
        <v>43651</v>
      </c>
      <c r="Z189" s="11">
        <f>Power!Z189+'Ground Transportation'!Z189+Industry!Z189+Residential!Z189+Aviation!AD189</f>
        <v>0.81006402344934814</v>
      </c>
      <c r="AA189" s="11">
        <f>Power!AA189+'Ground Transportation'!AA189+Industry!AA189+Residential!AA189+Aviation!AE189</f>
        <v>0.65042802485795281</v>
      </c>
      <c r="AB189" s="11">
        <f>Power!AB189+'Ground Transportation'!AB189+Industry!AB189+Residential!AB189+Aviation!AF189</f>
        <v>1.532606690551986</v>
      </c>
      <c r="AC189" s="11">
        <f>Power!AC189+'Ground Transportation'!AC189+Industry!AC189+Residential!AC189+Aviation!AG189</f>
        <v>0.89754815638267238</v>
      </c>
      <c r="AD189" s="30">
        <f>Power!AD189+'Ground Transportation'!AD189+Industry!AD189+Residential!AD189+Aviation!AH189</f>
        <v>0.75666595199339026</v>
      </c>
    </row>
    <row r="190" spans="2:37">
      <c r="B190" s="9">
        <v>43652</v>
      </c>
      <c r="C190" s="11">
        <f>Power!C190+'Ground Transportation'!C190+Industry!C190+Residential!C190+Aviation!C190</f>
        <v>26.509883983339748</v>
      </c>
      <c r="D190" s="11">
        <f>Power!D190+'Ground Transportation'!D190+Industry!D190+Residential!D190+Aviation!D190</f>
        <v>6.687765757936643</v>
      </c>
      <c r="E190" s="11">
        <f>Power!E190+'Ground Transportation'!E190+Industry!E190+Residential!E190+Aviation!E190</f>
        <v>14.398270824882511</v>
      </c>
      <c r="F190" s="11">
        <f>Power!F190+'Ground Transportation'!F190+Industry!F190+Residential!F190+Aviation!F190</f>
        <v>6.5919851152361524</v>
      </c>
      <c r="G190" s="11">
        <f>Power!G190+'Ground Transportation'!G190+Industry!G190+Residential!G190+Aviation!G190</f>
        <v>3.6020991650073744</v>
      </c>
      <c r="H190" s="11">
        <f>Power!H190+'Ground Transportation'!H190+Industry!H190+Residential!H190+Aviation!H190</f>
        <v>2.5326786207503891</v>
      </c>
      <c r="I190" s="11">
        <f>Power!I190+'Ground Transportation'!I190+Industry!I190+Residential!I190+Aviation!I190</f>
        <v>1.1526101742557595</v>
      </c>
      <c r="J190" s="11">
        <f>Power!J190+'Ground Transportation'!J190+Industry!J190+Residential!J190+Aviation!J190</f>
        <v>24.429715551997777</v>
      </c>
      <c r="K190" s="16">
        <f>SUM(C190:J190)+Aviation!L190+'International Shipping'!C190</f>
        <v>89.801734129963464</v>
      </c>
      <c r="M190" s="3"/>
      <c r="N190" s="4"/>
      <c r="O190" s="4"/>
      <c r="P190" s="4"/>
      <c r="Q190" s="4"/>
      <c r="R190" s="4"/>
      <c r="S190" s="4"/>
      <c r="T190" s="4"/>
      <c r="U190" s="4"/>
      <c r="V190" s="4"/>
      <c r="Y190" s="9">
        <v>43652</v>
      </c>
      <c r="Z190" s="11">
        <f>Power!Z190+'Ground Transportation'!Z190+Industry!Z190+Residential!Z190+Aviation!AD190</f>
        <v>0.70831012077246214</v>
      </c>
      <c r="AA190" s="11">
        <f>Power!AA190+'Ground Transportation'!AA190+Industry!AA190+Residential!AA190+Aviation!AE190</f>
        <v>0.51365177626317282</v>
      </c>
      <c r="AB190" s="11">
        <f>Power!AB190+'Ground Transportation'!AB190+Industry!AB190+Residential!AB190+Aviation!AF190</f>
        <v>1.2056627934099726</v>
      </c>
      <c r="AC190" s="11">
        <f>Power!AC190+'Ground Transportation'!AC190+Industry!AC190+Residential!AC190+Aviation!AG190</f>
        <v>0.75327915922703781</v>
      </c>
      <c r="AD190" s="30">
        <f>Power!AD190+'Ground Transportation'!AD190+Industry!AD190+Residential!AD190+Aviation!AH190</f>
        <v>0.61956158362277192</v>
      </c>
    </row>
    <row r="191" spans="2:37">
      <c r="B191" s="9">
        <v>43653</v>
      </c>
      <c r="C191" s="11">
        <f>Power!C191+'Ground Transportation'!C191+Industry!C191+Residential!C191+Aviation!C191</f>
        <v>26.146796168375069</v>
      </c>
      <c r="D191" s="11">
        <f>Power!D191+'Ground Transportation'!D191+Industry!D191+Residential!D191+Aviation!D191</f>
        <v>6.3987520003433627</v>
      </c>
      <c r="E191" s="11">
        <f>Power!E191+'Ground Transportation'!E191+Industry!E191+Residential!E191+Aviation!E191</f>
        <v>12.992193409630641</v>
      </c>
      <c r="F191" s="11">
        <f>Power!F191+'Ground Transportation'!F191+Industry!F191+Residential!F191+Aviation!F191</f>
        <v>5.8241364818971082</v>
      </c>
      <c r="G191" s="11">
        <f>Power!G191+'Ground Transportation'!G191+Industry!G191+Residential!G191+Aviation!G191</f>
        <v>3.425770167563599</v>
      </c>
      <c r="H191" s="11">
        <f>Power!H191+'Ground Transportation'!H191+Industry!H191+Residential!H191+Aviation!H191</f>
        <v>2.3578321755525522</v>
      </c>
      <c r="I191" s="11">
        <f>Power!I191+'Ground Transportation'!I191+Industry!I191+Residential!I191+Aviation!I191</f>
        <v>1.0584490237157342</v>
      </c>
      <c r="J191" s="11">
        <f>Power!J191+'Ground Transportation'!J191+Industry!J191+Residential!J191+Aviation!J191</f>
        <v>22.958635955885079</v>
      </c>
      <c r="K191" s="16">
        <f>SUM(C191:J191)+Aviation!L191+'International Shipping'!C191</f>
        <v>85.073267169091039</v>
      </c>
      <c r="L191" s="2"/>
      <c r="M191" s="3"/>
      <c r="N191" s="4"/>
      <c r="O191" s="4"/>
      <c r="P191" s="4"/>
      <c r="Q191" s="4"/>
      <c r="R191" s="4"/>
      <c r="S191" s="4"/>
      <c r="T191" s="4"/>
      <c r="U191" s="4"/>
      <c r="V191" s="4"/>
      <c r="Y191" s="9">
        <v>43653</v>
      </c>
      <c r="Z191" s="11">
        <f>Power!Z191+'Ground Transportation'!Z191+Industry!Z191+Residential!Z191+Aviation!AD191</f>
        <v>0.66327684780892693</v>
      </c>
      <c r="AA191" s="11">
        <f>Power!AA191+'Ground Transportation'!AA191+Industry!AA191+Residential!AA191+Aviation!AE191</f>
        <v>0.46347410729755095</v>
      </c>
      <c r="AB191" s="11">
        <f>Power!AB191+'Ground Transportation'!AB191+Industry!AB191+Residential!AB191+Aviation!AF191</f>
        <v>1.0763519309985441</v>
      </c>
      <c r="AC191" s="11">
        <f>Power!AC191+'Ground Transportation'!AC191+Industry!AC191+Residential!AC191+Aviation!AG191</f>
        <v>0.62246944968948081</v>
      </c>
      <c r="AD191" s="30">
        <f>Power!AD191+'Ground Transportation'!AD191+Industry!AD191+Residential!AD191+Aviation!AH191</f>
        <v>0.54282899547023167</v>
      </c>
    </row>
    <row r="192" spans="2:37">
      <c r="B192" s="9">
        <v>43654</v>
      </c>
      <c r="C192" s="11">
        <f>Power!C192+'Ground Transportation'!C192+Industry!C192+Residential!C192+Aviation!C192</f>
        <v>27.830352712965453</v>
      </c>
      <c r="D192" s="11">
        <f>Power!D192+'Ground Transportation'!D192+Industry!D192+Residential!D192+Aviation!D192</f>
        <v>6.1050668135930595</v>
      </c>
      <c r="E192" s="11">
        <f>Power!E192+'Ground Transportation'!E192+Industry!E192+Residential!E192+Aviation!E192</f>
        <v>14.488041372372317</v>
      </c>
      <c r="F192" s="11">
        <f>Power!F192+'Ground Transportation'!F192+Industry!F192+Residential!F192+Aviation!F192</f>
        <v>7.838526325587079</v>
      </c>
      <c r="G192" s="11">
        <f>Power!G192+'Ground Transportation'!G192+Industry!G192+Residential!G192+Aviation!G192</f>
        <v>3.5536147902475435</v>
      </c>
      <c r="H192" s="11">
        <f>Power!H192+'Ground Transportation'!H192+Industry!H192+Residential!H192+Aviation!H192</f>
        <v>2.7942372646131588</v>
      </c>
      <c r="I192" s="11">
        <f>Power!I192+'Ground Transportation'!I192+Industry!I192+Residential!I192+Aviation!I192</f>
        <v>1.2433191223417774</v>
      </c>
      <c r="J192" s="11">
        <f>Power!J192+'Ground Transportation'!J192+Industry!J192+Residential!J192+Aviation!J192</f>
        <v>25.176136107507208</v>
      </c>
      <c r="K192" s="16">
        <f>SUM(C192:J192)+Aviation!L192+'International Shipping'!C192</f>
        <v>92.884145900543572</v>
      </c>
      <c r="M192" s="3"/>
      <c r="N192" s="4"/>
      <c r="O192" s="4"/>
      <c r="P192" s="4"/>
      <c r="Q192" s="4"/>
      <c r="R192" s="4"/>
      <c r="S192" s="4"/>
      <c r="T192" s="4"/>
      <c r="U192" s="4"/>
      <c r="V192" s="4"/>
      <c r="Y192" s="9">
        <v>43654</v>
      </c>
      <c r="Z192" s="11">
        <f>Power!Z192+'Ground Transportation'!Z192+Industry!Z192+Residential!Z192+Aviation!AD192</f>
        <v>0.86262474789082622</v>
      </c>
      <c r="AA192" s="11">
        <f>Power!AA192+'Ground Transportation'!AA192+Industry!AA192+Residential!AA192+Aviation!AE192</f>
        <v>0.61154501343556777</v>
      </c>
      <c r="AB192" s="11">
        <f>Power!AB192+'Ground Transportation'!AB192+Industry!AB192+Residential!AB192+Aviation!AF192</f>
        <v>1.6361568674966052</v>
      </c>
      <c r="AC192" s="11">
        <f>Power!AC192+'Ground Transportation'!AC192+Industry!AC192+Residential!AC192+Aviation!AG192</f>
        <v>0.79981732875515432</v>
      </c>
      <c r="AD192" s="30">
        <f>Power!AD192+'Ground Transportation'!AD192+Industry!AD192+Residential!AD192+Aviation!AH192</f>
        <v>0.76032883835827736</v>
      </c>
    </row>
    <row r="193" spans="2:30">
      <c r="B193" s="9">
        <v>43655</v>
      </c>
      <c r="C193" s="11">
        <f>Power!C193+'Ground Transportation'!C193+Industry!C193+Residential!C193+Aviation!C193</f>
        <v>27.302495047722513</v>
      </c>
      <c r="D193" s="11">
        <f>Power!D193+'Ground Transportation'!D193+Industry!D193+Residential!D193+Aviation!D193</f>
        <v>6.4126102898830215</v>
      </c>
      <c r="E193" s="11">
        <f>Power!E193+'Ground Transportation'!E193+Industry!E193+Residential!E193+Aviation!E193</f>
        <v>15.544039979556043</v>
      </c>
      <c r="F193" s="11">
        <f>Power!F193+'Ground Transportation'!F193+Industry!F193+Residential!F193+Aviation!F193</f>
        <v>8.3256659944870641</v>
      </c>
      <c r="G193" s="11">
        <f>Power!G193+'Ground Transportation'!G193+Industry!G193+Residential!G193+Aviation!G193</f>
        <v>3.6338363418637112</v>
      </c>
      <c r="H193" s="11">
        <f>Power!H193+'Ground Transportation'!H193+Industry!H193+Residential!H193+Aviation!H193</f>
        <v>2.8957211896121189</v>
      </c>
      <c r="I193" s="11">
        <f>Power!I193+'Ground Transportation'!I193+Industry!I193+Residential!I193+Aviation!I193</f>
        <v>1.3159346521396942</v>
      </c>
      <c r="J193" s="11">
        <f>Power!J193+'Ground Transportation'!J193+Industry!J193+Residential!J193+Aviation!J193</f>
        <v>25.471430176756432</v>
      </c>
      <c r="K193" s="16">
        <f>SUM(C193:J193)+Aviation!L193+'International Shipping'!C193</f>
        <v>94.73470203375463</v>
      </c>
      <c r="M193" s="3"/>
      <c r="N193" s="4"/>
      <c r="O193" s="4"/>
      <c r="P193" s="4"/>
      <c r="Q193" s="4"/>
      <c r="R193" s="4"/>
      <c r="S193" s="4"/>
      <c r="T193" s="4"/>
      <c r="U193" s="4"/>
      <c r="V193" s="4"/>
      <c r="Y193" s="9">
        <v>43655</v>
      </c>
      <c r="Z193" s="11">
        <f>Power!Z193+'Ground Transportation'!Z193+Industry!Z193+Residential!Z193+Aviation!AD193</f>
        <v>0.91372525303228302</v>
      </c>
      <c r="AA193" s="11">
        <f>Power!AA193+'Ground Transportation'!AA193+Industry!AA193+Residential!AA193+Aviation!AE193</f>
        <v>0.68005096793149988</v>
      </c>
      <c r="AB193" s="11">
        <f>Power!AB193+'Ground Transportation'!AB193+Industry!AB193+Residential!AB193+Aviation!AF193</f>
        <v>1.7287852468988569</v>
      </c>
      <c r="AC193" s="11">
        <f>Power!AC193+'Ground Transportation'!AC193+Industry!AC193+Residential!AC193+Aviation!AG193</f>
        <v>0.88231569179337388</v>
      </c>
      <c r="AD193" s="30">
        <f>Power!AD193+'Ground Transportation'!AD193+Industry!AD193+Residential!AD193+Aviation!AH193</f>
        <v>0.76230620384557657</v>
      </c>
    </row>
    <row r="194" spans="2:30">
      <c r="B194" s="9">
        <v>43656</v>
      </c>
      <c r="C194" s="11">
        <f>Power!C194+'Ground Transportation'!C194+Industry!C194+Residential!C194+Aviation!C194</f>
        <v>26.859647628657807</v>
      </c>
      <c r="D194" s="11">
        <f>Power!D194+'Ground Transportation'!D194+Industry!D194+Residential!D194+Aviation!D194</f>
        <v>6.2541634255397307</v>
      </c>
      <c r="E194" s="11">
        <f>Power!E194+'Ground Transportation'!E194+Industry!E194+Residential!E194+Aviation!E194</f>
        <v>16.171922538000732</v>
      </c>
      <c r="F194" s="11">
        <f>Power!F194+'Ground Transportation'!F194+Industry!F194+Residential!F194+Aviation!F194</f>
        <v>8.3778895509896998</v>
      </c>
      <c r="G194" s="11">
        <f>Power!G194+'Ground Transportation'!G194+Industry!G194+Residential!G194+Aviation!G194</f>
        <v>3.6474175279277619</v>
      </c>
      <c r="H194" s="11">
        <f>Power!H194+'Ground Transportation'!H194+Industry!H194+Residential!H194+Aviation!H194</f>
        <v>2.8485821768342028</v>
      </c>
      <c r="I194" s="11">
        <f>Power!I194+'Ground Transportation'!I194+Industry!I194+Residential!I194+Aviation!I194</f>
        <v>1.2878319290160349</v>
      </c>
      <c r="J194" s="11">
        <f>Power!J194+'Ground Transportation'!J194+Industry!J194+Residential!J194+Aviation!J194</f>
        <v>25.785258145947413</v>
      </c>
      <c r="K194" s="16">
        <f>SUM(C194:J194)+Aviation!L194+'International Shipping'!C194</f>
        <v>95.075773762371739</v>
      </c>
      <c r="M194" s="3"/>
      <c r="N194" s="4"/>
      <c r="O194" s="4"/>
      <c r="P194" s="4"/>
      <c r="Q194" s="4"/>
      <c r="R194" s="4"/>
      <c r="S194" s="4"/>
      <c r="T194" s="4"/>
      <c r="U194" s="4"/>
      <c r="V194" s="4"/>
      <c r="Y194" s="9">
        <v>43656</v>
      </c>
      <c r="Z194" s="11">
        <f>Power!Z194+'Ground Transportation'!Z194+Industry!Z194+Residential!Z194+Aviation!AD194</f>
        <v>0.90122908437815086</v>
      </c>
      <c r="AA194" s="11">
        <f>Power!AA194+'Ground Transportation'!AA194+Industry!AA194+Residential!AA194+Aviation!AE194</f>
        <v>0.70790384825677088</v>
      </c>
      <c r="AB194" s="11">
        <f>Power!AB194+'Ground Transportation'!AB194+Industry!AB194+Residential!AB194+Aviation!AF194</f>
        <v>1.7632765864962801</v>
      </c>
      <c r="AC194" s="11">
        <f>Power!AC194+'Ground Transportation'!AC194+Industry!AC194+Residential!AC194+Aviation!AG194</f>
        <v>0.85920559679042596</v>
      </c>
      <c r="AD194" s="30">
        <f>Power!AD194+'Ground Transportation'!AD194+Industry!AD194+Residential!AD194+Aviation!AH194</f>
        <v>0.78101417087863945</v>
      </c>
    </row>
    <row r="195" spans="2:30">
      <c r="B195" s="9">
        <v>43657</v>
      </c>
      <c r="C195" s="11">
        <f>Power!C195+'Ground Transportation'!C195+Industry!C195+Residential!C195+Aviation!C195</f>
        <v>27.491729619194054</v>
      </c>
      <c r="D195" s="11">
        <f>Power!D195+'Ground Transportation'!D195+Industry!D195+Residential!D195+Aviation!D195</f>
        <v>6.3851351654934989</v>
      </c>
      <c r="E195" s="11">
        <f>Power!E195+'Ground Transportation'!E195+Industry!E195+Residential!E195+Aviation!E195</f>
        <v>16.211101081468534</v>
      </c>
      <c r="F195" s="11">
        <f>Power!F195+'Ground Transportation'!F195+Industry!F195+Residential!F195+Aviation!F195</f>
        <v>8.5373305132689623</v>
      </c>
      <c r="G195" s="11">
        <f>Power!G195+'Ground Transportation'!G195+Industry!G195+Residential!G195+Aviation!G195</f>
        <v>3.6778397727487437</v>
      </c>
      <c r="H195" s="11">
        <f>Power!H195+'Ground Transportation'!H195+Industry!H195+Residential!H195+Aviation!H195</f>
        <v>2.8967086811153804</v>
      </c>
      <c r="I195" s="11">
        <f>Power!I195+'Ground Transportation'!I195+Industry!I195+Residential!I195+Aviation!I195</f>
        <v>1.3041005105389167</v>
      </c>
      <c r="J195" s="11">
        <f>Power!J195+'Ground Transportation'!J195+Industry!J195+Residential!J195+Aviation!J195</f>
        <v>26.143093896156806</v>
      </c>
      <c r="K195" s="16">
        <f>SUM(C195:J195)+Aviation!L195+'International Shipping'!C195</f>
        <v>96.507143729750226</v>
      </c>
      <c r="M195" s="3"/>
      <c r="N195" s="4"/>
      <c r="O195" s="4"/>
      <c r="P195" s="4"/>
      <c r="Q195" s="4"/>
      <c r="R195" s="4"/>
      <c r="S195" s="4"/>
      <c r="T195" s="4"/>
      <c r="U195" s="4"/>
      <c r="V195" s="4"/>
      <c r="Y195" s="9">
        <v>43657</v>
      </c>
      <c r="Z195" s="11">
        <f>Power!Z195+'Ground Transportation'!Z195+Industry!Z195+Residential!Z195+Aviation!AD195</f>
        <v>0.9252437991575605</v>
      </c>
      <c r="AA195" s="11">
        <f>Power!AA195+'Ground Transportation'!AA195+Industry!AA195+Residential!AA195+Aviation!AE195</f>
        <v>0.73805967832592678</v>
      </c>
      <c r="AB195" s="11">
        <f>Power!AB195+'Ground Transportation'!AB195+Industry!AB195+Residential!AB195+Aviation!AF195</f>
        <v>1.822155591440195</v>
      </c>
      <c r="AC195" s="11">
        <f>Power!AC195+'Ground Transportation'!AC195+Industry!AC195+Residential!AC195+Aviation!AG195</f>
        <v>0.84844718541807596</v>
      </c>
      <c r="AD195" s="30">
        <f>Power!AD195+'Ground Transportation'!AD195+Industry!AD195+Residential!AD195+Aviation!AH195</f>
        <v>0.81001369490218145</v>
      </c>
    </row>
    <row r="196" spans="2:30">
      <c r="B196" s="9">
        <v>43658</v>
      </c>
      <c r="C196" s="11">
        <f>Power!C196+'Ground Transportation'!C196+Industry!C196+Residential!C196+Aviation!C196</f>
        <v>27.400617793391415</v>
      </c>
      <c r="D196" s="11">
        <f>Power!D196+'Ground Transportation'!D196+Industry!D196+Residential!D196+Aviation!D196</f>
        <v>6.3240096616248511</v>
      </c>
      <c r="E196" s="11">
        <f>Power!E196+'Ground Transportation'!E196+Industry!E196+Residential!E196+Aviation!E196</f>
        <v>16.005479392659538</v>
      </c>
      <c r="F196" s="11">
        <f>Power!F196+'Ground Transportation'!F196+Industry!F196+Residential!F196+Aviation!F196</f>
        <v>8.2762723254213917</v>
      </c>
      <c r="G196" s="11">
        <f>Power!G196+'Ground Transportation'!G196+Industry!G196+Residential!G196+Aviation!G196</f>
        <v>3.6956372782052398</v>
      </c>
      <c r="H196" s="11">
        <f>Power!H196+'Ground Transportation'!H196+Industry!H196+Residential!H196+Aviation!H196</f>
        <v>2.8690607027841031</v>
      </c>
      <c r="I196" s="11">
        <f>Power!I196+'Ground Transportation'!I196+Industry!I196+Residential!I196+Aviation!I196</f>
        <v>1.2723488640247427</v>
      </c>
      <c r="J196" s="11">
        <f>Power!J196+'Ground Transportation'!J196+Industry!J196+Residential!J196+Aviation!J196</f>
        <v>25.473446737325542</v>
      </c>
      <c r="K196" s="16">
        <f>SUM(C196:J196)+Aviation!L196+'International Shipping'!C196</f>
        <v>95.185925716142449</v>
      </c>
      <c r="M196" s="3"/>
      <c r="N196" s="4"/>
      <c r="O196" s="4"/>
      <c r="P196" s="4"/>
      <c r="Q196" s="4"/>
      <c r="R196" s="4"/>
      <c r="S196" s="4"/>
      <c r="T196" s="4"/>
      <c r="U196" s="4"/>
      <c r="V196" s="4"/>
      <c r="Y196" s="9">
        <v>43658</v>
      </c>
      <c r="Z196" s="11">
        <f>Power!Z196+'Ground Transportation'!Z196+Industry!Z196+Residential!Z196+Aviation!AD196</f>
        <v>0.81810016256475082</v>
      </c>
      <c r="AA196" s="11">
        <f>Power!AA196+'Ground Transportation'!AA196+Industry!AA196+Residential!AA196+Aviation!AE196</f>
        <v>0.72271692223480277</v>
      </c>
      <c r="AB196" s="11">
        <f>Power!AB196+'Ground Transportation'!AB196+Industry!AB196+Residential!AB196+Aviation!AF196</f>
        <v>1.7792659916616065</v>
      </c>
      <c r="AC196" s="11">
        <f>Power!AC196+'Ground Transportation'!AC196+Industry!AC196+Residential!AC196+Aviation!AG196</f>
        <v>0.87064332895270313</v>
      </c>
      <c r="AD196" s="30">
        <f>Power!AD196+'Ground Transportation'!AD196+Industry!AD196+Residential!AD196+Aviation!AH196</f>
        <v>0.76395524879347121</v>
      </c>
    </row>
    <row r="197" spans="2:30">
      <c r="B197" s="9">
        <v>43659</v>
      </c>
      <c r="C197" s="11">
        <f>Power!C197+'Ground Transportation'!C197+Industry!C197+Residential!C197+Aviation!C197</f>
        <v>27.014918183570035</v>
      </c>
      <c r="D197" s="11">
        <f>Power!D197+'Ground Transportation'!D197+Industry!D197+Residential!D197+Aviation!D197</f>
        <v>6.6632267795698183</v>
      </c>
      <c r="E197" s="11">
        <f>Power!E197+'Ground Transportation'!E197+Industry!E197+Residential!E197+Aviation!E197</f>
        <v>14.907280302998682</v>
      </c>
      <c r="F197" s="11">
        <f>Power!F197+'Ground Transportation'!F197+Industry!F197+Residential!F197+Aviation!F197</f>
        <v>6.6876332119379374</v>
      </c>
      <c r="G197" s="11">
        <f>Power!G197+'Ground Transportation'!G197+Industry!G197+Residential!G197+Aviation!G197</f>
        <v>3.6088787623619285</v>
      </c>
      <c r="H197" s="11">
        <f>Power!H197+'Ground Transportation'!H197+Industry!H197+Residential!H197+Aviation!H197</f>
        <v>2.6224119619616779</v>
      </c>
      <c r="I197" s="11">
        <f>Power!I197+'Ground Transportation'!I197+Industry!I197+Residential!I197+Aviation!I197</f>
        <v>1.261230863888525</v>
      </c>
      <c r="J197" s="11">
        <f>Power!J197+'Ground Transportation'!J197+Industry!J197+Residential!J197+Aviation!J197</f>
        <v>24.813881940856344</v>
      </c>
      <c r="K197" s="16">
        <f>SUM(C197:J197)+Aviation!L197+'International Shipping'!C197</f>
        <v>91.499148171635824</v>
      </c>
      <c r="M197" s="3"/>
      <c r="N197" s="4"/>
      <c r="O197" s="4"/>
      <c r="P197" s="4"/>
      <c r="Q197" s="4"/>
      <c r="R197" s="4"/>
      <c r="S197" s="4"/>
      <c r="T197" s="4"/>
      <c r="U197" s="4"/>
      <c r="V197" s="4"/>
      <c r="Y197" s="9">
        <v>43659</v>
      </c>
      <c r="Z197" s="11">
        <f>Power!Z197+'Ground Transportation'!Z197+Industry!Z197+Residential!Z197+Aviation!AD197</f>
        <v>0.7085166935708278</v>
      </c>
      <c r="AA197" s="11">
        <f>Power!AA197+'Ground Transportation'!AA197+Industry!AA197+Residential!AA197+Aviation!AE197</f>
        <v>0.55940022956033952</v>
      </c>
      <c r="AB197" s="11">
        <f>Power!AB197+'Ground Transportation'!AB197+Industry!AB197+Residential!AB197+Aviation!AF197</f>
        <v>1.3246168624154333</v>
      </c>
      <c r="AC197" s="11">
        <f>Power!AC197+'Ground Transportation'!AC197+Industry!AC197+Residential!AC197+Aviation!AG197</f>
        <v>0.69924991037500173</v>
      </c>
      <c r="AD197" s="30">
        <f>Power!AD197+'Ground Transportation'!AD197+Industry!AD197+Residential!AD197+Aviation!AH197</f>
        <v>0.59237673674992619</v>
      </c>
    </row>
    <row r="198" spans="2:30">
      <c r="B198" s="9">
        <v>43660</v>
      </c>
      <c r="C198" s="11">
        <f>Power!C198+'Ground Transportation'!C198+Industry!C198+Residential!C198+Aviation!C198</f>
        <v>26.658814467829668</v>
      </c>
      <c r="D198" s="11">
        <f>Power!D198+'Ground Transportation'!D198+Industry!D198+Residential!D198+Aviation!D198</f>
        <v>6.5614455955407802</v>
      </c>
      <c r="E198" s="11">
        <f>Power!E198+'Ground Transportation'!E198+Industry!E198+Residential!E198+Aviation!E198</f>
        <v>13.584415908876082</v>
      </c>
      <c r="F198" s="11">
        <f>Power!F198+'Ground Transportation'!F198+Industry!F198+Residential!F198+Aviation!F198</f>
        <v>5.9128664253770227</v>
      </c>
      <c r="G198" s="11">
        <f>Power!G198+'Ground Transportation'!G198+Industry!G198+Residential!G198+Aviation!G198</f>
        <v>3.4334332039656528</v>
      </c>
      <c r="H198" s="11">
        <f>Power!H198+'Ground Transportation'!H198+Industry!H198+Residential!H198+Aviation!H198</f>
        <v>2.4699327206629511</v>
      </c>
      <c r="I198" s="11">
        <f>Power!I198+'Ground Transportation'!I198+Industry!I198+Residential!I198+Aviation!I198</f>
        <v>1.1510332348402992</v>
      </c>
      <c r="J198" s="11">
        <f>Power!J198+'Ground Transportation'!J198+Industry!J198+Residential!J198+Aviation!J198</f>
        <v>23.571854722624984</v>
      </c>
      <c r="K198" s="16">
        <f>SUM(C198:J198)+Aviation!L198+'International Shipping'!C198</f>
        <v>87.256699234923744</v>
      </c>
      <c r="L198" s="2"/>
      <c r="M198" s="3"/>
      <c r="N198" s="4"/>
      <c r="O198" s="4"/>
      <c r="P198" s="4"/>
      <c r="Q198" s="4"/>
      <c r="R198" s="4"/>
      <c r="S198" s="4"/>
      <c r="T198" s="4"/>
      <c r="U198" s="4"/>
      <c r="V198" s="4"/>
      <c r="Y198" s="9">
        <v>43660</v>
      </c>
      <c r="Z198" s="11">
        <f>Power!Z198+'Ground Transportation'!Z198+Industry!Z198+Residential!Z198+Aviation!AD198</f>
        <v>0.6506874290123188</v>
      </c>
      <c r="AA198" s="11">
        <f>Power!AA198+'Ground Transportation'!AA198+Industry!AA198+Residential!AA198+Aviation!AE198</f>
        <v>0.52276370319151177</v>
      </c>
      <c r="AB198" s="11">
        <f>Power!AB198+'Ground Transportation'!AB198+Industry!AB198+Residential!AB198+Aviation!AF198</f>
        <v>1.2172275080755577</v>
      </c>
      <c r="AC198" s="11">
        <f>Power!AC198+'Ground Transportation'!AC198+Industry!AC198+Residential!AC198+Aviation!AG198</f>
        <v>0.57009836672320091</v>
      </c>
      <c r="AD198" s="30">
        <f>Power!AD198+'Ground Transportation'!AD198+Industry!AD198+Residential!AD198+Aviation!AH198</f>
        <v>0.5034154822714686</v>
      </c>
    </row>
    <row r="199" spans="2:30">
      <c r="B199" s="9">
        <v>43661</v>
      </c>
      <c r="C199" s="11">
        <f>Power!C199+'Ground Transportation'!C199+Industry!C199+Residential!C199+Aviation!C199</f>
        <v>28.50982147229394</v>
      </c>
      <c r="D199" s="11">
        <f>Power!D199+'Ground Transportation'!D199+Industry!D199+Residential!D199+Aviation!D199</f>
        <v>6.2833728887332914</v>
      </c>
      <c r="E199" s="11">
        <f>Power!E199+'Ground Transportation'!E199+Industry!E199+Residential!E199+Aviation!E199</f>
        <v>15.321747519092025</v>
      </c>
      <c r="F199" s="11">
        <f>Power!F199+'Ground Transportation'!F199+Industry!F199+Residential!F199+Aviation!F199</f>
        <v>7.8213948272031777</v>
      </c>
      <c r="G199" s="11">
        <f>Power!G199+'Ground Transportation'!G199+Industry!G199+Residential!G199+Aviation!G199</f>
        <v>3.5781275334963252</v>
      </c>
      <c r="H199" s="11">
        <f>Power!H199+'Ground Transportation'!H199+Industry!H199+Residential!H199+Aviation!H199</f>
        <v>2.6050807644467824</v>
      </c>
      <c r="I199" s="11">
        <f>Power!I199+'Ground Transportation'!I199+Industry!I199+Residential!I199+Aviation!I199</f>
        <v>1.35252667751994</v>
      </c>
      <c r="J199" s="11">
        <f>Power!J199+'Ground Transportation'!J199+Industry!J199+Residential!J199+Aviation!J199</f>
        <v>25.818989647715757</v>
      </c>
      <c r="K199" s="16">
        <f>SUM(C199:J199)+Aviation!L199+'International Shipping'!C199</f>
        <v>95.127383107947381</v>
      </c>
      <c r="M199" s="3"/>
      <c r="N199" s="4"/>
      <c r="O199" s="4"/>
      <c r="P199" s="4"/>
      <c r="Q199" s="4"/>
      <c r="R199" s="4"/>
      <c r="S199" s="4"/>
      <c r="T199" s="4"/>
      <c r="U199" s="4"/>
      <c r="V199" s="4"/>
      <c r="Y199" s="9">
        <v>43661</v>
      </c>
      <c r="Z199" s="11">
        <f>Power!Z199+'Ground Transportation'!Z199+Industry!Z199+Residential!Z199+Aviation!AD199</f>
        <v>0.84306376426689089</v>
      </c>
      <c r="AA199" s="11">
        <f>Power!AA199+'Ground Transportation'!AA199+Industry!AA199+Residential!AA199+Aviation!AE199</f>
        <v>0.65350720273015739</v>
      </c>
      <c r="AB199" s="11">
        <f>Power!AB199+'Ground Transportation'!AB199+Industry!AB199+Residential!AB199+Aviation!AF199</f>
        <v>1.6762630659907132</v>
      </c>
      <c r="AC199" s="11">
        <f>Power!AC199+'Ground Transportation'!AC199+Industry!AC199+Residential!AC199+Aviation!AG199</f>
        <v>0.76068084188999063</v>
      </c>
      <c r="AD199" s="30">
        <f>Power!AD199+'Ground Transportation'!AD199+Industry!AD199+Residential!AD199+Aviation!AH199</f>
        <v>0.74578883048023981</v>
      </c>
    </row>
    <row r="200" spans="2:30">
      <c r="B200" s="9">
        <v>43662</v>
      </c>
      <c r="C200" s="11">
        <f>Power!C200+'Ground Transportation'!C200+Industry!C200+Residential!C200+Aviation!C200</f>
        <v>28.784857350520056</v>
      </c>
      <c r="D200" s="11">
        <f>Power!D200+'Ground Transportation'!D200+Industry!D200+Residential!D200+Aviation!D200</f>
        <v>6.4291916264516544</v>
      </c>
      <c r="E200" s="11">
        <f>Power!E200+'Ground Transportation'!E200+Industry!E200+Residential!E200+Aviation!E200</f>
        <v>16.272286159487756</v>
      </c>
      <c r="F200" s="11">
        <f>Power!F200+'Ground Transportation'!F200+Industry!F200+Residential!F200+Aviation!F200</f>
        <v>8.1518658026293203</v>
      </c>
      <c r="G200" s="11">
        <f>Power!G200+'Ground Transportation'!G200+Industry!G200+Residential!G200+Aviation!G200</f>
        <v>3.6573689927767368</v>
      </c>
      <c r="H200" s="11">
        <f>Power!H200+'Ground Transportation'!H200+Industry!H200+Residential!H200+Aviation!H200</f>
        <v>2.9236481298486803</v>
      </c>
      <c r="I200" s="11">
        <f>Power!I200+'Ground Transportation'!I200+Industry!I200+Residential!I200+Aviation!I200</f>
        <v>1.383846501621409</v>
      </c>
      <c r="J200" s="11">
        <f>Power!J200+'Ground Transportation'!J200+Industry!J200+Residential!J200+Aviation!J200</f>
        <v>26.365400057094135</v>
      </c>
      <c r="K200" s="16">
        <f>SUM(C200:J200)+Aviation!L200+'International Shipping'!C200</f>
        <v>97.800046781355221</v>
      </c>
      <c r="M200" s="3"/>
      <c r="N200" s="4"/>
      <c r="O200" s="4"/>
      <c r="P200" s="4"/>
      <c r="Q200" s="4"/>
      <c r="R200" s="4"/>
      <c r="S200" s="4"/>
      <c r="T200" s="4"/>
      <c r="U200" s="4"/>
      <c r="V200" s="4"/>
      <c r="Y200" s="9">
        <v>43662</v>
      </c>
      <c r="Z200" s="11">
        <f>Power!Z200+'Ground Transportation'!Z200+Industry!Z200+Residential!Z200+Aviation!AD200</f>
        <v>0.91025803999926702</v>
      </c>
      <c r="AA200" s="11">
        <f>Power!AA200+'Ground Transportation'!AA200+Industry!AA200+Residential!AA200+Aviation!AE200</f>
        <v>0.72756240868329425</v>
      </c>
      <c r="AB200" s="11">
        <f>Power!AB200+'Ground Transportation'!AB200+Industry!AB200+Residential!AB200+Aviation!AF200</f>
        <v>1.7213925646040453</v>
      </c>
      <c r="AC200" s="11">
        <f>Power!AC200+'Ground Transportation'!AC200+Industry!AC200+Residential!AC200+Aviation!AG200</f>
        <v>0.78803920056925802</v>
      </c>
      <c r="AD200" s="30">
        <f>Power!AD200+'Ground Transportation'!AD200+Industry!AD200+Residential!AD200+Aviation!AH200</f>
        <v>0.74609519466776841</v>
      </c>
    </row>
    <row r="201" spans="2:30">
      <c r="B201" s="9">
        <v>43663</v>
      </c>
      <c r="C201" s="11">
        <f>Power!C201+'Ground Transportation'!C201+Industry!C201+Residential!C201+Aviation!C201</f>
        <v>29.08460239607022</v>
      </c>
      <c r="D201" s="11">
        <f>Power!D201+'Ground Transportation'!D201+Industry!D201+Residential!D201+Aviation!D201</f>
        <v>6.3650932089973375</v>
      </c>
      <c r="E201" s="11">
        <f>Power!E201+'Ground Transportation'!E201+Industry!E201+Residential!E201+Aviation!E201</f>
        <v>16.38941118631335</v>
      </c>
      <c r="F201" s="11">
        <f>Power!F201+'Ground Transportation'!F201+Industry!F201+Residential!F201+Aviation!F201</f>
        <v>8.201983886489284</v>
      </c>
      <c r="G201" s="11">
        <f>Power!G201+'Ground Transportation'!G201+Industry!G201+Residential!G201+Aviation!G201</f>
        <v>3.6641573249126513</v>
      </c>
      <c r="H201" s="11">
        <f>Power!H201+'Ground Transportation'!H201+Industry!H201+Residential!H201+Aviation!H201</f>
        <v>3.0248416895198282</v>
      </c>
      <c r="I201" s="11">
        <f>Power!I201+'Ground Transportation'!I201+Industry!I201+Residential!I201+Aviation!I201</f>
        <v>1.386594576656059</v>
      </c>
      <c r="J201" s="11">
        <f>Power!J201+'Ground Transportation'!J201+Industry!J201+Residential!J201+Aviation!J201</f>
        <v>26.87267665679239</v>
      </c>
      <c r="K201" s="16">
        <f>SUM(C201:J201)+Aviation!L201+'International Shipping'!C201</f>
        <v>98.822694391664115</v>
      </c>
      <c r="M201" s="3"/>
      <c r="N201" s="4"/>
      <c r="O201" s="4"/>
      <c r="P201" s="4"/>
      <c r="Q201" s="4"/>
      <c r="R201" s="4"/>
      <c r="S201" s="4"/>
      <c r="T201" s="4"/>
      <c r="U201" s="4"/>
      <c r="V201" s="4"/>
      <c r="Y201" s="9">
        <v>43663</v>
      </c>
      <c r="Z201" s="11">
        <f>Power!Z201+'Ground Transportation'!Z201+Industry!Z201+Residential!Z201+Aviation!AD201</f>
        <v>0.910858533907276</v>
      </c>
      <c r="AA201" s="11">
        <f>Power!AA201+'Ground Transportation'!AA201+Industry!AA201+Residential!AA201+Aviation!AE201</f>
        <v>0.74294814198931991</v>
      </c>
      <c r="AB201" s="11">
        <f>Power!AB201+'Ground Transportation'!AB201+Industry!AB201+Residential!AB201+Aviation!AF201</f>
        <v>1.7457683126524211</v>
      </c>
      <c r="AC201" s="11">
        <f>Power!AC201+'Ground Transportation'!AC201+Industry!AC201+Residential!AC201+Aviation!AG201</f>
        <v>0.82155146399646484</v>
      </c>
      <c r="AD201" s="30">
        <f>Power!AD201+'Ground Transportation'!AD201+Industry!AD201+Residential!AD201+Aviation!AH201</f>
        <v>0.73973178619809998</v>
      </c>
    </row>
    <row r="202" spans="2:30">
      <c r="B202" s="9">
        <v>43664</v>
      </c>
      <c r="C202" s="11">
        <f>Power!C202+'Ground Transportation'!C202+Industry!C202+Residential!C202+Aviation!C202</f>
        <v>30.133899278624558</v>
      </c>
      <c r="D202" s="11">
        <f>Power!D202+'Ground Transportation'!D202+Industry!D202+Residential!D202+Aviation!D202</f>
        <v>6.756618693931947</v>
      </c>
      <c r="E202" s="11">
        <f>Power!E202+'Ground Transportation'!E202+Industry!E202+Residential!E202+Aviation!E202</f>
        <v>16.045513934307575</v>
      </c>
      <c r="F202" s="11">
        <f>Power!F202+'Ground Transportation'!F202+Industry!F202+Residential!F202+Aviation!F202</f>
        <v>8.3107047136846468</v>
      </c>
      <c r="G202" s="11">
        <f>Power!G202+'Ground Transportation'!G202+Industry!G202+Residential!G202+Aviation!G202</f>
        <v>3.6670649817414165</v>
      </c>
      <c r="H202" s="11">
        <f>Power!H202+'Ground Transportation'!H202+Industry!H202+Residential!H202+Aviation!H202</f>
        <v>3.1763258768291549</v>
      </c>
      <c r="I202" s="11">
        <f>Power!I202+'Ground Transportation'!I202+Industry!I202+Residential!I202+Aviation!I202</f>
        <v>1.3522758452793717</v>
      </c>
      <c r="J202" s="11">
        <f>Power!J202+'Ground Transportation'!J202+Industry!J202+Residential!J202+Aviation!J202</f>
        <v>27.326888581651271</v>
      </c>
      <c r="K202" s="16">
        <f>SUM(C202:J202)+Aviation!L202+'International Shipping'!C202</f>
        <v>100.62447769368191</v>
      </c>
      <c r="M202" s="3"/>
      <c r="N202" s="4"/>
      <c r="O202" s="4"/>
      <c r="P202" s="4"/>
      <c r="Q202" s="4"/>
      <c r="R202" s="4"/>
      <c r="S202" s="4"/>
      <c r="T202" s="4"/>
      <c r="U202" s="4"/>
      <c r="V202" s="4"/>
      <c r="Y202" s="9">
        <v>43664</v>
      </c>
      <c r="Z202" s="11">
        <f>Power!Z202+'Ground Transportation'!Z202+Industry!Z202+Residential!Z202+Aviation!AD202</f>
        <v>0.90881106276137702</v>
      </c>
      <c r="AA202" s="11">
        <f>Power!AA202+'Ground Transportation'!AA202+Industry!AA202+Residential!AA202+Aviation!AE202</f>
        <v>0.75112047845571728</v>
      </c>
      <c r="AB202" s="11">
        <f>Power!AB202+'Ground Transportation'!AB202+Industry!AB202+Residential!AB202+Aviation!AF202</f>
        <v>1.7595758193017943</v>
      </c>
      <c r="AC202" s="11">
        <f>Power!AC202+'Ground Transportation'!AC202+Industry!AC202+Residential!AC202+Aviation!AG202</f>
        <v>0.86971797102441684</v>
      </c>
      <c r="AD202" s="30">
        <f>Power!AD202+'Ground Transportation'!AD202+Industry!AD202+Residential!AD202+Aviation!AH202</f>
        <v>0.75028119019108841</v>
      </c>
    </row>
    <row r="203" spans="2:30">
      <c r="B203" s="9">
        <v>43665</v>
      </c>
      <c r="C203" s="11">
        <f>Power!C203+'Ground Transportation'!C203+Industry!C203+Residential!C203+Aviation!C203</f>
        <v>30.273406780687463</v>
      </c>
      <c r="D203" s="11">
        <f>Power!D203+'Ground Transportation'!D203+Industry!D203+Residential!D203+Aviation!D203</f>
        <v>7.0350785592926579</v>
      </c>
      <c r="E203" s="11">
        <f>Power!E203+'Ground Transportation'!E203+Industry!E203+Residential!E203+Aviation!E203</f>
        <v>16.207015473276833</v>
      </c>
      <c r="F203" s="11">
        <f>Power!F203+'Ground Transportation'!F203+Industry!F203+Residential!F203+Aviation!F203</f>
        <v>8.2239149540117396</v>
      </c>
      <c r="G203" s="11">
        <f>Power!G203+'Ground Transportation'!G203+Industry!G203+Residential!G203+Aviation!G203</f>
        <v>3.6797059664945388</v>
      </c>
      <c r="H203" s="11">
        <f>Power!H203+'Ground Transportation'!H203+Industry!H203+Residential!H203+Aviation!H203</f>
        <v>3.1495569179773648</v>
      </c>
      <c r="I203" s="11">
        <f>Power!I203+'Ground Transportation'!I203+Industry!I203+Residential!I203+Aviation!I203</f>
        <v>1.3014427727357445</v>
      </c>
      <c r="J203" s="11">
        <f>Power!J203+'Ground Transportation'!J203+Industry!J203+Residential!J203+Aviation!J203</f>
        <v>27.062636720565667</v>
      </c>
      <c r="K203" s="16">
        <f>SUM(C203:J203)+Aviation!L203+'International Shipping'!C203</f>
        <v>100.81656479979571</v>
      </c>
      <c r="M203" s="3"/>
      <c r="N203" s="4"/>
      <c r="O203" s="4"/>
      <c r="P203" s="4"/>
      <c r="Q203" s="4"/>
      <c r="R203" s="4"/>
      <c r="S203" s="4"/>
      <c r="T203" s="4"/>
      <c r="U203" s="4"/>
      <c r="V203" s="4"/>
      <c r="Y203" s="9">
        <v>43665</v>
      </c>
      <c r="Z203" s="11">
        <f>Power!Z203+'Ground Transportation'!Z203+Industry!Z203+Residential!Z203+Aviation!AD203</f>
        <v>0.9055885035243737</v>
      </c>
      <c r="AA203" s="11">
        <f>Power!AA203+'Ground Transportation'!AA203+Industry!AA203+Residential!AA203+Aviation!AE203</f>
        <v>0.74545284815283419</v>
      </c>
      <c r="AB203" s="11">
        <f>Power!AB203+'Ground Transportation'!AB203+Industry!AB203+Residential!AB203+Aviation!AF203</f>
        <v>1.7333832122439801</v>
      </c>
      <c r="AC203" s="11">
        <f>Power!AC203+'Ground Transportation'!AC203+Industry!AC203+Residential!AC203+Aviation!AG203</f>
        <v>0.83759548054841482</v>
      </c>
      <c r="AD203" s="30">
        <f>Power!AD203+'Ground Transportation'!AD203+Industry!AD203+Residential!AD203+Aviation!AH203</f>
        <v>0.76068638693192137</v>
      </c>
    </row>
    <row r="204" spans="2:30">
      <c r="B204" s="9">
        <v>43666</v>
      </c>
      <c r="C204" s="11">
        <f>Power!C204+'Ground Transportation'!C204+Industry!C204+Residential!C204+Aviation!C204</f>
        <v>29.465929341773364</v>
      </c>
      <c r="D204" s="11">
        <f>Power!D204+'Ground Transportation'!D204+Industry!D204+Residential!D204+Aviation!D204</f>
        <v>7.2150318959558932</v>
      </c>
      <c r="E204" s="11">
        <f>Power!E204+'Ground Transportation'!E204+Industry!E204+Residential!E204+Aviation!E204</f>
        <v>15.199901582506683</v>
      </c>
      <c r="F204" s="11">
        <f>Power!F204+'Ground Transportation'!F204+Industry!F204+Residential!F204+Aviation!F204</f>
        <v>6.5160668315581054</v>
      </c>
      <c r="G204" s="11">
        <f>Power!G204+'Ground Transportation'!G204+Industry!G204+Residential!G204+Aviation!G204</f>
        <v>3.5905938323414399</v>
      </c>
      <c r="H204" s="11">
        <f>Power!H204+'Ground Transportation'!H204+Industry!H204+Residential!H204+Aviation!H204</f>
        <v>2.8579051812376823</v>
      </c>
      <c r="I204" s="11">
        <f>Power!I204+'Ground Transportation'!I204+Industry!I204+Residential!I204+Aviation!I204</f>
        <v>1.1744415877286094</v>
      </c>
      <c r="J204" s="11">
        <f>Power!J204+'Ground Transportation'!J204+Industry!J204+Residential!J204+Aviation!J204</f>
        <v>26.065517480506045</v>
      </c>
      <c r="K204" s="16">
        <f>SUM(C204:J204)+Aviation!L204+'International Shipping'!C204</f>
        <v>96.00646102103039</v>
      </c>
      <c r="M204" s="3"/>
      <c r="N204" s="4"/>
      <c r="O204" s="4"/>
      <c r="P204" s="4"/>
      <c r="Q204" s="4"/>
      <c r="R204" s="4"/>
      <c r="S204" s="4"/>
      <c r="T204" s="4"/>
      <c r="U204" s="4"/>
      <c r="V204" s="4"/>
      <c r="Y204" s="9">
        <v>43666</v>
      </c>
      <c r="Z204" s="11">
        <f>Power!Z204+'Ground Transportation'!Z204+Industry!Z204+Residential!Z204+Aviation!AD204</f>
        <v>0.66324934762436472</v>
      </c>
      <c r="AA204" s="11">
        <f>Power!AA204+'Ground Transportation'!AA204+Industry!AA204+Residential!AA204+Aviation!AE204</f>
        <v>0.58832526058937173</v>
      </c>
      <c r="AB204" s="11">
        <f>Power!AB204+'Ground Transportation'!AB204+Industry!AB204+Residential!AB204+Aviation!AF204</f>
        <v>1.3349764216384854</v>
      </c>
      <c r="AC204" s="11">
        <f>Power!AC204+'Ground Transportation'!AC204+Industry!AC204+Residential!AC204+Aviation!AG204</f>
        <v>0.72534211527347003</v>
      </c>
      <c r="AD204" s="30">
        <f>Power!AD204+'Ground Transportation'!AD204+Industry!AD204+Residential!AD204+Aviation!AH204</f>
        <v>0.56577432022390806</v>
      </c>
    </row>
    <row r="205" spans="2:30">
      <c r="B205" s="9">
        <v>43667</v>
      </c>
      <c r="C205" s="11">
        <f>Power!C205+'Ground Transportation'!C205+Industry!C205+Residential!C205+Aviation!C205</f>
        <v>28.701718395193371</v>
      </c>
      <c r="D205" s="11">
        <f>Power!D205+'Ground Transportation'!D205+Industry!D205+Residential!D205+Aviation!D205</f>
        <v>7.068859142684369</v>
      </c>
      <c r="E205" s="11">
        <f>Power!E205+'Ground Transportation'!E205+Industry!E205+Residential!E205+Aviation!E205</f>
        <v>13.966080133900251</v>
      </c>
      <c r="F205" s="11">
        <f>Power!F205+'Ground Transportation'!F205+Industry!F205+Residential!F205+Aviation!F205</f>
        <v>5.7447167887329851</v>
      </c>
      <c r="G205" s="11">
        <f>Power!G205+'Ground Transportation'!G205+Industry!G205+Residential!G205+Aviation!G205</f>
        <v>3.4058384517634477</v>
      </c>
      <c r="H205" s="11">
        <f>Power!H205+'Ground Transportation'!H205+Industry!H205+Residential!H205+Aviation!H205</f>
        <v>2.6814824582823999</v>
      </c>
      <c r="I205" s="11">
        <f>Power!I205+'Ground Transportation'!I205+Industry!I205+Residential!I205+Aviation!I205</f>
        <v>1.0561146794337166</v>
      </c>
      <c r="J205" s="11">
        <f>Power!J205+'Ground Transportation'!J205+Industry!J205+Residential!J205+Aviation!J205</f>
        <v>24.678419242771412</v>
      </c>
      <c r="K205" s="16">
        <f>SUM(C205:J205)+Aviation!L205+'International Shipping'!C205</f>
        <v>91.223709476095109</v>
      </c>
      <c r="L205" s="2"/>
      <c r="M205" s="3"/>
      <c r="N205" s="4"/>
      <c r="O205" s="4"/>
      <c r="P205" s="4"/>
      <c r="Q205" s="4"/>
      <c r="R205" s="4"/>
      <c r="S205" s="4"/>
      <c r="T205" s="4"/>
      <c r="U205" s="4"/>
      <c r="V205" s="4"/>
      <c r="Y205" s="9">
        <v>43667</v>
      </c>
      <c r="Z205" s="11">
        <f>Power!Z205+'Ground Transportation'!Z205+Industry!Z205+Residential!Z205+Aviation!AD205</f>
        <v>0.60326567281297439</v>
      </c>
      <c r="AA205" s="11">
        <f>Power!AA205+'Ground Transportation'!AA205+Industry!AA205+Residential!AA205+Aviation!AE205</f>
        <v>0.53233135047504665</v>
      </c>
      <c r="AB205" s="11">
        <f>Power!AB205+'Ground Transportation'!AB205+Industry!AB205+Residential!AB205+Aviation!AF205</f>
        <v>1.1555765225924943</v>
      </c>
      <c r="AC205" s="11">
        <f>Power!AC205+'Ground Transportation'!AC205+Industry!AC205+Residential!AC205+Aviation!AG205</f>
        <v>0.62897355740447014</v>
      </c>
      <c r="AD205" s="30">
        <f>Power!AD205+'Ground Transportation'!AD205+Industry!AD205+Residential!AD205+Aviation!AH205</f>
        <v>0.48340499290739358</v>
      </c>
    </row>
    <row r="206" spans="2:30">
      <c r="B206" s="9">
        <v>43668</v>
      </c>
      <c r="C206" s="11">
        <f>Power!C206+'Ground Transportation'!C206+Industry!C206+Residential!C206+Aviation!C206</f>
        <v>30.35164105520154</v>
      </c>
      <c r="D206" s="11">
        <f>Power!D206+'Ground Transportation'!D206+Industry!D206+Residential!D206+Aviation!D206</f>
        <v>6.9260851807645532</v>
      </c>
      <c r="E206" s="11">
        <f>Power!E206+'Ground Transportation'!E206+Industry!E206+Residential!E206+Aviation!E206</f>
        <v>15.005461292523984</v>
      </c>
      <c r="F206" s="11">
        <f>Power!F206+'Ground Transportation'!F206+Industry!F206+Residential!F206+Aviation!F206</f>
        <v>7.6411204231129419</v>
      </c>
      <c r="G206" s="11">
        <f>Power!G206+'Ground Transportation'!G206+Industry!G206+Residential!G206+Aviation!G206</f>
        <v>3.5618274245991564</v>
      </c>
      <c r="H206" s="11">
        <f>Power!H206+'Ground Transportation'!H206+Industry!H206+Residential!H206+Aviation!H206</f>
        <v>3.0830273896875959</v>
      </c>
      <c r="I206" s="11">
        <f>Power!I206+'Ground Transportation'!I206+Industry!I206+Residential!I206+Aviation!I206</f>
        <v>1.3048679477503737</v>
      </c>
      <c r="J206" s="11">
        <f>Power!J206+'Ground Transportation'!J206+Industry!J206+Residential!J206+Aviation!J206</f>
        <v>26.843455728131676</v>
      </c>
      <c r="K206" s="16">
        <f>SUM(C206:J206)+Aviation!L206+'International Shipping'!C206</f>
        <v>98.560889063010222</v>
      </c>
      <c r="M206" s="3"/>
      <c r="N206" s="4"/>
      <c r="O206" s="4"/>
      <c r="P206" s="4"/>
      <c r="Q206" s="4"/>
      <c r="R206" s="4"/>
      <c r="S206" s="4"/>
      <c r="T206" s="4"/>
      <c r="U206" s="4"/>
      <c r="V206" s="4"/>
      <c r="Y206" s="9">
        <v>43668</v>
      </c>
      <c r="Z206" s="11">
        <f>Power!Z206+'Ground Transportation'!Z206+Industry!Z206+Residential!Z206+Aviation!AD206</f>
        <v>0.7371111866053407</v>
      </c>
      <c r="AA206" s="11">
        <f>Power!AA206+'Ground Transportation'!AA206+Industry!AA206+Residential!AA206+Aviation!AE206</f>
        <v>0.67112484108258252</v>
      </c>
      <c r="AB206" s="11">
        <f>Power!AB206+'Ground Transportation'!AB206+Industry!AB206+Residential!AB206+Aviation!AF206</f>
        <v>1.6605980376360026</v>
      </c>
      <c r="AC206" s="11">
        <f>Power!AC206+'Ground Transportation'!AC206+Industry!AC206+Residential!AC206+Aviation!AG206</f>
        <v>0.79866818047671106</v>
      </c>
      <c r="AD206" s="30">
        <f>Power!AD206+'Ground Transportation'!AD206+Industry!AD206+Residential!AD206+Aviation!AH206</f>
        <v>0.69592707035294354</v>
      </c>
    </row>
    <row r="207" spans="2:30">
      <c r="B207" s="9">
        <v>43669</v>
      </c>
      <c r="C207" s="11">
        <f>Power!C207+'Ground Transportation'!C207+Industry!C207+Residential!C207+Aviation!C207</f>
        <v>30.722675086668161</v>
      </c>
      <c r="D207" s="11">
        <f>Power!D207+'Ground Transportation'!D207+Industry!D207+Residential!D207+Aviation!D207</f>
        <v>7.2262558983868672</v>
      </c>
      <c r="E207" s="11">
        <f>Power!E207+'Ground Transportation'!E207+Industry!E207+Residential!E207+Aviation!E207</f>
        <v>15.172312287366276</v>
      </c>
      <c r="F207" s="11">
        <f>Power!F207+'Ground Transportation'!F207+Industry!F207+Residential!F207+Aviation!F207</f>
        <v>8.5379730888727785</v>
      </c>
      <c r="G207" s="11">
        <f>Power!G207+'Ground Transportation'!G207+Industry!G207+Residential!G207+Aviation!G207</f>
        <v>3.6554310491110678</v>
      </c>
      <c r="H207" s="11">
        <f>Power!H207+'Ground Transportation'!H207+Industry!H207+Residential!H207+Aviation!H207</f>
        <v>3.1325434246693908</v>
      </c>
      <c r="I207" s="11">
        <f>Power!I207+'Ground Transportation'!I207+Industry!I207+Residential!I207+Aviation!I207</f>
        <v>1.3995558117933877</v>
      </c>
      <c r="J207" s="11">
        <f>Power!J207+'Ground Transportation'!J207+Industry!J207+Residential!J207+Aviation!J207</f>
        <v>27.307730331237895</v>
      </c>
      <c r="K207" s="16">
        <f>SUM(C207:J207)+Aviation!L207+'International Shipping'!C207</f>
        <v>100.97338540407394</v>
      </c>
      <c r="M207" s="3"/>
      <c r="N207" s="4"/>
      <c r="O207" s="4"/>
      <c r="P207" s="4"/>
      <c r="Q207" s="4"/>
      <c r="R207" s="4"/>
      <c r="S207" s="4"/>
      <c r="T207" s="4"/>
      <c r="U207" s="4"/>
      <c r="V207" s="4"/>
      <c r="Y207" s="9">
        <v>43669</v>
      </c>
      <c r="Z207" s="11">
        <f>Power!Z207+'Ground Transportation'!Z207+Industry!Z207+Residential!Z207+Aviation!AD207</f>
        <v>0.88899240018801784</v>
      </c>
      <c r="AA207" s="11">
        <f>Power!AA207+'Ground Transportation'!AA207+Industry!AA207+Residential!AA207+Aviation!AE207</f>
        <v>0.75795218201145464</v>
      </c>
      <c r="AB207" s="11">
        <f>Power!AB207+'Ground Transportation'!AB207+Industry!AB207+Residential!AB207+Aviation!AF207</f>
        <v>1.8554232270182742</v>
      </c>
      <c r="AC207" s="11">
        <f>Power!AC207+'Ground Transportation'!AC207+Industry!AC207+Residential!AC207+Aviation!AG207</f>
        <v>0.89406105415994608</v>
      </c>
      <c r="AD207" s="30">
        <f>Power!AD207+'Ground Transportation'!AD207+Industry!AD207+Residential!AD207+Aviation!AH207</f>
        <v>0.76936792567738743</v>
      </c>
    </row>
    <row r="208" spans="2:30">
      <c r="B208" s="9">
        <v>43670</v>
      </c>
      <c r="C208" s="11">
        <f>Power!C208+'Ground Transportation'!C208+Industry!C208+Residential!C208+Aviation!C208</f>
        <v>32.02341017394054</v>
      </c>
      <c r="D208" s="11">
        <f>Power!D208+'Ground Transportation'!D208+Industry!D208+Residential!D208+Aviation!D208</f>
        <v>7.3159877740989163</v>
      </c>
      <c r="E208" s="11">
        <f>Power!E208+'Ground Transportation'!E208+Industry!E208+Residential!E208+Aviation!E208</f>
        <v>15.12339997673199</v>
      </c>
      <c r="F208" s="11">
        <f>Power!F208+'Ground Transportation'!F208+Industry!F208+Residential!F208+Aviation!F208</f>
        <v>8.7523261483362411</v>
      </c>
      <c r="G208" s="11">
        <f>Power!G208+'Ground Transportation'!G208+Industry!G208+Residential!G208+Aviation!G208</f>
        <v>3.6976777585486289</v>
      </c>
      <c r="H208" s="11">
        <f>Power!H208+'Ground Transportation'!H208+Industry!H208+Residential!H208+Aviation!H208</f>
        <v>3.2025865429793554</v>
      </c>
      <c r="I208" s="11">
        <f>Power!I208+'Ground Transportation'!I208+Industry!I208+Residential!I208+Aviation!I208</f>
        <v>1.4122379632677111</v>
      </c>
      <c r="J208" s="11">
        <f>Power!J208+'Ground Transportation'!J208+Industry!J208+Residential!J208+Aviation!J208</f>
        <v>28.289606009066048</v>
      </c>
      <c r="K208" s="16">
        <f>SUM(C208:J208)+Aviation!L208+'International Shipping'!C208</f>
        <v>103.65315428010098</v>
      </c>
      <c r="M208" s="3"/>
      <c r="N208" s="4"/>
      <c r="O208" s="4"/>
      <c r="P208" s="4"/>
      <c r="Q208" s="4"/>
      <c r="R208" s="4"/>
      <c r="S208" s="4"/>
      <c r="T208" s="4"/>
      <c r="U208" s="4"/>
      <c r="V208" s="4"/>
      <c r="Y208" s="9">
        <v>43670</v>
      </c>
      <c r="Z208" s="11">
        <f>Power!Z208+'Ground Transportation'!Z208+Industry!Z208+Residential!Z208+Aviation!AD208</f>
        <v>0.92569987401016163</v>
      </c>
      <c r="AA208" s="11">
        <f>Power!AA208+'Ground Transportation'!AA208+Industry!AA208+Residential!AA208+Aviation!AE208</f>
        <v>0.7630726557445161</v>
      </c>
      <c r="AB208" s="11">
        <f>Power!AB208+'Ground Transportation'!AB208+Industry!AB208+Residential!AB208+Aviation!AF208</f>
        <v>1.8852563705630363</v>
      </c>
      <c r="AC208" s="11">
        <f>Power!AC208+'Ground Transportation'!AC208+Industry!AC208+Residential!AC208+Aviation!AG208</f>
        <v>0.9275994482893497</v>
      </c>
      <c r="AD208" s="30">
        <f>Power!AD208+'Ground Transportation'!AD208+Industry!AD208+Residential!AD208+Aviation!AH208</f>
        <v>0.82320458050124046</v>
      </c>
    </row>
    <row r="209" spans="2:30">
      <c r="B209" s="9">
        <v>43671</v>
      </c>
      <c r="C209" s="11">
        <f>Power!C209+'Ground Transportation'!C209+Industry!C209+Residential!C209+Aviation!C209</f>
        <v>32.142277016349226</v>
      </c>
      <c r="D209" s="11">
        <f>Power!D209+'Ground Transportation'!D209+Industry!D209+Residential!D209+Aviation!D209</f>
        <v>7.1501830932511714</v>
      </c>
      <c r="E209" s="11">
        <f>Power!E209+'Ground Transportation'!E209+Industry!E209+Residential!E209+Aviation!E209</f>
        <v>14.941188154265248</v>
      </c>
      <c r="F209" s="11">
        <f>Power!F209+'Ground Transportation'!F209+Industry!F209+Residential!F209+Aviation!F209</f>
        <v>8.7771761805936457</v>
      </c>
      <c r="G209" s="11">
        <f>Power!G209+'Ground Transportation'!G209+Industry!G209+Residential!G209+Aviation!G209</f>
        <v>3.6484745816749631</v>
      </c>
      <c r="H209" s="11">
        <f>Power!H209+'Ground Transportation'!H209+Industry!H209+Residential!H209+Aviation!H209</f>
        <v>3.2967527238840257</v>
      </c>
      <c r="I209" s="11">
        <f>Power!I209+'Ground Transportation'!I209+Industry!I209+Residential!I209+Aviation!I209</f>
        <v>1.3813629886333931</v>
      </c>
      <c r="J209" s="11">
        <f>Power!J209+'Ground Transportation'!J209+Industry!J209+Residential!J209+Aviation!J209</f>
        <v>28.146490004187928</v>
      </c>
      <c r="K209" s="16">
        <f>SUM(C209:J209)+Aviation!L209+'International Shipping'!C209</f>
        <v>103.34660248050362</v>
      </c>
      <c r="M209" s="3"/>
      <c r="N209" s="4"/>
      <c r="O209" s="4"/>
      <c r="P209" s="4"/>
      <c r="Q209" s="4"/>
      <c r="R209" s="4"/>
      <c r="S209" s="4"/>
      <c r="T209" s="4"/>
      <c r="U209" s="4"/>
      <c r="V209" s="4"/>
      <c r="Y209" s="9">
        <v>43671</v>
      </c>
      <c r="Z209" s="11">
        <f>Power!Z209+'Ground Transportation'!Z209+Industry!Z209+Residential!Z209+Aviation!AD209</f>
        <v>0.94277523600312685</v>
      </c>
      <c r="AA209" s="11">
        <f>Power!AA209+'Ground Transportation'!AA209+Industry!AA209+Residential!AA209+Aviation!AE209</f>
        <v>0.77402230427318575</v>
      </c>
      <c r="AB209" s="11">
        <f>Power!AB209+'Ground Transportation'!AB209+Industry!AB209+Residential!AB209+Aviation!AF209</f>
        <v>1.9447129421476701</v>
      </c>
      <c r="AC209" s="11">
        <f>Power!AC209+'Ground Transportation'!AC209+Industry!AC209+Residential!AC209+Aviation!AG209</f>
        <v>0.94402999163710599</v>
      </c>
      <c r="AD209" s="30">
        <f>Power!AD209+'Ground Transportation'!AD209+Industry!AD209+Residential!AD209+Aviation!AH209</f>
        <v>0.80819842044717338</v>
      </c>
    </row>
    <row r="210" spans="2:30">
      <c r="B210" s="9">
        <v>43672</v>
      </c>
      <c r="C210" s="11">
        <f>Power!C210+'Ground Transportation'!C210+Industry!C210+Residential!C210+Aviation!C210</f>
        <v>32.429615368072447</v>
      </c>
      <c r="D210" s="11">
        <f>Power!D210+'Ground Transportation'!D210+Industry!D210+Residential!D210+Aviation!D210</f>
        <v>6.6431211816386719</v>
      </c>
      <c r="E210" s="11">
        <f>Power!E210+'Ground Transportation'!E210+Industry!E210+Residential!E210+Aviation!E210</f>
        <v>14.961813506377148</v>
      </c>
      <c r="F210" s="11">
        <f>Power!F210+'Ground Transportation'!F210+Industry!F210+Residential!F210+Aviation!F210</f>
        <v>8.3752920670646969</v>
      </c>
      <c r="G210" s="11">
        <f>Power!G210+'Ground Transportation'!G210+Industry!G210+Residential!G210+Aviation!G210</f>
        <v>3.6459860988820627</v>
      </c>
      <c r="H210" s="11">
        <f>Power!H210+'Ground Transportation'!H210+Industry!H210+Residential!H210+Aviation!H210</f>
        <v>3.3177641499247463</v>
      </c>
      <c r="I210" s="11">
        <f>Power!I210+'Ground Transportation'!I210+Industry!I210+Residential!I210+Aviation!I210</f>
        <v>1.2938722401588914</v>
      </c>
      <c r="J210" s="11">
        <f>Power!J210+'Ground Transportation'!J210+Industry!J210+Residential!J210+Aviation!J210</f>
        <v>27.448407116660839</v>
      </c>
      <c r="K210" s="16">
        <f>SUM(C210:J210)+Aviation!L210+'International Shipping'!C210</f>
        <v>101.99926914251301</v>
      </c>
      <c r="M210" s="3"/>
      <c r="N210" s="4"/>
      <c r="O210" s="4"/>
      <c r="P210" s="4"/>
      <c r="Q210" s="4"/>
      <c r="R210" s="4"/>
      <c r="S210" s="4"/>
      <c r="T210" s="4"/>
      <c r="U210" s="4"/>
      <c r="V210" s="4"/>
      <c r="Y210" s="9">
        <v>43672</v>
      </c>
      <c r="Z210" s="11">
        <f>Power!Z210+'Ground Transportation'!Z210+Industry!Z210+Residential!Z210+Aviation!AD210</f>
        <v>0.90078499359068964</v>
      </c>
      <c r="AA210" s="11">
        <f>Power!AA210+'Ground Transportation'!AA210+Industry!AA210+Residential!AA210+Aviation!AE210</f>
        <v>0.72804739623753068</v>
      </c>
      <c r="AB210" s="11">
        <f>Power!AB210+'Ground Transportation'!AB210+Industry!AB210+Residential!AB210+Aviation!AF210</f>
        <v>1.7651777870655065</v>
      </c>
      <c r="AC210" s="11">
        <f>Power!AC210+'Ground Transportation'!AC210+Industry!AC210+Residential!AC210+Aviation!AG210</f>
        <v>0.9363250041611898</v>
      </c>
      <c r="AD210" s="30">
        <f>Power!AD210+'Ground Transportation'!AD210+Industry!AD210+Residential!AD210+Aviation!AH210</f>
        <v>0.79874584532188109</v>
      </c>
    </row>
    <row r="211" spans="2:30">
      <c r="B211" s="9">
        <v>43673</v>
      </c>
      <c r="C211" s="11">
        <f>Power!C211+'Ground Transportation'!C211+Industry!C211+Residential!C211+Aviation!C211</f>
        <v>31.586881345769882</v>
      </c>
      <c r="D211" s="11">
        <f>Power!D211+'Ground Transportation'!D211+Industry!D211+Residential!D211+Aviation!D211</f>
        <v>6.3589984481633515</v>
      </c>
      <c r="E211" s="11">
        <f>Power!E211+'Ground Transportation'!E211+Industry!E211+Residential!E211+Aviation!E211</f>
        <v>14.264231198097574</v>
      </c>
      <c r="F211" s="11">
        <f>Power!F211+'Ground Transportation'!F211+Industry!F211+Residential!F211+Aviation!F211</f>
        <v>6.750707008994099</v>
      </c>
      <c r="G211" s="11">
        <f>Power!G211+'Ground Transportation'!G211+Industry!G211+Residential!G211+Aviation!G211</f>
        <v>3.5199634533954631</v>
      </c>
      <c r="H211" s="11">
        <f>Power!H211+'Ground Transportation'!H211+Industry!H211+Residential!H211+Aviation!H211</f>
        <v>2.9808781009791714</v>
      </c>
      <c r="I211" s="11">
        <f>Power!I211+'Ground Transportation'!I211+Industry!I211+Residential!I211+Aviation!I211</f>
        <v>1.2976605284041176</v>
      </c>
      <c r="J211" s="11">
        <f>Power!J211+'Ground Transportation'!J211+Industry!J211+Residential!J211+Aviation!J211</f>
        <v>26.399267233129514</v>
      </c>
      <c r="K211" s="16">
        <f>SUM(C211:J211)+Aviation!L211+'International Shipping'!C211</f>
        <v>97.083103859399785</v>
      </c>
      <c r="M211" s="3"/>
      <c r="N211" s="4"/>
      <c r="O211" s="4"/>
      <c r="P211" s="4"/>
      <c r="Q211" s="4"/>
      <c r="R211" s="4"/>
      <c r="S211" s="4"/>
      <c r="T211" s="4"/>
      <c r="U211" s="4"/>
      <c r="V211" s="4"/>
      <c r="Y211" s="9">
        <v>43673</v>
      </c>
      <c r="Z211" s="11">
        <f>Power!Z211+'Ground Transportation'!Z211+Industry!Z211+Residential!Z211+Aviation!AD211</f>
        <v>0.83655856675817653</v>
      </c>
      <c r="AA211" s="11">
        <f>Power!AA211+'Ground Transportation'!AA211+Industry!AA211+Residential!AA211+Aviation!AE211</f>
        <v>0.59946331891628724</v>
      </c>
      <c r="AB211" s="11">
        <f>Power!AB211+'Ground Transportation'!AB211+Industry!AB211+Residential!AB211+Aviation!AF211</f>
        <v>1.2687105817594651</v>
      </c>
      <c r="AC211" s="11">
        <f>Power!AC211+'Ground Transportation'!AC211+Industry!AC211+Residential!AC211+Aviation!AG211</f>
        <v>0.72951163732136171</v>
      </c>
      <c r="AD211" s="30">
        <f>Power!AD211+'Ground Transportation'!AD211+Industry!AD211+Residential!AD211+Aviation!AH211</f>
        <v>0.58949757438581651</v>
      </c>
    </row>
    <row r="212" spans="2:30">
      <c r="B212" s="9">
        <v>43674</v>
      </c>
      <c r="C212" s="11">
        <f>Power!C212+'Ground Transportation'!C212+Industry!C212+Residential!C212+Aviation!C212</f>
        <v>31.160395397020334</v>
      </c>
      <c r="D212" s="11">
        <f>Power!D212+'Ground Transportation'!D212+Industry!D212+Residential!D212+Aviation!D212</f>
        <v>5.9795015586258904</v>
      </c>
      <c r="E212" s="11">
        <f>Power!E212+'Ground Transportation'!E212+Industry!E212+Residential!E212+Aviation!E212</f>
        <v>13.171973913483553</v>
      </c>
      <c r="F212" s="11">
        <f>Power!F212+'Ground Transportation'!F212+Industry!F212+Residential!F212+Aviation!F212</f>
        <v>5.8161597920106232</v>
      </c>
      <c r="G212" s="11">
        <f>Power!G212+'Ground Transportation'!G212+Industry!G212+Residential!G212+Aviation!G212</f>
        <v>3.3971682128505907</v>
      </c>
      <c r="H212" s="11">
        <f>Power!H212+'Ground Transportation'!H212+Industry!H212+Residential!H212+Aviation!H212</f>
        <v>2.7597289954088469</v>
      </c>
      <c r="I212" s="11">
        <f>Power!I212+'Ground Transportation'!I212+Industry!I212+Residential!I212+Aviation!I212</f>
        <v>1.1787876048234611</v>
      </c>
      <c r="J212" s="11">
        <f>Power!J212+'Ground Transportation'!J212+Industry!J212+Residential!J212+Aviation!J212</f>
        <v>25.019711452555686</v>
      </c>
      <c r="K212" s="16">
        <f>SUM(C212:J212)+Aviation!L212+'International Shipping'!C212</f>
        <v>92.419755376177378</v>
      </c>
      <c r="L212" s="2"/>
      <c r="M212" s="3"/>
      <c r="N212" s="4"/>
      <c r="O212" s="4"/>
      <c r="P212" s="4"/>
      <c r="Q212" s="4"/>
      <c r="R212" s="4"/>
      <c r="S212" s="4"/>
      <c r="T212" s="4"/>
      <c r="U212" s="4"/>
      <c r="V212" s="4"/>
      <c r="Y212" s="9">
        <v>43674</v>
      </c>
      <c r="Z212" s="11">
        <f>Power!Z212+'Ground Transportation'!Z212+Industry!Z212+Residential!Z212+Aviation!AD212</f>
        <v>0.65299798415928767</v>
      </c>
      <c r="AA212" s="11">
        <f>Power!AA212+'Ground Transportation'!AA212+Industry!AA212+Residential!AA212+Aviation!AE212</f>
        <v>0.52647247127798158</v>
      </c>
      <c r="AB212" s="11">
        <f>Power!AB212+'Ground Transportation'!AB212+Industry!AB212+Residential!AB212+Aviation!AF212</f>
        <v>1.0863722407483507</v>
      </c>
      <c r="AC212" s="11">
        <f>Power!AC212+'Ground Transportation'!AC212+Industry!AC212+Residential!AC212+Aviation!AG212</f>
        <v>0.57812824175656929</v>
      </c>
      <c r="AD212" s="30">
        <f>Power!AD212+'Ground Transportation'!AD212+Industry!AD212+Residential!AD212+Aviation!AH212</f>
        <v>0.50301294862233803</v>
      </c>
    </row>
    <row r="213" spans="2:30">
      <c r="B213" s="9">
        <v>43675</v>
      </c>
      <c r="C213" s="11">
        <f>Power!C213+'Ground Transportation'!C213+Industry!C213+Residential!C213+Aviation!C213</f>
        <v>32.021516227742957</v>
      </c>
      <c r="D213" s="11">
        <f>Power!D213+'Ground Transportation'!D213+Industry!D213+Residential!D213+Aviation!D213</f>
        <v>5.8101599833659341</v>
      </c>
      <c r="E213" s="11">
        <f>Power!E213+'Ground Transportation'!E213+Industry!E213+Residential!E213+Aviation!E213</f>
        <v>15.363819965793118</v>
      </c>
      <c r="F213" s="11">
        <f>Power!F213+'Ground Transportation'!F213+Industry!F213+Residential!F213+Aviation!F213</f>
        <v>7.6824326432635734</v>
      </c>
      <c r="G213" s="11">
        <f>Power!G213+'Ground Transportation'!G213+Industry!G213+Residential!G213+Aviation!G213</f>
        <v>3.7334119060714426</v>
      </c>
      <c r="H213" s="11">
        <f>Power!H213+'Ground Transportation'!H213+Industry!H213+Residential!H213+Aviation!H213</f>
        <v>3.3797743621584875</v>
      </c>
      <c r="I213" s="11">
        <f>Power!I213+'Ground Transportation'!I213+Industry!I213+Residential!I213+Aviation!I213</f>
        <v>1.3721494590700212</v>
      </c>
      <c r="J213" s="11">
        <f>Power!J213+'Ground Transportation'!J213+Industry!J213+Residential!J213+Aviation!J213</f>
        <v>27.302336602018045</v>
      </c>
      <c r="K213" s="16">
        <f>SUM(C213:J213)+Aviation!L213+'International Shipping'!C213</f>
        <v>100.51891245256994</v>
      </c>
      <c r="M213" s="3"/>
      <c r="N213" s="4"/>
      <c r="O213" s="4"/>
      <c r="P213" s="4"/>
      <c r="Q213" s="4"/>
      <c r="R213" s="4"/>
      <c r="S213" s="4"/>
      <c r="T213" s="4"/>
      <c r="U213" s="4"/>
      <c r="V213" s="4"/>
      <c r="Y213" s="9">
        <v>43675</v>
      </c>
      <c r="Z213" s="11">
        <f>Power!Z213+'Ground Transportation'!Z213+Industry!Z213+Residential!Z213+Aviation!AD213</f>
        <v>0.85020034147564494</v>
      </c>
      <c r="AA213" s="11">
        <f>Power!AA213+'Ground Transportation'!AA213+Industry!AA213+Residential!AA213+Aviation!AE213</f>
        <v>0.67304373012194429</v>
      </c>
      <c r="AB213" s="11">
        <f>Power!AB213+'Ground Transportation'!AB213+Industry!AB213+Residential!AB213+Aviation!AF213</f>
        <v>1.615643708938552</v>
      </c>
      <c r="AC213" s="11">
        <f>Power!AC213+'Ground Transportation'!AC213+Industry!AC213+Residential!AC213+Aviation!AG213</f>
        <v>0.75345014752893935</v>
      </c>
      <c r="AD213" s="30">
        <f>Power!AD213+'Ground Transportation'!AD213+Industry!AD213+Residential!AD213+Aviation!AH213</f>
        <v>0.73617059819756692</v>
      </c>
    </row>
    <row r="214" spans="2:30">
      <c r="B214" s="9">
        <v>43676</v>
      </c>
      <c r="C214" s="11">
        <f>Power!C214+'Ground Transportation'!C214+Industry!C214+Residential!C214+Aviation!C214</f>
        <v>32.152041449129712</v>
      </c>
      <c r="D214" s="11">
        <f>Power!D214+'Ground Transportation'!D214+Industry!D214+Residential!D214+Aviation!D214</f>
        <v>6.0930387974462787</v>
      </c>
      <c r="E214" s="11">
        <f>Power!E214+'Ground Transportation'!E214+Industry!E214+Residential!E214+Aviation!E214</f>
        <v>16.15880237191497</v>
      </c>
      <c r="F214" s="11">
        <f>Power!F214+'Ground Transportation'!F214+Industry!F214+Residential!F214+Aviation!F214</f>
        <v>7.9334384708074284</v>
      </c>
      <c r="G214" s="11">
        <f>Power!G214+'Ground Transportation'!G214+Industry!G214+Residential!G214+Aviation!G214</f>
        <v>3.7548574503400376</v>
      </c>
      <c r="H214" s="11">
        <f>Power!H214+'Ground Transportation'!H214+Industry!H214+Residential!H214+Aviation!H214</f>
        <v>3.5144469564626144</v>
      </c>
      <c r="I214" s="11">
        <f>Power!I214+'Ground Transportation'!I214+Industry!I214+Residential!I214+Aviation!I214</f>
        <v>1.4497020402397354</v>
      </c>
      <c r="J214" s="11">
        <f>Power!J214+'Ground Transportation'!J214+Industry!J214+Residential!J214+Aviation!J214</f>
        <v>27.631472523434468</v>
      </c>
      <c r="K214" s="16">
        <f>SUM(C214:J214)+Aviation!L214+'International Shipping'!C214</f>
        <v>102.51322479316192</v>
      </c>
      <c r="M214" s="3"/>
      <c r="N214" s="4"/>
      <c r="O214" s="4"/>
      <c r="P214" s="4"/>
      <c r="Q214" s="4"/>
      <c r="R214" s="4"/>
      <c r="S214" s="4"/>
      <c r="T214" s="4"/>
      <c r="U214" s="4"/>
      <c r="V214" s="4"/>
      <c r="Y214" s="9">
        <v>43676</v>
      </c>
      <c r="Z214" s="11">
        <f>Power!Z214+'Ground Transportation'!Z214+Industry!Z214+Residential!Z214+Aviation!AD214</f>
        <v>0.79742795227918239</v>
      </c>
      <c r="AA214" s="11">
        <f>Power!AA214+'Ground Transportation'!AA214+Industry!AA214+Residential!AA214+Aviation!AE214</f>
        <v>0.69563142837630165</v>
      </c>
      <c r="AB214" s="11">
        <f>Power!AB214+'Ground Transportation'!AB214+Industry!AB214+Residential!AB214+Aviation!AF214</f>
        <v>1.7145199359187218</v>
      </c>
      <c r="AC214" s="11">
        <f>Power!AC214+'Ground Transportation'!AC214+Industry!AC214+Residential!AC214+Aviation!AG214</f>
        <v>0.82828664998514878</v>
      </c>
      <c r="AD214" s="30">
        <f>Power!AD214+'Ground Transportation'!AD214+Industry!AD214+Residential!AD214+Aviation!AH214</f>
        <v>0.70840072072619487</v>
      </c>
    </row>
    <row r="215" spans="2:30">
      <c r="B215" s="9">
        <v>43677</v>
      </c>
      <c r="C215" s="11">
        <f>Power!C215+'Ground Transportation'!C215+Industry!C215+Residential!C215+Aviation!C215</f>
        <v>32.016279336991936</v>
      </c>
      <c r="D215" s="11">
        <f>Power!D215+'Ground Transportation'!D215+Industry!D215+Residential!D215+Aviation!D215</f>
        <v>6.2842025542006059</v>
      </c>
      <c r="E215" s="11">
        <f>Power!E215+'Ground Transportation'!E215+Industry!E215+Residential!E215+Aviation!E215</f>
        <v>15.8328413839349</v>
      </c>
      <c r="F215" s="11">
        <f>Power!F215+'Ground Transportation'!F215+Industry!F215+Residential!F215+Aviation!F215</f>
        <v>7.9895630985797137</v>
      </c>
      <c r="G215" s="11">
        <f>Power!G215+'Ground Transportation'!G215+Industry!G215+Residential!G215+Aviation!G215</f>
        <v>3.746188470557799</v>
      </c>
      <c r="H215" s="11">
        <f>Power!H215+'Ground Transportation'!H215+Industry!H215+Residential!H215+Aviation!H215</f>
        <v>3.5854938975274147</v>
      </c>
      <c r="I215" s="11">
        <f>Power!I215+'Ground Transportation'!I215+Industry!I215+Residential!I215+Aviation!I215</f>
        <v>1.4429793379245701</v>
      </c>
      <c r="J215" s="11">
        <f>Power!J215+'Ground Transportation'!J215+Industry!J215+Residential!J215+Aviation!J215</f>
        <v>27.86169617758118</v>
      </c>
      <c r="K215" s="16">
        <f>SUM(C215:J215)+Aviation!L215+'International Shipping'!C215</f>
        <v>102.5921561029875</v>
      </c>
      <c r="M215" s="3"/>
      <c r="N215" s="4"/>
      <c r="O215" s="4"/>
      <c r="P215" s="4"/>
      <c r="Q215" s="4"/>
      <c r="R215" s="4"/>
      <c r="S215" s="4"/>
      <c r="T215" s="4"/>
      <c r="U215" s="4"/>
      <c r="V215" s="4"/>
      <c r="Y215" s="9">
        <v>43677</v>
      </c>
      <c r="Z215" s="11">
        <f>Power!Z215+'Ground Transportation'!Z215+Industry!Z215+Residential!Z215+Aviation!AD215</f>
        <v>0.77216555785504026</v>
      </c>
      <c r="AA215" s="11">
        <f>Power!AA215+'Ground Transportation'!AA215+Industry!AA215+Residential!AA215+Aviation!AE215</f>
        <v>0.69990808567044616</v>
      </c>
      <c r="AB215" s="11">
        <f>Power!AB215+'Ground Transportation'!AB215+Industry!AB215+Residential!AB215+Aviation!AF215</f>
        <v>1.726269314490013</v>
      </c>
      <c r="AC215" s="11">
        <f>Power!AC215+'Ground Transportation'!AC215+Industry!AC215+Residential!AC215+Aviation!AG215</f>
        <v>0.85688937922411212</v>
      </c>
      <c r="AD215" s="30">
        <f>Power!AD215+'Ground Transportation'!AD215+Industry!AD215+Residential!AD215+Aviation!AH215</f>
        <v>0.69802607254638005</v>
      </c>
    </row>
    <row r="216" spans="2:30">
      <c r="B216" s="9">
        <v>43678</v>
      </c>
      <c r="C216" s="11">
        <f>Power!C216+'Ground Transportation'!C216+Industry!C216+Residential!C216+Aviation!C216</f>
        <v>30.98393427704401</v>
      </c>
      <c r="D216" s="11">
        <f>Power!D216+'Ground Transportation'!D216+Industry!D216+Residential!D216+Aviation!D216</f>
        <v>6.4717207455215107</v>
      </c>
      <c r="E216" s="11">
        <f>Power!E216+'Ground Transportation'!E216+Industry!E216+Residential!E216+Aviation!E216</f>
        <v>15.773191065687787</v>
      </c>
      <c r="F216" s="11">
        <f>Power!F216+'Ground Transportation'!F216+Industry!F216+Residential!F216+Aviation!F216</f>
        <v>8.5142043336085784</v>
      </c>
      <c r="G216" s="11">
        <f>Power!G216+'Ground Transportation'!G216+Industry!G216+Residential!G216+Aviation!G216</f>
        <v>3.7594739719442249</v>
      </c>
      <c r="H216" s="11">
        <f>Power!H216+'Ground Transportation'!H216+Industry!H216+Residential!H216+Aviation!H216</f>
        <v>3.4445240592354227</v>
      </c>
      <c r="I216" s="11">
        <f>Power!I216+'Ground Transportation'!I216+Industry!I216+Residential!I216+Aviation!I216</f>
        <v>1.3738421986314151</v>
      </c>
      <c r="J216" s="11">
        <f>Power!J216+'Ground Transportation'!J216+Industry!J216+Residential!J216+Aviation!J216</f>
        <v>27.596254180068293</v>
      </c>
      <c r="K216" s="16">
        <f>SUM(C216:J216)+Aviation!L216+'International Shipping'!C216</f>
        <v>101.78856238544991</v>
      </c>
      <c r="M216" s="3"/>
      <c r="N216" s="4"/>
      <c r="O216" s="4"/>
      <c r="P216" s="4"/>
      <c r="Q216" s="4"/>
      <c r="R216" s="4"/>
      <c r="S216" s="4"/>
      <c r="T216" s="4"/>
      <c r="U216" s="4"/>
      <c r="V216" s="4"/>
      <c r="Y216" s="9">
        <v>43678</v>
      </c>
      <c r="Z216" s="11">
        <f>Power!Z216+'Ground Transportation'!Z216+Industry!Z216+Residential!Z216+Aviation!AD216</f>
        <v>0.93519407056592208</v>
      </c>
      <c r="AA216" s="11">
        <f>Power!AA216+'Ground Transportation'!AA216+Industry!AA216+Residential!AA216+Aviation!AE216</f>
        <v>0.73614270991223119</v>
      </c>
      <c r="AB216" s="11">
        <f>Power!AB216+'Ground Transportation'!AB216+Industry!AB216+Residential!AB216+Aviation!AF216</f>
        <v>1.8223844983513673</v>
      </c>
      <c r="AC216" s="11">
        <f>Power!AC216+'Ground Transportation'!AC216+Industry!AC216+Residential!AC216+Aviation!AG216</f>
        <v>0.8885413717570656</v>
      </c>
      <c r="AD216" s="30">
        <f>Power!AD216+'Ground Transportation'!AD216+Industry!AD216+Residential!AD216+Aviation!AH216</f>
        <v>0.83405617055550596</v>
      </c>
    </row>
    <row r="217" spans="2:30">
      <c r="B217" s="9">
        <v>43679</v>
      </c>
      <c r="C217" s="11">
        <f>Power!C217+'Ground Transportation'!C217+Industry!C217+Residential!C217+Aviation!C217</f>
        <v>29.453230783826747</v>
      </c>
      <c r="D217" s="11">
        <f>Power!D217+'Ground Transportation'!D217+Industry!D217+Residential!D217+Aviation!D217</f>
        <v>6.4228678880778967</v>
      </c>
      <c r="E217" s="11">
        <f>Power!E217+'Ground Transportation'!E217+Industry!E217+Residential!E217+Aviation!E217</f>
        <v>15.52451234318095</v>
      </c>
      <c r="F217" s="11">
        <f>Power!F217+'Ground Transportation'!F217+Industry!F217+Residential!F217+Aviation!F217</f>
        <v>8.3183683146117087</v>
      </c>
      <c r="G217" s="11">
        <f>Power!G217+'Ground Transportation'!G217+Industry!G217+Residential!G217+Aviation!G217</f>
        <v>3.7728294158270179</v>
      </c>
      <c r="H217" s="11">
        <f>Power!H217+'Ground Transportation'!H217+Industry!H217+Residential!H217+Aviation!H217</f>
        <v>3.4998913140341887</v>
      </c>
      <c r="I217" s="11">
        <f>Power!I217+'Ground Transportation'!I217+Industry!I217+Residential!I217+Aviation!I217</f>
        <v>1.3270638642717865</v>
      </c>
      <c r="J217" s="11">
        <f>Power!J217+'Ground Transportation'!J217+Industry!J217+Residential!J217+Aviation!J217</f>
        <v>26.459403776029973</v>
      </c>
      <c r="K217" s="16">
        <f>SUM(C217:J217)+Aviation!L217+'International Shipping'!C217</f>
        <v>98.668434573542342</v>
      </c>
      <c r="M217" s="3"/>
      <c r="N217" s="4"/>
      <c r="O217" s="4"/>
      <c r="P217" s="4"/>
      <c r="Q217" s="4"/>
      <c r="R217" s="4"/>
      <c r="S217" s="4"/>
      <c r="T217" s="4"/>
      <c r="U217" s="4"/>
      <c r="V217" s="4"/>
      <c r="Y217" s="9">
        <v>43679</v>
      </c>
      <c r="Z217" s="11">
        <f>Power!Z217+'Ground Transportation'!Z217+Industry!Z217+Residential!Z217+Aviation!AD217</f>
        <v>0.89034339155587605</v>
      </c>
      <c r="AA217" s="11">
        <f>Power!AA217+'Ground Transportation'!AA217+Industry!AA217+Residential!AA217+Aviation!AE217</f>
        <v>0.71965244305999265</v>
      </c>
      <c r="AB217" s="11">
        <f>Power!AB217+'Ground Transportation'!AB217+Industry!AB217+Residential!AB217+Aviation!AF217</f>
        <v>1.7678975345464061</v>
      </c>
      <c r="AC217" s="11">
        <f>Power!AC217+'Ground Transportation'!AC217+Industry!AC217+Residential!AC217+Aviation!AG217</f>
        <v>0.85498920027657099</v>
      </c>
      <c r="AD217" s="30">
        <f>Power!AD217+'Ground Transportation'!AD217+Industry!AD217+Residential!AD217+Aviation!AH217</f>
        <v>0.84064079526008995</v>
      </c>
    </row>
    <row r="218" spans="2:30">
      <c r="B218" s="9">
        <v>43680</v>
      </c>
      <c r="C218" s="11">
        <f>Power!C218+'Ground Transportation'!C218+Industry!C218+Residential!C218+Aviation!C218</f>
        <v>28.797070216557461</v>
      </c>
      <c r="D218" s="11">
        <f>Power!D218+'Ground Transportation'!D218+Industry!D218+Residential!D218+Aviation!D218</f>
        <v>6.2982063317376298</v>
      </c>
      <c r="E218" s="11">
        <f>Power!E218+'Ground Transportation'!E218+Industry!E218+Residential!E218+Aviation!E218</f>
        <v>14.823094125385321</v>
      </c>
      <c r="F218" s="11">
        <f>Power!F218+'Ground Transportation'!F218+Industry!F218+Residential!F218+Aviation!F218</f>
        <v>6.96123562483006</v>
      </c>
      <c r="G218" s="11">
        <f>Power!G218+'Ground Transportation'!G218+Industry!G218+Residential!G218+Aviation!G218</f>
        <v>3.6398333273753143</v>
      </c>
      <c r="H218" s="11">
        <f>Power!H218+'Ground Transportation'!H218+Industry!H218+Residential!H218+Aviation!H218</f>
        <v>3.1211269409543796</v>
      </c>
      <c r="I218" s="11">
        <f>Power!I218+'Ground Transportation'!I218+Industry!I218+Residential!I218+Aviation!I218</f>
        <v>1.3326701618427339</v>
      </c>
      <c r="J218" s="11">
        <f>Power!J218+'Ground Transportation'!J218+Industry!J218+Residential!J218+Aviation!J218</f>
        <v>25.636468191629408</v>
      </c>
      <c r="K218" s="16">
        <f>SUM(C218:J218)+Aviation!L218+'International Shipping'!C218</f>
        <v>94.547734503400704</v>
      </c>
      <c r="M218" s="3"/>
      <c r="N218" s="4"/>
      <c r="O218" s="4"/>
      <c r="P218" s="4"/>
      <c r="Q218" s="4"/>
      <c r="R218" s="4"/>
      <c r="S218" s="4"/>
      <c r="T218" s="4"/>
      <c r="U218" s="4"/>
      <c r="V218" s="4"/>
      <c r="Y218" s="9">
        <v>43680</v>
      </c>
      <c r="Z218" s="11">
        <f>Power!Z218+'Ground Transportation'!Z218+Industry!Z218+Residential!Z218+Aviation!AD218</f>
        <v>0.78655962274838354</v>
      </c>
      <c r="AA218" s="11">
        <f>Power!AA218+'Ground Transportation'!AA218+Industry!AA218+Residential!AA218+Aviation!AE218</f>
        <v>0.59960502425867679</v>
      </c>
      <c r="AB218" s="11">
        <f>Power!AB218+'Ground Transportation'!AB218+Industry!AB218+Residential!AB218+Aviation!AF218</f>
        <v>1.4041963938503781</v>
      </c>
      <c r="AC218" s="11">
        <f>Power!AC218+'Ground Transportation'!AC218+Industry!AC218+Residential!AC218+Aviation!AG218</f>
        <v>0.70834389122903019</v>
      </c>
      <c r="AD218" s="30">
        <f>Power!AD218+'Ground Transportation'!AD218+Industry!AD218+Residential!AD218+Aviation!AH218</f>
        <v>0.68927904325914258</v>
      </c>
    </row>
    <row r="219" spans="2:30">
      <c r="B219" s="9">
        <v>43681</v>
      </c>
      <c r="C219" s="11">
        <f>Power!C219+'Ground Transportation'!C219+Industry!C219+Residential!C219+Aviation!C219</f>
        <v>28.356367275333806</v>
      </c>
      <c r="D219" s="11">
        <f>Power!D219+'Ground Transportation'!D219+Industry!D219+Residential!D219+Aviation!D219</f>
        <v>6.1424847999381322</v>
      </c>
      <c r="E219" s="11">
        <f>Power!E219+'Ground Transportation'!E219+Industry!E219+Residential!E219+Aviation!E219</f>
        <v>13.707340674737472</v>
      </c>
      <c r="F219" s="11">
        <f>Power!F219+'Ground Transportation'!F219+Industry!F219+Residential!F219+Aviation!F219</f>
        <v>6.0027428603044131</v>
      </c>
      <c r="G219" s="11">
        <f>Power!G219+'Ground Transportation'!G219+Industry!G219+Residential!G219+Aviation!G219</f>
        <v>3.5011633798508983</v>
      </c>
      <c r="H219" s="11">
        <f>Power!H219+'Ground Transportation'!H219+Industry!H219+Residential!H219+Aviation!H219</f>
        <v>2.8770211923738951</v>
      </c>
      <c r="I219" s="11">
        <f>Power!I219+'Ground Transportation'!I219+Industry!I219+Residential!I219+Aviation!I219</f>
        <v>1.1161024345239676</v>
      </c>
      <c r="J219" s="11">
        <f>Power!J219+'Ground Transportation'!J219+Industry!J219+Residential!J219+Aviation!J219</f>
        <v>24.267061475341098</v>
      </c>
      <c r="K219" s="16">
        <f>SUM(C219:J219)+Aviation!L219+'International Shipping'!C219</f>
        <v>89.889346832865755</v>
      </c>
      <c r="L219" s="2"/>
      <c r="M219" s="3"/>
      <c r="N219" s="4"/>
      <c r="O219" s="4"/>
      <c r="P219" s="4"/>
      <c r="Q219" s="4"/>
      <c r="R219" s="4"/>
      <c r="S219" s="4"/>
      <c r="T219" s="4"/>
      <c r="U219" s="4"/>
      <c r="V219" s="4"/>
      <c r="Y219" s="9">
        <v>43681</v>
      </c>
      <c r="Z219" s="11">
        <f>Power!Z219+'Ground Transportation'!Z219+Industry!Z219+Residential!Z219+Aviation!AD219</f>
        <v>0.64245067631158925</v>
      </c>
      <c r="AA219" s="11">
        <f>Power!AA219+'Ground Transportation'!AA219+Industry!AA219+Residential!AA219+Aviation!AE219</f>
        <v>0.52292892939172808</v>
      </c>
      <c r="AB219" s="11">
        <f>Power!AB219+'Ground Transportation'!AB219+Industry!AB219+Residential!AB219+Aviation!AF219</f>
        <v>1.1898011891472391</v>
      </c>
      <c r="AC219" s="11">
        <f>Power!AC219+'Ground Transportation'!AC219+Industry!AC219+Residential!AC219+Aviation!AG219</f>
        <v>0.61054775010746087</v>
      </c>
      <c r="AD219" s="30">
        <f>Power!AD219+'Ground Transportation'!AD219+Industry!AD219+Residential!AD219+Aviation!AH219</f>
        <v>0.58247819574492066</v>
      </c>
    </row>
    <row r="220" spans="2:30">
      <c r="B220" s="9">
        <v>43682</v>
      </c>
      <c r="C220" s="11">
        <f>Power!C220+'Ground Transportation'!C220+Industry!C220+Residential!C220+Aviation!C220</f>
        <v>29.604758551742126</v>
      </c>
      <c r="D220" s="11">
        <f>Power!D220+'Ground Transportation'!D220+Industry!D220+Residential!D220+Aviation!D220</f>
        <v>6.1072025080135477</v>
      </c>
      <c r="E220" s="11">
        <f>Power!E220+'Ground Transportation'!E220+Industry!E220+Residential!E220+Aviation!E220</f>
        <v>15.49409237644822</v>
      </c>
      <c r="F220" s="11">
        <f>Power!F220+'Ground Transportation'!F220+Industry!F220+Residential!F220+Aviation!F220</f>
        <v>7.6126300247689143</v>
      </c>
      <c r="G220" s="11">
        <f>Power!G220+'Ground Transportation'!G220+Industry!G220+Residential!G220+Aviation!G220</f>
        <v>3.7814580958420807</v>
      </c>
      <c r="H220" s="11">
        <f>Power!H220+'Ground Transportation'!H220+Industry!H220+Residential!H220+Aviation!H220</f>
        <v>3.3317094054667269</v>
      </c>
      <c r="I220" s="11">
        <f>Power!I220+'Ground Transportation'!I220+Industry!I220+Residential!I220+Aviation!I220</f>
        <v>1.2633256004948117</v>
      </c>
      <c r="J220" s="11">
        <f>Power!J220+'Ground Transportation'!J220+Industry!J220+Residential!J220+Aviation!J220</f>
        <v>26.434102615654769</v>
      </c>
      <c r="K220" s="16">
        <f>SUM(C220:J220)+Aviation!L220+'International Shipping'!C220</f>
        <v>97.443283681664326</v>
      </c>
      <c r="M220" s="3"/>
      <c r="N220" s="4"/>
      <c r="O220" s="4"/>
      <c r="P220" s="4"/>
      <c r="Q220" s="4"/>
      <c r="R220" s="4"/>
      <c r="S220" s="4"/>
      <c r="T220" s="4"/>
      <c r="U220" s="4"/>
      <c r="V220" s="4"/>
      <c r="Y220" s="9">
        <v>43682</v>
      </c>
      <c r="Z220" s="11">
        <f>Power!Z220+'Ground Transportation'!Z220+Industry!Z220+Residential!Z220+Aviation!AD220</f>
        <v>0.76696581090505433</v>
      </c>
      <c r="AA220" s="11">
        <f>Power!AA220+'Ground Transportation'!AA220+Industry!AA220+Residential!AA220+Aviation!AE220</f>
        <v>0.65189507414844206</v>
      </c>
      <c r="AB220" s="11">
        <f>Power!AB220+'Ground Transportation'!AB220+Industry!AB220+Residential!AB220+Aviation!AF220</f>
        <v>1.653991691807261</v>
      </c>
      <c r="AC220" s="11">
        <f>Power!AC220+'Ground Transportation'!AC220+Industry!AC220+Residential!AC220+Aviation!AG220</f>
        <v>0.76395094738230274</v>
      </c>
      <c r="AD220" s="30">
        <f>Power!AD220+'Ground Transportation'!AD220+Industry!AD220+Residential!AD220+Aviation!AH220</f>
        <v>0.75240150023627894</v>
      </c>
    </row>
    <row r="221" spans="2:30">
      <c r="B221" s="9">
        <v>43683</v>
      </c>
      <c r="C221" s="11">
        <f>Power!C221+'Ground Transportation'!C221+Industry!C221+Residential!C221+Aviation!C221</f>
        <v>30.800841167097985</v>
      </c>
      <c r="D221" s="11">
        <f>Power!D221+'Ground Transportation'!D221+Industry!D221+Residential!D221+Aviation!D221</f>
        <v>6.3564613353736554</v>
      </c>
      <c r="E221" s="11">
        <f>Power!E221+'Ground Transportation'!E221+Industry!E221+Residential!E221+Aviation!E221</f>
        <v>16.4043840528008</v>
      </c>
      <c r="F221" s="11">
        <f>Power!F221+'Ground Transportation'!F221+Industry!F221+Residential!F221+Aviation!F221</f>
        <v>8.0552946501636598</v>
      </c>
      <c r="G221" s="11">
        <f>Power!G221+'Ground Transportation'!G221+Industry!G221+Residential!G221+Aviation!G221</f>
        <v>3.7817602889771651</v>
      </c>
      <c r="H221" s="11">
        <f>Power!H221+'Ground Transportation'!H221+Industry!H221+Residential!H221+Aviation!H221</f>
        <v>3.5011451321008233</v>
      </c>
      <c r="I221" s="11">
        <f>Power!I221+'Ground Transportation'!I221+Industry!I221+Residential!I221+Aviation!I221</f>
        <v>1.3196260885950959</v>
      </c>
      <c r="J221" s="11">
        <f>Power!J221+'Ground Transportation'!J221+Industry!J221+Residential!J221+Aviation!J221</f>
        <v>27.251659558151307</v>
      </c>
      <c r="K221" s="16">
        <f>SUM(C221:J221)+Aviation!L221+'International Shipping'!C221</f>
        <v>101.26325816659481</v>
      </c>
      <c r="M221" s="3"/>
      <c r="N221" s="4"/>
      <c r="O221" s="4"/>
      <c r="P221" s="4"/>
      <c r="Q221" s="4"/>
      <c r="R221" s="4"/>
      <c r="S221" s="4"/>
      <c r="T221" s="4"/>
      <c r="U221" s="4"/>
      <c r="V221" s="4"/>
      <c r="Y221" s="9">
        <v>43683</v>
      </c>
      <c r="Z221" s="11">
        <f>Power!Z221+'Ground Transportation'!Z221+Industry!Z221+Residential!Z221+Aviation!AD221</f>
        <v>0.80494340876342052</v>
      </c>
      <c r="AA221" s="11">
        <f>Power!AA221+'Ground Transportation'!AA221+Industry!AA221+Residential!AA221+Aviation!AE221</f>
        <v>0.70623219367390166</v>
      </c>
      <c r="AB221" s="11">
        <f>Power!AB221+'Ground Transportation'!AB221+Industry!AB221+Residential!AB221+Aviation!AF221</f>
        <v>1.7463001659937289</v>
      </c>
      <c r="AC221" s="11">
        <f>Power!AC221+'Ground Transportation'!AC221+Industry!AC221+Residential!AC221+Aviation!AG221</f>
        <v>0.84586190304025011</v>
      </c>
      <c r="AD221" s="30">
        <f>Power!AD221+'Ground Transportation'!AD221+Industry!AD221+Residential!AD221+Aviation!AH221</f>
        <v>0.74341179420393533</v>
      </c>
    </row>
    <row r="222" spans="2:30">
      <c r="B222" s="9">
        <v>43684</v>
      </c>
      <c r="C222" s="11">
        <f>Power!C222+'Ground Transportation'!C222+Industry!C222+Residential!C222+Aviation!C222</f>
        <v>30.608915756700785</v>
      </c>
      <c r="D222" s="11">
        <f>Power!D222+'Ground Transportation'!D222+Industry!D222+Residential!D222+Aviation!D222</f>
        <v>6.094987580477909</v>
      </c>
      <c r="E222" s="11">
        <f>Power!E222+'Ground Transportation'!E222+Industry!E222+Residential!E222+Aviation!E222</f>
        <v>16.255064503618794</v>
      </c>
      <c r="F222" s="11">
        <f>Power!F222+'Ground Transportation'!F222+Industry!F222+Residential!F222+Aviation!F222</f>
        <v>8.0207869645717356</v>
      </c>
      <c r="G222" s="11">
        <f>Power!G222+'Ground Transportation'!G222+Industry!G222+Residential!G222+Aviation!G222</f>
        <v>3.7381031331678329</v>
      </c>
      <c r="H222" s="11">
        <f>Power!H222+'Ground Transportation'!H222+Industry!H222+Residential!H222+Aviation!H222</f>
        <v>3.456453531533024</v>
      </c>
      <c r="I222" s="11">
        <f>Power!I222+'Ground Transportation'!I222+Industry!I222+Residential!I222+Aviation!I222</f>
        <v>1.3666943895585706</v>
      </c>
      <c r="J222" s="11">
        <f>Power!J222+'Ground Transportation'!J222+Industry!J222+Residential!J222+Aviation!J222</f>
        <v>27.330588495600203</v>
      </c>
      <c r="K222" s="16">
        <f>SUM(C222:J222)+Aviation!L222+'International Shipping'!C222</f>
        <v>100.68376942834007</v>
      </c>
      <c r="M222" s="3"/>
      <c r="N222" s="4"/>
      <c r="O222" s="4"/>
      <c r="P222" s="4"/>
      <c r="Q222" s="4"/>
      <c r="R222" s="4"/>
      <c r="S222" s="4"/>
      <c r="T222" s="4"/>
      <c r="U222" s="4"/>
      <c r="V222" s="4"/>
      <c r="Y222" s="9">
        <v>43684</v>
      </c>
      <c r="Z222" s="11">
        <f>Power!Z222+'Ground Transportation'!Z222+Industry!Z222+Residential!Z222+Aviation!AD222</f>
        <v>0.80408744133522891</v>
      </c>
      <c r="AA222" s="11">
        <f>Power!AA222+'Ground Transportation'!AA222+Industry!AA222+Residential!AA222+Aviation!AE222</f>
        <v>0.70985552698073007</v>
      </c>
      <c r="AB222" s="11">
        <f>Power!AB222+'Ground Transportation'!AB222+Industry!AB222+Residential!AB222+Aviation!AF222</f>
        <v>1.7274874515494323</v>
      </c>
      <c r="AC222" s="11">
        <f>Power!AC222+'Ground Transportation'!AC222+Industry!AC222+Residential!AC222+Aviation!AG222</f>
        <v>0.82726560613536049</v>
      </c>
      <c r="AD222" s="30">
        <f>Power!AD222+'Ground Transportation'!AD222+Industry!AD222+Residential!AD222+Aviation!AH222</f>
        <v>0.74636757193326486</v>
      </c>
    </row>
    <row r="223" spans="2:30">
      <c r="B223" s="9">
        <v>43685</v>
      </c>
      <c r="C223" s="11">
        <f>Power!C223+'Ground Transportation'!C223+Industry!C223+Residential!C223+Aviation!C223</f>
        <v>30.818420459073575</v>
      </c>
      <c r="D223" s="11">
        <f>Power!D223+'Ground Transportation'!D223+Industry!D223+Residential!D223+Aviation!D223</f>
        <v>5.9693067105636439</v>
      </c>
      <c r="E223" s="11">
        <f>Power!E223+'Ground Transportation'!E223+Industry!E223+Residential!E223+Aviation!E223</f>
        <v>16.007999263922347</v>
      </c>
      <c r="F223" s="11">
        <f>Power!F223+'Ground Transportation'!F223+Industry!F223+Residential!F223+Aviation!F223</f>
        <v>7.7310185676642451</v>
      </c>
      <c r="G223" s="11">
        <f>Power!G223+'Ground Transportation'!G223+Industry!G223+Residential!G223+Aviation!G223</f>
        <v>3.7288695289426004</v>
      </c>
      <c r="H223" s="11">
        <f>Power!H223+'Ground Transportation'!H223+Industry!H223+Residential!H223+Aviation!H223</f>
        <v>3.4472465704974184</v>
      </c>
      <c r="I223" s="11">
        <f>Power!I223+'Ground Transportation'!I223+Industry!I223+Residential!I223+Aviation!I223</f>
        <v>1.4048283876891767</v>
      </c>
      <c r="J223" s="11">
        <f>Power!J223+'Ground Transportation'!J223+Industry!J223+Residential!J223+Aviation!J223</f>
        <v>27.157004491557409</v>
      </c>
      <c r="K223" s="16">
        <f>SUM(C223:J223)+Aviation!L223+'International Shipping'!C223</f>
        <v>100.10050322327801</v>
      </c>
      <c r="M223" s="3"/>
      <c r="N223" s="4"/>
      <c r="O223" s="4"/>
      <c r="P223" s="4"/>
      <c r="Q223" s="4"/>
      <c r="R223" s="4"/>
      <c r="S223" s="4"/>
      <c r="T223" s="4"/>
      <c r="U223" s="4"/>
      <c r="V223" s="4"/>
      <c r="Y223" s="9">
        <v>43685</v>
      </c>
      <c r="Z223" s="11">
        <f>Power!Z223+'Ground Transportation'!Z223+Industry!Z223+Residential!Z223+Aviation!AD223</f>
        <v>0.86943604153703613</v>
      </c>
      <c r="AA223" s="11">
        <f>Power!AA223+'Ground Transportation'!AA223+Industry!AA223+Residential!AA223+Aviation!AE223</f>
        <v>0.65719584777894491</v>
      </c>
      <c r="AB223" s="11">
        <f>Power!AB223+'Ground Transportation'!AB223+Industry!AB223+Residential!AB223+Aviation!AF223</f>
        <v>1.5063330416601477</v>
      </c>
      <c r="AC223" s="11">
        <f>Power!AC223+'Ground Transportation'!AC223+Industry!AC223+Residential!AC223+Aviation!AG223</f>
        <v>0.81857223980137461</v>
      </c>
      <c r="AD223" s="30">
        <f>Power!AD223+'Ground Transportation'!AD223+Industry!AD223+Residential!AD223+Aviation!AH223</f>
        <v>0.78467459153658403</v>
      </c>
    </row>
    <row r="224" spans="2:30">
      <c r="B224" s="9">
        <v>43686</v>
      </c>
      <c r="C224" s="11">
        <f>Power!C224+'Ground Transportation'!C224+Industry!C224+Residential!C224+Aviation!C224</f>
        <v>30.620669649678177</v>
      </c>
      <c r="D224" s="11">
        <f>Power!D224+'Ground Transportation'!D224+Industry!D224+Residential!D224+Aviation!D224</f>
        <v>6.1191233756767742</v>
      </c>
      <c r="E224" s="11">
        <f>Power!E224+'Ground Transportation'!E224+Industry!E224+Residential!E224+Aviation!E224</f>
        <v>15.833147534091054</v>
      </c>
      <c r="F224" s="11">
        <f>Power!F224+'Ground Transportation'!F224+Industry!F224+Residential!F224+Aviation!F224</f>
        <v>7.3371334378737068</v>
      </c>
      <c r="G224" s="11">
        <f>Power!G224+'Ground Transportation'!G224+Industry!G224+Residential!G224+Aviation!G224</f>
        <v>3.7332103781321639</v>
      </c>
      <c r="H224" s="11">
        <f>Power!H224+'Ground Transportation'!H224+Industry!H224+Residential!H224+Aviation!H224</f>
        <v>3.3841197850180573</v>
      </c>
      <c r="I224" s="11">
        <f>Power!I224+'Ground Transportation'!I224+Industry!I224+Residential!I224+Aviation!I224</f>
        <v>1.3082138189010075</v>
      </c>
      <c r="J224" s="11">
        <f>Power!J224+'Ground Transportation'!J224+Industry!J224+Residential!J224+Aviation!J224</f>
        <v>26.525128556077778</v>
      </c>
      <c r="K224" s="16">
        <f>SUM(C224:J224)+Aviation!L224+'International Shipping'!C224</f>
        <v>98.704797727052579</v>
      </c>
      <c r="M224" s="3"/>
      <c r="N224" s="4"/>
      <c r="O224" s="4"/>
      <c r="P224" s="4"/>
      <c r="Q224" s="4"/>
      <c r="R224" s="4"/>
      <c r="S224" s="4"/>
      <c r="T224" s="4"/>
      <c r="U224" s="4"/>
      <c r="V224" s="4"/>
      <c r="Y224" s="9">
        <v>43686</v>
      </c>
      <c r="Z224" s="11">
        <f>Power!Z224+'Ground Transportation'!Z224+Industry!Z224+Residential!Z224+Aviation!AD224</f>
        <v>0.63874007074338934</v>
      </c>
      <c r="AA224" s="11">
        <f>Power!AA224+'Ground Transportation'!AA224+Industry!AA224+Residential!AA224+Aviation!AE224</f>
        <v>0.65199325708206379</v>
      </c>
      <c r="AB224" s="11">
        <f>Power!AB224+'Ground Transportation'!AB224+Industry!AB224+Residential!AB224+Aviation!AF224</f>
        <v>1.6121560618629773</v>
      </c>
      <c r="AC224" s="11">
        <f>Power!AC224+'Ground Transportation'!AC224+Industry!AC224+Residential!AC224+Aviation!AG224</f>
        <v>0.7798578253112245</v>
      </c>
      <c r="AD224" s="30">
        <f>Power!AD224+'Ground Transportation'!AD224+Industry!AD224+Residential!AD224+Aviation!AH224</f>
        <v>0.65367693358293222</v>
      </c>
    </row>
    <row r="225" spans="2:30">
      <c r="B225" s="9">
        <v>43687</v>
      </c>
      <c r="C225" s="11">
        <f>Power!C225+'Ground Transportation'!C225+Industry!C225+Residential!C225+Aviation!C225</f>
        <v>28.476613904058468</v>
      </c>
      <c r="D225" s="11">
        <f>Power!D225+'Ground Transportation'!D225+Industry!D225+Residential!D225+Aviation!D225</f>
        <v>6.000072534159079</v>
      </c>
      <c r="E225" s="11">
        <f>Power!E225+'Ground Transportation'!E225+Industry!E225+Residential!E225+Aviation!E225</f>
        <v>14.451136852839635</v>
      </c>
      <c r="F225" s="11">
        <f>Power!F225+'Ground Transportation'!F225+Industry!F225+Residential!F225+Aviation!F225</f>
        <v>5.7909921838508476</v>
      </c>
      <c r="G225" s="11">
        <f>Power!G225+'Ground Transportation'!G225+Industry!G225+Residential!G225+Aviation!G225</f>
        <v>3.6177512120326996</v>
      </c>
      <c r="H225" s="11">
        <f>Power!H225+'Ground Transportation'!H225+Industry!H225+Residential!H225+Aviation!H225</f>
        <v>2.9749416595367313</v>
      </c>
      <c r="I225" s="11">
        <f>Power!I225+'Ground Transportation'!I225+Industry!I225+Residential!I225+Aviation!I225</f>
        <v>1.3184664858191792</v>
      </c>
      <c r="J225" s="11">
        <f>Power!J225+'Ground Transportation'!J225+Industry!J225+Residential!J225+Aviation!J225</f>
        <v>24.807193341843213</v>
      </c>
      <c r="K225" s="16">
        <f>SUM(C225:J225)+Aviation!L225+'International Shipping'!C225</f>
        <v>91.31649385387847</v>
      </c>
      <c r="M225" s="3"/>
      <c r="N225" s="4"/>
      <c r="O225" s="4"/>
      <c r="P225" s="4"/>
      <c r="Q225" s="4"/>
      <c r="R225" s="4"/>
      <c r="S225" s="4"/>
      <c r="T225" s="4"/>
      <c r="U225" s="4"/>
      <c r="V225" s="4"/>
      <c r="Y225" s="9">
        <v>43687</v>
      </c>
      <c r="Z225" s="11">
        <f>Power!Z225+'Ground Transportation'!Z225+Industry!Z225+Residential!Z225+Aviation!AD225</f>
        <v>0.52402513293240505</v>
      </c>
      <c r="AA225" s="11">
        <f>Power!AA225+'Ground Transportation'!AA225+Industry!AA225+Residential!AA225+Aviation!AE225</f>
        <v>0.47341470582652034</v>
      </c>
      <c r="AB225" s="11">
        <f>Power!AB225+'Ground Transportation'!AB225+Industry!AB225+Residential!AB225+Aviation!AF225</f>
        <v>1.0864623843403391</v>
      </c>
      <c r="AC225" s="11">
        <f>Power!AC225+'Ground Transportation'!AC225+Industry!AC225+Residential!AC225+Aviation!AG225</f>
        <v>0.73044759401119885</v>
      </c>
      <c r="AD225" s="30">
        <f>Power!AD225+'Ground Transportation'!AD225+Industry!AD225+Residential!AD225+Aviation!AH225</f>
        <v>0.53137477988291115</v>
      </c>
    </row>
    <row r="226" spans="2:30">
      <c r="B226" s="9">
        <v>43688</v>
      </c>
      <c r="C226" s="11">
        <f>Power!C226+'Ground Transportation'!C226+Industry!C226+Residential!C226+Aviation!C226</f>
        <v>26.324323731335866</v>
      </c>
      <c r="D226" s="11">
        <f>Power!D226+'Ground Transportation'!D226+Industry!D226+Residential!D226+Aviation!D226</f>
        <v>5.9234696332418846</v>
      </c>
      <c r="E226" s="11">
        <f>Power!E226+'Ground Transportation'!E226+Industry!E226+Residential!E226+Aviation!E226</f>
        <v>13.010028470714694</v>
      </c>
      <c r="F226" s="11">
        <f>Power!F226+'Ground Transportation'!F226+Industry!F226+Residential!F226+Aviation!F226</f>
        <v>5.3498017192329268</v>
      </c>
      <c r="G226" s="11">
        <f>Power!G226+'Ground Transportation'!G226+Industry!G226+Residential!G226+Aviation!G226</f>
        <v>3.473534299383072</v>
      </c>
      <c r="H226" s="11">
        <f>Power!H226+'Ground Transportation'!H226+Industry!H226+Residential!H226+Aviation!H226</f>
        <v>2.7422422443269316</v>
      </c>
      <c r="I226" s="11">
        <f>Power!I226+'Ground Transportation'!I226+Industry!I226+Residential!I226+Aviation!I226</f>
        <v>1.178579826843863</v>
      </c>
      <c r="J226" s="11">
        <f>Power!J226+'Ground Transportation'!J226+Industry!J226+Residential!J226+Aviation!J226</f>
        <v>22.851234169694642</v>
      </c>
      <c r="K226" s="16">
        <f>SUM(C226:J226)+Aviation!L226+'International Shipping'!C226</f>
        <v>84.747780897830296</v>
      </c>
      <c r="L226" s="2"/>
      <c r="M226" s="3"/>
      <c r="N226" s="4"/>
      <c r="O226" s="4"/>
      <c r="P226" s="4"/>
      <c r="Q226" s="4"/>
      <c r="R226" s="4"/>
      <c r="S226" s="4"/>
      <c r="T226" s="4"/>
      <c r="U226" s="4"/>
      <c r="V226" s="4"/>
      <c r="Y226" s="9">
        <v>43688</v>
      </c>
      <c r="Z226" s="11">
        <f>Power!Z226+'Ground Transportation'!Z226+Industry!Z226+Residential!Z226+Aviation!AD226</f>
        <v>0.5431460308343502</v>
      </c>
      <c r="AA226" s="11">
        <f>Power!AA226+'Ground Transportation'!AA226+Industry!AA226+Residential!AA226+Aviation!AE226</f>
        <v>0.47668227889593123</v>
      </c>
      <c r="AB226" s="11">
        <f>Power!AB226+'Ground Transportation'!AB226+Industry!AB226+Residential!AB226+Aviation!AF226</f>
        <v>1.0410007829449277</v>
      </c>
      <c r="AC226" s="11">
        <f>Power!AC226+'Ground Transportation'!AC226+Industry!AC226+Residential!AC226+Aviation!AG226</f>
        <v>0.63576146005463663</v>
      </c>
      <c r="AD226" s="30">
        <f>Power!AD226+'Ground Transportation'!AD226+Industry!AD226+Residential!AD226+Aviation!AH226</f>
        <v>0.45604969798125922</v>
      </c>
    </row>
    <row r="227" spans="2:30">
      <c r="B227" s="9">
        <v>43689</v>
      </c>
      <c r="C227" s="11">
        <f>Power!C227+'Ground Transportation'!C227+Industry!C227+Residential!C227+Aviation!C227</f>
        <v>27.966045365113654</v>
      </c>
      <c r="D227" s="11">
        <f>Power!D227+'Ground Transportation'!D227+Industry!D227+Residential!D227+Aviation!D227</f>
        <v>6.053725374144439</v>
      </c>
      <c r="E227" s="11">
        <f>Power!E227+'Ground Transportation'!E227+Industry!E227+Residential!E227+Aviation!E227</f>
        <v>15.454354841396025</v>
      </c>
      <c r="F227" s="11">
        <f>Power!F227+'Ground Transportation'!F227+Industry!F227+Residential!F227+Aviation!F227</f>
        <v>7.3981880731668568</v>
      </c>
      <c r="G227" s="11">
        <f>Power!G227+'Ground Transportation'!G227+Industry!G227+Residential!G227+Aviation!G227</f>
        <v>3.7616697700846995</v>
      </c>
      <c r="H227" s="11">
        <f>Power!H227+'Ground Transportation'!H227+Industry!H227+Residential!H227+Aviation!H227</f>
        <v>2.7990329901473037</v>
      </c>
      <c r="I227" s="11">
        <f>Power!I227+'Ground Transportation'!I227+Industry!I227+Residential!I227+Aviation!I227</f>
        <v>1.3374124640069485</v>
      </c>
      <c r="J227" s="11">
        <f>Power!J227+'Ground Transportation'!J227+Industry!J227+Residential!J227+Aviation!J227</f>
        <v>25.507555409109553</v>
      </c>
      <c r="K227" s="16">
        <f>SUM(C227:J227)+Aviation!L227+'International Shipping'!C227</f>
        <v>94.075402967845591</v>
      </c>
      <c r="M227" s="3"/>
      <c r="N227" s="4"/>
      <c r="O227" s="4"/>
      <c r="P227" s="4"/>
      <c r="Q227" s="4"/>
      <c r="R227" s="4"/>
      <c r="S227" s="4"/>
      <c r="T227" s="4"/>
      <c r="U227" s="4"/>
      <c r="V227" s="4"/>
      <c r="Y227" s="9">
        <v>43689</v>
      </c>
      <c r="Z227" s="11">
        <f>Power!Z227+'Ground Transportation'!Z227+Industry!Z227+Residential!Z227+Aviation!AD227</f>
        <v>0.79362384399906361</v>
      </c>
      <c r="AA227" s="11">
        <f>Power!AA227+'Ground Transportation'!AA227+Industry!AA227+Residential!AA227+Aviation!AE227</f>
        <v>0.61993515533950827</v>
      </c>
      <c r="AB227" s="11">
        <f>Power!AB227+'Ground Transportation'!AB227+Industry!AB227+Residential!AB227+Aviation!AF227</f>
        <v>1.5560150027145732</v>
      </c>
      <c r="AC227" s="11">
        <f>Power!AC227+'Ground Transportation'!AC227+Industry!AC227+Residential!AC227+Aviation!AG227</f>
        <v>0.7132336708349194</v>
      </c>
      <c r="AD227" s="30">
        <f>Power!AD227+'Ground Transportation'!AD227+Industry!AD227+Residential!AD227+Aviation!AH227</f>
        <v>0.73987513138902594</v>
      </c>
    </row>
    <row r="228" spans="2:30">
      <c r="B228" s="9">
        <v>43690</v>
      </c>
      <c r="C228" s="11">
        <f>Power!C228+'Ground Transportation'!C228+Industry!C228+Residential!C228+Aviation!C228</f>
        <v>29.593972313662505</v>
      </c>
      <c r="D228" s="11">
        <f>Power!D228+'Ground Transportation'!D228+Industry!D228+Residential!D228+Aviation!D228</f>
        <v>6.4903500785607777</v>
      </c>
      <c r="E228" s="11">
        <f>Power!E228+'Ground Transportation'!E228+Industry!E228+Residential!E228+Aviation!E228</f>
        <v>16.553396295224193</v>
      </c>
      <c r="F228" s="11">
        <f>Power!F228+'Ground Transportation'!F228+Industry!F228+Residential!F228+Aviation!F228</f>
        <v>7.91351657988944</v>
      </c>
      <c r="G228" s="11">
        <f>Power!G228+'Ground Transportation'!G228+Industry!G228+Residential!G228+Aviation!G228</f>
        <v>3.7739673784875598</v>
      </c>
      <c r="H228" s="11">
        <f>Power!H228+'Ground Transportation'!H228+Industry!H228+Residential!H228+Aviation!H228</f>
        <v>2.8891399217517035</v>
      </c>
      <c r="I228" s="11">
        <f>Power!I228+'Ground Transportation'!I228+Industry!I228+Residential!I228+Aviation!I228</f>
        <v>1.3525218171603048</v>
      </c>
      <c r="J228" s="11">
        <f>Power!J228+'Ground Transportation'!J228+Industry!J228+Residential!J228+Aviation!J228</f>
        <v>26.679922254847721</v>
      </c>
      <c r="K228" s="16">
        <f>SUM(C228:J228)+Aviation!L228+'International Shipping'!C228</f>
        <v>99.022009307016958</v>
      </c>
      <c r="M228" s="3"/>
      <c r="N228" s="4"/>
      <c r="O228" s="4"/>
      <c r="P228" s="4"/>
      <c r="Q228" s="4"/>
      <c r="R228" s="4"/>
      <c r="S228" s="4"/>
      <c r="T228" s="4"/>
      <c r="U228" s="4"/>
      <c r="V228" s="4"/>
      <c r="Y228" s="9">
        <v>43690</v>
      </c>
      <c r="Z228" s="11">
        <f>Power!Z228+'Ground Transportation'!Z228+Industry!Z228+Residential!Z228+Aviation!AD228</f>
        <v>0.87423983291105478</v>
      </c>
      <c r="AA228" s="11">
        <f>Power!AA228+'Ground Transportation'!AA228+Industry!AA228+Residential!AA228+Aviation!AE228</f>
        <v>0.69078567198664043</v>
      </c>
      <c r="AB228" s="11">
        <f>Power!AB228+'Ground Transportation'!AB228+Industry!AB228+Residential!AB228+Aviation!AF228</f>
        <v>1.601613682199857</v>
      </c>
      <c r="AC228" s="11">
        <f>Power!AC228+'Ground Transportation'!AC228+Industry!AC228+Residential!AC228+Aviation!AG228</f>
        <v>0.75571056106625689</v>
      </c>
      <c r="AD228" s="30">
        <f>Power!AD228+'Ground Transportation'!AD228+Industry!AD228+Residential!AD228+Aviation!AH228</f>
        <v>0.7486491381681023</v>
      </c>
    </row>
    <row r="229" spans="2:30">
      <c r="B229" s="9">
        <v>43691</v>
      </c>
      <c r="C229" s="11">
        <f>Power!C229+'Ground Transportation'!C229+Industry!C229+Residential!C229+Aviation!C229</f>
        <v>30.692085001163239</v>
      </c>
      <c r="D229" s="11">
        <f>Power!D229+'Ground Transportation'!D229+Industry!D229+Residential!D229+Aviation!D229</f>
        <v>6.3480286606923784</v>
      </c>
      <c r="E229" s="11">
        <f>Power!E229+'Ground Transportation'!E229+Industry!E229+Residential!E229+Aviation!E229</f>
        <v>16.41614349850747</v>
      </c>
      <c r="F229" s="11">
        <f>Power!F229+'Ground Transportation'!F229+Industry!F229+Residential!F229+Aviation!F229</f>
        <v>7.7266986897399184</v>
      </c>
      <c r="G229" s="11">
        <f>Power!G229+'Ground Transportation'!G229+Industry!G229+Residential!G229+Aviation!G229</f>
        <v>3.7609968191259329</v>
      </c>
      <c r="H229" s="11">
        <f>Power!H229+'Ground Transportation'!H229+Industry!H229+Residential!H229+Aviation!H229</f>
        <v>2.8747030134515525</v>
      </c>
      <c r="I229" s="11">
        <f>Power!I229+'Ground Transportation'!I229+Industry!I229+Residential!I229+Aviation!I229</f>
        <v>1.3605436980549517</v>
      </c>
      <c r="J229" s="11">
        <f>Power!J229+'Ground Transportation'!J229+Industry!J229+Residential!J229+Aviation!J229</f>
        <v>27.259099441688388</v>
      </c>
      <c r="K229" s="16">
        <f>SUM(C229:J229)+Aviation!L229+'International Shipping'!C229</f>
        <v>100.24155532908718</v>
      </c>
      <c r="M229" s="3"/>
      <c r="N229" s="4"/>
      <c r="O229" s="4"/>
      <c r="P229" s="4"/>
      <c r="Q229" s="4"/>
      <c r="R229" s="4"/>
      <c r="S229" s="4"/>
      <c r="T229" s="4"/>
      <c r="U229" s="4"/>
      <c r="V229" s="4"/>
      <c r="Y229" s="9">
        <v>43691</v>
      </c>
      <c r="Z229" s="11">
        <f>Power!Z229+'Ground Transportation'!Z229+Industry!Z229+Residential!Z229+Aviation!AD229</f>
        <v>0.80779566003023462</v>
      </c>
      <c r="AA229" s="11">
        <f>Power!AA229+'Ground Transportation'!AA229+Industry!AA229+Residential!AA229+Aviation!AE229</f>
        <v>0.63165457580157092</v>
      </c>
      <c r="AB229" s="11">
        <f>Power!AB229+'Ground Transportation'!AB229+Industry!AB229+Residential!AB229+Aviation!AF229</f>
        <v>1.4837427638440768</v>
      </c>
      <c r="AC229" s="11">
        <f>Power!AC229+'Ground Transportation'!AC229+Industry!AC229+Residential!AC229+Aviation!AG229</f>
        <v>0.70219524594870841</v>
      </c>
      <c r="AD229" s="30">
        <f>Power!AD229+'Ground Transportation'!AD229+Industry!AD229+Residential!AD229+Aviation!AH229</f>
        <v>0.78030989274866769</v>
      </c>
    </row>
    <row r="230" spans="2:30">
      <c r="B230" s="9">
        <v>43692</v>
      </c>
      <c r="C230" s="11">
        <f>Power!C230+'Ground Transportation'!C230+Industry!C230+Residential!C230+Aviation!C230</f>
        <v>29.671210070150028</v>
      </c>
      <c r="D230" s="11">
        <f>Power!D230+'Ground Transportation'!D230+Industry!D230+Residential!D230+Aviation!D230</f>
        <v>6.2521781236715359</v>
      </c>
      <c r="E230" s="11">
        <f>Power!E230+'Ground Transportation'!E230+Industry!E230+Residential!E230+Aviation!E230</f>
        <v>16.155615131838257</v>
      </c>
      <c r="F230" s="11">
        <f>Power!F230+'Ground Transportation'!F230+Industry!F230+Residential!F230+Aviation!F230</f>
        <v>6.6511415904495497</v>
      </c>
      <c r="G230" s="11">
        <f>Power!G230+'Ground Transportation'!G230+Industry!G230+Residential!G230+Aviation!G230</f>
        <v>3.7525307286381961</v>
      </c>
      <c r="H230" s="11">
        <f>Power!H230+'Ground Transportation'!H230+Industry!H230+Residential!H230+Aviation!H230</f>
        <v>2.7753511608643335</v>
      </c>
      <c r="I230" s="11">
        <f>Power!I230+'Ground Transportation'!I230+Industry!I230+Residential!I230+Aviation!I230</f>
        <v>1.3615433655388434</v>
      </c>
      <c r="J230" s="11">
        <f>Power!J230+'Ground Transportation'!J230+Industry!J230+Residential!J230+Aviation!J230</f>
        <v>26.215900557312857</v>
      </c>
      <c r="K230" s="16">
        <f>SUM(C230:J230)+Aviation!L230+'International Shipping'!C230</f>
        <v>96.658442153505746</v>
      </c>
      <c r="M230" s="3"/>
      <c r="N230" s="4"/>
      <c r="O230" s="4"/>
      <c r="P230" s="4"/>
      <c r="Q230" s="4"/>
      <c r="R230" s="4"/>
      <c r="S230" s="4"/>
      <c r="T230" s="4"/>
      <c r="U230" s="4"/>
      <c r="V230" s="4"/>
      <c r="Y230" s="9">
        <v>43692</v>
      </c>
      <c r="Z230" s="11">
        <f>Power!Z230+'Ground Transportation'!Z230+Industry!Z230+Residential!Z230+Aviation!AD230</f>
        <v>0.64232989032018539</v>
      </c>
      <c r="AA230" s="11">
        <f>Power!AA230+'Ground Transportation'!AA230+Industry!AA230+Residential!AA230+Aviation!AE230</f>
        <v>0.58487012517873749</v>
      </c>
      <c r="AB230" s="11">
        <f>Power!AB230+'Ground Transportation'!AB230+Industry!AB230+Residential!AB230+Aviation!AF230</f>
        <v>1.3100122879151221</v>
      </c>
      <c r="AC230" s="11">
        <f>Power!AC230+'Ground Transportation'!AC230+Industry!AC230+Residential!AC230+Aviation!AG230</f>
        <v>0.66242779284051467</v>
      </c>
      <c r="AD230" s="30">
        <f>Power!AD230+'Ground Transportation'!AD230+Industry!AD230+Residential!AD230+Aviation!AH230</f>
        <v>0.6538181516700825</v>
      </c>
    </row>
    <row r="231" spans="2:30">
      <c r="B231" s="9">
        <v>43693</v>
      </c>
      <c r="C231" s="11">
        <f>Power!C231+'Ground Transportation'!C231+Industry!C231+Residential!C231+Aviation!C231</f>
        <v>29.356619822100868</v>
      </c>
      <c r="D231" s="11">
        <f>Power!D231+'Ground Transportation'!D231+Industry!D231+Residential!D231+Aviation!D231</f>
        <v>5.608414122278905</v>
      </c>
      <c r="E231" s="11">
        <f>Power!E231+'Ground Transportation'!E231+Industry!E231+Residential!E231+Aviation!E231</f>
        <v>15.714518868952108</v>
      </c>
      <c r="F231" s="11">
        <f>Power!F231+'Ground Transportation'!F231+Industry!F231+Residential!F231+Aviation!F231</f>
        <v>6.8734815551230204</v>
      </c>
      <c r="G231" s="11">
        <f>Power!G231+'Ground Transportation'!G231+Industry!G231+Residential!G231+Aviation!G231</f>
        <v>3.7764705661587197</v>
      </c>
      <c r="H231" s="11">
        <f>Power!H231+'Ground Transportation'!H231+Industry!H231+Residential!H231+Aviation!H231</f>
        <v>2.8588571853769036</v>
      </c>
      <c r="I231" s="11">
        <f>Power!I231+'Ground Transportation'!I231+Industry!I231+Residential!I231+Aviation!I231</f>
        <v>1.3106853264276386</v>
      </c>
      <c r="J231" s="11">
        <f>Power!J231+'Ground Transportation'!J231+Industry!J231+Residential!J231+Aviation!J231</f>
        <v>25.308612959348178</v>
      </c>
      <c r="K231" s="16">
        <f>SUM(C231:J231)+Aviation!L231+'International Shipping'!C231</f>
        <v>94.682705130233032</v>
      </c>
      <c r="M231" s="3"/>
      <c r="N231" s="4"/>
      <c r="O231" s="4"/>
      <c r="P231" s="4"/>
      <c r="Q231" s="4"/>
      <c r="R231" s="4"/>
      <c r="S231" s="4"/>
      <c r="T231" s="4"/>
      <c r="U231" s="4"/>
      <c r="V231" s="4"/>
      <c r="Y231" s="9">
        <v>43693</v>
      </c>
      <c r="Z231" s="11">
        <f>Power!Z231+'Ground Transportation'!Z231+Industry!Z231+Residential!Z231+Aviation!AD231</f>
        <v>0.66366213594944967</v>
      </c>
      <c r="AA231" s="11">
        <f>Power!AA231+'Ground Transportation'!AA231+Industry!AA231+Residential!AA231+Aviation!AE231</f>
        <v>0.60540500437956046</v>
      </c>
      <c r="AB231" s="11">
        <f>Power!AB231+'Ground Transportation'!AB231+Industry!AB231+Residential!AB231+Aviation!AF231</f>
        <v>1.3257887890773454</v>
      </c>
      <c r="AC231" s="11">
        <f>Power!AC231+'Ground Transportation'!AC231+Industry!AC231+Residential!AC231+Aviation!AG231</f>
        <v>0.69554560418943145</v>
      </c>
      <c r="AD231" s="30">
        <f>Power!AD231+'Ground Transportation'!AD231+Industry!AD231+Residential!AD231+Aviation!AH231</f>
        <v>0.66668877218685951</v>
      </c>
    </row>
    <row r="232" spans="2:30">
      <c r="B232" s="9">
        <v>43694</v>
      </c>
      <c r="C232" s="11">
        <f>Power!C232+'Ground Transportation'!C232+Industry!C232+Residential!C232+Aviation!C232</f>
        <v>29.16238082017162</v>
      </c>
      <c r="D232" s="11">
        <f>Power!D232+'Ground Transportation'!D232+Industry!D232+Residential!D232+Aviation!D232</f>
        <v>5.8576391752894805</v>
      </c>
      <c r="E232" s="11">
        <f>Power!E232+'Ground Transportation'!E232+Industry!E232+Residential!E232+Aviation!E232</f>
        <v>14.600418151746362</v>
      </c>
      <c r="F232" s="11">
        <f>Power!F232+'Ground Transportation'!F232+Industry!F232+Residential!F232+Aviation!F232</f>
        <v>5.7103513693643801</v>
      </c>
      <c r="G232" s="11">
        <f>Power!G232+'Ground Transportation'!G232+Industry!G232+Residential!G232+Aviation!G232</f>
        <v>3.6236735865770178</v>
      </c>
      <c r="H232" s="11">
        <f>Power!H232+'Ground Transportation'!H232+Industry!H232+Residential!H232+Aviation!H232</f>
        <v>2.7786411768827795</v>
      </c>
      <c r="I232" s="11">
        <f>Power!I232+'Ground Transportation'!I232+Industry!I232+Residential!I232+Aviation!I232</f>
        <v>1.3493454216616265</v>
      </c>
      <c r="J232" s="11">
        <f>Power!J232+'Ground Transportation'!J232+Industry!J232+Residential!J232+Aviation!J232</f>
        <v>24.848693006338074</v>
      </c>
      <c r="K232" s="16">
        <f>SUM(C232:J232)+Aviation!L232+'International Shipping'!C232</f>
        <v>91.836367286790122</v>
      </c>
      <c r="M232" s="3"/>
      <c r="N232" s="4"/>
      <c r="O232" s="4"/>
      <c r="P232" s="4"/>
      <c r="Q232" s="4"/>
      <c r="R232" s="4"/>
      <c r="S232" s="4"/>
      <c r="T232" s="4"/>
      <c r="U232" s="4"/>
      <c r="V232" s="4"/>
      <c r="Y232" s="9">
        <v>43694</v>
      </c>
      <c r="Z232" s="11">
        <f>Power!Z232+'Ground Transportation'!Z232+Industry!Z232+Residential!Z232+Aviation!AD232</f>
        <v>0.55355652847039116</v>
      </c>
      <c r="AA232" s="11">
        <f>Power!AA232+'Ground Transportation'!AA232+Industry!AA232+Residential!AA232+Aviation!AE232</f>
        <v>0.49297308372103593</v>
      </c>
      <c r="AB232" s="11">
        <f>Power!AB232+'Ground Transportation'!AB232+Industry!AB232+Residential!AB232+Aviation!AF232</f>
        <v>1.0726485742310761</v>
      </c>
      <c r="AC232" s="11">
        <f>Power!AC232+'Ground Transportation'!AC232+Industry!AC232+Residential!AC232+Aviation!AG232</f>
        <v>0.65778751605246188</v>
      </c>
      <c r="AD232" s="30">
        <f>Power!AD232+'Ground Transportation'!AD232+Industry!AD232+Residential!AD232+Aviation!AH232</f>
        <v>0.50755855643863879</v>
      </c>
    </row>
    <row r="233" spans="2:30">
      <c r="B233" s="9">
        <v>43695</v>
      </c>
      <c r="C233" s="11">
        <f>Power!C233+'Ground Transportation'!C233+Industry!C233+Residential!C233+Aviation!C233</f>
        <v>28.569789800610504</v>
      </c>
      <c r="D233" s="11">
        <f>Power!D233+'Ground Transportation'!D233+Industry!D233+Residential!D233+Aviation!D233</f>
        <v>5.7934723934131975</v>
      </c>
      <c r="E233" s="11">
        <f>Power!E233+'Ground Transportation'!E233+Industry!E233+Residential!E233+Aviation!E233</f>
        <v>13.473982843906537</v>
      </c>
      <c r="F233" s="11">
        <f>Power!F233+'Ground Transportation'!F233+Industry!F233+Residential!F233+Aviation!F233</f>
        <v>5.2982405989426997</v>
      </c>
      <c r="G233" s="11">
        <f>Power!G233+'Ground Transportation'!G233+Industry!G233+Residential!G233+Aviation!G233</f>
        <v>3.4599642127260188</v>
      </c>
      <c r="H233" s="11">
        <f>Power!H233+'Ground Transportation'!H233+Industry!H233+Residential!H233+Aviation!H233</f>
        <v>2.7553228813803847</v>
      </c>
      <c r="I233" s="11">
        <f>Power!I233+'Ground Transportation'!I233+Industry!I233+Residential!I233+Aviation!I233</f>
        <v>1.2600558577999144</v>
      </c>
      <c r="J233" s="11">
        <f>Power!J233+'Ground Transportation'!J233+Industry!J233+Residential!J233+Aviation!J233</f>
        <v>23.854573160856745</v>
      </c>
      <c r="K233" s="16">
        <f>SUM(C233:J233)+Aviation!L233+'International Shipping'!C233</f>
        <v>88.386251401285563</v>
      </c>
      <c r="L233" s="2"/>
      <c r="M233" s="3"/>
      <c r="N233" s="4"/>
      <c r="O233" s="4"/>
      <c r="P233" s="4"/>
      <c r="Q233" s="4"/>
      <c r="R233" s="4"/>
      <c r="S233" s="4"/>
      <c r="T233" s="4"/>
      <c r="U233" s="4"/>
      <c r="V233" s="4"/>
      <c r="Y233" s="9">
        <v>43695</v>
      </c>
      <c r="Z233" s="11">
        <f>Power!Z233+'Ground Transportation'!Z233+Industry!Z233+Residential!Z233+Aviation!AD233</f>
        <v>0.53312034068655567</v>
      </c>
      <c r="AA233" s="11">
        <f>Power!AA233+'Ground Transportation'!AA233+Industry!AA233+Residential!AA233+Aviation!AE233</f>
        <v>0.4736766533066662</v>
      </c>
      <c r="AB233" s="11">
        <f>Power!AB233+'Ground Transportation'!AB233+Industry!AB233+Residential!AB233+Aviation!AF233</f>
        <v>1.0395479108158856</v>
      </c>
      <c r="AC233" s="11">
        <f>Power!AC233+'Ground Transportation'!AC233+Industry!AC233+Residential!AC233+Aviation!AG233</f>
        <v>0.59126051452657191</v>
      </c>
      <c r="AD233" s="30">
        <f>Power!AD233+'Ground Transportation'!AD233+Industry!AD233+Residential!AD233+Aviation!AH233</f>
        <v>0.42243488585755062</v>
      </c>
    </row>
    <row r="234" spans="2:30">
      <c r="B234" s="9">
        <v>43696</v>
      </c>
      <c r="C234" s="11">
        <f>Power!C234+'Ground Transportation'!C234+Industry!C234+Residential!C234+Aviation!C234</f>
        <v>30.18367291941188</v>
      </c>
      <c r="D234" s="11">
        <f>Power!D234+'Ground Transportation'!D234+Industry!D234+Residential!D234+Aviation!D234</f>
        <v>5.8507924547383547</v>
      </c>
      <c r="E234" s="11">
        <f>Power!E234+'Ground Transportation'!E234+Industry!E234+Residential!E234+Aviation!E234</f>
        <v>15.695799460406844</v>
      </c>
      <c r="F234" s="11">
        <f>Power!F234+'Ground Transportation'!F234+Industry!F234+Residential!F234+Aviation!F234</f>
        <v>7.0095379621790093</v>
      </c>
      <c r="G234" s="11">
        <f>Power!G234+'Ground Transportation'!G234+Industry!G234+Residential!G234+Aviation!G234</f>
        <v>3.7146901199797369</v>
      </c>
      <c r="H234" s="11">
        <f>Power!H234+'Ground Transportation'!H234+Industry!H234+Residential!H234+Aviation!H234</f>
        <v>3.2087100764781633</v>
      </c>
      <c r="I234" s="11">
        <f>Power!I234+'Ground Transportation'!I234+Industry!I234+Residential!I234+Aviation!I234</f>
        <v>1.411064786078984</v>
      </c>
      <c r="J234" s="11">
        <f>Power!J234+'Ground Transportation'!J234+Industry!J234+Residential!J234+Aviation!J234</f>
        <v>26.45797539927705</v>
      </c>
      <c r="K234" s="16">
        <f>SUM(C234:J234)+Aviation!L234+'International Shipping'!C234</f>
        <v>97.370953821844424</v>
      </c>
      <c r="M234" s="3"/>
      <c r="N234" s="4"/>
      <c r="O234" s="4"/>
      <c r="P234" s="4"/>
      <c r="Q234" s="4"/>
      <c r="R234" s="4"/>
      <c r="S234" s="4"/>
      <c r="T234" s="4"/>
      <c r="U234" s="4"/>
      <c r="V234" s="4"/>
      <c r="Y234" s="9">
        <v>43696</v>
      </c>
      <c r="Z234" s="11">
        <f>Power!Z234+'Ground Transportation'!Z234+Industry!Z234+Residential!Z234+Aviation!AD234</f>
        <v>0.72053617249503499</v>
      </c>
      <c r="AA234" s="11">
        <f>Power!AA234+'Ground Transportation'!AA234+Industry!AA234+Residential!AA234+Aviation!AE234</f>
        <v>0.59959743914212582</v>
      </c>
      <c r="AB234" s="11">
        <f>Power!AB234+'Ground Transportation'!AB234+Industry!AB234+Residential!AB234+Aviation!AF234</f>
        <v>1.4045230499362795</v>
      </c>
      <c r="AC234" s="11">
        <f>Power!AC234+'Ground Transportation'!AC234+Industry!AC234+Residential!AC234+Aviation!AG234</f>
        <v>0.69652240964945333</v>
      </c>
      <c r="AD234" s="30">
        <f>Power!AD234+'Ground Transportation'!AD234+Industry!AD234+Residential!AD234+Aviation!AH234</f>
        <v>0.65483398756501199</v>
      </c>
    </row>
    <row r="235" spans="2:30">
      <c r="B235" s="9">
        <v>43697</v>
      </c>
      <c r="C235" s="11">
        <f>Power!C235+'Ground Transportation'!C235+Industry!C235+Residential!C235+Aviation!C235</f>
        <v>30.304021734049478</v>
      </c>
      <c r="D235" s="11">
        <f>Power!D235+'Ground Transportation'!D235+Industry!D235+Residential!D235+Aviation!D235</f>
        <v>6.2748825479692449</v>
      </c>
      <c r="E235" s="11">
        <f>Power!E235+'Ground Transportation'!E235+Industry!E235+Residential!E235+Aviation!E235</f>
        <v>16.327722114814435</v>
      </c>
      <c r="F235" s="11">
        <f>Power!F235+'Ground Transportation'!F235+Industry!F235+Residential!F235+Aviation!F235</f>
        <v>8.024414275663851</v>
      </c>
      <c r="G235" s="11">
        <f>Power!G235+'Ground Transportation'!G235+Industry!G235+Residential!G235+Aviation!G235</f>
        <v>3.7383851437271209</v>
      </c>
      <c r="H235" s="11">
        <f>Power!H235+'Ground Transportation'!H235+Industry!H235+Residential!H235+Aviation!H235</f>
        <v>3.237438111778117</v>
      </c>
      <c r="I235" s="11">
        <f>Power!I235+'Ground Transportation'!I235+Industry!I235+Residential!I235+Aviation!I235</f>
        <v>1.4447213467705688</v>
      </c>
      <c r="J235" s="11">
        <f>Power!J235+'Ground Transportation'!J235+Industry!J235+Residential!J235+Aviation!J235</f>
        <v>26.998682948223287</v>
      </c>
      <c r="K235" s="16">
        <f>SUM(C235:J235)+Aviation!L235+'International Shipping'!C235</f>
        <v>100.18696812385679</v>
      </c>
      <c r="M235" s="3"/>
      <c r="N235" s="4"/>
      <c r="O235" s="4"/>
      <c r="P235" s="4"/>
      <c r="Q235" s="4"/>
      <c r="R235" s="4"/>
      <c r="S235" s="4"/>
      <c r="T235" s="4"/>
      <c r="U235" s="4"/>
      <c r="V235" s="4"/>
      <c r="Y235" s="9">
        <v>43697</v>
      </c>
      <c r="Z235" s="11">
        <f>Power!Z235+'Ground Transportation'!Z235+Industry!Z235+Residential!Z235+Aviation!AD235</f>
        <v>0.90028481174818964</v>
      </c>
      <c r="AA235" s="11">
        <f>Power!AA235+'Ground Transportation'!AA235+Industry!AA235+Residential!AA235+Aviation!AE235</f>
        <v>0.72054739569306459</v>
      </c>
      <c r="AB235" s="11">
        <f>Power!AB235+'Ground Transportation'!AB235+Industry!AB235+Residential!AB235+Aviation!AF235</f>
        <v>1.6974225185690932</v>
      </c>
      <c r="AC235" s="11">
        <f>Power!AC235+'Ground Transportation'!AC235+Industry!AC235+Residential!AC235+Aviation!AG235</f>
        <v>0.7805322798163935</v>
      </c>
      <c r="AD235" s="30">
        <f>Power!AD235+'Ground Transportation'!AD235+Industry!AD235+Residential!AD235+Aviation!AH235</f>
        <v>0.71299554505897111</v>
      </c>
    </row>
    <row r="236" spans="2:30">
      <c r="B236" s="9">
        <v>43698</v>
      </c>
      <c r="C236" s="11">
        <f>Power!C236+'Ground Transportation'!C236+Industry!C236+Residential!C236+Aviation!C236</f>
        <v>30.904840908807074</v>
      </c>
      <c r="D236" s="11">
        <f>Power!D236+'Ground Transportation'!D236+Industry!D236+Residential!D236+Aviation!D236</f>
        <v>6.3360198652055235</v>
      </c>
      <c r="E236" s="11">
        <f>Power!E236+'Ground Transportation'!E236+Industry!E236+Residential!E236+Aviation!E236</f>
        <v>16.306692006886461</v>
      </c>
      <c r="F236" s="11">
        <f>Power!F236+'Ground Transportation'!F236+Industry!F236+Residential!F236+Aviation!F236</f>
        <v>8.0155020275275479</v>
      </c>
      <c r="G236" s="11">
        <f>Power!G236+'Ground Transportation'!G236+Industry!G236+Residential!G236+Aviation!G236</f>
        <v>3.739240557723897</v>
      </c>
      <c r="H236" s="11">
        <f>Power!H236+'Ground Transportation'!H236+Industry!H236+Residential!H236+Aviation!H236</f>
        <v>3.2084584325849961</v>
      </c>
      <c r="I236" s="11">
        <f>Power!I236+'Ground Transportation'!I236+Industry!I236+Residential!I236+Aviation!I236</f>
        <v>1.4250198763890534</v>
      </c>
      <c r="J236" s="11">
        <f>Power!J236+'Ground Transportation'!J236+Industry!J236+Residential!J236+Aviation!J236</f>
        <v>27.500342374370138</v>
      </c>
      <c r="K236" s="16">
        <f>SUM(C236:J236)+Aviation!L236+'International Shipping'!C236</f>
        <v>101.24872938727293</v>
      </c>
      <c r="M236" s="3"/>
      <c r="N236" s="4"/>
      <c r="O236" s="4"/>
      <c r="P236" s="4"/>
      <c r="Q236" s="4"/>
      <c r="R236" s="4"/>
      <c r="S236" s="4"/>
      <c r="T236" s="4"/>
      <c r="U236" s="4"/>
      <c r="V236" s="4"/>
      <c r="Y236" s="9">
        <v>43698</v>
      </c>
      <c r="Z236" s="11">
        <f>Power!Z236+'Ground Transportation'!Z236+Industry!Z236+Residential!Z236+Aviation!AD236</f>
        <v>0.85984162292049815</v>
      </c>
      <c r="AA236" s="11">
        <f>Power!AA236+'Ground Transportation'!AA236+Industry!AA236+Residential!AA236+Aviation!AE236</f>
        <v>0.71652854036582381</v>
      </c>
      <c r="AB236" s="11">
        <f>Power!AB236+'Ground Transportation'!AB236+Industry!AB236+Residential!AB236+Aviation!AF236</f>
        <v>1.7079476414811019</v>
      </c>
      <c r="AC236" s="11">
        <f>Power!AC236+'Ground Transportation'!AC236+Industry!AC236+Residential!AC236+Aviation!AG236</f>
        <v>0.8012478578888147</v>
      </c>
      <c r="AD236" s="30">
        <f>Power!AD236+'Ground Transportation'!AD236+Industry!AD236+Residential!AD236+Aviation!AH236</f>
        <v>0.71925479356957989</v>
      </c>
    </row>
    <row r="237" spans="2:30">
      <c r="B237" s="9">
        <v>43699</v>
      </c>
      <c r="C237" s="11">
        <f>Power!C237+'Ground Transportation'!C237+Industry!C237+Residential!C237+Aviation!C237</f>
        <v>31.108524787653927</v>
      </c>
      <c r="D237" s="11">
        <f>Power!D237+'Ground Transportation'!D237+Industry!D237+Residential!D237+Aviation!D237</f>
        <v>6.3325097522223466</v>
      </c>
      <c r="E237" s="11">
        <f>Power!E237+'Ground Transportation'!E237+Industry!E237+Residential!E237+Aviation!E237</f>
        <v>16.132420010243624</v>
      </c>
      <c r="F237" s="11">
        <f>Power!F237+'Ground Transportation'!F237+Industry!F237+Residential!F237+Aviation!F237</f>
        <v>7.6780488421782973</v>
      </c>
      <c r="G237" s="11">
        <f>Power!G237+'Ground Transportation'!G237+Industry!G237+Residential!G237+Aviation!G237</f>
        <v>3.7156366000885885</v>
      </c>
      <c r="H237" s="11">
        <f>Power!H237+'Ground Transportation'!H237+Industry!H237+Residential!H237+Aviation!H237</f>
        <v>3.2311987102353728</v>
      </c>
      <c r="I237" s="11">
        <f>Power!I237+'Ground Transportation'!I237+Industry!I237+Residential!I237+Aviation!I237</f>
        <v>1.4478945677147104</v>
      </c>
      <c r="J237" s="11">
        <f>Power!J237+'Ground Transportation'!J237+Industry!J237+Residential!J237+Aviation!J237</f>
        <v>27.364615363860658</v>
      </c>
      <c r="K237" s="16">
        <f>SUM(C237:J237)+Aviation!L237+'International Shipping'!C237</f>
        <v>100.84371397294264</v>
      </c>
      <c r="M237" s="3"/>
      <c r="N237" s="4"/>
      <c r="O237" s="4"/>
      <c r="P237" s="4"/>
      <c r="Q237" s="4"/>
      <c r="R237" s="4"/>
      <c r="S237" s="4"/>
      <c r="T237" s="4"/>
      <c r="U237" s="4"/>
      <c r="V237" s="4"/>
      <c r="Y237" s="9">
        <v>43699</v>
      </c>
      <c r="Z237" s="11">
        <f>Power!Z237+'Ground Transportation'!Z237+Industry!Z237+Residential!Z237+Aviation!AD237</f>
        <v>0.75406858852412062</v>
      </c>
      <c r="AA237" s="11">
        <f>Power!AA237+'Ground Transportation'!AA237+Industry!AA237+Residential!AA237+Aviation!AE237</f>
        <v>0.67308463095871984</v>
      </c>
      <c r="AB237" s="11">
        <f>Power!AB237+'Ground Transportation'!AB237+Industry!AB237+Residential!AB237+Aviation!AF237</f>
        <v>1.5991593318045394</v>
      </c>
      <c r="AC237" s="11">
        <f>Power!AC237+'Ground Transportation'!AC237+Industry!AC237+Residential!AC237+Aviation!AG237</f>
        <v>0.80751535947637565</v>
      </c>
      <c r="AD237" s="30">
        <f>Power!AD237+'Ground Transportation'!AD237+Industry!AD237+Residential!AD237+Aviation!AH237</f>
        <v>0.67988125106528596</v>
      </c>
    </row>
    <row r="238" spans="2:30">
      <c r="B238" s="9">
        <v>43700</v>
      </c>
      <c r="C238" s="11">
        <f>Power!C238+'Ground Transportation'!C238+Industry!C238+Residential!C238+Aviation!C238</f>
        <v>31.786550117579417</v>
      </c>
      <c r="D238" s="11">
        <f>Power!D238+'Ground Transportation'!D238+Industry!D238+Residential!D238+Aviation!D238</f>
        <v>6.4175635664406263</v>
      </c>
      <c r="E238" s="11">
        <f>Power!E238+'Ground Transportation'!E238+Industry!E238+Residential!E238+Aviation!E238</f>
        <v>15.141173664979656</v>
      </c>
      <c r="F238" s="11">
        <f>Power!F238+'Ground Transportation'!F238+Industry!F238+Residential!F238+Aviation!F238</f>
        <v>7.6186841228164335</v>
      </c>
      <c r="G238" s="11">
        <f>Power!G238+'Ground Transportation'!G238+Industry!G238+Residential!G238+Aviation!G238</f>
        <v>3.6782046001834439</v>
      </c>
      <c r="H238" s="11">
        <f>Power!H238+'Ground Transportation'!H238+Industry!H238+Residential!H238+Aviation!H238</f>
        <v>3.143305712291224</v>
      </c>
      <c r="I238" s="11">
        <f>Power!I238+'Ground Transportation'!I238+Industry!I238+Residential!I238+Aviation!I238</f>
        <v>1.3953470602332243</v>
      </c>
      <c r="J238" s="11">
        <f>Power!J238+'Ground Transportation'!J238+Industry!J238+Residential!J238+Aviation!J238</f>
        <v>26.804505668112455</v>
      </c>
      <c r="K238" s="16">
        <f>SUM(C238:J238)+Aviation!L238+'International Shipping'!C238</f>
        <v>99.846933128154021</v>
      </c>
      <c r="M238" s="3"/>
      <c r="N238" s="4"/>
      <c r="O238" s="4"/>
      <c r="P238" s="4"/>
      <c r="Q238" s="4"/>
      <c r="R238" s="4"/>
      <c r="S238" s="4"/>
      <c r="T238" s="4"/>
      <c r="U238" s="4"/>
      <c r="V238" s="4"/>
      <c r="Y238" s="9">
        <v>43700</v>
      </c>
      <c r="Z238" s="11">
        <f>Power!Z238+'Ground Transportation'!Z238+Industry!Z238+Residential!Z238+Aviation!AD238</f>
        <v>0.72662613414302579</v>
      </c>
      <c r="AA238" s="11">
        <f>Power!AA238+'Ground Transportation'!AA238+Industry!AA238+Residential!AA238+Aviation!AE238</f>
        <v>0.66750690818815306</v>
      </c>
      <c r="AB238" s="11">
        <f>Power!AB238+'Ground Transportation'!AB238+Industry!AB238+Residential!AB238+Aviation!AF238</f>
        <v>1.5951260166094365</v>
      </c>
      <c r="AC238" s="11">
        <f>Power!AC238+'Ground Transportation'!AC238+Industry!AC238+Residential!AC238+Aviation!AG238</f>
        <v>0.80577287954787558</v>
      </c>
      <c r="AD238" s="30">
        <f>Power!AD238+'Ground Transportation'!AD238+Industry!AD238+Residential!AD238+Aviation!AH238</f>
        <v>0.70771917589591093</v>
      </c>
    </row>
    <row r="239" spans="2:30">
      <c r="B239" s="9">
        <v>43701</v>
      </c>
      <c r="C239" s="11">
        <f>Power!C239+'Ground Transportation'!C239+Industry!C239+Residential!C239+Aviation!C239</f>
        <v>31.145397221783909</v>
      </c>
      <c r="D239" s="11">
        <f>Power!D239+'Ground Transportation'!D239+Industry!D239+Residential!D239+Aviation!D239</f>
        <v>6.481030954557343</v>
      </c>
      <c r="E239" s="11">
        <f>Power!E239+'Ground Transportation'!E239+Industry!E239+Residential!E239+Aviation!E239</f>
        <v>13.512516793256683</v>
      </c>
      <c r="F239" s="11">
        <f>Power!F239+'Ground Transportation'!F239+Industry!F239+Residential!F239+Aviation!F239</f>
        <v>6.6476676007706521</v>
      </c>
      <c r="G239" s="11">
        <f>Power!G239+'Ground Transportation'!G239+Industry!G239+Residential!G239+Aviation!G239</f>
        <v>3.5796978180139223</v>
      </c>
      <c r="H239" s="11">
        <f>Power!H239+'Ground Transportation'!H239+Industry!H239+Residential!H239+Aviation!H239</f>
        <v>2.679789258394083</v>
      </c>
      <c r="I239" s="11">
        <f>Power!I239+'Ground Transportation'!I239+Industry!I239+Residential!I239+Aviation!I239</f>
        <v>1.2605146308182078</v>
      </c>
      <c r="J239" s="11">
        <f>Power!J239+'Ground Transportation'!J239+Industry!J239+Residential!J239+Aviation!J239</f>
        <v>25.724692222670186</v>
      </c>
      <c r="K239" s="16">
        <f>SUM(C239:J239)+Aviation!L239+'International Shipping'!C239</f>
        <v>94.917496395841638</v>
      </c>
      <c r="M239" s="3"/>
      <c r="N239" s="4"/>
      <c r="O239" s="4"/>
      <c r="P239" s="4"/>
      <c r="Q239" s="4"/>
      <c r="R239" s="4"/>
      <c r="S239" s="4"/>
      <c r="T239" s="4"/>
      <c r="U239" s="4"/>
      <c r="V239" s="4"/>
      <c r="Y239" s="9">
        <v>43701</v>
      </c>
      <c r="Z239" s="11">
        <f>Power!Z239+'Ground Transportation'!Z239+Industry!Z239+Residential!Z239+Aviation!AD239</f>
        <v>0.68943901332175395</v>
      </c>
      <c r="AA239" s="11">
        <f>Power!AA239+'Ground Transportation'!AA239+Industry!AA239+Residential!AA239+Aviation!AE239</f>
        <v>0.55168893379849804</v>
      </c>
      <c r="AB239" s="11">
        <f>Power!AB239+'Ground Transportation'!AB239+Industry!AB239+Residential!AB239+Aviation!AF239</f>
        <v>1.29024187764908</v>
      </c>
      <c r="AC239" s="11">
        <f>Power!AC239+'Ground Transportation'!AC239+Industry!AC239+Residential!AC239+Aviation!AG239</f>
        <v>0.72601620559947389</v>
      </c>
      <c r="AD239" s="30">
        <f>Power!AD239+'Ground Transportation'!AD239+Industry!AD239+Residential!AD239+Aviation!AH239</f>
        <v>0.62813088050434052</v>
      </c>
    </row>
    <row r="240" spans="2:30">
      <c r="B240" s="9">
        <v>43702</v>
      </c>
      <c r="C240" s="11">
        <f>Power!C240+'Ground Transportation'!C240+Industry!C240+Residential!C240+Aviation!C240</f>
        <v>29.271755738534846</v>
      </c>
      <c r="D240" s="11">
        <f>Power!D240+'Ground Transportation'!D240+Industry!D240+Residential!D240+Aviation!D240</f>
        <v>6.1667863941008694</v>
      </c>
      <c r="E240" s="11">
        <f>Power!E240+'Ground Transportation'!E240+Industry!E240+Residential!E240+Aviation!E240</f>
        <v>11.913215901208449</v>
      </c>
      <c r="F240" s="11">
        <f>Power!F240+'Ground Transportation'!F240+Industry!F240+Residential!F240+Aviation!F240</f>
        <v>6.0259624546235688</v>
      </c>
      <c r="G240" s="11">
        <f>Power!G240+'Ground Transportation'!G240+Industry!G240+Residential!G240+Aviation!G240</f>
        <v>3.5666855522490049</v>
      </c>
      <c r="H240" s="11">
        <f>Power!H240+'Ground Transportation'!H240+Industry!H240+Residential!H240+Aviation!H240</f>
        <v>2.4446117779669962</v>
      </c>
      <c r="I240" s="11">
        <f>Power!I240+'Ground Transportation'!I240+Industry!I240+Residential!I240+Aviation!I240</f>
        <v>1.12406499820525</v>
      </c>
      <c r="J240" s="11">
        <f>Power!J240+'Ground Transportation'!J240+Industry!J240+Residential!J240+Aviation!J240</f>
        <v>23.776206254110839</v>
      </c>
      <c r="K240" s="16">
        <f>SUM(C240:J240)+Aviation!L240+'International Shipping'!C240</f>
        <v>88.178529919000226</v>
      </c>
      <c r="L240" s="2"/>
      <c r="M240" s="3"/>
      <c r="N240" s="4"/>
      <c r="O240" s="4"/>
      <c r="P240" s="4"/>
      <c r="Q240" s="4"/>
      <c r="R240" s="4"/>
      <c r="S240" s="4"/>
      <c r="T240" s="4"/>
      <c r="U240" s="4"/>
      <c r="V240" s="4"/>
      <c r="Y240" s="9">
        <v>43702</v>
      </c>
      <c r="Z240" s="11">
        <f>Power!Z240+'Ground Transportation'!Z240+Industry!Z240+Residential!Z240+Aviation!AD240</f>
        <v>0.65591686631041668</v>
      </c>
      <c r="AA240" s="11">
        <f>Power!AA240+'Ground Transportation'!AA240+Industry!AA240+Residential!AA240+Aviation!AE240</f>
        <v>0.52068097905205357</v>
      </c>
      <c r="AB240" s="11">
        <f>Power!AB240+'Ground Transportation'!AB240+Industry!AB240+Residential!AB240+Aviation!AF240</f>
        <v>1.222796191007361</v>
      </c>
      <c r="AC240" s="11">
        <f>Power!AC240+'Ground Transportation'!AC240+Industry!AC240+Residential!AC240+Aviation!AG240</f>
        <v>0.64633502024044376</v>
      </c>
      <c r="AD240" s="30">
        <f>Power!AD240+'Ground Transportation'!AD240+Industry!AD240+Residential!AD240+Aviation!AH240</f>
        <v>0.54716747362785845</v>
      </c>
    </row>
    <row r="241" spans="2:30">
      <c r="B241" s="9">
        <v>43703</v>
      </c>
      <c r="C241" s="11">
        <f>Power!C241+'Ground Transportation'!C241+Industry!C241+Residential!C241+Aviation!C241</f>
        <v>30.492120430056698</v>
      </c>
      <c r="D241" s="11">
        <f>Power!D241+'Ground Transportation'!D241+Industry!D241+Residential!D241+Aviation!D241</f>
        <v>6.2327042763967384</v>
      </c>
      <c r="E241" s="11">
        <f>Power!E241+'Ground Transportation'!E241+Industry!E241+Residential!E241+Aviation!E241</f>
        <v>13.895302610053065</v>
      </c>
      <c r="F241" s="11">
        <f>Power!F241+'Ground Transportation'!F241+Industry!F241+Residential!F241+Aviation!F241</f>
        <v>8.0465989629170505</v>
      </c>
      <c r="G241" s="11">
        <f>Power!G241+'Ground Transportation'!G241+Industry!G241+Residential!G241+Aviation!G241</f>
        <v>3.7798107561646965</v>
      </c>
      <c r="H241" s="11">
        <f>Power!H241+'Ground Transportation'!H241+Industry!H241+Residential!H241+Aviation!H241</f>
        <v>2.8381637109927</v>
      </c>
      <c r="I241" s="11">
        <f>Power!I241+'Ground Transportation'!I241+Industry!I241+Residential!I241+Aviation!I241</f>
        <v>1.3585360967022599</v>
      </c>
      <c r="J241" s="11">
        <f>Power!J241+'Ground Transportation'!J241+Industry!J241+Residential!J241+Aviation!J241</f>
        <v>26.171729935471422</v>
      </c>
      <c r="K241" s="16">
        <f>SUM(C241:J241)+Aviation!L241+'International Shipping'!C241</f>
        <v>96.635788220259585</v>
      </c>
      <c r="M241" s="3"/>
      <c r="N241" s="4"/>
      <c r="O241" s="4"/>
      <c r="P241" s="4"/>
      <c r="Q241" s="4"/>
      <c r="R241" s="4"/>
      <c r="S241" s="4"/>
      <c r="T241" s="4"/>
      <c r="U241" s="4"/>
      <c r="V241" s="4"/>
      <c r="Y241" s="9">
        <v>43703</v>
      </c>
      <c r="Z241" s="11">
        <f>Power!Z241+'Ground Transportation'!Z241+Industry!Z241+Residential!Z241+Aviation!AD241</f>
        <v>0.85514609785012519</v>
      </c>
      <c r="AA241" s="11">
        <f>Power!AA241+'Ground Transportation'!AA241+Industry!AA241+Residential!AA241+Aviation!AE241</f>
        <v>0.67900276338336685</v>
      </c>
      <c r="AB241" s="11">
        <f>Power!AB241+'Ground Transportation'!AB241+Industry!AB241+Residential!AB241+Aviation!AF241</f>
        <v>1.7686547411799536</v>
      </c>
      <c r="AC241" s="11">
        <f>Power!AC241+'Ground Transportation'!AC241+Industry!AC241+Residential!AC241+Aviation!AG241</f>
        <v>0.80673066018259887</v>
      </c>
      <c r="AD241" s="30">
        <f>Power!AD241+'Ground Transportation'!AD241+Industry!AD241+Residential!AD241+Aviation!AH241</f>
        <v>0.78571976854598058</v>
      </c>
    </row>
    <row r="242" spans="2:30">
      <c r="B242" s="9">
        <v>43704</v>
      </c>
      <c r="C242" s="11">
        <f>Power!C242+'Ground Transportation'!C242+Industry!C242+Residential!C242+Aviation!C242</f>
        <v>31.336539140197001</v>
      </c>
      <c r="D242" s="11">
        <f>Power!D242+'Ground Transportation'!D242+Industry!D242+Residential!D242+Aviation!D242</f>
        <v>6.4478004681870393</v>
      </c>
      <c r="E242" s="11">
        <f>Power!E242+'Ground Transportation'!E242+Industry!E242+Residential!E242+Aviation!E242</f>
        <v>14.751713254439851</v>
      </c>
      <c r="F242" s="11">
        <f>Power!F242+'Ground Transportation'!F242+Industry!F242+Residential!F242+Aviation!F242</f>
        <v>8.889742682269306</v>
      </c>
      <c r="G242" s="11">
        <f>Power!G242+'Ground Transportation'!G242+Industry!G242+Residential!G242+Aviation!G242</f>
        <v>3.7908504794374625</v>
      </c>
      <c r="H242" s="11">
        <f>Power!H242+'Ground Transportation'!H242+Industry!H242+Residential!H242+Aviation!H242</f>
        <v>2.9962031625093615</v>
      </c>
      <c r="I242" s="11">
        <f>Power!I242+'Ground Transportation'!I242+Industry!I242+Residential!I242+Aviation!I242</f>
        <v>1.3795409531602036</v>
      </c>
      <c r="J242" s="11">
        <f>Power!J242+'Ground Transportation'!J242+Industry!J242+Residential!J242+Aviation!J242</f>
        <v>26.990661011334559</v>
      </c>
      <c r="K242" s="16">
        <f>SUM(C242:J242)+Aviation!L242+'International Shipping'!C242</f>
        <v>100.36892071987695</v>
      </c>
      <c r="M242" s="3"/>
      <c r="N242" s="4"/>
      <c r="O242" s="4"/>
      <c r="P242" s="4"/>
      <c r="Q242" s="4"/>
      <c r="R242" s="4"/>
      <c r="S242" s="4"/>
      <c r="T242" s="4"/>
      <c r="U242" s="4"/>
      <c r="V242" s="4"/>
      <c r="Y242" s="9">
        <v>43704</v>
      </c>
      <c r="Z242" s="11">
        <f>Power!Z242+'Ground Transportation'!Z242+Industry!Z242+Residential!Z242+Aviation!AD242</f>
        <v>0.99131211958376453</v>
      </c>
      <c r="AA242" s="11">
        <f>Power!AA242+'Ground Transportation'!AA242+Industry!AA242+Residential!AA242+Aviation!AE242</f>
        <v>0.76296310475972873</v>
      </c>
      <c r="AB242" s="11">
        <f>Power!AB242+'Ground Transportation'!AB242+Industry!AB242+Residential!AB242+Aviation!AF242</f>
        <v>1.9311772978427084</v>
      </c>
      <c r="AC242" s="11">
        <f>Power!AC242+'Ground Transportation'!AC242+Industry!AC242+Residential!AC242+Aviation!AG242</f>
        <v>0.91919609465274288</v>
      </c>
      <c r="AD242" s="30">
        <f>Power!AD242+'Ground Transportation'!AD242+Industry!AD242+Residential!AD242+Aviation!AH242</f>
        <v>0.87648968926767501</v>
      </c>
    </row>
    <row r="243" spans="2:30">
      <c r="B243" s="9">
        <v>43705</v>
      </c>
      <c r="C243" s="11">
        <f>Power!C243+'Ground Transportation'!C243+Industry!C243+Residential!C243+Aviation!C243</f>
        <v>30.319190708598345</v>
      </c>
      <c r="D243" s="11">
        <f>Power!D243+'Ground Transportation'!D243+Industry!D243+Residential!D243+Aviation!D243</f>
        <v>6.618025443754175</v>
      </c>
      <c r="E243" s="11">
        <f>Power!E243+'Ground Transportation'!E243+Industry!E243+Residential!E243+Aviation!E243</f>
        <v>15.189643776482326</v>
      </c>
      <c r="F243" s="11">
        <f>Power!F243+'Ground Transportation'!F243+Industry!F243+Residential!F243+Aviation!F243</f>
        <v>8.9727985586731549</v>
      </c>
      <c r="G243" s="11">
        <f>Power!G243+'Ground Transportation'!G243+Industry!G243+Residential!G243+Aviation!G243</f>
        <v>3.8468105470869336</v>
      </c>
      <c r="H243" s="11">
        <f>Power!H243+'Ground Transportation'!H243+Industry!H243+Residential!H243+Aviation!H243</f>
        <v>3.0322327425684001</v>
      </c>
      <c r="I243" s="11">
        <f>Power!I243+'Ground Transportation'!I243+Industry!I243+Residential!I243+Aviation!I243</f>
        <v>1.4002907082100562</v>
      </c>
      <c r="J243" s="11">
        <f>Power!J243+'Ground Transportation'!J243+Industry!J243+Residential!J243+Aviation!J243</f>
        <v>27.183465844067882</v>
      </c>
      <c r="K243" s="16">
        <f>SUM(C243:J243)+Aviation!L243+'International Shipping'!C243</f>
        <v>100.39216333279208</v>
      </c>
      <c r="M243" s="3"/>
      <c r="N243" s="4"/>
      <c r="O243" s="4"/>
      <c r="P243" s="4"/>
      <c r="Q243" s="4"/>
      <c r="R243" s="4"/>
      <c r="S243" s="4"/>
      <c r="T243" s="4"/>
      <c r="U243" s="4"/>
      <c r="V243" s="4"/>
      <c r="Y243" s="9">
        <v>43705</v>
      </c>
      <c r="Z243" s="11">
        <f>Power!Z243+'Ground Transportation'!Z243+Industry!Z243+Residential!Z243+Aviation!AD243</f>
        <v>0.99750670252150209</v>
      </c>
      <c r="AA243" s="11">
        <f>Power!AA243+'Ground Transportation'!AA243+Industry!AA243+Residential!AA243+Aviation!AE243</f>
        <v>0.76382666292666368</v>
      </c>
      <c r="AB243" s="11">
        <f>Power!AB243+'Ground Transportation'!AB243+Industry!AB243+Residential!AB243+Aviation!AF243</f>
        <v>1.9575661041341894</v>
      </c>
      <c r="AC243" s="11">
        <f>Power!AC243+'Ground Transportation'!AC243+Industry!AC243+Residential!AC243+Aviation!AG243</f>
        <v>0.94435933220207935</v>
      </c>
      <c r="AD243" s="30">
        <f>Power!AD243+'Ground Transportation'!AD243+Industry!AD243+Residential!AD243+Aviation!AH243</f>
        <v>0.87043584147064113</v>
      </c>
    </row>
    <row r="244" spans="2:30">
      <c r="B244" s="9">
        <v>43706</v>
      </c>
      <c r="C244" s="11">
        <f>Power!C244+'Ground Transportation'!C244+Industry!C244+Residential!C244+Aviation!C244</f>
        <v>29.059807059337931</v>
      </c>
      <c r="D244" s="11">
        <f>Power!D244+'Ground Transportation'!D244+Industry!D244+Residential!D244+Aviation!D244</f>
        <v>6.9578819207708111</v>
      </c>
      <c r="E244" s="11">
        <f>Power!E244+'Ground Transportation'!E244+Industry!E244+Residential!E244+Aviation!E244</f>
        <v>14.906599188228714</v>
      </c>
      <c r="F244" s="11">
        <f>Power!F244+'Ground Transportation'!F244+Industry!F244+Residential!F244+Aviation!F244</f>
        <v>8.8138929603841589</v>
      </c>
      <c r="G244" s="11">
        <f>Power!G244+'Ground Transportation'!G244+Industry!G244+Residential!G244+Aviation!G244</f>
        <v>3.8309182719542152</v>
      </c>
      <c r="H244" s="11">
        <f>Power!H244+'Ground Transportation'!H244+Industry!H244+Residential!H244+Aviation!H244</f>
        <v>3.0818633973622984</v>
      </c>
      <c r="I244" s="11">
        <f>Power!I244+'Ground Transportation'!I244+Industry!I244+Residential!I244+Aviation!I244</f>
        <v>1.4202057327226385</v>
      </c>
      <c r="J244" s="11">
        <f>Power!J244+'Ground Transportation'!J244+Industry!J244+Residential!J244+Aviation!J244</f>
        <v>26.64685238110404</v>
      </c>
      <c r="K244" s="16">
        <f>SUM(C244:J244)+Aviation!L244+'International Shipping'!C244</f>
        <v>98.547396838181953</v>
      </c>
      <c r="M244" s="3"/>
      <c r="N244" s="4"/>
      <c r="O244" s="4"/>
      <c r="P244" s="4"/>
      <c r="Q244" s="4"/>
      <c r="R244" s="4"/>
      <c r="S244" s="4"/>
      <c r="T244" s="4"/>
      <c r="U244" s="4"/>
      <c r="V244" s="4"/>
      <c r="Y244" s="9">
        <v>43706</v>
      </c>
      <c r="Z244" s="11">
        <f>Power!Z244+'Ground Transportation'!Z244+Industry!Z244+Residential!Z244+Aviation!AD244</f>
        <v>0.89772812267266133</v>
      </c>
      <c r="AA244" s="11">
        <f>Power!AA244+'Ground Transportation'!AA244+Industry!AA244+Residential!AA244+Aviation!AE244</f>
        <v>0.76734368818429444</v>
      </c>
      <c r="AB244" s="11">
        <f>Power!AB244+'Ground Transportation'!AB244+Industry!AB244+Residential!AB244+Aviation!AF244</f>
        <v>2.0008416685840054</v>
      </c>
      <c r="AC244" s="11">
        <f>Power!AC244+'Ground Transportation'!AC244+Industry!AC244+Residential!AC244+Aviation!AG244</f>
        <v>0.94026689467040281</v>
      </c>
      <c r="AD244" s="30">
        <f>Power!AD244+'Ground Transportation'!AD244+Industry!AD244+Residential!AD244+Aviation!AH244</f>
        <v>0.78006856040684458</v>
      </c>
    </row>
    <row r="245" spans="2:30">
      <c r="B245" s="9">
        <v>43707</v>
      </c>
      <c r="C245" s="11">
        <f>Power!C245+'Ground Transportation'!C245+Industry!C245+Residential!C245+Aviation!C245</f>
        <v>29.168290540534695</v>
      </c>
      <c r="D245" s="11">
        <f>Power!D245+'Ground Transportation'!D245+Industry!D245+Residential!D245+Aviation!D245</f>
        <v>7.0675953078356777</v>
      </c>
      <c r="E245" s="11">
        <f>Power!E245+'Ground Transportation'!E245+Industry!E245+Residential!E245+Aviation!E245</f>
        <v>14.826042274257468</v>
      </c>
      <c r="F245" s="11">
        <f>Power!F245+'Ground Transportation'!F245+Industry!F245+Residential!F245+Aviation!F245</f>
        <v>8.4709205429449668</v>
      </c>
      <c r="G245" s="11">
        <f>Power!G245+'Ground Transportation'!G245+Industry!G245+Residential!G245+Aviation!G245</f>
        <v>3.7773330245554178</v>
      </c>
      <c r="H245" s="11">
        <f>Power!H245+'Ground Transportation'!H245+Industry!H245+Residential!H245+Aviation!H245</f>
        <v>3.0268238372088652</v>
      </c>
      <c r="I245" s="11">
        <f>Power!I245+'Ground Transportation'!I245+Industry!I245+Residential!I245+Aviation!I245</f>
        <v>1.3714925668857587</v>
      </c>
      <c r="J245" s="11">
        <f>Power!J245+'Ground Transportation'!J245+Industry!J245+Residential!J245+Aviation!J245</f>
        <v>26.163276607716583</v>
      </c>
      <c r="K245" s="16">
        <f>SUM(C245:J245)+Aviation!L245+'International Shipping'!C245</f>
        <v>97.735803554328214</v>
      </c>
      <c r="M245" s="3"/>
      <c r="N245" s="4"/>
      <c r="O245" s="4"/>
      <c r="P245" s="4"/>
      <c r="Q245" s="4"/>
      <c r="R245" s="4"/>
      <c r="S245" s="4"/>
      <c r="T245" s="4"/>
      <c r="U245" s="4"/>
      <c r="V245" s="4"/>
      <c r="Y245" s="9">
        <v>43707</v>
      </c>
      <c r="Z245" s="11">
        <f>Power!Z245+'Ground Transportation'!Z245+Industry!Z245+Residential!Z245+Aviation!AD245</f>
        <v>0.79479493207268537</v>
      </c>
      <c r="AA245" s="11">
        <f>Power!AA245+'Ground Transportation'!AA245+Industry!AA245+Residential!AA245+Aviation!AE245</f>
        <v>0.75326526067585664</v>
      </c>
      <c r="AB245" s="11">
        <f>Power!AB245+'Ground Transportation'!AB245+Industry!AB245+Residential!AB245+Aviation!AF245</f>
        <v>1.9344161119587995</v>
      </c>
      <c r="AC245" s="11">
        <f>Power!AC245+'Ground Transportation'!AC245+Industry!AC245+Residential!AC245+Aviation!AG245</f>
        <v>0.93349456207944459</v>
      </c>
      <c r="AD245" s="30">
        <f>Power!AD245+'Ground Transportation'!AD245+Industry!AD245+Residential!AD245+Aviation!AH245</f>
        <v>0.72366752668250689</v>
      </c>
    </row>
    <row r="246" spans="2:30">
      <c r="B246" s="9">
        <v>43708</v>
      </c>
      <c r="C246" s="11">
        <f>Power!C246+'Ground Transportation'!C246+Industry!C246+Residential!C246+Aviation!C246</f>
        <v>27.958699199649644</v>
      </c>
      <c r="D246" s="11">
        <f>Power!D246+'Ground Transportation'!D246+Industry!D246+Residential!D246+Aviation!D246</f>
        <v>7.0201536226462009</v>
      </c>
      <c r="E246" s="11">
        <f>Power!E246+'Ground Transportation'!E246+Industry!E246+Residential!E246+Aviation!E246</f>
        <v>13.665958742088581</v>
      </c>
      <c r="F246" s="11">
        <f>Power!F246+'Ground Transportation'!F246+Industry!F246+Residential!F246+Aviation!F246</f>
        <v>6.8713009296072505</v>
      </c>
      <c r="G246" s="11">
        <f>Power!G246+'Ground Transportation'!G246+Industry!G246+Residential!G246+Aviation!G246</f>
        <v>3.6592674773723517</v>
      </c>
      <c r="H246" s="11">
        <f>Power!H246+'Ground Transportation'!H246+Industry!H246+Residential!H246+Aviation!H246</f>
        <v>2.6029599038175277</v>
      </c>
      <c r="I246" s="11">
        <f>Power!I246+'Ground Transportation'!I246+Industry!I246+Residential!I246+Aviation!I246</f>
        <v>1.3306471548584606</v>
      </c>
      <c r="J246" s="11">
        <f>Power!J246+'Ground Transportation'!J246+Industry!J246+Residential!J246+Aviation!J246</f>
        <v>24.933164742196784</v>
      </c>
      <c r="K246" s="16">
        <f>SUM(C246:J246)+Aviation!L246+'International Shipping'!C246</f>
        <v>91.924595026073945</v>
      </c>
      <c r="M246" s="3"/>
      <c r="N246" s="4"/>
      <c r="O246" s="4"/>
      <c r="P246" s="4"/>
      <c r="Q246" s="4"/>
      <c r="R246" s="4"/>
      <c r="S246" s="4"/>
      <c r="T246" s="4"/>
      <c r="U246" s="4"/>
      <c r="V246" s="4"/>
      <c r="Y246" s="9">
        <v>43708</v>
      </c>
      <c r="Z246" s="11">
        <f>Power!Z246+'Ground Transportation'!Z246+Industry!Z246+Residential!Z246+Aviation!AD246</f>
        <v>0.73225741587649273</v>
      </c>
      <c r="AA246" s="11">
        <f>Power!AA246+'Ground Transportation'!AA246+Industry!AA246+Residential!AA246+Aviation!AE246</f>
        <v>0.59769478049339442</v>
      </c>
      <c r="AB246" s="11">
        <f>Power!AB246+'Ground Transportation'!AB246+Industry!AB246+Residential!AB246+Aviation!AF246</f>
        <v>1.4397260049769389</v>
      </c>
      <c r="AC246" s="11">
        <f>Power!AC246+'Ground Transportation'!AC246+Industry!AC246+Residential!AC246+Aviation!AG246</f>
        <v>0.7913699126238698</v>
      </c>
      <c r="AD246" s="30">
        <f>Power!AD246+'Ground Transportation'!AD246+Industry!AD246+Residential!AD246+Aviation!AH246</f>
        <v>0.55583908513790226</v>
      </c>
    </row>
    <row r="247" spans="2:30">
      <c r="B247" s="9">
        <v>43709</v>
      </c>
      <c r="C247" s="11">
        <f>Power!C247+'Ground Transportation'!C247+Industry!C247+Residential!C247+Aviation!C247</f>
        <v>27.94918956588339</v>
      </c>
      <c r="D247" s="11">
        <f>Power!D247+'Ground Transportation'!D247+Industry!D247+Residential!D247+Aviation!D247</f>
        <v>6.8664983875569821</v>
      </c>
      <c r="E247" s="11">
        <f>Power!E247+'Ground Transportation'!E247+Industry!E247+Residential!E247+Aviation!E247</f>
        <v>12.663425273635891</v>
      </c>
      <c r="F247" s="11">
        <f>Power!F247+'Ground Transportation'!F247+Industry!F247+Residential!F247+Aviation!F247</f>
        <v>6.1085402756970995</v>
      </c>
      <c r="G247" s="11">
        <f>Power!G247+'Ground Transportation'!G247+Industry!G247+Residential!G247+Aviation!G247</f>
        <v>3.6030330141731319</v>
      </c>
      <c r="H247" s="11">
        <f>Power!H247+'Ground Transportation'!H247+Industry!H247+Residential!H247+Aviation!H247</f>
        <v>2.6159621916229399</v>
      </c>
      <c r="I247" s="11">
        <f>Power!I247+'Ground Transportation'!I247+Industry!I247+Residential!I247+Aviation!I247</f>
        <v>1.1845605222045279</v>
      </c>
      <c r="J247" s="11">
        <f>Power!J247+'Ground Transportation'!J247+Industry!J247+Residential!J247+Aviation!J247</f>
        <v>24.124844766201669</v>
      </c>
      <c r="K247" s="16">
        <f>SUM(C247:J247)+Aviation!L247+'International Shipping'!C247</f>
        <v>88.961859215852513</v>
      </c>
      <c r="L247" s="2"/>
      <c r="M247" s="3"/>
      <c r="N247" s="4"/>
      <c r="O247" s="4"/>
      <c r="P247" s="4"/>
      <c r="Q247" s="4"/>
      <c r="R247" s="4"/>
      <c r="S247" s="4"/>
      <c r="T247" s="4"/>
      <c r="U247" s="4"/>
      <c r="V247" s="4"/>
      <c r="Y247" s="9">
        <v>43709</v>
      </c>
      <c r="Z247" s="11">
        <f>Power!Z247+'Ground Transportation'!Z247+Industry!Z247+Residential!Z247+Aviation!AD247</f>
        <v>0.66540607728174506</v>
      </c>
      <c r="AA247" s="11">
        <f>Power!AA247+'Ground Transportation'!AA247+Industry!AA247+Residential!AA247+Aviation!AE247</f>
        <v>0.56072509916235524</v>
      </c>
      <c r="AB247" s="11">
        <f>Power!AB247+'Ground Transportation'!AB247+Industry!AB247+Residential!AB247+Aviation!AF247</f>
        <v>1.2741208250152078</v>
      </c>
      <c r="AC247" s="11">
        <f>Power!AC247+'Ground Transportation'!AC247+Industry!AC247+Residential!AC247+Aviation!AG247</f>
        <v>0.69739242966525217</v>
      </c>
      <c r="AD247" s="30">
        <f>Power!AD247+'Ground Transportation'!AD247+Industry!AD247+Residential!AD247+Aviation!AH247</f>
        <v>0.46905616122186083</v>
      </c>
    </row>
    <row r="248" spans="2:30">
      <c r="B248" s="9">
        <v>43710</v>
      </c>
      <c r="C248" s="11">
        <f>Power!C248+'Ground Transportation'!C248+Industry!C248+Residential!C248+Aviation!C248</f>
        <v>29.036076657063287</v>
      </c>
      <c r="D248" s="11">
        <f>Power!D248+'Ground Transportation'!D248+Industry!D248+Residential!D248+Aviation!D248</f>
        <v>6.4729016970014008</v>
      </c>
      <c r="E248" s="11">
        <f>Power!E248+'Ground Transportation'!E248+Industry!E248+Residential!E248+Aviation!E248</f>
        <v>14.162044407651868</v>
      </c>
      <c r="F248" s="11">
        <f>Power!F248+'Ground Transportation'!F248+Industry!F248+Residential!F248+Aviation!F248</f>
        <v>7.9373938201550756</v>
      </c>
      <c r="G248" s="11">
        <f>Power!G248+'Ground Transportation'!G248+Industry!G248+Residential!G248+Aviation!G248</f>
        <v>3.7777810390361029</v>
      </c>
      <c r="H248" s="11">
        <f>Power!H248+'Ground Transportation'!H248+Industry!H248+Residential!H248+Aviation!H248</f>
        <v>3.1432352315081333</v>
      </c>
      <c r="I248" s="11">
        <f>Power!I248+'Ground Transportation'!I248+Industry!I248+Residential!I248+Aviation!I248</f>
        <v>1.3001975903746872</v>
      </c>
      <c r="J248" s="11">
        <f>Power!J248+'Ground Transportation'!J248+Industry!J248+Residential!J248+Aviation!J248</f>
        <v>25.962414589598964</v>
      </c>
      <c r="K248" s="16">
        <f>SUM(C248:J248)+Aviation!L248+'International Shipping'!C248</f>
        <v>95.587766151066475</v>
      </c>
      <c r="M248" s="3"/>
      <c r="N248" s="4"/>
      <c r="O248" s="4"/>
      <c r="P248" s="4"/>
      <c r="Q248" s="4"/>
      <c r="R248" s="4"/>
      <c r="S248" s="4"/>
      <c r="T248" s="4"/>
      <c r="U248" s="4"/>
      <c r="V248" s="4"/>
      <c r="Y248" s="9">
        <v>43710</v>
      </c>
      <c r="Z248" s="11">
        <f>Power!Z248+'Ground Transportation'!Z248+Industry!Z248+Residential!Z248+Aviation!AD248</f>
        <v>0.78332026727152149</v>
      </c>
      <c r="AA248" s="11">
        <f>Power!AA248+'Ground Transportation'!AA248+Industry!AA248+Residential!AA248+Aviation!AE248</f>
        <v>0.69709574135443941</v>
      </c>
      <c r="AB248" s="11">
        <f>Power!AB248+'Ground Transportation'!AB248+Industry!AB248+Residential!AB248+Aviation!AF248</f>
        <v>1.7921899407442163</v>
      </c>
      <c r="AC248" s="11">
        <f>Power!AC248+'Ground Transportation'!AC248+Industry!AC248+Residential!AC248+Aviation!AG248</f>
        <v>0.83444512367060752</v>
      </c>
      <c r="AD248" s="30">
        <f>Power!AD248+'Ground Transportation'!AD248+Industry!AD248+Residential!AD248+Aviation!AH248</f>
        <v>0.65893334213075538</v>
      </c>
    </row>
    <row r="249" spans="2:30">
      <c r="B249" s="9">
        <v>43711</v>
      </c>
      <c r="C249" s="11">
        <f>Power!C249+'Ground Transportation'!C249+Industry!C249+Residential!C249+Aviation!C249</f>
        <v>29.343865854055846</v>
      </c>
      <c r="D249" s="11">
        <f>Power!D249+'Ground Transportation'!D249+Industry!D249+Residential!D249+Aviation!D249</f>
        <v>6.4635860020026046</v>
      </c>
      <c r="E249" s="11">
        <f>Power!E249+'Ground Transportation'!E249+Industry!E249+Residential!E249+Aviation!E249</f>
        <v>15.531269361230137</v>
      </c>
      <c r="F249" s="11">
        <f>Power!F249+'Ground Transportation'!F249+Industry!F249+Residential!F249+Aviation!F249</f>
        <v>8.3372848470485827</v>
      </c>
      <c r="G249" s="11">
        <f>Power!G249+'Ground Transportation'!G249+Industry!G249+Residential!G249+Aviation!G249</f>
        <v>3.7961037831470255</v>
      </c>
      <c r="H249" s="11">
        <f>Power!H249+'Ground Transportation'!H249+Industry!H249+Residential!H249+Aviation!H249</f>
        <v>3.275376288356652</v>
      </c>
      <c r="I249" s="11">
        <f>Power!I249+'Ground Transportation'!I249+Industry!I249+Residential!I249+Aviation!I249</f>
        <v>1.3380328060506776</v>
      </c>
      <c r="J249" s="11">
        <f>Power!J249+'Ground Transportation'!J249+Industry!J249+Residential!J249+Aviation!J249</f>
        <v>26.565188820360724</v>
      </c>
      <c r="K249" s="16">
        <f>SUM(C249:J249)+Aviation!L249+'International Shipping'!C249</f>
        <v>98.375323581506919</v>
      </c>
      <c r="M249" s="3"/>
      <c r="N249" s="4"/>
      <c r="O249" s="4"/>
      <c r="P249" s="4"/>
      <c r="Q249" s="4"/>
      <c r="R249" s="4"/>
      <c r="S249" s="4"/>
      <c r="T249" s="4"/>
      <c r="U249" s="4"/>
      <c r="V249" s="4"/>
      <c r="Y249" s="9">
        <v>43711</v>
      </c>
      <c r="Z249" s="11">
        <f>Power!Z249+'Ground Transportation'!Z249+Industry!Z249+Residential!Z249+Aviation!AD249</f>
        <v>0.80439823341238881</v>
      </c>
      <c r="AA249" s="11">
        <f>Power!AA249+'Ground Transportation'!AA249+Industry!AA249+Residential!AA249+Aviation!AE249</f>
        <v>0.73212711145126652</v>
      </c>
      <c r="AB249" s="11">
        <f>Power!AB249+'Ground Transportation'!AB249+Industry!AB249+Residential!AB249+Aviation!AF249</f>
        <v>1.7698671786688991</v>
      </c>
      <c r="AC249" s="11">
        <f>Power!AC249+'Ground Transportation'!AC249+Industry!AC249+Residential!AC249+Aviation!AG249</f>
        <v>0.91973789069562173</v>
      </c>
      <c r="AD249" s="30">
        <f>Power!AD249+'Ground Transportation'!AD249+Industry!AD249+Residential!AD249+Aviation!AH249</f>
        <v>0.72087327496656506</v>
      </c>
    </row>
    <row r="250" spans="2:30">
      <c r="B250" s="9">
        <v>43712</v>
      </c>
      <c r="C250" s="11">
        <f>Power!C250+'Ground Transportation'!C250+Industry!C250+Residential!C250+Aviation!C250</f>
        <v>29.237953397855478</v>
      </c>
      <c r="D250" s="11">
        <f>Power!D250+'Ground Transportation'!D250+Industry!D250+Residential!D250+Aviation!D250</f>
        <v>6.5139837906676981</v>
      </c>
      <c r="E250" s="11">
        <f>Power!E250+'Ground Transportation'!E250+Industry!E250+Residential!E250+Aviation!E250</f>
        <v>16.19352229943474</v>
      </c>
      <c r="F250" s="11">
        <f>Power!F250+'Ground Transportation'!F250+Industry!F250+Residential!F250+Aviation!F250</f>
        <v>8.0114474718212758</v>
      </c>
      <c r="G250" s="11">
        <f>Power!G250+'Ground Transportation'!G250+Industry!G250+Residential!G250+Aviation!G250</f>
        <v>3.8089829209692736</v>
      </c>
      <c r="H250" s="11">
        <f>Power!H250+'Ground Transportation'!H250+Industry!H250+Residential!H250+Aviation!H250</f>
        <v>3.2123419737738481</v>
      </c>
      <c r="I250" s="11">
        <f>Power!I250+'Ground Transportation'!I250+Industry!I250+Residential!I250+Aviation!I250</f>
        <v>1.3584763459084879</v>
      </c>
      <c r="J250" s="11">
        <f>Power!J250+'Ground Transportation'!J250+Industry!J250+Residential!J250+Aviation!J250</f>
        <v>26.944693672608473</v>
      </c>
      <c r="K250" s="16">
        <f>SUM(C250:J250)+Aviation!L250+'International Shipping'!C250</f>
        <v>99.033006600988287</v>
      </c>
      <c r="M250" s="3"/>
      <c r="N250" s="4"/>
      <c r="O250" s="4"/>
      <c r="P250" s="4"/>
      <c r="Q250" s="4"/>
      <c r="R250" s="4"/>
      <c r="S250" s="4"/>
      <c r="T250" s="4"/>
      <c r="U250" s="4"/>
      <c r="V250" s="4"/>
      <c r="Y250" s="9">
        <v>43712</v>
      </c>
      <c r="Z250" s="11">
        <f>Power!Z250+'Ground Transportation'!Z250+Industry!Z250+Residential!Z250+Aviation!AD250</f>
        <v>0.79496935074174957</v>
      </c>
      <c r="AA250" s="11">
        <f>Power!AA250+'Ground Transportation'!AA250+Industry!AA250+Residential!AA250+Aviation!AE250</f>
        <v>0.72848065938868467</v>
      </c>
      <c r="AB250" s="11">
        <f>Power!AB250+'Ground Transportation'!AB250+Industry!AB250+Residential!AB250+Aviation!AF250</f>
        <v>1.6379990168134058</v>
      </c>
      <c r="AC250" s="11">
        <f>Power!AC250+'Ground Transportation'!AC250+Industry!AC250+Residential!AC250+Aviation!AG250</f>
        <v>0.8920351189349901</v>
      </c>
      <c r="AD250" s="30">
        <f>Power!AD250+'Ground Transportation'!AD250+Industry!AD250+Residential!AD250+Aviation!AH250</f>
        <v>0.68335017431052625</v>
      </c>
    </row>
    <row r="251" spans="2:30">
      <c r="B251" s="9">
        <v>43713</v>
      </c>
      <c r="C251" s="11">
        <f>Power!C251+'Ground Transportation'!C251+Industry!C251+Residential!C251+Aviation!C251</f>
        <v>29.899649045031481</v>
      </c>
      <c r="D251" s="11">
        <f>Power!D251+'Ground Transportation'!D251+Industry!D251+Residential!D251+Aviation!D251</f>
        <v>6.539882538590355</v>
      </c>
      <c r="E251" s="11">
        <f>Power!E251+'Ground Transportation'!E251+Industry!E251+Residential!E251+Aviation!E251</f>
        <v>15.862743068515908</v>
      </c>
      <c r="F251" s="11">
        <f>Power!F251+'Ground Transportation'!F251+Industry!F251+Residential!F251+Aviation!F251</f>
        <v>7.9872164050160563</v>
      </c>
      <c r="G251" s="11">
        <f>Power!G251+'Ground Transportation'!G251+Industry!G251+Residential!G251+Aviation!G251</f>
        <v>3.8316748857923031</v>
      </c>
      <c r="H251" s="11">
        <f>Power!H251+'Ground Transportation'!H251+Industry!H251+Residential!H251+Aviation!H251</f>
        <v>3.2220827524137237</v>
      </c>
      <c r="I251" s="11">
        <f>Power!I251+'Ground Transportation'!I251+Industry!I251+Residential!I251+Aviation!I251</f>
        <v>1.3806353760595327</v>
      </c>
      <c r="J251" s="11">
        <f>Power!J251+'Ground Transportation'!J251+Industry!J251+Residential!J251+Aviation!J251</f>
        <v>26.985774829300993</v>
      </c>
      <c r="K251" s="16">
        <f>SUM(C251:J251)+Aviation!L251+'International Shipping'!C251</f>
        <v>99.497256443238001</v>
      </c>
      <c r="M251" s="3"/>
      <c r="N251" s="4"/>
      <c r="O251" s="4"/>
      <c r="P251" s="4"/>
      <c r="Q251" s="4"/>
      <c r="R251" s="4"/>
      <c r="S251" s="4"/>
      <c r="T251" s="4"/>
      <c r="U251" s="4"/>
      <c r="V251" s="4"/>
      <c r="Y251" s="9">
        <v>43713</v>
      </c>
      <c r="Z251" s="11">
        <f>Power!Z251+'Ground Transportation'!Z251+Industry!Z251+Residential!Z251+Aviation!AD251</f>
        <v>0.84238860882439837</v>
      </c>
      <c r="AA251" s="11">
        <f>Power!AA251+'Ground Transportation'!AA251+Industry!AA251+Residential!AA251+Aviation!AE251</f>
        <v>0.75025231058626396</v>
      </c>
      <c r="AB251" s="11">
        <f>Power!AB251+'Ground Transportation'!AB251+Industry!AB251+Residential!AB251+Aviation!AF251</f>
        <v>1.7152506431578372</v>
      </c>
      <c r="AC251" s="11">
        <f>Power!AC251+'Ground Transportation'!AC251+Industry!AC251+Residential!AC251+Aviation!AG251</f>
        <v>0.86531066635884579</v>
      </c>
      <c r="AD251" s="30">
        <f>Power!AD251+'Ground Transportation'!AD251+Industry!AD251+Residential!AD251+Aviation!AH251</f>
        <v>0.61193697129156166</v>
      </c>
    </row>
    <row r="252" spans="2:30">
      <c r="B252" s="9">
        <v>43714</v>
      </c>
      <c r="C252" s="11">
        <f>Power!C252+'Ground Transportation'!C252+Industry!C252+Residential!C252+Aviation!C252</f>
        <v>30.649201039562289</v>
      </c>
      <c r="D252" s="11">
        <f>Power!D252+'Ground Transportation'!D252+Industry!D252+Residential!D252+Aviation!D252</f>
        <v>6.4497919615327977</v>
      </c>
      <c r="E252" s="11">
        <f>Power!E252+'Ground Transportation'!E252+Industry!E252+Residential!E252+Aviation!E252</f>
        <v>15.517953726927797</v>
      </c>
      <c r="F252" s="11">
        <f>Power!F252+'Ground Transportation'!F252+Industry!F252+Residential!F252+Aviation!F252</f>
        <v>7.9433295619897724</v>
      </c>
      <c r="G252" s="11">
        <f>Power!G252+'Ground Transportation'!G252+Industry!G252+Residential!G252+Aviation!G252</f>
        <v>3.7713214169431932</v>
      </c>
      <c r="H252" s="11">
        <f>Power!H252+'Ground Transportation'!H252+Industry!H252+Residential!H252+Aviation!H252</f>
        <v>3.3322067035497769</v>
      </c>
      <c r="I252" s="11">
        <f>Power!I252+'Ground Transportation'!I252+Industry!I252+Residential!I252+Aviation!I252</f>
        <v>1.3527622816630411</v>
      </c>
      <c r="J252" s="11">
        <f>Power!J252+'Ground Transportation'!J252+Industry!J252+Residential!J252+Aviation!J252</f>
        <v>26.673908715204988</v>
      </c>
      <c r="K252" s="16">
        <f>SUM(C252:J252)+Aviation!L252+'International Shipping'!C252</f>
        <v>99.485523390285934</v>
      </c>
      <c r="M252" s="3"/>
      <c r="N252" s="4"/>
      <c r="O252" s="4"/>
      <c r="P252" s="4"/>
      <c r="Q252" s="4"/>
      <c r="R252" s="4"/>
      <c r="S252" s="4"/>
      <c r="T252" s="4"/>
      <c r="U252" s="4"/>
      <c r="V252" s="4"/>
      <c r="Y252" s="9">
        <v>43714</v>
      </c>
      <c r="Z252" s="11">
        <f>Power!Z252+'Ground Transportation'!Z252+Industry!Z252+Residential!Z252+Aviation!AD252</f>
        <v>0.80426502079353546</v>
      </c>
      <c r="AA252" s="11">
        <f>Power!AA252+'Ground Transportation'!AA252+Industry!AA252+Residential!AA252+Aviation!AE252</f>
        <v>0.75577564335669256</v>
      </c>
      <c r="AB252" s="11">
        <f>Power!AB252+'Ground Transportation'!AB252+Industry!AB252+Residential!AB252+Aviation!AF252</f>
        <v>1.7143800889369329</v>
      </c>
      <c r="AC252" s="11">
        <f>Power!AC252+'Ground Transportation'!AC252+Industry!AC252+Residential!AC252+Aviation!AG252</f>
        <v>0.86415312439858305</v>
      </c>
      <c r="AD252" s="30">
        <f>Power!AD252+'Ground Transportation'!AD252+Industry!AD252+Residential!AD252+Aviation!AH252</f>
        <v>0.6047983417390741</v>
      </c>
    </row>
    <row r="253" spans="2:30">
      <c r="B253" s="9">
        <v>43715</v>
      </c>
      <c r="C253" s="11">
        <f>Power!C253+'Ground Transportation'!C253+Industry!C253+Residential!C253+Aviation!C253</f>
        <v>30.236612694303815</v>
      </c>
      <c r="D253" s="11">
        <f>Power!D253+'Ground Transportation'!D253+Industry!D253+Residential!D253+Aviation!D253</f>
        <v>6.4156838296966754</v>
      </c>
      <c r="E253" s="11">
        <f>Power!E253+'Ground Transportation'!E253+Industry!E253+Residential!E253+Aviation!E253</f>
        <v>14.207184401026636</v>
      </c>
      <c r="F253" s="11">
        <f>Power!F253+'Ground Transportation'!F253+Industry!F253+Residential!F253+Aviation!F253</f>
        <v>7.1710702446464651</v>
      </c>
      <c r="G253" s="11">
        <f>Power!G253+'Ground Transportation'!G253+Industry!G253+Residential!G253+Aviation!G253</f>
        <v>3.6795305264550455</v>
      </c>
      <c r="H253" s="11">
        <f>Power!H253+'Ground Transportation'!H253+Industry!H253+Residential!H253+Aviation!H253</f>
        <v>3.0657891263736565</v>
      </c>
      <c r="I253" s="11">
        <f>Power!I253+'Ground Transportation'!I253+Industry!I253+Residential!I253+Aviation!I253</f>
        <v>1.324013213682701</v>
      </c>
      <c r="J253" s="11">
        <f>Power!J253+'Ground Transportation'!J253+Industry!J253+Residential!J253+Aviation!J253</f>
        <v>26.000179483055486</v>
      </c>
      <c r="K253" s="16">
        <f>SUM(C253:J253)+Aviation!L253+'International Shipping'!C253</f>
        <v>95.923764538310508</v>
      </c>
      <c r="M253" s="3"/>
      <c r="N253" s="4"/>
      <c r="O253" s="4"/>
      <c r="P253" s="4"/>
      <c r="Q253" s="4"/>
      <c r="R253" s="4"/>
      <c r="S253" s="4"/>
      <c r="T253" s="4"/>
      <c r="U253" s="4"/>
      <c r="V253" s="4"/>
      <c r="Y253" s="9">
        <v>43715</v>
      </c>
      <c r="Z253" s="11">
        <f>Power!Z253+'Ground Transportation'!Z253+Industry!Z253+Residential!Z253+Aviation!AD253</f>
        <v>0.85197855381117793</v>
      </c>
      <c r="AA253" s="11">
        <f>Power!AA253+'Ground Transportation'!AA253+Industry!AA253+Residential!AA253+Aviation!AE253</f>
        <v>0.68688744939327162</v>
      </c>
      <c r="AB253" s="11">
        <f>Power!AB253+'Ground Transportation'!AB253+Industry!AB253+Residential!AB253+Aviation!AF253</f>
        <v>1.5413237082877249</v>
      </c>
      <c r="AC253" s="11">
        <f>Power!AC253+'Ground Transportation'!AC253+Industry!AC253+Residential!AC253+Aviation!AG253</f>
        <v>0.71187136099751502</v>
      </c>
      <c r="AD253" s="30">
        <f>Power!AD253+'Ground Transportation'!AD253+Industry!AD253+Residential!AD253+Aviation!AH253</f>
        <v>0.5220182133655118</v>
      </c>
    </row>
    <row r="254" spans="2:30">
      <c r="B254" s="9">
        <v>43716</v>
      </c>
      <c r="C254" s="11">
        <f>Power!C254+'Ground Transportation'!C254+Industry!C254+Residential!C254+Aviation!C254</f>
        <v>30.5273763472605</v>
      </c>
      <c r="D254" s="11">
        <f>Power!D254+'Ground Transportation'!D254+Industry!D254+Residential!D254+Aviation!D254</f>
        <v>6.2233200851862147</v>
      </c>
      <c r="E254" s="11">
        <f>Power!E254+'Ground Transportation'!E254+Industry!E254+Residential!E254+Aviation!E254</f>
        <v>12.50015567027042</v>
      </c>
      <c r="F254" s="11">
        <f>Power!F254+'Ground Transportation'!F254+Industry!F254+Residential!F254+Aviation!F254</f>
        <v>6.7973538261532562</v>
      </c>
      <c r="G254" s="11">
        <f>Power!G254+'Ground Transportation'!G254+Industry!G254+Residential!G254+Aviation!G254</f>
        <v>3.6684064135676202</v>
      </c>
      <c r="H254" s="11">
        <f>Power!H254+'Ground Transportation'!H254+Industry!H254+Residential!H254+Aviation!H254</f>
        <v>2.9714728618957622</v>
      </c>
      <c r="I254" s="11">
        <f>Power!I254+'Ground Transportation'!I254+Industry!I254+Residential!I254+Aviation!I254</f>
        <v>1.1927951739691249</v>
      </c>
      <c r="J254" s="11">
        <f>Power!J254+'Ground Transportation'!J254+Industry!J254+Residential!J254+Aviation!J254</f>
        <v>25.083449797100027</v>
      </c>
      <c r="K254" s="16">
        <f>SUM(C254:J254)+Aviation!L254+'International Shipping'!C254</f>
        <v>92.803134344923095</v>
      </c>
      <c r="L254" s="2"/>
      <c r="M254" s="3"/>
      <c r="N254" s="4"/>
      <c r="O254" s="4"/>
      <c r="P254" s="4"/>
      <c r="Q254" s="4"/>
      <c r="R254" s="4"/>
      <c r="S254" s="4"/>
      <c r="T254" s="4"/>
      <c r="U254" s="4"/>
      <c r="V254" s="4"/>
      <c r="Y254" s="9">
        <v>43716</v>
      </c>
      <c r="Z254" s="11">
        <f>Power!Z254+'Ground Transportation'!Z254+Industry!Z254+Residential!Z254+Aviation!AD254</f>
        <v>0.80437924532844429</v>
      </c>
      <c r="AA254" s="11">
        <f>Power!AA254+'Ground Transportation'!AA254+Industry!AA254+Residential!AA254+Aviation!AE254</f>
        <v>0.68532444459355701</v>
      </c>
      <c r="AB254" s="11">
        <f>Power!AB254+'Ground Transportation'!AB254+Industry!AB254+Residential!AB254+Aviation!AF254</f>
        <v>1.4958338264636635</v>
      </c>
      <c r="AC254" s="11">
        <f>Power!AC254+'Ground Transportation'!AC254+Industry!AC254+Residential!AC254+Aviation!AG254</f>
        <v>0.64704418183676404</v>
      </c>
      <c r="AD254" s="30">
        <f>Power!AD254+'Ground Transportation'!AD254+Industry!AD254+Residential!AD254+Aviation!AH254</f>
        <v>0.50869109178715799</v>
      </c>
    </row>
    <row r="255" spans="2:30">
      <c r="B255" s="9">
        <v>43717</v>
      </c>
      <c r="C255" s="11">
        <f>Power!C255+'Ground Transportation'!C255+Industry!C255+Residential!C255+Aviation!C255</f>
        <v>31.438629477057876</v>
      </c>
      <c r="D255" s="11">
        <f>Power!D255+'Ground Transportation'!D255+Industry!D255+Residential!D255+Aviation!D255</f>
        <v>6.0779134466319524</v>
      </c>
      <c r="E255" s="11">
        <f>Power!E255+'Ground Transportation'!E255+Industry!E255+Residential!E255+Aviation!E255</f>
        <v>14.377589726108079</v>
      </c>
      <c r="F255" s="11">
        <f>Power!F255+'Ground Transportation'!F255+Industry!F255+Residential!F255+Aviation!F255</f>
        <v>8.6206250579945838</v>
      </c>
      <c r="G255" s="11">
        <f>Power!G255+'Ground Transportation'!G255+Industry!G255+Residential!G255+Aviation!G255</f>
        <v>3.856942919093707</v>
      </c>
      <c r="H255" s="11">
        <f>Power!H255+'Ground Transportation'!H255+Industry!H255+Residential!H255+Aviation!H255</f>
        <v>3.4660047179013187</v>
      </c>
      <c r="I255" s="11">
        <f>Power!I255+'Ground Transportation'!I255+Industry!I255+Residential!I255+Aviation!I255</f>
        <v>1.3610751801915133</v>
      </c>
      <c r="J255" s="11">
        <f>Power!J255+'Ground Transportation'!J255+Industry!J255+Residential!J255+Aviation!J255</f>
        <v>27.227682930339224</v>
      </c>
      <c r="K255" s="16">
        <f>SUM(C255:J255)+Aviation!L255+'International Shipping'!C255</f>
        <v>100.15791770160521</v>
      </c>
      <c r="M255" s="3"/>
      <c r="N255" s="4"/>
      <c r="O255" s="4"/>
      <c r="P255" s="4"/>
      <c r="Q255" s="4"/>
      <c r="R255" s="4"/>
      <c r="S255" s="4"/>
      <c r="T255" s="4"/>
      <c r="U255" s="4"/>
      <c r="V255" s="4"/>
      <c r="Y255" s="9">
        <v>43717</v>
      </c>
      <c r="Z255" s="11">
        <f>Power!Z255+'Ground Transportation'!Z255+Industry!Z255+Residential!Z255+Aviation!AD255</f>
        <v>0.96989716786113855</v>
      </c>
      <c r="AA255" s="11">
        <f>Power!AA255+'Ground Transportation'!AA255+Industry!AA255+Residential!AA255+Aviation!AE255</f>
        <v>0.80066421493495277</v>
      </c>
      <c r="AB255" s="11">
        <f>Power!AB255+'Ground Transportation'!AB255+Industry!AB255+Residential!AB255+Aviation!AF255</f>
        <v>1.9084099792936908</v>
      </c>
      <c r="AC255" s="11">
        <f>Power!AC255+'Ground Transportation'!AC255+Industry!AC255+Residential!AC255+Aviation!AG255</f>
        <v>0.81348094974781959</v>
      </c>
      <c r="AD255" s="30">
        <f>Power!AD255+'Ground Transportation'!AD255+Industry!AD255+Residential!AD255+Aviation!AH255</f>
        <v>0.81609834018375649</v>
      </c>
    </row>
    <row r="256" spans="2:30">
      <c r="B256" s="9">
        <v>43718</v>
      </c>
      <c r="C256" s="11">
        <f>Power!C256+'Ground Transportation'!C256+Industry!C256+Residential!C256+Aviation!C256</f>
        <v>31.285043442108865</v>
      </c>
      <c r="D256" s="11">
        <f>Power!D256+'Ground Transportation'!D256+Industry!D256+Residential!D256+Aviation!D256</f>
        <v>6.3818038475100671</v>
      </c>
      <c r="E256" s="11">
        <f>Power!E256+'Ground Transportation'!E256+Industry!E256+Residential!E256+Aviation!E256</f>
        <v>15.454994205841787</v>
      </c>
      <c r="F256" s="11">
        <f>Power!F256+'Ground Transportation'!F256+Industry!F256+Residential!F256+Aviation!F256</f>
        <v>8.3160285455806697</v>
      </c>
      <c r="G256" s="11">
        <f>Power!G256+'Ground Transportation'!G256+Industry!G256+Residential!G256+Aviation!G256</f>
        <v>3.868966069042528</v>
      </c>
      <c r="H256" s="11">
        <f>Power!H256+'Ground Transportation'!H256+Industry!H256+Residential!H256+Aviation!H256</f>
        <v>3.6551138003670101</v>
      </c>
      <c r="I256" s="11">
        <f>Power!I256+'Ground Transportation'!I256+Industry!I256+Residential!I256+Aviation!I256</f>
        <v>1.3708944216552115</v>
      </c>
      <c r="J256" s="11">
        <f>Power!J256+'Ground Transportation'!J256+Industry!J256+Residential!J256+Aviation!J256</f>
        <v>27.333202338661248</v>
      </c>
      <c r="K256" s="16">
        <f>SUM(C256:J256)+Aviation!L256+'International Shipping'!C256</f>
        <v>101.3563170650614</v>
      </c>
      <c r="M256" s="3"/>
      <c r="N256" s="4"/>
      <c r="O256" s="4"/>
      <c r="P256" s="4"/>
      <c r="Q256" s="4"/>
      <c r="R256" s="4"/>
      <c r="S256" s="4"/>
      <c r="T256" s="4"/>
      <c r="U256" s="4"/>
      <c r="V256" s="4"/>
      <c r="Y256" s="9">
        <v>43718</v>
      </c>
      <c r="Z256" s="11">
        <f>Power!Z256+'Ground Transportation'!Z256+Industry!Z256+Residential!Z256+Aviation!AD256</f>
        <v>0.95307786110912973</v>
      </c>
      <c r="AA256" s="11">
        <f>Power!AA256+'Ground Transportation'!AA256+Industry!AA256+Residential!AA256+Aviation!AE256</f>
        <v>0.77468972934836478</v>
      </c>
      <c r="AB256" s="11">
        <f>Power!AB256+'Ground Transportation'!AB256+Industry!AB256+Residential!AB256+Aviation!AF256</f>
        <v>1.7973579351149307</v>
      </c>
      <c r="AC256" s="11">
        <f>Power!AC256+'Ground Transportation'!AC256+Industry!AC256+Residential!AC256+Aviation!AG256</f>
        <v>0.82940634373921474</v>
      </c>
      <c r="AD256" s="30">
        <f>Power!AD256+'Ground Transportation'!AD256+Industry!AD256+Residential!AD256+Aviation!AH256</f>
        <v>0.66927951775783634</v>
      </c>
    </row>
    <row r="257" spans="2:30">
      <c r="B257" s="9">
        <v>43719</v>
      </c>
      <c r="C257" s="11">
        <f>Power!C257+'Ground Transportation'!C257+Industry!C257+Residential!C257+Aviation!C257</f>
        <v>30.353731800050848</v>
      </c>
      <c r="D257" s="11">
        <f>Power!D257+'Ground Transportation'!D257+Industry!D257+Residential!D257+Aviation!D257</f>
        <v>6.5291267569761224</v>
      </c>
      <c r="E257" s="11">
        <f>Power!E257+'Ground Transportation'!E257+Industry!E257+Residential!E257+Aviation!E257</f>
        <v>15.83608556002136</v>
      </c>
      <c r="F257" s="11">
        <f>Power!F257+'Ground Transportation'!F257+Industry!F257+Residential!F257+Aviation!F257</f>
        <v>7.765209930663481</v>
      </c>
      <c r="G257" s="11">
        <f>Power!G257+'Ground Transportation'!G257+Industry!G257+Residential!G257+Aviation!G257</f>
        <v>3.8854168949325061</v>
      </c>
      <c r="H257" s="11">
        <f>Power!H257+'Ground Transportation'!H257+Industry!H257+Residential!H257+Aviation!H257</f>
        <v>3.6491955885363594</v>
      </c>
      <c r="I257" s="11">
        <f>Power!I257+'Ground Transportation'!I257+Industry!I257+Residential!I257+Aviation!I257</f>
        <v>1.3543210465553361</v>
      </c>
      <c r="J257" s="11">
        <f>Power!J257+'Ground Transportation'!J257+Industry!J257+Residential!J257+Aviation!J257</f>
        <v>27.311411187113951</v>
      </c>
      <c r="K257" s="16">
        <f>SUM(C257:J257)+Aviation!L257+'International Shipping'!C257</f>
        <v>100.41000594810953</v>
      </c>
      <c r="M257" s="3"/>
      <c r="N257" s="4"/>
      <c r="O257" s="4"/>
      <c r="P257" s="4"/>
      <c r="Q257" s="4"/>
      <c r="R257" s="4"/>
      <c r="S257" s="4"/>
      <c r="T257" s="4"/>
      <c r="U257" s="4"/>
      <c r="V257" s="4"/>
      <c r="Y257" s="9">
        <v>43719</v>
      </c>
      <c r="Z257" s="11">
        <f>Power!Z257+'Ground Transportation'!Z257+Industry!Z257+Residential!Z257+Aviation!AD257</f>
        <v>0.76491698352387771</v>
      </c>
      <c r="AA257" s="11">
        <f>Power!AA257+'Ground Transportation'!AA257+Industry!AA257+Residential!AA257+Aviation!AE257</f>
        <v>0.72136207779775108</v>
      </c>
      <c r="AB257" s="11">
        <f>Power!AB257+'Ground Transportation'!AB257+Industry!AB257+Residential!AB257+Aviation!AF257</f>
        <v>1.7207118087715707</v>
      </c>
      <c r="AC257" s="11">
        <f>Power!AC257+'Ground Transportation'!AC257+Industry!AC257+Residential!AC257+Aviation!AG257</f>
        <v>0.8168956886019455</v>
      </c>
      <c r="AD257" s="30">
        <f>Power!AD257+'Ground Transportation'!AD257+Industry!AD257+Residential!AD257+Aviation!AH257</f>
        <v>0.58161731578218512</v>
      </c>
    </row>
    <row r="258" spans="2:30">
      <c r="B258" s="9">
        <v>43720</v>
      </c>
      <c r="C258" s="11">
        <f>Power!C258+'Ground Transportation'!C258+Industry!C258+Residential!C258+Aviation!C258</f>
        <v>30.668022465512045</v>
      </c>
      <c r="D258" s="11">
        <f>Power!D258+'Ground Transportation'!D258+Industry!D258+Residential!D258+Aviation!D258</f>
        <v>6.6765948054690334</v>
      </c>
      <c r="E258" s="11">
        <f>Power!E258+'Ground Transportation'!E258+Industry!E258+Residential!E258+Aviation!E258</f>
        <v>15.941349027628656</v>
      </c>
      <c r="F258" s="11">
        <f>Power!F258+'Ground Transportation'!F258+Industry!F258+Residential!F258+Aviation!F258</f>
        <v>7.8186680741553278</v>
      </c>
      <c r="G258" s="11">
        <f>Power!G258+'Ground Transportation'!G258+Industry!G258+Residential!G258+Aviation!G258</f>
        <v>3.9192853770651856</v>
      </c>
      <c r="H258" s="11">
        <f>Power!H258+'Ground Transportation'!H258+Industry!H258+Residential!H258+Aviation!H258</f>
        <v>3.2138583860815424</v>
      </c>
      <c r="I258" s="11">
        <f>Power!I258+'Ground Transportation'!I258+Industry!I258+Residential!I258+Aviation!I258</f>
        <v>1.4002399638114336</v>
      </c>
      <c r="J258" s="11">
        <f>Power!J258+'Ground Transportation'!J258+Industry!J258+Residential!J258+Aviation!J258</f>
        <v>27.427540557977569</v>
      </c>
      <c r="K258" s="16">
        <f>SUM(C258:J258)+Aviation!L258+'International Shipping'!C258</f>
        <v>100.83070384674478</v>
      </c>
      <c r="M258" s="3"/>
      <c r="N258" s="4"/>
      <c r="O258" s="4"/>
      <c r="P258" s="4"/>
      <c r="Q258" s="4"/>
      <c r="R258" s="4"/>
      <c r="S258" s="4"/>
      <c r="T258" s="4"/>
      <c r="U258" s="4"/>
      <c r="V258" s="4"/>
      <c r="Y258" s="9">
        <v>43720</v>
      </c>
      <c r="Z258" s="11">
        <f>Power!Z258+'Ground Transportation'!Z258+Industry!Z258+Residential!Z258+Aviation!AD258</f>
        <v>0.81049420701813701</v>
      </c>
      <c r="AA258" s="11">
        <f>Power!AA258+'Ground Transportation'!AA258+Industry!AA258+Residential!AA258+Aviation!AE258</f>
        <v>0.71916679720914856</v>
      </c>
      <c r="AB258" s="11">
        <f>Power!AB258+'Ground Transportation'!AB258+Industry!AB258+Residential!AB258+Aviation!AF258</f>
        <v>1.6617143735080666</v>
      </c>
      <c r="AC258" s="11">
        <f>Power!AC258+'Ground Transportation'!AC258+Industry!AC258+Residential!AC258+Aviation!AG258</f>
        <v>0.83897223657435027</v>
      </c>
      <c r="AD258" s="30">
        <f>Power!AD258+'Ground Transportation'!AD258+Industry!AD258+Residential!AD258+Aviation!AH258</f>
        <v>0.66344155268592397</v>
      </c>
    </row>
    <row r="259" spans="2:30">
      <c r="B259" s="9">
        <v>43721</v>
      </c>
      <c r="C259" s="11">
        <f>Power!C259+'Ground Transportation'!C259+Industry!C259+Residential!C259+Aviation!C259</f>
        <v>27.303482497826931</v>
      </c>
      <c r="D259" s="11">
        <f>Power!D259+'Ground Transportation'!D259+Industry!D259+Residential!D259+Aviation!D259</f>
        <v>6.4607096362522709</v>
      </c>
      <c r="E259" s="11">
        <f>Power!E259+'Ground Transportation'!E259+Industry!E259+Residential!E259+Aviation!E259</f>
        <v>15.421315648192865</v>
      </c>
      <c r="F259" s="11">
        <f>Power!F259+'Ground Transportation'!F259+Industry!F259+Residential!F259+Aviation!F259</f>
        <v>7.8032404646563887</v>
      </c>
      <c r="G259" s="11">
        <f>Power!G259+'Ground Transportation'!G259+Industry!G259+Residential!G259+Aviation!G259</f>
        <v>3.9129181064857574</v>
      </c>
      <c r="H259" s="11">
        <f>Power!H259+'Ground Transportation'!H259+Industry!H259+Residential!H259+Aviation!H259</f>
        <v>3.0812418105115071</v>
      </c>
      <c r="I259" s="11">
        <f>Power!I259+'Ground Transportation'!I259+Industry!I259+Residential!I259+Aviation!I259</f>
        <v>1.3454187437986884</v>
      </c>
      <c r="J259" s="11">
        <f>Power!J259+'Ground Transportation'!J259+Industry!J259+Residential!J259+Aviation!J259</f>
        <v>25.347429335626963</v>
      </c>
      <c r="K259" s="16">
        <f>SUM(C259:J259)+Aviation!L259+'International Shipping'!C259</f>
        <v>94.464591304249808</v>
      </c>
      <c r="M259" s="3"/>
      <c r="N259" s="4"/>
      <c r="O259" s="4"/>
      <c r="P259" s="4"/>
      <c r="Q259" s="4"/>
      <c r="R259" s="4"/>
      <c r="S259" s="4"/>
      <c r="T259" s="4"/>
      <c r="U259" s="4"/>
      <c r="V259" s="4"/>
      <c r="Y259" s="9">
        <v>43721</v>
      </c>
      <c r="Z259" s="11">
        <f>Power!Z259+'Ground Transportation'!Z259+Industry!Z259+Residential!Z259+Aviation!AD259</f>
        <v>0.86537555327879889</v>
      </c>
      <c r="AA259" s="11">
        <f>Power!AA259+'Ground Transportation'!AA259+Industry!AA259+Residential!AA259+Aviation!AE259</f>
        <v>0.70481162738309133</v>
      </c>
      <c r="AB259" s="11">
        <f>Power!AB259+'Ground Transportation'!AB259+Industry!AB259+Residential!AB259+Aviation!AF259</f>
        <v>1.6158527338664928</v>
      </c>
      <c r="AC259" s="11">
        <f>Power!AC259+'Ground Transportation'!AC259+Industry!AC259+Residential!AC259+Aviation!AG259</f>
        <v>0.82834796476720252</v>
      </c>
      <c r="AD259" s="30">
        <f>Power!AD259+'Ground Transportation'!AD259+Industry!AD259+Residential!AD259+Aviation!AH259</f>
        <v>0.69899257768267709</v>
      </c>
    </row>
    <row r="260" spans="2:30">
      <c r="B260" s="9">
        <v>43722</v>
      </c>
      <c r="C260" s="11">
        <f>Power!C260+'Ground Transportation'!C260+Industry!C260+Residential!C260+Aviation!C260</f>
        <v>28.482223858149066</v>
      </c>
      <c r="D260" s="11">
        <f>Power!D260+'Ground Transportation'!D260+Industry!D260+Residential!D260+Aviation!D260</f>
        <v>6.4067726818140489</v>
      </c>
      <c r="E260" s="11">
        <f>Power!E260+'Ground Transportation'!E260+Industry!E260+Residential!E260+Aviation!E260</f>
        <v>13.962971586123738</v>
      </c>
      <c r="F260" s="11">
        <f>Power!F260+'Ground Transportation'!F260+Industry!F260+Residential!F260+Aviation!F260</f>
        <v>6.7075651285244984</v>
      </c>
      <c r="G260" s="11">
        <f>Power!G260+'Ground Transportation'!G260+Industry!G260+Residential!G260+Aviation!G260</f>
        <v>3.8759059802623388</v>
      </c>
      <c r="H260" s="11">
        <f>Power!H260+'Ground Transportation'!H260+Industry!H260+Residential!H260+Aviation!H260</f>
        <v>2.7349113921318913</v>
      </c>
      <c r="I260" s="11">
        <f>Power!I260+'Ground Transportation'!I260+Industry!I260+Residential!I260+Aviation!I260</f>
        <v>1.3572651157253861</v>
      </c>
      <c r="J260" s="11">
        <f>Power!J260+'Ground Transportation'!J260+Industry!J260+Residential!J260+Aviation!J260</f>
        <v>24.983039147926323</v>
      </c>
      <c r="K260" s="16">
        <f>SUM(C260:J260)+Aviation!L260+'International Shipping'!C260</f>
        <v>92.336982045024229</v>
      </c>
      <c r="M260" s="3"/>
      <c r="N260" s="4"/>
      <c r="O260" s="4"/>
      <c r="P260" s="4"/>
      <c r="Q260" s="4"/>
      <c r="R260" s="4"/>
      <c r="S260" s="4"/>
      <c r="T260" s="4"/>
      <c r="U260" s="4"/>
      <c r="V260" s="4"/>
      <c r="Y260" s="9">
        <v>43722</v>
      </c>
      <c r="Z260" s="11">
        <f>Power!Z260+'Ground Transportation'!Z260+Industry!Z260+Residential!Z260+Aviation!AD260</f>
        <v>0.7552589066194253</v>
      </c>
      <c r="AA260" s="11">
        <f>Power!AA260+'Ground Transportation'!AA260+Industry!AA260+Residential!AA260+Aviation!AE260</f>
        <v>0.61926353233325893</v>
      </c>
      <c r="AB260" s="11">
        <f>Power!AB260+'Ground Transportation'!AB260+Industry!AB260+Residential!AB260+Aviation!AF260</f>
        <v>1.478843606523206</v>
      </c>
      <c r="AC260" s="11">
        <f>Power!AC260+'Ground Transportation'!AC260+Industry!AC260+Residential!AC260+Aviation!AG260</f>
        <v>0.6887278502961488</v>
      </c>
      <c r="AD260" s="30">
        <f>Power!AD260+'Ground Transportation'!AD260+Industry!AD260+Residential!AD260+Aviation!AH260</f>
        <v>0.50838325574170662</v>
      </c>
    </row>
    <row r="261" spans="2:30">
      <c r="B261" s="9">
        <v>43723</v>
      </c>
      <c r="C261" s="11">
        <f>Power!C261+'Ground Transportation'!C261+Industry!C261+Residential!C261+Aviation!C261</f>
        <v>28.654139266937726</v>
      </c>
      <c r="D261" s="11">
        <f>Power!D261+'Ground Transportation'!D261+Industry!D261+Residential!D261+Aviation!D261</f>
        <v>6.3918944203240597</v>
      </c>
      <c r="E261" s="11">
        <f>Power!E261+'Ground Transportation'!E261+Industry!E261+Residential!E261+Aviation!E261</f>
        <v>12.858372115292045</v>
      </c>
      <c r="F261" s="11">
        <f>Power!F261+'Ground Transportation'!F261+Industry!F261+Residential!F261+Aviation!F261</f>
        <v>5.7343156507529951</v>
      </c>
      <c r="G261" s="11">
        <f>Power!G261+'Ground Transportation'!G261+Industry!G261+Residential!G261+Aviation!G261</f>
        <v>3.933874591884734</v>
      </c>
      <c r="H261" s="11">
        <f>Power!H261+'Ground Transportation'!H261+Industry!H261+Residential!H261+Aviation!H261</f>
        <v>2.6452815362699362</v>
      </c>
      <c r="I261" s="11">
        <f>Power!I261+'Ground Transportation'!I261+Industry!I261+Residential!I261+Aviation!I261</f>
        <v>1.2213594508216277</v>
      </c>
      <c r="J261" s="11">
        <f>Power!J261+'Ground Transportation'!J261+Industry!J261+Residential!J261+Aviation!J261</f>
        <v>24.044478850081102</v>
      </c>
      <c r="K261" s="16">
        <f>SUM(C261:J261)+Aviation!L261+'International Shipping'!C261</f>
        <v>89.312511468510209</v>
      </c>
      <c r="L261" s="2"/>
      <c r="M261" s="3"/>
      <c r="N261" s="4"/>
      <c r="O261" s="4"/>
      <c r="P261" s="4"/>
      <c r="Q261" s="4"/>
      <c r="R261" s="4"/>
      <c r="S261" s="4"/>
      <c r="T261" s="4"/>
      <c r="U261" s="4"/>
      <c r="V261" s="4"/>
      <c r="Y261" s="9">
        <v>43723</v>
      </c>
      <c r="Z261" s="11">
        <f>Power!Z261+'Ground Transportation'!Z261+Industry!Z261+Residential!Z261+Aviation!AD261</f>
        <v>0.63835942614971253</v>
      </c>
      <c r="AA261" s="11">
        <f>Power!AA261+'Ground Transportation'!AA261+Industry!AA261+Residential!AA261+Aviation!AE261</f>
        <v>0.5043535535422291</v>
      </c>
      <c r="AB261" s="11">
        <f>Power!AB261+'Ground Transportation'!AB261+Industry!AB261+Residential!AB261+Aviation!AF261</f>
        <v>1.1444026037027131</v>
      </c>
      <c r="AC261" s="11">
        <f>Power!AC261+'Ground Transportation'!AC261+Industry!AC261+Residential!AC261+Aviation!AG261</f>
        <v>0.6261054576039593</v>
      </c>
      <c r="AD261" s="30">
        <f>Power!AD261+'Ground Transportation'!AD261+Industry!AD261+Residential!AD261+Aviation!AH261</f>
        <v>0.49650567379125199</v>
      </c>
    </row>
    <row r="262" spans="2:30">
      <c r="B262" s="9">
        <v>43724</v>
      </c>
      <c r="C262" s="11">
        <f>Power!C262+'Ground Transportation'!C262+Industry!C262+Residential!C262+Aviation!C262</f>
        <v>28.95254019114839</v>
      </c>
      <c r="D262" s="11">
        <f>Power!D262+'Ground Transportation'!D262+Industry!D262+Residential!D262+Aviation!D262</f>
        <v>6.3118007820980528</v>
      </c>
      <c r="E262" s="11">
        <f>Power!E262+'Ground Transportation'!E262+Industry!E262+Residential!E262+Aviation!E262</f>
        <v>14.838920197867022</v>
      </c>
      <c r="F262" s="11">
        <f>Power!F262+'Ground Transportation'!F262+Industry!F262+Residential!F262+Aviation!F262</f>
        <v>8.3277802559192846</v>
      </c>
      <c r="G262" s="11">
        <f>Power!G262+'Ground Transportation'!G262+Industry!G262+Residential!G262+Aviation!G262</f>
        <v>4.1362557845351402</v>
      </c>
      <c r="H262" s="11">
        <f>Power!H262+'Ground Transportation'!H262+Industry!H262+Residential!H262+Aviation!H262</f>
        <v>2.9260779342549927</v>
      </c>
      <c r="I262" s="11">
        <f>Power!I262+'Ground Transportation'!I262+Industry!I262+Residential!I262+Aviation!I262</f>
        <v>1.3801690238159177</v>
      </c>
      <c r="J262" s="11">
        <f>Power!J262+'Ground Transportation'!J262+Industry!J262+Residential!J262+Aviation!J262</f>
        <v>26.16939961959098</v>
      </c>
      <c r="K262" s="16">
        <f>SUM(C262:J262)+Aviation!L262+'International Shipping'!C262</f>
        <v>96.786088125193828</v>
      </c>
      <c r="M262" s="3"/>
      <c r="N262" s="4"/>
      <c r="O262" s="4"/>
      <c r="P262" s="4"/>
      <c r="Q262" s="4"/>
      <c r="R262" s="4"/>
      <c r="S262" s="4"/>
      <c r="T262" s="4"/>
      <c r="U262" s="4"/>
      <c r="V262" s="4"/>
      <c r="Y262" s="9">
        <v>43724</v>
      </c>
      <c r="Z262" s="11">
        <f>Power!Z262+'Ground Transportation'!Z262+Industry!Z262+Residential!Z262+Aviation!AD262</f>
        <v>0.91812615796013475</v>
      </c>
      <c r="AA262" s="11">
        <f>Power!AA262+'Ground Transportation'!AA262+Industry!AA262+Residential!AA262+Aviation!AE262</f>
        <v>0.6990689566043804</v>
      </c>
      <c r="AB262" s="11">
        <f>Power!AB262+'Ground Transportation'!AB262+Industry!AB262+Residential!AB262+Aviation!AF262</f>
        <v>1.8271795372921222</v>
      </c>
      <c r="AC262" s="11">
        <f>Power!AC262+'Ground Transportation'!AC262+Industry!AC262+Residential!AC262+Aviation!AG262</f>
        <v>0.83917329342697744</v>
      </c>
      <c r="AD262" s="30">
        <f>Power!AD262+'Ground Transportation'!AD262+Industry!AD262+Residential!AD262+Aviation!AH262</f>
        <v>0.8267552952827405</v>
      </c>
    </row>
    <row r="263" spans="2:30">
      <c r="B263" s="9">
        <v>43725</v>
      </c>
      <c r="C263" s="11">
        <f>Power!C263+'Ground Transportation'!C263+Industry!C263+Residential!C263+Aviation!C263</f>
        <v>28.57035556852572</v>
      </c>
      <c r="D263" s="11">
        <f>Power!D263+'Ground Transportation'!D263+Industry!D263+Residential!D263+Aviation!D263</f>
        <v>6.4944462948913442</v>
      </c>
      <c r="E263" s="11">
        <f>Power!E263+'Ground Transportation'!E263+Industry!E263+Residential!E263+Aviation!E263</f>
        <v>15.199179483871111</v>
      </c>
      <c r="F263" s="11">
        <f>Power!F263+'Ground Transportation'!F263+Industry!F263+Residential!F263+Aviation!F263</f>
        <v>8.5502808191346169</v>
      </c>
      <c r="G263" s="11">
        <f>Power!G263+'Ground Transportation'!G263+Industry!G263+Residential!G263+Aviation!G263</f>
        <v>4.1574471651179659</v>
      </c>
      <c r="H263" s="11">
        <f>Power!H263+'Ground Transportation'!H263+Industry!H263+Residential!H263+Aviation!H263</f>
        <v>3.1221337272724066</v>
      </c>
      <c r="I263" s="11">
        <f>Power!I263+'Ground Transportation'!I263+Industry!I263+Residential!I263+Aviation!I263</f>
        <v>1.3897335653323157</v>
      </c>
      <c r="J263" s="11">
        <f>Power!J263+'Ground Transportation'!J263+Industry!J263+Residential!J263+Aviation!J263</f>
        <v>26.068441195905233</v>
      </c>
      <c r="K263" s="16">
        <f>SUM(C263:J263)+Aviation!L263+'International Shipping'!C263</f>
        <v>97.264678773280579</v>
      </c>
      <c r="M263" s="3"/>
      <c r="N263" s="4"/>
      <c r="O263" s="4"/>
      <c r="P263" s="4"/>
      <c r="Q263" s="4"/>
      <c r="R263" s="4"/>
      <c r="S263" s="4"/>
      <c r="T263" s="4"/>
      <c r="U263" s="4"/>
      <c r="V263" s="4"/>
      <c r="Y263" s="9">
        <v>43725</v>
      </c>
      <c r="Z263" s="11">
        <f>Power!Z263+'Ground Transportation'!Z263+Industry!Z263+Residential!Z263+Aviation!AD263</f>
        <v>0.96703389565014397</v>
      </c>
      <c r="AA263" s="11">
        <f>Power!AA263+'Ground Transportation'!AA263+Industry!AA263+Residential!AA263+Aviation!AE263</f>
        <v>0.70854208072433889</v>
      </c>
      <c r="AB263" s="11">
        <f>Power!AB263+'Ground Transportation'!AB263+Industry!AB263+Residential!AB263+Aviation!AF263</f>
        <v>1.7322076200205248</v>
      </c>
      <c r="AC263" s="11">
        <f>Power!AC263+'Ground Transportation'!AC263+Industry!AC263+Residential!AC263+Aviation!AG263</f>
        <v>0.89940294337005489</v>
      </c>
      <c r="AD263" s="30">
        <f>Power!AD263+'Ground Transportation'!AD263+Industry!AD263+Residential!AD263+Aviation!AH263</f>
        <v>0.78994748476178756</v>
      </c>
    </row>
    <row r="264" spans="2:30">
      <c r="B264" s="9">
        <v>43726</v>
      </c>
      <c r="C264" s="11">
        <f>Power!C264+'Ground Transportation'!C264+Industry!C264+Residential!C264+Aviation!C264</f>
        <v>27.969374481840671</v>
      </c>
      <c r="D264" s="11">
        <f>Power!D264+'Ground Transportation'!D264+Industry!D264+Residential!D264+Aviation!D264</f>
        <v>6.5444641668273453</v>
      </c>
      <c r="E264" s="11">
        <f>Power!E264+'Ground Transportation'!E264+Industry!E264+Residential!E264+Aviation!E264</f>
        <v>15.052730995787067</v>
      </c>
      <c r="F264" s="11">
        <f>Power!F264+'Ground Transportation'!F264+Industry!F264+Residential!F264+Aviation!F264</f>
        <v>9.0204418276293108</v>
      </c>
      <c r="G264" s="11">
        <f>Power!G264+'Ground Transportation'!G264+Industry!G264+Residential!G264+Aviation!G264</f>
        <v>4.1690743720306971</v>
      </c>
      <c r="H264" s="11">
        <f>Power!H264+'Ground Transportation'!H264+Industry!H264+Residential!H264+Aviation!H264</f>
        <v>3.1008711297094771</v>
      </c>
      <c r="I264" s="11">
        <f>Power!I264+'Ground Transportation'!I264+Industry!I264+Residential!I264+Aviation!I264</f>
        <v>1.3877146099553195</v>
      </c>
      <c r="J264" s="11">
        <f>Power!J264+'Ground Transportation'!J264+Industry!J264+Residential!J264+Aviation!J264</f>
        <v>26.166750147069628</v>
      </c>
      <c r="K264" s="16">
        <f>SUM(C264:J264)+Aviation!L264+'International Shipping'!C264</f>
        <v>97.118538064593764</v>
      </c>
      <c r="M264" s="3"/>
      <c r="N264" s="4"/>
      <c r="O264" s="4"/>
      <c r="P264" s="4"/>
      <c r="Q264" s="4"/>
      <c r="R264" s="4"/>
      <c r="S264" s="4"/>
      <c r="T264" s="4"/>
      <c r="U264" s="4"/>
      <c r="V264" s="4"/>
      <c r="Y264" s="9">
        <v>43726</v>
      </c>
      <c r="Z264" s="11">
        <f>Power!Z264+'Ground Transportation'!Z264+Industry!Z264+Residential!Z264+Aviation!AD264</f>
        <v>0.99608096191831508</v>
      </c>
      <c r="AA264" s="11">
        <f>Power!AA264+'Ground Transportation'!AA264+Industry!AA264+Residential!AA264+Aviation!AE264</f>
        <v>0.75127440439524196</v>
      </c>
      <c r="AB264" s="11">
        <f>Power!AB264+'Ground Transportation'!AB264+Industry!AB264+Residential!AB264+Aviation!AF264</f>
        <v>1.9167521974079098</v>
      </c>
      <c r="AC264" s="11">
        <f>Power!AC264+'Ground Transportation'!AC264+Industry!AC264+Residential!AC264+Aviation!AG264</f>
        <v>0.91964157049712425</v>
      </c>
      <c r="AD264" s="30">
        <f>Power!AD264+'Ground Transportation'!AD264+Industry!AD264+Residential!AD264+Aviation!AH264</f>
        <v>0.84928283918908243</v>
      </c>
    </row>
    <row r="265" spans="2:30">
      <c r="B265" s="9">
        <v>43727</v>
      </c>
      <c r="C265" s="11">
        <f>Power!C265+'Ground Transportation'!C265+Industry!C265+Residential!C265+Aviation!C265</f>
        <v>28.429072190150276</v>
      </c>
      <c r="D265" s="11">
        <f>Power!D265+'Ground Transportation'!D265+Industry!D265+Residential!D265+Aviation!D265</f>
        <v>6.5847897305539513</v>
      </c>
      <c r="E265" s="11">
        <f>Power!E265+'Ground Transportation'!E265+Industry!E265+Residential!E265+Aviation!E265</f>
        <v>14.779864743148623</v>
      </c>
      <c r="F265" s="11">
        <f>Power!F265+'Ground Transportation'!F265+Industry!F265+Residential!F265+Aviation!F265</f>
        <v>9.6334424901732412</v>
      </c>
      <c r="G265" s="11">
        <f>Power!G265+'Ground Transportation'!G265+Industry!G265+Residential!G265+Aviation!G265</f>
        <v>4.2095160456505418</v>
      </c>
      <c r="H265" s="11">
        <f>Power!H265+'Ground Transportation'!H265+Industry!H265+Residential!H265+Aviation!H265</f>
        <v>2.8540912470546576</v>
      </c>
      <c r="I265" s="11">
        <f>Power!I265+'Ground Transportation'!I265+Industry!I265+Residential!I265+Aviation!I265</f>
        <v>1.391586604484516</v>
      </c>
      <c r="J265" s="11">
        <f>Power!J265+'Ground Transportation'!J265+Industry!J265+Residential!J265+Aviation!J265</f>
        <v>26.286624938346037</v>
      </c>
      <c r="K265" s="16">
        <f>SUM(C265:J265)+Aviation!L265+'International Shipping'!C265</f>
        <v>97.912551603511432</v>
      </c>
      <c r="M265" s="3"/>
      <c r="N265" s="4"/>
      <c r="O265" s="4"/>
      <c r="P265" s="4"/>
      <c r="Q265" s="4"/>
      <c r="R265" s="4"/>
      <c r="S265" s="4"/>
      <c r="T265" s="4"/>
      <c r="U265" s="4"/>
      <c r="V265" s="4"/>
      <c r="Y265" s="9">
        <v>43727</v>
      </c>
      <c r="Z265" s="11">
        <f>Power!Z265+'Ground Transportation'!Z265+Industry!Z265+Residential!Z265+Aviation!AD265</f>
        <v>1.0092003403529708</v>
      </c>
      <c r="AA265" s="11">
        <f>Power!AA265+'Ground Transportation'!AA265+Industry!AA265+Residential!AA265+Aviation!AE265</f>
        <v>0.82291197590412779</v>
      </c>
      <c r="AB265" s="11">
        <f>Power!AB265+'Ground Transportation'!AB265+Industry!AB265+Residential!AB265+Aviation!AF265</f>
        <v>2.1532649043912095</v>
      </c>
      <c r="AC265" s="11">
        <f>Power!AC265+'Ground Transportation'!AC265+Industry!AC265+Residential!AC265+Aviation!AG265</f>
        <v>0.93432129893059801</v>
      </c>
      <c r="AD265" s="30">
        <f>Power!AD265+'Ground Transportation'!AD265+Industry!AD265+Residential!AD265+Aviation!AH265</f>
        <v>0.86455301704584087</v>
      </c>
    </row>
    <row r="266" spans="2:30">
      <c r="B266" s="9">
        <v>43728</v>
      </c>
      <c r="C266" s="11">
        <f>Power!C266+'Ground Transportation'!C266+Industry!C266+Residential!C266+Aviation!C266</f>
        <v>28.574590127535764</v>
      </c>
      <c r="D266" s="11">
        <f>Power!D266+'Ground Transportation'!D266+Industry!D266+Residential!D266+Aviation!D266</f>
        <v>6.5754856464386089</v>
      </c>
      <c r="E266" s="11">
        <f>Power!E266+'Ground Transportation'!E266+Industry!E266+Residential!E266+Aviation!E266</f>
        <v>14.412367340837168</v>
      </c>
      <c r="F266" s="11">
        <f>Power!F266+'Ground Transportation'!F266+Industry!F266+Residential!F266+Aviation!F266</f>
        <v>9.050986816344567</v>
      </c>
      <c r="G266" s="11">
        <f>Power!G266+'Ground Transportation'!G266+Industry!G266+Residential!G266+Aviation!G266</f>
        <v>4.1399008974514793</v>
      </c>
      <c r="H266" s="11">
        <f>Power!H266+'Ground Transportation'!H266+Industry!H266+Residential!H266+Aviation!H266</f>
        <v>2.8943527509548428</v>
      </c>
      <c r="I266" s="11">
        <f>Power!I266+'Ground Transportation'!I266+Industry!I266+Residential!I266+Aviation!I266</f>
        <v>1.3023117960912682</v>
      </c>
      <c r="J266" s="11">
        <f>Power!J266+'Ground Transportation'!J266+Industry!J266+Residential!J266+Aviation!J266</f>
        <v>25.597845648606128</v>
      </c>
      <c r="K266" s="16">
        <f>SUM(C266:J266)+Aviation!L266+'International Shipping'!C266</f>
        <v>96.310286865524347</v>
      </c>
      <c r="M266" s="3"/>
      <c r="N266" s="4"/>
      <c r="O266" s="4"/>
      <c r="P266" s="4"/>
      <c r="Q266" s="4"/>
      <c r="R266" s="4"/>
      <c r="S266" s="4"/>
      <c r="T266" s="4"/>
      <c r="U266" s="4"/>
      <c r="V266" s="4"/>
      <c r="Y266" s="9">
        <v>43728</v>
      </c>
      <c r="Z266" s="11">
        <f>Power!Z266+'Ground Transportation'!Z266+Industry!Z266+Residential!Z266+Aviation!AD266</f>
        <v>0.89001323841612245</v>
      </c>
      <c r="AA266" s="11">
        <f>Power!AA266+'Ground Transportation'!AA266+Industry!AA266+Residential!AA266+Aviation!AE266</f>
        <v>0.78859507831380415</v>
      </c>
      <c r="AB266" s="11">
        <f>Power!AB266+'Ground Transportation'!AB266+Industry!AB266+Residential!AB266+Aviation!AF266</f>
        <v>2.0352524537212635</v>
      </c>
      <c r="AC266" s="11">
        <f>Power!AC266+'Ground Transportation'!AC266+Industry!AC266+Residential!AC266+Aviation!AG266</f>
        <v>0.8810817014789657</v>
      </c>
      <c r="AD266" s="30">
        <f>Power!AD266+'Ground Transportation'!AD266+Industry!AD266+Residential!AD266+Aviation!AH266</f>
        <v>0.79013294159538194</v>
      </c>
    </row>
    <row r="267" spans="2:30">
      <c r="B267" s="9">
        <v>43729</v>
      </c>
      <c r="C267" s="11">
        <f>Power!C267+'Ground Transportation'!C267+Industry!C267+Residential!C267+Aviation!C267</f>
        <v>27.616834592138524</v>
      </c>
      <c r="D267" s="11">
        <f>Power!D267+'Ground Transportation'!D267+Industry!D267+Residential!D267+Aviation!D267</f>
        <v>6.6941948192223926</v>
      </c>
      <c r="E267" s="11">
        <f>Power!E267+'Ground Transportation'!E267+Industry!E267+Residential!E267+Aviation!E267</f>
        <v>13.229555046803862</v>
      </c>
      <c r="F267" s="11">
        <f>Power!F267+'Ground Transportation'!F267+Industry!F267+Residential!F267+Aviation!F267</f>
        <v>6.8984713243249738</v>
      </c>
      <c r="G267" s="11">
        <f>Power!G267+'Ground Transportation'!G267+Industry!G267+Residential!G267+Aviation!G267</f>
        <v>4.1759351982468758</v>
      </c>
      <c r="H267" s="11">
        <f>Power!H267+'Ground Transportation'!H267+Industry!H267+Residential!H267+Aviation!H267</f>
        <v>2.7202329305192765</v>
      </c>
      <c r="I267" s="11">
        <f>Power!I267+'Ground Transportation'!I267+Industry!I267+Residential!I267+Aviation!I267</f>
        <v>1.3261952566328994</v>
      </c>
      <c r="J267" s="11">
        <f>Power!J267+'Ground Transportation'!J267+Industry!J267+Residential!J267+Aviation!J267</f>
        <v>24.567590960687685</v>
      </c>
      <c r="K267" s="16">
        <f>SUM(C267:J267)+Aviation!L267+'International Shipping'!C267</f>
        <v>91.044078421867809</v>
      </c>
      <c r="M267" s="3"/>
      <c r="N267" s="4"/>
      <c r="O267" s="4"/>
      <c r="P267" s="4"/>
      <c r="Q267" s="4"/>
      <c r="R267" s="4"/>
      <c r="S267" s="4"/>
      <c r="T267" s="4"/>
      <c r="U267" s="4"/>
      <c r="V267" s="4"/>
      <c r="Y267" s="9">
        <v>43729</v>
      </c>
      <c r="Z267" s="11">
        <f>Power!Z267+'Ground Transportation'!Z267+Industry!Z267+Residential!Z267+Aviation!AD267</f>
        <v>0.63501053422002063</v>
      </c>
      <c r="AA267" s="11">
        <f>Power!AA267+'Ground Transportation'!AA267+Industry!AA267+Residential!AA267+Aviation!AE267</f>
        <v>0.60518565102124222</v>
      </c>
      <c r="AB267" s="11">
        <f>Power!AB267+'Ground Transportation'!AB267+Industry!AB267+Residential!AB267+Aviation!AF267</f>
        <v>1.5294222713261065</v>
      </c>
      <c r="AC267" s="11">
        <f>Power!AC267+'Ground Transportation'!AC267+Industry!AC267+Residential!AC267+Aviation!AG267</f>
        <v>0.73592185048188552</v>
      </c>
      <c r="AD267" s="30">
        <f>Power!AD267+'Ground Transportation'!AD267+Industry!AD267+Residential!AD267+Aviation!AH267</f>
        <v>0.49716947888488217</v>
      </c>
    </row>
    <row r="268" spans="2:30">
      <c r="B268" s="9">
        <v>43730</v>
      </c>
      <c r="C268" s="11">
        <f>Power!C268+'Ground Transportation'!C268+Industry!C268+Residential!C268+Aviation!C268</f>
        <v>26.567396762291029</v>
      </c>
      <c r="D268" s="11">
        <f>Power!D268+'Ground Transportation'!D268+Industry!D268+Residential!D268+Aviation!D268</f>
        <v>6.6473239781587967</v>
      </c>
      <c r="E268" s="11">
        <f>Power!E268+'Ground Transportation'!E268+Industry!E268+Residential!E268+Aviation!E268</f>
        <v>12.538914538387056</v>
      </c>
      <c r="F268" s="11">
        <f>Power!F268+'Ground Transportation'!F268+Industry!F268+Residential!F268+Aviation!F268</f>
        <v>6.3620146639123076</v>
      </c>
      <c r="G268" s="11">
        <f>Power!G268+'Ground Transportation'!G268+Industry!G268+Residential!G268+Aviation!G268</f>
        <v>4.0250090621141661</v>
      </c>
      <c r="H268" s="11">
        <f>Power!H268+'Ground Transportation'!H268+Industry!H268+Residential!H268+Aviation!H268</f>
        <v>2.5440275821416103</v>
      </c>
      <c r="I268" s="11">
        <f>Power!I268+'Ground Transportation'!I268+Industry!I268+Residential!I268+Aviation!I268</f>
        <v>1.2336963177192362</v>
      </c>
      <c r="J268" s="11">
        <f>Power!J268+'Ground Transportation'!J268+Industry!J268+Residential!J268+Aviation!J268</f>
        <v>23.527159047543062</v>
      </c>
      <c r="K268" s="16">
        <f>SUM(C268:J268)+Aviation!L268+'International Shipping'!C268</f>
        <v>87.255129617222153</v>
      </c>
      <c r="L268" s="2"/>
      <c r="M268" s="3"/>
      <c r="N268" s="4"/>
      <c r="O268" s="4"/>
      <c r="P268" s="4"/>
      <c r="Q268" s="4"/>
      <c r="R268" s="4"/>
      <c r="S268" s="4"/>
      <c r="T268" s="4"/>
      <c r="U268" s="4"/>
      <c r="V268" s="4"/>
      <c r="Y268" s="9">
        <v>43730</v>
      </c>
      <c r="Z268" s="11">
        <f>Power!Z268+'Ground Transportation'!Z268+Industry!Z268+Residential!Z268+Aviation!AD268</f>
        <v>0.63386705915213692</v>
      </c>
      <c r="AA268" s="11">
        <f>Power!AA268+'Ground Transportation'!AA268+Industry!AA268+Residential!AA268+Aviation!AE268</f>
        <v>0.55559068965224723</v>
      </c>
      <c r="AB268" s="11">
        <f>Power!AB268+'Ground Transportation'!AB268+Industry!AB268+Residential!AB268+Aviation!AF268</f>
        <v>1.3367905643730973</v>
      </c>
      <c r="AC268" s="11">
        <f>Power!AC268+'Ground Transportation'!AC268+Industry!AC268+Residential!AC268+Aviation!AG268</f>
        <v>0.66609771037129062</v>
      </c>
      <c r="AD268" s="30">
        <f>Power!AD268+'Ground Transportation'!AD268+Industry!AD268+Residential!AD268+Aviation!AH268</f>
        <v>0.50189433083736001</v>
      </c>
    </row>
    <row r="269" spans="2:30">
      <c r="B269" s="9">
        <v>43731</v>
      </c>
      <c r="C269" s="11">
        <f>Power!C269+'Ground Transportation'!C269+Industry!C269+Residential!C269+Aviation!C269</f>
        <v>27.836404510462657</v>
      </c>
      <c r="D269" s="11">
        <f>Power!D269+'Ground Transportation'!D269+Industry!D269+Residential!D269+Aviation!D269</f>
        <v>6.2951996295240411</v>
      </c>
      <c r="E269" s="11">
        <f>Power!E269+'Ground Transportation'!E269+Industry!E269+Residential!E269+Aviation!E269</f>
        <v>14.613183516209974</v>
      </c>
      <c r="F269" s="11">
        <f>Power!F269+'Ground Transportation'!F269+Industry!F269+Residential!F269+Aviation!F269</f>
        <v>8.5408477181221496</v>
      </c>
      <c r="G269" s="11">
        <f>Power!G269+'Ground Transportation'!G269+Industry!G269+Residential!G269+Aviation!G269</f>
        <v>4.2479906070860105</v>
      </c>
      <c r="H269" s="11">
        <f>Power!H269+'Ground Transportation'!H269+Industry!H269+Residential!H269+Aviation!H269</f>
        <v>2.8440752391009698</v>
      </c>
      <c r="I269" s="11">
        <f>Power!I269+'Ground Transportation'!I269+Industry!I269+Residential!I269+Aviation!I269</f>
        <v>1.3681620356902886</v>
      </c>
      <c r="J269" s="11">
        <f>Power!J269+'Ground Transportation'!J269+Industry!J269+Residential!J269+Aviation!J269</f>
        <v>25.826547812464206</v>
      </c>
      <c r="K269" s="16">
        <f>SUM(C269:J269)+Aviation!L269+'International Shipping'!C269</f>
        <v>95.300246478868431</v>
      </c>
      <c r="M269" s="3"/>
      <c r="N269" s="4"/>
      <c r="O269" s="4"/>
      <c r="P269" s="4"/>
      <c r="Q269" s="4"/>
      <c r="R269" s="4"/>
      <c r="S269" s="4"/>
      <c r="T269" s="4"/>
      <c r="U269" s="4"/>
      <c r="V269" s="4"/>
      <c r="Y269" s="9">
        <v>43731</v>
      </c>
      <c r="Z269" s="11">
        <f>Power!Z269+'Ground Transportation'!Z269+Industry!Z269+Residential!Z269+Aviation!AD269</f>
        <v>0.86535513452473534</v>
      </c>
      <c r="AA269" s="11">
        <f>Power!AA269+'Ground Transportation'!AA269+Industry!AA269+Residential!AA269+Aviation!AE269</f>
        <v>0.74127438454119576</v>
      </c>
      <c r="AB269" s="11">
        <f>Power!AB269+'Ground Transportation'!AB269+Industry!AB269+Residential!AB269+Aviation!AF269</f>
        <v>1.8332076489257274</v>
      </c>
      <c r="AC269" s="11">
        <f>Power!AC269+'Ground Transportation'!AC269+Industry!AC269+Residential!AC269+Aviation!AG269</f>
        <v>0.80032541150626468</v>
      </c>
      <c r="AD269" s="30">
        <f>Power!AD269+'Ground Transportation'!AD269+Industry!AD269+Residential!AD269+Aviation!AH269</f>
        <v>0.77623887597909536</v>
      </c>
    </row>
    <row r="270" spans="2:30">
      <c r="B270" s="9">
        <v>43732</v>
      </c>
      <c r="C270" s="11">
        <f>Power!C270+'Ground Transportation'!C270+Industry!C270+Residential!C270+Aviation!C270</f>
        <v>28.276927372550539</v>
      </c>
      <c r="D270" s="11">
        <f>Power!D270+'Ground Transportation'!D270+Industry!D270+Residential!D270+Aviation!D270</f>
        <v>6.6136220259772891</v>
      </c>
      <c r="E270" s="11">
        <f>Power!E270+'Ground Transportation'!E270+Industry!E270+Residential!E270+Aviation!E270</f>
        <v>14.786891128772972</v>
      </c>
      <c r="F270" s="11">
        <f>Power!F270+'Ground Transportation'!F270+Industry!F270+Residential!F270+Aviation!F270</f>
        <v>9.0639922460204758</v>
      </c>
      <c r="G270" s="11">
        <f>Power!G270+'Ground Transportation'!G270+Industry!G270+Residential!G270+Aviation!G270</f>
        <v>4.2550283867751544</v>
      </c>
      <c r="H270" s="11">
        <f>Power!H270+'Ground Transportation'!H270+Industry!H270+Residential!H270+Aviation!H270</f>
        <v>3.0008897513204369</v>
      </c>
      <c r="I270" s="11">
        <f>Power!I270+'Ground Transportation'!I270+Industry!I270+Residential!I270+Aviation!I270</f>
        <v>1.3691473187382897</v>
      </c>
      <c r="J270" s="11">
        <f>Power!J270+'Ground Transportation'!J270+Industry!J270+Residential!J270+Aviation!J270</f>
        <v>26.078806819332986</v>
      </c>
      <c r="K270" s="16">
        <f>SUM(C270:J270)+Aviation!L270+'International Shipping'!C270</f>
        <v>97.121995517835629</v>
      </c>
      <c r="M270" s="3"/>
      <c r="N270" s="4"/>
      <c r="O270" s="4"/>
      <c r="P270" s="4"/>
      <c r="Q270" s="4"/>
      <c r="R270" s="4"/>
      <c r="S270" s="4"/>
      <c r="T270" s="4"/>
      <c r="U270" s="4"/>
      <c r="V270" s="4"/>
      <c r="Y270" s="9">
        <v>43732</v>
      </c>
      <c r="Z270" s="11">
        <f>Power!Z270+'Ground Transportation'!Z270+Industry!Z270+Residential!Z270+Aviation!AD270</f>
        <v>0.89852160834488382</v>
      </c>
      <c r="AA270" s="11">
        <f>Power!AA270+'Ground Transportation'!AA270+Industry!AA270+Residential!AA270+Aviation!AE270</f>
        <v>0.80924923788988656</v>
      </c>
      <c r="AB270" s="11">
        <f>Power!AB270+'Ground Transportation'!AB270+Industry!AB270+Residential!AB270+Aviation!AF270</f>
        <v>1.967765032827101</v>
      </c>
      <c r="AC270" s="11">
        <f>Power!AC270+'Ground Transportation'!AC270+Industry!AC270+Residential!AC270+Aviation!AG270</f>
        <v>0.85116685497074795</v>
      </c>
      <c r="AD270" s="30">
        <f>Power!AD270+'Ground Transportation'!AD270+Industry!AD270+Residential!AD270+Aviation!AH270</f>
        <v>0.75168584069287336</v>
      </c>
    </row>
    <row r="271" spans="2:30">
      <c r="B271" s="9">
        <v>43733</v>
      </c>
      <c r="C271" s="11">
        <f>Power!C271+'Ground Transportation'!C271+Industry!C271+Residential!C271+Aviation!C271</f>
        <v>27.93965969397242</v>
      </c>
      <c r="D271" s="11">
        <f>Power!D271+'Ground Transportation'!D271+Industry!D271+Residential!D271+Aviation!D271</f>
        <v>6.5037510308752875</v>
      </c>
      <c r="E271" s="11">
        <f>Power!E271+'Ground Transportation'!E271+Industry!E271+Residential!E271+Aviation!E271</f>
        <v>14.906454610226042</v>
      </c>
      <c r="F271" s="11">
        <f>Power!F271+'Ground Transportation'!F271+Industry!F271+Residential!F271+Aviation!F271</f>
        <v>9.1833152457878651</v>
      </c>
      <c r="G271" s="11">
        <f>Power!G271+'Ground Transportation'!G271+Industry!G271+Residential!G271+Aviation!G271</f>
        <v>4.2587951607935874</v>
      </c>
      <c r="H271" s="11">
        <f>Power!H271+'Ground Transportation'!H271+Industry!H271+Residential!H271+Aviation!H271</f>
        <v>2.8829999065247849</v>
      </c>
      <c r="I271" s="11">
        <f>Power!I271+'Ground Transportation'!I271+Industry!I271+Residential!I271+Aviation!I271</f>
        <v>1.3576556370011401</v>
      </c>
      <c r="J271" s="11">
        <f>Power!J271+'Ground Transportation'!J271+Industry!J271+Residential!J271+Aviation!J271</f>
        <v>26.248482745086758</v>
      </c>
      <c r="K271" s="16">
        <f>SUM(C271:J271)+Aviation!L271+'International Shipping'!C271</f>
        <v>96.994219513469972</v>
      </c>
      <c r="M271" s="3"/>
      <c r="N271" s="4"/>
      <c r="O271" s="4"/>
      <c r="P271" s="4"/>
      <c r="Q271" s="4"/>
      <c r="R271" s="4"/>
      <c r="S271" s="4"/>
      <c r="T271" s="4"/>
      <c r="U271" s="4"/>
      <c r="V271" s="4"/>
      <c r="Y271" s="9">
        <v>43733</v>
      </c>
      <c r="Z271" s="11">
        <f>Power!Z271+'Ground Transportation'!Z271+Industry!Z271+Residential!Z271+Aviation!AD271</f>
        <v>0.9210313145041088</v>
      </c>
      <c r="AA271" s="11">
        <f>Power!AA271+'Ground Transportation'!AA271+Industry!AA271+Residential!AA271+Aviation!AE271</f>
        <v>0.80653066806922136</v>
      </c>
      <c r="AB271" s="11">
        <f>Power!AB271+'Ground Transportation'!AB271+Industry!AB271+Residential!AB271+Aviation!AF271</f>
        <v>1.9946478832286678</v>
      </c>
      <c r="AC271" s="11">
        <f>Power!AC271+'Ground Transportation'!AC271+Industry!AC271+Residential!AC271+Aviation!AG271</f>
        <v>0.87963261053977515</v>
      </c>
      <c r="AD271" s="30">
        <f>Power!AD271+'Ground Transportation'!AD271+Industry!AD271+Residential!AD271+Aviation!AH271</f>
        <v>0.80982265215516736</v>
      </c>
    </row>
    <row r="272" spans="2:30">
      <c r="B272" s="9">
        <v>43734</v>
      </c>
      <c r="C272" s="11">
        <f>Power!C272+'Ground Transportation'!C272+Industry!C272+Residential!C272+Aviation!C272</f>
        <v>27.682944067178262</v>
      </c>
      <c r="D272" s="11">
        <f>Power!D272+'Ground Transportation'!D272+Industry!D272+Residential!D272+Aviation!D272</f>
        <v>6.3588873969386546</v>
      </c>
      <c r="E272" s="11">
        <f>Power!E272+'Ground Transportation'!E272+Industry!E272+Residential!E272+Aviation!E272</f>
        <v>14.976992695303961</v>
      </c>
      <c r="F272" s="11">
        <f>Power!F272+'Ground Transportation'!F272+Industry!F272+Residential!F272+Aviation!F272</f>
        <v>8.7275277645714304</v>
      </c>
      <c r="G272" s="11">
        <f>Power!G272+'Ground Transportation'!G272+Industry!G272+Residential!G272+Aviation!G272</f>
        <v>4.198458354276192</v>
      </c>
      <c r="H272" s="11">
        <f>Power!H272+'Ground Transportation'!H272+Industry!H272+Residential!H272+Aviation!H272</f>
        <v>2.9278999725871313</v>
      </c>
      <c r="I272" s="11">
        <f>Power!I272+'Ground Transportation'!I272+Industry!I272+Residential!I272+Aviation!I272</f>
        <v>1.3501605936443974</v>
      </c>
      <c r="J272" s="11">
        <f>Power!J272+'Ground Transportation'!J272+Industry!J272+Residential!J272+Aviation!J272</f>
        <v>25.891525321324263</v>
      </c>
      <c r="K272" s="16">
        <f>SUM(C272:J272)+Aviation!L272+'International Shipping'!C272</f>
        <v>95.84889036490145</v>
      </c>
      <c r="M272" s="3"/>
      <c r="N272" s="4"/>
      <c r="O272" s="4"/>
      <c r="P272" s="4"/>
      <c r="Q272" s="4"/>
      <c r="R272" s="4"/>
      <c r="S272" s="4"/>
      <c r="T272" s="4"/>
      <c r="U272" s="4"/>
      <c r="V272" s="4"/>
      <c r="Y272" s="9">
        <v>43734</v>
      </c>
      <c r="Z272" s="11">
        <f>Power!Z272+'Ground Transportation'!Z272+Industry!Z272+Residential!Z272+Aviation!AD272</f>
        <v>0.8041285494118422</v>
      </c>
      <c r="AA272" s="11">
        <f>Power!AA272+'Ground Transportation'!AA272+Industry!AA272+Residential!AA272+Aviation!AE272</f>
        <v>0.76754424592765191</v>
      </c>
      <c r="AB272" s="11">
        <f>Power!AB272+'Ground Transportation'!AB272+Industry!AB272+Residential!AB272+Aviation!AF272</f>
        <v>1.9041841052374842</v>
      </c>
      <c r="AC272" s="11">
        <f>Power!AC272+'Ground Transportation'!AC272+Industry!AC272+Residential!AC272+Aviation!AG272</f>
        <v>0.87859086947008413</v>
      </c>
      <c r="AD272" s="30">
        <f>Power!AD272+'Ground Transportation'!AD272+Industry!AD272+Residential!AD272+Aviation!AH272</f>
        <v>0.71336383903321177</v>
      </c>
    </row>
    <row r="273" spans="2:30">
      <c r="B273" s="9">
        <v>43735</v>
      </c>
      <c r="C273" s="11">
        <f>Power!C273+'Ground Transportation'!C273+Industry!C273+Residential!C273+Aviation!C273</f>
        <v>27.913217652457764</v>
      </c>
      <c r="D273" s="11">
        <f>Power!D273+'Ground Transportation'!D273+Industry!D273+Residential!D273+Aviation!D273</f>
        <v>6.1554463095140139</v>
      </c>
      <c r="E273" s="11">
        <f>Power!E273+'Ground Transportation'!E273+Industry!E273+Residential!E273+Aviation!E273</f>
        <v>14.430079202871786</v>
      </c>
      <c r="F273" s="11">
        <f>Power!F273+'Ground Transportation'!F273+Industry!F273+Residential!F273+Aviation!F273</f>
        <v>8.4005749148105817</v>
      </c>
      <c r="G273" s="11">
        <f>Power!G273+'Ground Transportation'!G273+Industry!G273+Residential!G273+Aviation!G273</f>
        <v>4.1582342368940015</v>
      </c>
      <c r="H273" s="11">
        <f>Power!H273+'Ground Transportation'!H273+Industry!H273+Residential!H273+Aviation!H273</f>
        <v>3.0226305652164931</v>
      </c>
      <c r="I273" s="11">
        <f>Power!I273+'Ground Transportation'!I273+Industry!I273+Residential!I273+Aviation!I273</f>
        <v>1.3004914530547707</v>
      </c>
      <c r="J273" s="11">
        <f>Power!J273+'Ground Transportation'!J273+Industry!J273+Residential!J273+Aviation!J273</f>
        <v>25.146138027448462</v>
      </c>
      <c r="K273" s="16">
        <f>SUM(C273:J273)+Aviation!L273+'International Shipping'!C273</f>
        <v>94.277989117716444</v>
      </c>
      <c r="M273" s="3"/>
      <c r="N273" s="4"/>
      <c r="O273" s="4"/>
      <c r="P273" s="4"/>
      <c r="Q273" s="4"/>
      <c r="R273" s="4"/>
      <c r="S273" s="4"/>
      <c r="T273" s="4"/>
      <c r="U273" s="4"/>
      <c r="V273" s="4"/>
      <c r="Y273" s="9">
        <v>43735</v>
      </c>
      <c r="Z273" s="11">
        <f>Power!Z273+'Ground Transportation'!Z273+Industry!Z273+Residential!Z273+Aviation!AD273</f>
        <v>0.78884297988285113</v>
      </c>
      <c r="AA273" s="11">
        <f>Power!AA273+'Ground Transportation'!AA273+Industry!AA273+Residential!AA273+Aviation!AE273</f>
        <v>0.72563524773868293</v>
      </c>
      <c r="AB273" s="11">
        <f>Power!AB273+'Ground Transportation'!AB273+Industry!AB273+Residential!AB273+Aviation!AF273</f>
        <v>1.726520841084316</v>
      </c>
      <c r="AC273" s="11">
        <f>Power!AC273+'Ground Transportation'!AC273+Industry!AC273+Residential!AC273+Aviation!AG273</f>
        <v>0.87585343871847721</v>
      </c>
      <c r="AD273" s="30">
        <f>Power!AD273+'Ground Transportation'!AD273+Industry!AD273+Residential!AD273+Aviation!AH273</f>
        <v>0.72584574467768914</v>
      </c>
    </row>
    <row r="274" spans="2:30">
      <c r="B274" s="9">
        <v>43736</v>
      </c>
      <c r="C274" s="11">
        <f>Power!C274+'Ground Transportation'!C274+Industry!C274+Residential!C274+Aviation!C274</f>
        <v>27.131231093852062</v>
      </c>
      <c r="D274" s="11">
        <f>Power!D274+'Ground Transportation'!D274+Industry!D274+Residential!D274+Aviation!D274</f>
        <v>5.9815575455021897</v>
      </c>
      <c r="E274" s="11">
        <f>Power!E274+'Ground Transportation'!E274+Industry!E274+Residential!E274+Aviation!E274</f>
        <v>13.617411375859412</v>
      </c>
      <c r="F274" s="11">
        <f>Power!F274+'Ground Transportation'!F274+Industry!F274+Residential!F274+Aviation!F274</f>
        <v>6.5975890522378684</v>
      </c>
      <c r="G274" s="11">
        <f>Power!G274+'Ground Transportation'!G274+Industry!G274+Residential!G274+Aviation!G274</f>
        <v>4.1862903366526387</v>
      </c>
      <c r="H274" s="11">
        <f>Power!H274+'Ground Transportation'!H274+Industry!H274+Residential!H274+Aviation!H274</f>
        <v>2.8375437964778079</v>
      </c>
      <c r="I274" s="11">
        <f>Power!I274+'Ground Transportation'!I274+Industry!I274+Residential!I274+Aviation!I274</f>
        <v>1.3379181068932391</v>
      </c>
      <c r="J274" s="11">
        <f>Power!J274+'Ground Transportation'!J274+Industry!J274+Residential!J274+Aviation!J274</f>
        <v>24.161601523065787</v>
      </c>
      <c r="K274" s="16">
        <f>SUM(C274:J274)+Aviation!L274+'International Shipping'!C274</f>
        <v>89.651536680803744</v>
      </c>
      <c r="M274" s="3"/>
      <c r="N274" s="4"/>
      <c r="O274" s="4"/>
      <c r="P274" s="4"/>
      <c r="Q274" s="4"/>
      <c r="R274" s="4"/>
      <c r="S274" s="4"/>
      <c r="T274" s="4"/>
      <c r="U274" s="4"/>
      <c r="V274" s="4"/>
      <c r="Y274" s="9">
        <v>43736</v>
      </c>
      <c r="Z274" s="11">
        <f>Power!Z274+'Ground Transportation'!Z274+Industry!Z274+Residential!Z274+Aviation!AD274</f>
        <v>0.65511155210707073</v>
      </c>
      <c r="AA274" s="11">
        <f>Power!AA274+'Ground Transportation'!AA274+Industry!AA274+Residential!AA274+Aviation!AE274</f>
        <v>0.53252630910599319</v>
      </c>
      <c r="AB274" s="11">
        <f>Power!AB274+'Ground Transportation'!AB274+Industry!AB274+Residential!AB274+Aviation!AF274</f>
        <v>1.1791554192751121</v>
      </c>
      <c r="AC274" s="11">
        <f>Power!AC274+'Ground Transportation'!AC274+Industry!AC274+Residential!AC274+Aviation!AG274</f>
        <v>0.74671920855335017</v>
      </c>
      <c r="AD274" s="30">
        <f>Power!AD274+'Ground Transportation'!AD274+Industry!AD274+Residential!AD274+Aviation!AH274</f>
        <v>0.58223028858078563</v>
      </c>
    </row>
    <row r="275" spans="2:30">
      <c r="B275" s="9">
        <v>43737</v>
      </c>
      <c r="C275" s="11">
        <f>Power!C275+'Ground Transportation'!C275+Industry!C275+Residential!C275+Aviation!C275</f>
        <v>27.016946222470956</v>
      </c>
      <c r="D275" s="11">
        <f>Power!D275+'Ground Transportation'!D275+Industry!D275+Residential!D275+Aviation!D275</f>
        <v>5.6974562621788509</v>
      </c>
      <c r="E275" s="11">
        <f>Power!E275+'Ground Transportation'!E275+Industry!E275+Residential!E275+Aviation!E275</f>
        <v>12.093771459872343</v>
      </c>
      <c r="F275" s="11">
        <f>Power!F275+'Ground Transportation'!F275+Industry!F275+Residential!F275+Aviation!F275</f>
        <v>5.8061011013954094</v>
      </c>
      <c r="G275" s="11">
        <f>Power!G275+'Ground Transportation'!G275+Industry!G275+Residential!G275+Aviation!G275</f>
        <v>4.0850806961597144</v>
      </c>
      <c r="H275" s="11">
        <f>Power!H275+'Ground Transportation'!H275+Industry!H275+Residential!H275+Aviation!H275</f>
        <v>2.6494421007808766</v>
      </c>
      <c r="I275" s="11">
        <f>Power!I275+'Ground Transportation'!I275+Industry!I275+Residential!I275+Aviation!I275</f>
        <v>1.2424836552992689</v>
      </c>
      <c r="J275" s="11">
        <f>Power!J275+'Ground Transportation'!J275+Industry!J275+Residential!J275+Aviation!J275</f>
        <v>22.939933103409434</v>
      </c>
      <c r="K275" s="16">
        <f>SUM(C275:J275)+Aviation!L275+'International Shipping'!C275</f>
        <v>85.330730438438536</v>
      </c>
      <c r="L275" s="2"/>
      <c r="M275" s="3"/>
      <c r="N275" s="4"/>
      <c r="O275" s="4"/>
      <c r="P275" s="4"/>
      <c r="Q275" s="4"/>
      <c r="R275" s="4"/>
      <c r="S275" s="4"/>
      <c r="T275" s="4"/>
      <c r="U275" s="4"/>
      <c r="V275" s="4"/>
      <c r="Y275" s="9">
        <v>43737</v>
      </c>
      <c r="Z275" s="11">
        <f>Power!Z275+'Ground Transportation'!Z275+Industry!Z275+Residential!Z275+Aviation!AD275</f>
        <v>0.59849349962914833</v>
      </c>
      <c r="AA275" s="11">
        <f>Power!AA275+'Ground Transportation'!AA275+Industry!AA275+Residential!AA275+Aviation!AE275</f>
        <v>0.47497677489332407</v>
      </c>
      <c r="AB275" s="11">
        <f>Power!AB275+'Ground Transportation'!AB275+Industry!AB275+Residential!AB275+Aviation!AF275</f>
        <v>1.0356534503065651</v>
      </c>
      <c r="AC275" s="11">
        <f>Power!AC275+'Ground Transportation'!AC275+Industry!AC275+Residential!AC275+Aviation!AG275</f>
        <v>0.63750249998324349</v>
      </c>
      <c r="AD275" s="30">
        <f>Power!AD275+'Ground Transportation'!AD275+Industry!AD275+Residential!AD275+Aviation!AH275</f>
        <v>0.47484350265952502</v>
      </c>
    </row>
    <row r="276" spans="2:30">
      <c r="B276" s="9">
        <v>43738</v>
      </c>
      <c r="C276" s="11">
        <f>Power!C276+'Ground Transportation'!C276+Industry!C276+Residential!C276+Aviation!C276</f>
        <v>25.283516646225692</v>
      </c>
      <c r="D276" s="11">
        <f>Power!D276+'Ground Transportation'!D276+Industry!D276+Residential!D276+Aviation!D276</f>
        <v>5.3617257123275648</v>
      </c>
      <c r="E276" s="11">
        <f>Power!E276+'Ground Transportation'!E276+Industry!E276+Residential!E276+Aviation!E276</f>
        <v>14.07967485829557</v>
      </c>
      <c r="F276" s="11">
        <f>Power!F276+'Ground Transportation'!F276+Industry!F276+Residential!F276+Aviation!F276</f>
        <v>7.7211205401473633</v>
      </c>
      <c r="G276" s="11">
        <f>Power!G276+'Ground Transportation'!G276+Industry!G276+Residential!G276+Aviation!G276</f>
        <v>4.2433947812599548</v>
      </c>
      <c r="H276" s="11">
        <f>Power!H276+'Ground Transportation'!H276+Industry!H276+Residential!H276+Aviation!H276</f>
        <v>3.0472256016518786</v>
      </c>
      <c r="I276" s="11">
        <f>Power!I276+'Ground Transportation'!I276+Industry!I276+Residential!I276+Aviation!I276</f>
        <v>1.3852863207204833</v>
      </c>
      <c r="J276" s="11">
        <f>Power!J276+'Ground Transportation'!J276+Industry!J276+Residential!J276+Aviation!J276</f>
        <v>24.086113434006712</v>
      </c>
      <c r="K276" s="16">
        <f>SUM(C276:J276)+Aviation!L276+'International Shipping'!C276</f>
        <v>88.91463034515256</v>
      </c>
      <c r="M276" s="3"/>
      <c r="N276" s="4"/>
      <c r="O276" s="4"/>
      <c r="P276" s="4"/>
      <c r="Q276" s="4"/>
      <c r="R276" s="4"/>
      <c r="S276" s="4"/>
      <c r="T276" s="4"/>
      <c r="U276" s="4"/>
      <c r="V276" s="4"/>
      <c r="Y276" s="9">
        <v>43738</v>
      </c>
      <c r="Z276" s="11">
        <f>Power!Z276+'Ground Transportation'!Z276+Industry!Z276+Residential!Z276+Aviation!AD276</f>
        <v>0.88358707754745747</v>
      </c>
      <c r="AA276" s="11">
        <f>Power!AA276+'Ground Transportation'!AA276+Industry!AA276+Residential!AA276+Aviation!AE276</f>
        <v>0.60794167386213227</v>
      </c>
      <c r="AB276" s="11">
        <f>Power!AB276+'Ground Transportation'!AB276+Industry!AB276+Residential!AB276+Aviation!AF276</f>
        <v>1.4066235222539218</v>
      </c>
      <c r="AC276" s="11">
        <f>Power!AC276+'Ground Transportation'!AC276+Industry!AC276+Residential!AC276+Aviation!AG276</f>
        <v>0.77413648959003567</v>
      </c>
      <c r="AD276" s="30">
        <f>Power!AD276+'Ground Transportation'!AD276+Industry!AD276+Residential!AD276+Aviation!AH276</f>
        <v>0.80103043111179295</v>
      </c>
    </row>
    <row r="277" spans="2:30">
      <c r="B277" s="9">
        <v>43739</v>
      </c>
      <c r="C277" s="11">
        <f>Power!C277+'Ground Transportation'!C277+Industry!C277+Residential!C277+Aviation!C277</f>
        <v>23.174230911157785</v>
      </c>
      <c r="D277" s="11">
        <f>Power!D277+'Ground Transportation'!D277+Industry!D277+Residential!D277+Aviation!D277</f>
        <v>5.6333283935214489</v>
      </c>
      <c r="E277" s="11">
        <f>Power!E277+'Ground Transportation'!E277+Industry!E277+Residential!E277+Aviation!E277</f>
        <v>15.718097590280287</v>
      </c>
      <c r="F277" s="11">
        <f>Power!F277+'Ground Transportation'!F277+Industry!F277+Residential!F277+Aviation!F277</f>
        <v>8.28392290477559</v>
      </c>
      <c r="G277" s="11">
        <f>Power!G277+'Ground Transportation'!G277+Industry!G277+Residential!G277+Aviation!G277</f>
        <v>4.1910141821338955</v>
      </c>
      <c r="H277" s="11">
        <f>Power!H277+'Ground Transportation'!H277+Industry!H277+Residential!H277+Aviation!H277</f>
        <v>3.1924678467788605</v>
      </c>
      <c r="I277" s="11">
        <f>Power!I277+'Ground Transportation'!I277+Industry!I277+Residential!I277+Aviation!I277</f>
        <v>1.3556173498502373</v>
      </c>
      <c r="J277" s="11">
        <f>Power!J277+'Ground Transportation'!J277+Industry!J277+Residential!J277+Aviation!J277</f>
        <v>24.051426835942575</v>
      </c>
      <c r="K277" s="16">
        <f>SUM(C277:J277)+Aviation!L277+'International Shipping'!C277</f>
        <v>89.245341560003851</v>
      </c>
      <c r="M277" s="3"/>
      <c r="N277" s="4"/>
      <c r="O277" s="4"/>
      <c r="P277" s="4"/>
      <c r="Q277" s="4"/>
      <c r="R277" s="4"/>
      <c r="S277" s="4"/>
      <c r="T277" s="4"/>
      <c r="U277" s="4"/>
      <c r="V277" s="4"/>
      <c r="Y277" s="9">
        <v>43739</v>
      </c>
      <c r="Z277" s="11">
        <f>Power!Z277+'Ground Transportation'!Z277+Industry!Z277+Residential!Z277+Aviation!AD277</f>
        <v>0.89237459948927955</v>
      </c>
      <c r="AA277" s="11">
        <f>Power!AA277+'Ground Transportation'!AA277+Industry!AA277+Residential!AA277+Aviation!AE277</f>
        <v>0.68782726654855753</v>
      </c>
      <c r="AB277" s="11">
        <f>Power!AB277+'Ground Transportation'!AB277+Industry!AB277+Residential!AB277+Aviation!AF277</f>
        <v>1.7421945267311605</v>
      </c>
      <c r="AC277" s="11">
        <f>Power!AC277+'Ground Transportation'!AC277+Industry!AC277+Residential!AC277+Aviation!AG277</f>
        <v>0.85064889293012802</v>
      </c>
      <c r="AD277" s="30">
        <f>Power!AD277+'Ground Transportation'!AD277+Industry!AD277+Residential!AD277+Aviation!AH277</f>
        <v>0.69312744945495608</v>
      </c>
    </row>
    <row r="278" spans="2:30">
      <c r="B278" s="9">
        <v>43740</v>
      </c>
      <c r="C278" s="11">
        <f>Power!C278+'Ground Transportation'!C278+Industry!C278+Residential!C278+Aviation!C278</f>
        <v>24.093513748847077</v>
      </c>
      <c r="D278" s="11">
        <f>Power!D278+'Ground Transportation'!D278+Industry!D278+Residential!D278+Aviation!D278</f>
        <v>5.7464481790980395</v>
      </c>
      <c r="E278" s="11">
        <f>Power!E278+'Ground Transportation'!E278+Industry!E278+Residential!E278+Aviation!E278</f>
        <v>16.338896636493647</v>
      </c>
      <c r="F278" s="11">
        <f>Power!F278+'Ground Transportation'!F278+Industry!F278+Residential!F278+Aviation!F278</f>
        <v>8.7150372968708698</v>
      </c>
      <c r="G278" s="11">
        <f>Power!G278+'Ground Transportation'!G278+Industry!G278+Residential!G278+Aviation!G278</f>
        <v>4.1804248618909323</v>
      </c>
      <c r="H278" s="11">
        <f>Power!H278+'Ground Transportation'!H278+Industry!H278+Residential!H278+Aviation!H278</f>
        <v>3.215802489093309</v>
      </c>
      <c r="I278" s="11">
        <f>Power!I278+'Ground Transportation'!I278+Industry!I278+Residential!I278+Aviation!I278</f>
        <v>1.3402928917156793</v>
      </c>
      <c r="J278" s="11">
        <f>Power!J278+'Ground Transportation'!J278+Industry!J278+Residential!J278+Aviation!J278</f>
        <v>24.94842721547608</v>
      </c>
      <c r="K278" s="16">
        <f>SUM(C278:J278)+Aviation!L278+'International Shipping'!C278</f>
        <v>92.254380005870047</v>
      </c>
      <c r="M278" s="3"/>
      <c r="N278" s="4"/>
      <c r="O278" s="4"/>
      <c r="P278" s="4"/>
      <c r="Q278" s="4"/>
      <c r="R278" s="4"/>
      <c r="S278" s="4"/>
      <c r="T278" s="4"/>
      <c r="U278" s="4"/>
      <c r="V278" s="4"/>
      <c r="Y278" s="9">
        <v>43740</v>
      </c>
      <c r="Z278" s="11">
        <f>Power!Z278+'Ground Transportation'!Z278+Industry!Z278+Residential!Z278+Aviation!AD278</f>
        <v>0.98375436371598213</v>
      </c>
      <c r="AA278" s="11">
        <f>Power!AA278+'Ground Transportation'!AA278+Industry!AA278+Residential!AA278+Aviation!AE278</f>
        <v>0.75743605629244126</v>
      </c>
      <c r="AB278" s="11">
        <f>Power!AB278+'Ground Transportation'!AB278+Industry!AB278+Residential!AB278+Aviation!AF278</f>
        <v>1.8620150620130806</v>
      </c>
      <c r="AC278" s="11">
        <f>Power!AC278+'Ground Transportation'!AC278+Industry!AC278+Residential!AC278+Aviation!AG278</f>
        <v>0.82691420439706331</v>
      </c>
      <c r="AD278" s="30">
        <f>Power!AD278+'Ground Transportation'!AD278+Industry!AD278+Residential!AD278+Aviation!AH278</f>
        <v>0.71083496440578142</v>
      </c>
    </row>
    <row r="279" spans="2:30">
      <c r="B279" s="9">
        <v>43741</v>
      </c>
      <c r="C279" s="11">
        <f>Power!C279+'Ground Transportation'!C279+Industry!C279+Residential!C279+Aviation!C279</f>
        <v>25.486297829240545</v>
      </c>
      <c r="D279" s="11">
        <f>Power!D279+'Ground Transportation'!D279+Industry!D279+Residential!D279+Aviation!D279</f>
        <v>5.801664268099028</v>
      </c>
      <c r="E279" s="11">
        <f>Power!E279+'Ground Transportation'!E279+Industry!E279+Residential!E279+Aviation!E279</f>
        <v>15.809826249316574</v>
      </c>
      <c r="F279" s="11">
        <f>Power!F279+'Ground Transportation'!F279+Industry!F279+Residential!F279+Aviation!F279</f>
        <v>9.0881740443995724</v>
      </c>
      <c r="G279" s="11">
        <f>Power!G279+'Ground Transportation'!G279+Industry!G279+Residential!G279+Aviation!G279</f>
        <v>4.1129466652509619</v>
      </c>
      <c r="H279" s="11">
        <f>Power!H279+'Ground Transportation'!H279+Industry!H279+Residential!H279+Aviation!H279</f>
        <v>3.2133132904437351</v>
      </c>
      <c r="I279" s="11">
        <f>Power!I279+'Ground Transportation'!I279+Industry!I279+Residential!I279+Aviation!I279</f>
        <v>1.3626356135677773</v>
      </c>
      <c r="J279" s="11">
        <f>Power!J279+'Ground Transportation'!J279+Industry!J279+Residential!J279+Aviation!J279</f>
        <v>25.245907478246682</v>
      </c>
      <c r="K279" s="16">
        <f>SUM(C279:J279)+Aviation!L279+'International Shipping'!C279</f>
        <v>93.826952561508207</v>
      </c>
      <c r="M279" s="3"/>
      <c r="N279" s="4"/>
      <c r="O279" s="4"/>
      <c r="P279" s="4"/>
      <c r="Q279" s="4"/>
      <c r="R279" s="4"/>
      <c r="S279" s="4"/>
      <c r="T279" s="4"/>
      <c r="U279" s="4"/>
      <c r="V279" s="4"/>
      <c r="Y279" s="9">
        <v>43741</v>
      </c>
      <c r="Z279" s="11">
        <f>Power!Z279+'Ground Transportation'!Z279+Industry!Z279+Residential!Z279+Aviation!AD279</f>
        <v>1.029296930561745</v>
      </c>
      <c r="AA279" s="11">
        <f>Power!AA279+'Ground Transportation'!AA279+Industry!AA279+Residential!AA279+Aviation!AE279</f>
        <v>0.81925037284007585</v>
      </c>
      <c r="AB279" s="11">
        <f>Power!AB279+'Ground Transportation'!AB279+Industry!AB279+Residential!AB279+Aviation!AF279</f>
        <v>1.9236730343647133</v>
      </c>
      <c r="AC279" s="11">
        <f>Power!AC279+'Ground Transportation'!AC279+Industry!AC279+Residential!AC279+Aviation!AG279</f>
        <v>0.89639743368134273</v>
      </c>
      <c r="AD279" s="30">
        <f>Power!AD279+'Ground Transportation'!AD279+Industry!AD279+Residential!AD279+Aviation!AH279</f>
        <v>0.74380428855779068</v>
      </c>
    </row>
    <row r="280" spans="2:30">
      <c r="B280" s="9">
        <v>43742</v>
      </c>
      <c r="C280" s="11">
        <f>Power!C280+'Ground Transportation'!C280+Industry!C280+Residential!C280+Aviation!C280</f>
        <v>26.98982490169664</v>
      </c>
      <c r="D280" s="11">
        <f>Power!D280+'Ground Transportation'!D280+Industry!D280+Residential!D280+Aviation!D280</f>
        <v>6.1816808415891629</v>
      </c>
      <c r="E280" s="11">
        <f>Power!E280+'Ground Transportation'!E280+Industry!E280+Residential!E280+Aviation!E280</f>
        <v>15.081893682697411</v>
      </c>
      <c r="F280" s="11">
        <f>Power!F280+'Ground Transportation'!F280+Industry!F280+Residential!F280+Aviation!F280</f>
        <v>8.8196155219687853</v>
      </c>
      <c r="G280" s="11">
        <f>Power!G280+'Ground Transportation'!G280+Industry!G280+Residential!G280+Aviation!G280</f>
        <v>4.0941619094116515</v>
      </c>
      <c r="H280" s="11">
        <f>Power!H280+'Ground Transportation'!H280+Industry!H280+Residential!H280+Aviation!H280</f>
        <v>3.1605792598650018</v>
      </c>
      <c r="I280" s="11">
        <f>Power!I280+'Ground Transportation'!I280+Industry!I280+Residential!I280+Aviation!I280</f>
        <v>1.3139894832207277</v>
      </c>
      <c r="J280" s="11">
        <f>Power!J280+'Ground Transportation'!J280+Industry!J280+Residential!J280+Aviation!J280</f>
        <v>25.074371545643043</v>
      </c>
      <c r="K280" s="16">
        <f>SUM(C280:J280)+Aviation!L280+'International Shipping'!C280</f>
        <v>94.433021099162531</v>
      </c>
      <c r="M280" s="3"/>
      <c r="N280" s="4"/>
      <c r="O280" s="4"/>
      <c r="P280" s="4"/>
      <c r="Q280" s="4"/>
      <c r="R280" s="4"/>
      <c r="S280" s="4"/>
      <c r="T280" s="4"/>
      <c r="U280" s="4"/>
      <c r="V280" s="4"/>
      <c r="Y280" s="9">
        <v>43742</v>
      </c>
      <c r="Z280" s="11">
        <f>Power!Z280+'Ground Transportation'!Z280+Industry!Z280+Residential!Z280+Aviation!AD280</f>
        <v>0.84449411331335222</v>
      </c>
      <c r="AA280" s="11">
        <f>Power!AA280+'Ground Transportation'!AA280+Industry!AA280+Residential!AA280+Aviation!AE280</f>
        <v>0.75655813166629382</v>
      </c>
      <c r="AB280" s="11">
        <f>Power!AB280+'Ground Transportation'!AB280+Industry!AB280+Residential!AB280+Aviation!AF280</f>
        <v>1.9145031389811045</v>
      </c>
      <c r="AC280" s="11">
        <f>Power!AC280+'Ground Transportation'!AC280+Industry!AC280+Residential!AC280+Aviation!AG280</f>
        <v>0.88683763526054604</v>
      </c>
      <c r="AD280" s="30">
        <f>Power!AD280+'Ground Transportation'!AD280+Industry!AD280+Residential!AD280+Aviation!AH280</f>
        <v>0.71120069351772086</v>
      </c>
    </row>
    <row r="281" spans="2:30">
      <c r="B281" s="9">
        <v>43743</v>
      </c>
      <c r="C281" s="11">
        <f>Power!C281+'Ground Transportation'!C281+Industry!C281+Residential!C281+Aviation!C281</f>
        <v>27.724926286597011</v>
      </c>
      <c r="D281" s="11">
        <f>Power!D281+'Ground Transportation'!D281+Industry!D281+Residential!D281+Aviation!D281</f>
        <v>6.3537497669503598</v>
      </c>
      <c r="E281" s="11">
        <f>Power!E281+'Ground Transportation'!E281+Industry!E281+Residential!E281+Aviation!E281</f>
        <v>13.290451791842949</v>
      </c>
      <c r="F281" s="11">
        <f>Power!F281+'Ground Transportation'!F281+Industry!F281+Residential!F281+Aviation!F281</f>
        <v>7.826525058751562</v>
      </c>
      <c r="G281" s="11">
        <f>Power!G281+'Ground Transportation'!G281+Industry!G281+Residential!G281+Aviation!G281</f>
        <v>4.0945740789649001</v>
      </c>
      <c r="H281" s="11">
        <f>Power!H281+'Ground Transportation'!H281+Industry!H281+Residential!H281+Aviation!H281</f>
        <v>2.6926455536859901</v>
      </c>
      <c r="I281" s="11">
        <f>Power!I281+'Ground Transportation'!I281+Industry!I281+Residential!I281+Aviation!I281</f>
        <v>1.3545502096502366</v>
      </c>
      <c r="J281" s="11">
        <f>Power!J281+'Ground Transportation'!J281+Industry!J281+Residential!J281+Aviation!J281</f>
        <v>24.63823696341797</v>
      </c>
      <c r="K281" s="16">
        <f>SUM(C281:J281)+Aviation!L281+'International Shipping'!C281</f>
        <v>91.730724274780371</v>
      </c>
      <c r="M281" s="3"/>
      <c r="N281" s="4"/>
      <c r="O281" s="4"/>
      <c r="P281" s="4"/>
      <c r="Q281" s="4"/>
      <c r="R281" s="4"/>
      <c r="S281" s="4"/>
      <c r="T281" s="4"/>
      <c r="U281" s="4"/>
      <c r="V281" s="4"/>
      <c r="Y281" s="9">
        <v>43743</v>
      </c>
      <c r="Z281" s="11">
        <f>Power!Z281+'Ground Transportation'!Z281+Industry!Z281+Residential!Z281+Aviation!AD281</f>
        <v>0.83035438880489432</v>
      </c>
      <c r="AA281" s="11">
        <f>Power!AA281+'Ground Transportation'!AA281+Industry!AA281+Residential!AA281+Aviation!AE281</f>
        <v>0.67512871900260274</v>
      </c>
      <c r="AB281" s="11">
        <f>Power!AB281+'Ground Transportation'!AB281+Industry!AB281+Residential!AB281+Aviation!AF281</f>
        <v>1.7354358971376718</v>
      </c>
      <c r="AC281" s="11">
        <f>Power!AC281+'Ground Transportation'!AC281+Industry!AC281+Residential!AC281+Aviation!AG281</f>
        <v>0.77404377928691237</v>
      </c>
      <c r="AD281" s="30">
        <f>Power!AD281+'Ground Transportation'!AD281+Industry!AD281+Residential!AD281+Aviation!AH281</f>
        <v>0.58829248773149301</v>
      </c>
    </row>
    <row r="282" spans="2:30">
      <c r="B282" s="9">
        <v>43744</v>
      </c>
      <c r="C282" s="11">
        <f>Power!C282+'Ground Transportation'!C282+Industry!C282+Residential!C282+Aviation!C282</f>
        <v>27.897763554622955</v>
      </c>
      <c r="D282" s="11">
        <f>Power!D282+'Ground Transportation'!D282+Industry!D282+Residential!D282+Aviation!D282</f>
        <v>6.3690006711804656</v>
      </c>
      <c r="E282" s="11">
        <f>Power!E282+'Ground Transportation'!E282+Industry!E282+Residential!E282+Aviation!E282</f>
        <v>11.960319422827627</v>
      </c>
      <c r="F282" s="11">
        <f>Power!F282+'Ground Transportation'!F282+Industry!F282+Residential!F282+Aviation!F282</f>
        <v>7.0581569962740627</v>
      </c>
      <c r="G282" s="11">
        <f>Power!G282+'Ground Transportation'!G282+Industry!G282+Residential!G282+Aviation!G282</f>
        <v>4.0531997104151962</v>
      </c>
      <c r="H282" s="11">
        <f>Power!H282+'Ground Transportation'!H282+Industry!H282+Residential!H282+Aviation!H282</f>
        <v>2.5256616943108439</v>
      </c>
      <c r="I282" s="11">
        <f>Power!I282+'Ground Transportation'!I282+Industry!I282+Residential!I282+Aviation!I282</f>
        <v>1.2528457236430881</v>
      </c>
      <c r="J282" s="11">
        <f>Power!J282+'Ground Transportation'!J282+Industry!J282+Residential!J282+Aviation!J282</f>
        <v>23.624064920138952</v>
      </c>
      <c r="K282" s="16">
        <f>SUM(C282:J282)+Aviation!L282+'International Shipping'!C282</f>
        <v>88.493976944093859</v>
      </c>
      <c r="L282" s="2"/>
      <c r="M282" s="3"/>
      <c r="N282" s="4"/>
      <c r="O282" s="4"/>
      <c r="P282" s="4"/>
      <c r="Q282" s="4"/>
      <c r="R282" s="4"/>
      <c r="S282" s="4"/>
      <c r="T282" s="4"/>
      <c r="U282" s="4"/>
      <c r="V282" s="4"/>
      <c r="Y282" s="9">
        <v>43744</v>
      </c>
      <c r="Z282" s="11">
        <f>Power!Z282+'Ground Transportation'!Z282+Industry!Z282+Residential!Z282+Aviation!AD282</f>
        <v>0.65522490188367621</v>
      </c>
      <c r="AA282" s="11">
        <f>Power!AA282+'Ground Transportation'!AA282+Industry!AA282+Residential!AA282+Aviation!AE282</f>
        <v>0.60963188159157145</v>
      </c>
      <c r="AB282" s="11">
        <f>Power!AB282+'Ground Transportation'!AB282+Industry!AB282+Residential!AB282+Aviation!AF282</f>
        <v>1.6715022488347933</v>
      </c>
      <c r="AC282" s="11">
        <f>Power!AC282+'Ground Transportation'!AC282+Industry!AC282+Residential!AC282+Aviation!AG282</f>
        <v>0.68647262036396839</v>
      </c>
      <c r="AD282" s="30">
        <f>Power!AD282+'Ground Transportation'!AD282+Industry!AD282+Residential!AD282+Aviation!AH282</f>
        <v>0.45643219105395416</v>
      </c>
    </row>
    <row r="283" spans="2:30">
      <c r="B283" s="9">
        <v>43745</v>
      </c>
      <c r="C283" s="11">
        <f>Power!C283+'Ground Transportation'!C283+Industry!C283+Residential!C283+Aviation!C283</f>
        <v>27.547391317637292</v>
      </c>
      <c r="D283" s="11">
        <f>Power!D283+'Ground Transportation'!D283+Industry!D283+Residential!D283+Aviation!D283</f>
        <v>6.2807684674683175</v>
      </c>
      <c r="E283" s="11">
        <f>Power!E283+'Ground Transportation'!E283+Industry!E283+Residential!E283+Aviation!E283</f>
        <v>13.756303143649788</v>
      </c>
      <c r="F283" s="11">
        <f>Power!F283+'Ground Transportation'!F283+Industry!F283+Residential!F283+Aviation!F283</f>
        <v>9.1720706815786777</v>
      </c>
      <c r="G283" s="11">
        <f>Power!G283+'Ground Transportation'!G283+Industry!G283+Residential!G283+Aviation!G283</f>
        <v>4.2854504488902592</v>
      </c>
      <c r="H283" s="11">
        <f>Power!H283+'Ground Transportation'!H283+Industry!H283+Residential!H283+Aviation!H283</f>
        <v>2.9096639699404858</v>
      </c>
      <c r="I283" s="11">
        <f>Power!I283+'Ground Transportation'!I283+Industry!I283+Residential!I283+Aviation!I283</f>
        <v>1.3939957701099757</v>
      </c>
      <c r="J283" s="11">
        <f>Power!J283+'Ground Transportation'!J283+Industry!J283+Residential!J283+Aviation!J283</f>
        <v>25.348530872782749</v>
      </c>
      <c r="K283" s="16">
        <f>SUM(C283:J283)+Aviation!L283+'International Shipping'!C283</f>
        <v>94.367547659268624</v>
      </c>
      <c r="M283" s="3"/>
      <c r="N283" s="4"/>
      <c r="O283" s="4"/>
      <c r="P283" s="4"/>
      <c r="Q283" s="4"/>
      <c r="R283" s="4"/>
      <c r="S283" s="4"/>
      <c r="T283" s="4"/>
      <c r="U283" s="4"/>
      <c r="V283" s="4"/>
      <c r="Y283" s="9">
        <v>43745</v>
      </c>
      <c r="Z283" s="11">
        <f>Power!Z283+'Ground Transportation'!Z283+Industry!Z283+Residential!Z283+Aviation!AD283</f>
        <v>0.86701016265695252</v>
      </c>
      <c r="AA283" s="11">
        <f>Power!AA283+'Ground Transportation'!AA283+Industry!AA283+Residential!AA283+Aviation!AE283</f>
        <v>0.79009035144723039</v>
      </c>
      <c r="AB283" s="11">
        <f>Power!AB283+'Ground Transportation'!AB283+Industry!AB283+Residential!AB283+Aviation!AF283</f>
        <v>2.1843900405644896</v>
      </c>
      <c r="AC283" s="11">
        <f>Power!AC283+'Ground Transportation'!AC283+Industry!AC283+Residential!AC283+Aviation!AG283</f>
        <v>0.82032833017332241</v>
      </c>
      <c r="AD283" s="30">
        <f>Power!AD283+'Ground Transportation'!AD283+Industry!AD283+Residential!AD283+Aviation!AH283</f>
        <v>0.71447904329574252</v>
      </c>
    </row>
    <row r="284" spans="2:30">
      <c r="B284" s="9">
        <v>43746</v>
      </c>
      <c r="C284" s="11">
        <f>Power!C284+'Ground Transportation'!C284+Industry!C284+Residential!C284+Aviation!C284</f>
        <v>27.866162229072341</v>
      </c>
      <c r="D284" s="11">
        <f>Power!D284+'Ground Transportation'!D284+Industry!D284+Residential!D284+Aviation!D284</f>
        <v>6.3006622897002513</v>
      </c>
      <c r="E284" s="11">
        <f>Power!E284+'Ground Transportation'!E284+Industry!E284+Residential!E284+Aviation!E284</f>
        <v>13.838305325391637</v>
      </c>
      <c r="F284" s="11">
        <f>Power!F284+'Ground Transportation'!F284+Industry!F284+Residential!F284+Aviation!F284</f>
        <v>8.7755219420022428</v>
      </c>
      <c r="G284" s="11">
        <f>Power!G284+'Ground Transportation'!G284+Industry!G284+Residential!G284+Aviation!G284</f>
        <v>4.3267547105470099</v>
      </c>
      <c r="H284" s="11">
        <f>Power!H284+'Ground Transportation'!H284+Industry!H284+Residential!H284+Aviation!H284</f>
        <v>3.044956780521253</v>
      </c>
      <c r="I284" s="11">
        <f>Power!I284+'Ground Transportation'!I284+Industry!I284+Residential!I284+Aviation!I284</f>
        <v>1.4188461029881674</v>
      </c>
      <c r="J284" s="11">
        <f>Power!J284+'Ground Transportation'!J284+Industry!J284+Residential!J284+Aviation!J284</f>
        <v>25.30198720499784</v>
      </c>
      <c r="K284" s="16">
        <f>SUM(C284:J284)+Aviation!L284+'International Shipping'!C284</f>
        <v>94.488288094734045</v>
      </c>
      <c r="M284" s="3"/>
      <c r="N284" s="4"/>
      <c r="O284" s="4"/>
      <c r="P284" s="4"/>
      <c r="Q284" s="4"/>
      <c r="R284" s="4"/>
      <c r="S284" s="4"/>
      <c r="T284" s="4"/>
      <c r="U284" s="4"/>
      <c r="V284" s="4"/>
      <c r="Y284" s="9">
        <v>43746</v>
      </c>
      <c r="Z284" s="11">
        <f>Power!Z284+'Ground Transportation'!Z284+Industry!Z284+Residential!Z284+Aviation!AD284</f>
        <v>0.84771858007055545</v>
      </c>
      <c r="AA284" s="11">
        <f>Power!AA284+'Ground Transportation'!AA284+Industry!AA284+Residential!AA284+Aviation!AE284</f>
        <v>0.76701256554195274</v>
      </c>
      <c r="AB284" s="11">
        <f>Power!AB284+'Ground Transportation'!AB284+Industry!AB284+Residential!AB284+Aviation!AF284</f>
        <v>1.8952704552880348</v>
      </c>
      <c r="AC284" s="11">
        <f>Power!AC284+'Ground Transportation'!AC284+Industry!AC284+Residential!AC284+Aviation!AG284</f>
        <v>0.86902804065560613</v>
      </c>
      <c r="AD284" s="30">
        <f>Power!AD284+'Ground Transportation'!AD284+Industry!AD284+Residential!AD284+Aviation!AH284</f>
        <v>0.67694298507392758</v>
      </c>
    </row>
    <row r="285" spans="2:30">
      <c r="B285" s="9">
        <v>43747</v>
      </c>
      <c r="C285" s="11">
        <f>Power!C285+'Ground Transportation'!C285+Industry!C285+Residential!C285+Aviation!C285</f>
        <v>27.763947198542201</v>
      </c>
      <c r="D285" s="11">
        <f>Power!D285+'Ground Transportation'!D285+Industry!D285+Residential!D285+Aviation!D285</f>
        <v>5.8439480595240338</v>
      </c>
      <c r="E285" s="11">
        <f>Power!E285+'Ground Transportation'!E285+Industry!E285+Residential!E285+Aviation!E285</f>
        <v>13.741664021418547</v>
      </c>
      <c r="F285" s="11">
        <f>Power!F285+'Ground Transportation'!F285+Industry!F285+Residential!F285+Aviation!F285</f>
        <v>8.7160634591210364</v>
      </c>
      <c r="G285" s="11">
        <f>Power!G285+'Ground Transportation'!G285+Industry!G285+Residential!G285+Aviation!G285</f>
        <v>4.3538787167958164</v>
      </c>
      <c r="H285" s="11">
        <f>Power!H285+'Ground Transportation'!H285+Industry!H285+Residential!H285+Aviation!H285</f>
        <v>2.78290155765362</v>
      </c>
      <c r="I285" s="11">
        <f>Power!I285+'Ground Transportation'!I285+Industry!I285+Residential!I285+Aviation!I285</f>
        <v>1.4395701800924194</v>
      </c>
      <c r="J285" s="11">
        <f>Power!J285+'Ground Transportation'!J285+Industry!J285+Residential!J285+Aviation!J285</f>
        <v>25.246405045745618</v>
      </c>
      <c r="K285" s="16">
        <f>SUM(C285:J285)+Aviation!L285+'International Shipping'!C285</f>
        <v>93.513180678862582</v>
      </c>
      <c r="M285" s="3"/>
      <c r="N285" s="4"/>
      <c r="O285" s="4"/>
      <c r="P285" s="4"/>
      <c r="Q285" s="4"/>
      <c r="R285" s="4"/>
      <c r="S285" s="4"/>
      <c r="T285" s="4"/>
      <c r="U285" s="4"/>
      <c r="V285" s="4"/>
      <c r="Y285" s="9">
        <v>43747</v>
      </c>
      <c r="Z285" s="11">
        <f>Power!Z285+'Ground Transportation'!Z285+Industry!Z285+Residential!Z285+Aviation!AD285</f>
        <v>0.85449764595686772</v>
      </c>
      <c r="AA285" s="11">
        <f>Power!AA285+'Ground Transportation'!AA285+Industry!AA285+Residential!AA285+Aviation!AE285</f>
        <v>0.77520962443839259</v>
      </c>
      <c r="AB285" s="11">
        <f>Power!AB285+'Ground Transportation'!AB285+Industry!AB285+Residential!AB285+Aviation!AF285</f>
        <v>1.9075519259190974</v>
      </c>
      <c r="AC285" s="11">
        <f>Power!AC285+'Ground Transportation'!AC285+Industry!AC285+Residential!AC285+Aviation!AG285</f>
        <v>0.91727492034356073</v>
      </c>
      <c r="AD285" s="30">
        <f>Power!AD285+'Ground Transportation'!AD285+Industry!AD285+Residential!AD285+Aviation!AH285</f>
        <v>0.6792485935363447</v>
      </c>
    </row>
    <row r="286" spans="2:30">
      <c r="B286" s="9">
        <v>43748</v>
      </c>
      <c r="C286" s="11">
        <f>Power!C286+'Ground Transportation'!C286+Industry!C286+Residential!C286+Aviation!C286</f>
        <v>28.693785182297983</v>
      </c>
      <c r="D286" s="11">
        <f>Power!D286+'Ground Transportation'!D286+Industry!D286+Residential!D286+Aviation!D286</f>
        <v>6.2391187451616545</v>
      </c>
      <c r="E286" s="11">
        <f>Power!E286+'Ground Transportation'!E286+Industry!E286+Residential!E286+Aviation!E286</f>
        <v>14.081772108026133</v>
      </c>
      <c r="F286" s="11">
        <f>Power!F286+'Ground Transportation'!F286+Industry!F286+Residential!F286+Aviation!F286</f>
        <v>8.5074478243178149</v>
      </c>
      <c r="G286" s="11">
        <f>Power!G286+'Ground Transportation'!G286+Industry!G286+Residential!G286+Aviation!G286</f>
        <v>4.2824642752308186</v>
      </c>
      <c r="H286" s="11">
        <f>Power!H286+'Ground Transportation'!H286+Industry!H286+Residential!H286+Aviation!H286</f>
        <v>2.8167989640375306</v>
      </c>
      <c r="I286" s="11">
        <f>Power!I286+'Ground Transportation'!I286+Industry!I286+Residential!I286+Aviation!I286</f>
        <v>1.4309424992446329</v>
      </c>
      <c r="J286" s="11">
        <f>Power!J286+'Ground Transportation'!J286+Industry!J286+Residential!J286+Aviation!J286</f>
        <v>25.704703164505656</v>
      </c>
      <c r="K286" s="16">
        <f>SUM(C286:J286)+Aviation!L286+'International Shipping'!C286</f>
        <v>95.434046573942993</v>
      </c>
      <c r="M286" s="3"/>
      <c r="N286" s="4"/>
      <c r="O286" s="4"/>
      <c r="P286" s="4"/>
      <c r="Q286" s="4"/>
      <c r="R286" s="4"/>
      <c r="S286" s="4"/>
      <c r="T286" s="4"/>
      <c r="U286" s="4"/>
      <c r="V286" s="4"/>
      <c r="Y286" s="9">
        <v>43748</v>
      </c>
      <c r="Z286" s="11">
        <f>Power!Z286+'Ground Transportation'!Z286+Industry!Z286+Residential!Z286+Aviation!AD286</f>
        <v>0.82506876491260017</v>
      </c>
      <c r="AA286" s="11">
        <f>Power!AA286+'Ground Transportation'!AA286+Industry!AA286+Residential!AA286+Aviation!AE286</f>
        <v>0.74226884511275126</v>
      </c>
      <c r="AB286" s="11">
        <f>Power!AB286+'Ground Transportation'!AB286+Industry!AB286+Residential!AB286+Aviation!AF286</f>
        <v>1.795778467467968</v>
      </c>
      <c r="AC286" s="11">
        <f>Power!AC286+'Ground Transportation'!AC286+Industry!AC286+Residential!AC286+Aviation!AG286</f>
        <v>0.91811162715314887</v>
      </c>
      <c r="AD286" s="30">
        <f>Power!AD286+'Ground Transportation'!AD286+Industry!AD286+Residential!AD286+Aviation!AH286</f>
        <v>0.68477794981083828</v>
      </c>
    </row>
    <row r="287" spans="2:30">
      <c r="B287" s="9">
        <v>43749</v>
      </c>
      <c r="C287" s="11">
        <f>Power!C287+'Ground Transportation'!C287+Industry!C287+Residential!C287+Aviation!C287</f>
        <v>29.801136034822907</v>
      </c>
      <c r="D287" s="11">
        <f>Power!D287+'Ground Transportation'!D287+Industry!D287+Residential!D287+Aviation!D287</f>
        <v>6.5194739986518764</v>
      </c>
      <c r="E287" s="11">
        <f>Power!E287+'Ground Transportation'!E287+Industry!E287+Residential!E287+Aviation!E287</f>
        <v>13.643859302414258</v>
      </c>
      <c r="F287" s="11">
        <f>Power!F287+'Ground Transportation'!F287+Industry!F287+Residential!F287+Aviation!F287</f>
        <v>7.8908135598121349</v>
      </c>
      <c r="G287" s="11">
        <f>Power!G287+'Ground Transportation'!G287+Industry!G287+Residential!G287+Aviation!G287</f>
        <v>4.2124349389778182</v>
      </c>
      <c r="H287" s="11">
        <f>Power!H287+'Ground Transportation'!H287+Industry!H287+Residential!H287+Aviation!H287</f>
        <v>2.9580844428382598</v>
      </c>
      <c r="I287" s="11">
        <f>Power!I287+'Ground Transportation'!I287+Industry!I287+Residential!I287+Aviation!I287</f>
        <v>1.3662021759514849</v>
      </c>
      <c r="J287" s="11">
        <f>Power!J287+'Ground Transportation'!J287+Industry!J287+Residential!J287+Aviation!J287</f>
        <v>25.424000298032261</v>
      </c>
      <c r="K287" s="16">
        <f>SUM(C287:J287)+Aviation!L287+'International Shipping'!C287</f>
        <v>95.53188774114723</v>
      </c>
      <c r="M287" s="3"/>
      <c r="N287" s="4"/>
      <c r="O287" s="4"/>
      <c r="P287" s="4"/>
      <c r="Q287" s="4"/>
      <c r="R287" s="4"/>
      <c r="S287" s="4"/>
      <c r="T287" s="4"/>
      <c r="U287" s="4"/>
      <c r="V287" s="4"/>
      <c r="Y287" s="9">
        <v>43749</v>
      </c>
      <c r="Z287" s="11">
        <f>Power!Z287+'Ground Transportation'!Z287+Industry!Z287+Residential!Z287+Aviation!AD287</f>
        <v>0.76314417606588081</v>
      </c>
      <c r="AA287" s="11">
        <f>Power!AA287+'Ground Transportation'!AA287+Industry!AA287+Residential!AA287+Aviation!AE287</f>
        <v>0.67461671415064839</v>
      </c>
      <c r="AB287" s="11">
        <f>Power!AB287+'Ground Transportation'!AB287+Industry!AB287+Residential!AB287+Aviation!AF287</f>
        <v>1.5482381794706099</v>
      </c>
      <c r="AC287" s="11">
        <f>Power!AC287+'Ground Transportation'!AC287+Industry!AC287+Residential!AC287+Aviation!AG287</f>
        <v>0.91364881034205281</v>
      </c>
      <c r="AD287" s="30">
        <f>Power!AD287+'Ground Transportation'!AD287+Industry!AD287+Residential!AD287+Aviation!AH287</f>
        <v>0.67351115345918511</v>
      </c>
    </row>
    <row r="288" spans="2:30">
      <c r="B288" s="9">
        <v>43750</v>
      </c>
      <c r="C288" s="11">
        <f>Power!C288+'Ground Transportation'!C288+Industry!C288+Residential!C288+Aviation!C288</f>
        <v>28.904141760104515</v>
      </c>
      <c r="D288" s="11">
        <f>Power!D288+'Ground Transportation'!D288+Industry!D288+Residential!D288+Aviation!D288</f>
        <v>6.6313765739473816</v>
      </c>
      <c r="E288" s="11">
        <f>Power!E288+'Ground Transportation'!E288+Industry!E288+Residential!E288+Aviation!E288</f>
        <v>12.559835528140447</v>
      </c>
      <c r="F288" s="11">
        <f>Power!F288+'Ground Transportation'!F288+Industry!F288+Residential!F288+Aviation!F288</f>
        <v>6.7146176384125891</v>
      </c>
      <c r="G288" s="11">
        <f>Power!G288+'Ground Transportation'!G288+Industry!G288+Residential!G288+Aviation!G288</f>
        <v>4.2062941327295968</v>
      </c>
      <c r="H288" s="11">
        <f>Power!H288+'Ground Transportation'!H288+Industry!H288+Residential!H288+Aviation!H288</f>
        <v>2.5335336220856024</v>
      </c>
      <c r="I288" s="11">
        <f>Power!I288+'Ground Transportation'!I288+Industry!I288+Residential!I288+Aviation!I288</f>
        <v>1.3082133702249015</v>
      </c>
      <c r="J288" s="11">
        <f>Power!J288+'Ground Transportation'!J288+Industry!J288+Residential!J288+Aviation!J288</f>
        <v>24.492899124614119</v>
      </c>
      <c r="K288" s="16">
        <f>SUM(C288:J288)+Aviation!L288+'International Shipping'!C288</f>
        <v>91.037762657568706</v>
      </c>
      <c r="M288" s="3"/>
      <c r="N288" s="4"/>
      <c r="O288" s="4"/>
      <c r="P288" s="4"/>
      <c r="Q288" s="4"/>
      <c r="R288" s="4"/>
      <c r="S288" s="4"/>
      <c r="T288" s="4"/>
      <c r="U288" s="4"/>
      <c r="V288" s="4"/>
      <c r="Y288" s="9">
        <v>43750</v>
      </c>
      <c r="Z288" s="11">
        <f>Power!Z288+'Ground Transportation'!Z288+Industry!Z288+Residential!Z288+Aviation!AD288</f>
        <v>0.79304284662432745</v>
      </c>
      <c r="AA288" s="11">
        <f>Power!AA288+'Ground Transportation'!AA288+Industry!AA288+Residential!AA288+Aviation!AE288</f>
        <v>0.55286070134297871</v>
      </c>
      <c r="AB288" s="11">
        <f>Power!AB288+'Ground Transportation'!AB288+Industry!AB288+Residential!AB288+Aviation!AF288</f>
        <v>1.2939440600465033</v>
      </c>
      <c r="AC288" s="11">
        <f>Power!AC288+'Ground Transportation'!AC288+Industry!AC288+Residential!AC288+Aviation!AG288</f>
        <v>0.76426940312906488</v>
      </c>
      <c r="AD288" s="30">
        <f>Power!AD288+'Ground Transportation'!AD288+Industry!AD288+Residential!AD288+Aviation!AH288</f>
        <v>0.52356707716135242</v>
      </c>
    </row>
    <row r="289" spans="2:30">
      <c r="B289" s="9">
        <v>43751</v>
      </c>
      <c r="C289" s="11">
        <f>Power!C289+'Ground Transportation'!C289+Industry!C289+Residential!C289+Aviation!C289</f>
        <v>27.963589181586958</v>
      </c>
      <c r="D289" s="11">
        <f>Power!D289+'Ground Transportation'!D289+Industry!D289+Residential!D289+Aviation!D289</f>
        <v>6.589799063528762</v>
      </c>
      <c r="E289" s="11">
        <f>Power!E289+'Ground Transportation'!E289+Industry!E289+Residential!E289+Aviation!E289</f>
        <v>11.363190529275652</v>
      </c>
      <c r="F289" s="11">
        <f>Power!F289+'Ground Transportation'!F289+Industry!F289+Residential!F289+Aviation!F289</f>
        <v>6.0065067178098088</v>
      </c>
      <c r="G289" s="11">
        <f>Power!G289+'Ground Transportation'!G289+Industry!G289+Residential!G289+Aviation!G289</f>
        <v>4.0710401657863198</v>
      </c>
      <c r="H289" s="11">
        <f>Power!H289+'Ground Transportation'!H289+Industry!H289+Residential!H289+Aviation!H289</f>
        <v>2.2597181193331131</v>
      </c>
      <c r="I289" s="11">
        <f>Power!I289+'Ground Transportation'!I289+Industry!I289+Residential!I289+Aviation!I289</f>
        <v>1.1489790822780377</v>
      </c>
      <c r="J289" s="11">
        <f>Power!J289+'Ground Transportation'!J289+Industry!J289+Residential!J289+Aviation!J289</f>
        <v>23.240644722195157</v>
      </c>
      <c r="K289" s="16">
        <f>SUM(C289:J289)+Aviation!L289+'International Shipping'!C289</f>
        <v>86.381324727356528</v>
      </c>
      <c r="L289" s="2"/>
      <c r="M289" s="3"/>
      <c r="N289" s="4"/>
      <c r="O289" s="4"/>
      <c r="P289" s="4"/>
      <c r="Q289" s="4"/>
      <c r="R289" s="4"/>
      <c r="S289" s="4"/>
      <c r="T289" s="4"/>
      <c r="U289" s="4"/>
      <c r="V289" s="4"/>
      <c r="Y289" s="9">
        <v>43751</v>
      </c>
      <c r="Z289" s="11">
        <f>Power!Z289+'Ground Transportation'!Z289+Industry!Z289+Residential!Z289+Aviation!AD289</f>
        <v>0.73890242479963331</v>
      </c>
      <c r="AA289" s="11">
        <f>Power!AA289+'Ground Transportation'!AA289+Industry!AA289+Residential!AA289+Aviation!AE289</f>
        <v>0.48053782193803923</v>
      </c>
      <c r="AB289" s="11">
        <f>Power!AB289+'Ground Transportation'!AB289+Industry!AB289+Residential!AB289+Aviation!AF289</f>
        <v>1.1245829025185379</v>
      </c>
      <c r="AC289" s="11">
        <f>Power!AC289+'Ground Transportation'!AC289+Industry!AC289+Residential!AC289+Aviation!AG289</f>
        <v>0.6611147804932157</v>
      </c>
      <c r="AD289" s="30">
        <f>Power!AD289+'Ground Transportation'!AD289+Industry!AD289+Residential!AD289+Aviation!AH289</f>
        <v>0.47653219420594378</v>
      </c>
    </row>
    <row r="290" spans="2:30">
      <c r="B290" s="9">
        <v>43752</v>
      </c>
      <c r="C290" s="11">
        <f>Power!C290+'Ground Transportation'!C290+Industry!C290+Residential!C290+Aviation!C290</f>
        <v>27.703533658025069</v>
      </c>
      <c r="D290" s="11">
        <f>Power!D290+'Ground Transportation'!D290+Industry!D290+Residential!D290+Aviation!D290</f>
        <v>6.5090009340279131</v>
      </c>
      <c r="E290" s="11">
        <f>Power!E290+'Ground Transportation'!E290+Industry!E290+Residential!E290+Aviation!E290</f>
        <v>13.384944668526121</v>
      </c>
      <c r="F290" s="11">
        <f>Power!F290+'Ground Transportation'!F290+Industry!F290+Residential!F290+Aviation!F290</f>
        <v>8.1190932048495892</v>
      </c>
      <c r="G290" s="11">
        <f>Power!G290+'Ground Transportation'!G290+Industry!G290+Residential!G290+Aviation!G290</f>
        <v>4.2276805707307954</v>
      </c>
      <c r="H290" s="11">
        <f>Power!H290+'Ground Transportation'!H290+Industry!H290+Residential!H290+Aviation!H290</f>
        <v>2.6579734990373654</v>
      </c>
      <c r="I290" s="11">
        <f>Power!I290+'Ground Transportation'!I290+Industry!I290+Residential!I290+Aviation!I290</f>
        <v>1.3505323524509032</v>
      </c>
      <c r="J290" s="11">
        <f>Power!J290+'Ground Transportation'!J290+Industry!J290+Residential!J290+Aviation!J290</f>
        <v>25.159948391352259</v>
      </c>
      <c r="K290" s="16">
        <f>SUM(C290:J290)+Aviation!L290+'International Shipping'!C290</f>
        <v>92.795920609273793</v>
      </c>
      <c r="M290" s="3"/>
      <c r="N290" s="4"/>
      <c r="O290" s="4"/>
      <c r="P290" s="4"/>
      <c r="Q290" s="4"/>
      <c r="R290" s="4"/>
      <c r="S290" s="4"/>
      <c r="T290" s="4"/>
      <c r="U290" s="4"/>
      <c r="V290" s="4"/>
      <c r="Y290" s="9">
        <v>43752</v>
      </c>
      <c r="Z290" s="11">
        <f>Power!Z290+'Ground Transportation'!Z290+Industry!Z290+Residential!Z290+Aviation!AD290</f>
        <v>0.98335118424825918</v>
      </c>
      <c r="AA290" s="11">
        <f>Power!AA290+'Ground Transportation'!AA290+Industry!AA290+Residential!AA290+Aviation!AE290</f>
        <v>0.68125916125178199</v>
      </c>
      <c r="AB290" s="11">
        <f>Power!AB290+'Ground Transportation'!AB290+Industry!AB290+Residential!AB290+Aviation!AF290</f>
        <v>1.7692375651955152</v>
      </c>
      <c r="AC290" s="11">
        <f>Power!AC290+'Ground Transportation'!AC290+Industry!AC290+Residential!AC290+Aviation!AG290</f>
        <v>0.79531364796951243</v>
      </c>
      <c r="AD290" s="30">
        <f>Power!AD290+'Ground Transportation'!AD290+Industry!AD290+Residential!AD290+Aviation!AH290</f>
        <v>0.72778707804732568</v>
      </c>
    </row>
    <row r="291" spans="2:30">
      <c r="B291" s="9">
        <v>43753</v>
      </c>
      <c r="C291" s="11">
        <f>Power!C291+'Ground Transportation'!C291+Industry!C291+Residential!C291+Aviation!C291</f>
        <v>28.761101463907735</v>
      </c>
      <c r="D291" s="11">
        <f>Power!D291+'Ground Transportation'!D291+Industry!D291+Residential!D291+Aviation!D291</f>
        <v>6.7381715179190484</v>
      </c>
      <c r="E291" s="11">
        <f>Power!E291+'Ground Transportation'!E291+Industry!E291+Residential!E291+Aviation!E291</f>
        <v>13.944670091609547</v>
      </c>
      <c r="F291" s="11">
        <f>Power!F291+'Ground Transportation'!F291+Industry!F291+Residential!F291+Aviation!F291</f>
        <v>8.9242287326733845</v>
      </c>
      <c r="G291" s="11">
        <f>Power!G291+'Ground Transportation'!G291+Industry!G291+Residential!G291+Aviation!G291</f>
        <v>4.2762510443782853</v>
      </c>
      <c r="H291" s="11">
        <f>Power!H291+'Ground Transportation'!H291+Industry!H291+Residential!H291+Aviation!H291</f>
        <v>2.825667560113919</v>
      </c>
      <c r="I291" s="11">
        <f>Power!I291+'Ground Transportation'!I291+Industry!I291+Residential!I291+Aviation!I291</f>
        <v>1.4272620206501716</v>
      </c>
      <c r="J291" s="11">
        <f>Power!J291+'Ground Transportation'!J291+Industry!J291+Residential!J291+Aviation!J291</f>
        <v>25.9229653600711</v>
      </c>
      <c r="K291" s="16">
        <f>SUM(C291:J291)+Aviation!L291+'International Shipping'!C291</f>
        <v>96.463784219887614</v>
      </c>
      <c r="M291" s="3"/>
      <c r="N291" s="4"/>
      <c r="O291" s="4"/>
      <c r="P291" s="4"/>
      <c r="Q291" s="4"/>
      <c r="R291" s="4"/>
      <c r="S291" s="4"/>
      <c r="T291" s="4"/>
      <c r="U291" s="4"/>
      <c r="V291" s="4"/>
      <c r="Y291" s="9">
        <v>43753</v>
      </c>
      <c r="Z291" s="11">
        <f>Power!Z291+'Ground Transportation'!Z291+Industry!Z291+Residential!Z291+Aviation!AD291</f>
        <v>1.0381477963413497</v>
      </c>
      <c r="AA291" s="11">
        <f>Power!AA291+'Ground Transportation'!AA291+Industry!AA291+Residential!AA291+Aviation!AE291</f>
        <v>0.84080476985112318</v>
      </c>
      <c r="AB291" s="11">
        <f>Power!AB291+'Ground Transportation'!AB291+Industry!AB291+Residential!AB291+Aviation!AF291</f>
        <v>1.9768212959502551</v>
      </c>
      <c r="AC291" s="11">
        <f>Power!AC291+'Ground Transportation'!AC291+Industry!AC291+Residential!AC291+Aviation!AG291</f>
        <v>0.88003694743629746</v>
      </c>
      <c r="AD291" s="30">
        <f>Power!AD291+'Ground Transportation'!AD291+Industry!AD291+Residential!AD291+Aviation!AH291</f>
        <v>0.77938154758191514</v>
      </c>
    </row>
    <row r="292" spans="2:30">
      <c r="B292" s="9">
        <v>43754</v>
      </c>
      <c r="C292" s="11">
        <f>Power!C292+'Ground Transportation'!C292+Industry!C292+Residential!C292+Aviation!C292</f>
        <v>29.789115265238106</v>
      </c>
      <c r="D292" s="11">
        <f>Power!D292+'Ground Transportation'!D292+Industry!D292+Residential!D292+Aviation!D292</f>
        <v>6.7994896815886623</v>
      </c>
      <c r="E292" s="11">
        <f>Power!E292+'Ground Transportation'!E292+Industry!E292+Residential!E292+Aviation!E292</f>
        <v>14.242796998772121</v>
      </c>
      <c r="F292" s="11">
        <f>Power!F292+'Ground Transportation'!F292+Industry!F292+Residential!F292+Aviation!F292</f>
        <v>8.9076956000632386</v>
      </c>
      <c r="G292" s="11">
        <f>Power!G292+'Ground Transportation'!G292+Industry!G292+Residential!G292+Aviation!G292</f>
        <v>4.3421783703097603</v>
      </c>
      <c r="H292" s="11">
        <f>Power!H292+'Ground Transportation'!H292+Industry!H292+Residential!H292+Aviation!H292</f>
        <v>2.8394080681250355</v>
      </c>
      <c r="I292" s="11">
        <f>Power!I292+'Ground Transportation'!I292+Industry!I292+Residential!I292+Aviation!I292</f>
        <v>1.4326550212041322</v>
      </c>
      <c r="J292" s="11">
        <f>Power!J292+'Ground Transportation'!J292+Industry!J292+Residential!J292+Aviation!J292</f>
        <v>26.572519255817454</v>
      </c>
      <c r="K292" s="16">
        <f>SUM(C292:J292)+Aviation!L292+'International Shipping'!C292</f>
        <v>98.573747853727866</v>
      </c>
      <c r="M292" s="3"/>
      <c r="N292" s="4"/>
      <c r="O292" s="4"/>
      <c r="P292" s="4"/>
      <c r="Q292" s="4"/>
      <c r="R292" s="4"/>
      <c r="S292" s="4"/>
      <c r="T292" s="4"/>
      <c r="U292" s="4"/>
      <c r="V292" s="4"/>
      <c r="Y292" s="9">
        <v>43754</v>
      </c>
      <c r="Z292" s="11">
        <f>Power!Z292+'Ground Transportation'!Z292+Industry!Z292+Residential!Z292+Aviation!AD292</f>
        <v>0.97066115611559201</v>
      </c>
      <c r="AA292" s="11">
        <f>Power!AA292+'Ground Transportation'!AA292+Industry!AA292+Residential!AA292+Aviation!AE292</f>
        <v>0.81089914395189111</v>
      </c>
      <c r="AB292" s="11">
        <f>Power!AB292+'Ground Transportation'!AB292+Industry!AB292+Residential!AB292+Aviation!AF292</f>
        <v>1.9433064770445498</v>
      </c>
      <c r="AC292" s="11">
        <f>Power!AC292+'Ground Transportation'!AC292+Industry!AC292+Residential!AC292+Aviation!AG292</f>
        <v>0.86196323588836499</v>
      </c>
      <c r="AD292" s="30">
        <f>Power!AD292+'Ground Transportation'!AD292+Industry!AD292+Residential!AD292+Aviation!AH292</f>
        <v>0.73411947753537843</v>
      </c>
    </row>
    <row r="293" spans="2:30">
      <c r="B293" s="9">
        <v>43755</v>
      </c>
      <c r="C293" s="11">
        <f>Power!C293+'Ground Transportation'!C293+Industry!C293+Residential!C293+Aviation!C293</f>
        <v>29.283738574352551</v>
      </c>
      <c r="D293" s="11">
        <f>Power!D293+'Ground Transportation'!D293+Industry!D293+Residential!D293+Aviation!D293</f>
        <v>6.9316324994293144</v>
      </c>
      <c r="E293" s="11">
        <f>Power!E293+'Ground Transportation'!E293+Industry!E293+Residential!E293+Aviation!E293</f>
        <v>13.853127557195448</v>
      </c>
      <c r="F293" s="11">
        <f>Power!F293+'Ground Transportation'!F293+Industry!F293+Residential!F293+Aviation!F293</f>
        <v>9.3082282658412652</v>
      </c>
      <c r="G293" s="11">
        <f>Power!G293+'Ground Transportation'!G293+Industry!G293+Residential!G293+Aviation!G293</f>
        <v>4.2642009843929696</v>
      </c>
      <c r="H293" s="11">
        <f>Power!H293+'Ground Transportation'!H293+Industry!H293+Residential!H293+Aviation!H293</f>
        <v>2.9129095620456047</v>
      </c>
      <c r="I293" s="11">
        <f>Power!I293+'Ground Transportation'!I293+Industry!I293+Residential!I293+Aviation!I293</f>
        <v>1.3996876698138216</v>
      </c>
      <c r="J293" s="11">
        <f>Power!J293+'Ground Transportation'!J293+Industry!J293+Residential!J293+Aviation!J293</f>
        <v>26.360805670008645</v>
      </c>
      <c r="K293" s="16">
        <f>SUM(C293:J293)+Aviation!L293+'International Shipping'!C293</f>
        <v>97.994928592664138</v>
      </c>
      <c r="M293" s="3"/>
      <c r="N293" s="4"/>
      <c r="O293" s="4"/>
      <c r="P293" s="4"/>
      <c r="Q293" s="4"/>
      <c r="R293" s="4"/>
      <c r="S293" s="4"/>
      <c r="T293" s="4"/>
      <c r="U293" s="4"/>
      <c r="V293" s="4"/>
      <c r="Y293" s="9">
        <v>43755</v>
      </c>
      <c r="Z293" s="11">
        <f>Power!Z293+'Ground Transportation'!Z293+Industry!Z293+Residential!Z293+Aviation!AD293</f>
        <v>1.0527059478883201</v>
      </c>
      <c r="AA293" s="11">
        <f>Power!AA293+'Ground Transportation'!AA293+Industry!AA293+Residential!AA293+Aviation!AE293</f>
        <v>0.81653424743473313</v>
      </c>
      <c r="AB293" s="11">
        <f>Power!AB293+'Ground Transportation'!AB293+Industry!AB293+Residential!AB293+Aviation!AF293</f>
        <v>2.0312125910215522</v>
      </c>
      <c r="AC293" s="11">
        <f>Power!AC293+'Ground Transportation'!AC293+Industry!AC293+Residential!AC293+Aviation!AG293</f>
        <v>0.92006601824642842</v>
      </c>
      <c r="AD293" s="30">
        <f>Power!AD293+'Ground Transportation'!AD293+Industry!AD293+Residential!AD293+Aviation!AH293</f>
        <v>0.78043092677770665</v>
      </c>
    </row>
    <row r="294" spans="2:30">
      <c r="B294" s="9">
        <v>43756</v>
      </c>
      <c r="C294" s="11">
        <f>Power!C294+'Ground Transportation'!C294+Industry!C294+Residential!C294+Aviation!C294</f>
        <v>28.740454485330599</v>
      </c>
      <c r="D294" s="11">
        <f>Power!D294+'Ground Transportation'!D294+Industry!D294+Residential!D294+Aviation!D294</f>
        <v>6.9151100184674563</v>
      </c>
      <c r="E294" s="11">
        <f>Power!E294+'Ground Transportation'!E294+Industry!E294+Residential!E294+Aviation!E294</f>
        <v>13.331685525125254</v>
      </c>
      <c r="F294" s="11">
        <f>Power!F294+'Ground Transportation'!F294+Industry!F294+Residential!F294+Aviation!F294</f>
        <v>8.8234337031005055</v>
      </c>
      <c r="G294" s="11">
        <f>Power!G294+'Ground Transportation'!G294+Industry!G294+Residential!G294+Aviation!G294</f>
        <v>4.2538185171670486</v>
      </c>
      <c r="H294" s="11">
        <f>Power!H294+'Ground Transportation'!H294+Industry!H294+Residential!H294+Aviation!H294</f>
        <v>3.0137518382503679</v>
      </c>
      <c r="I294" s="11">
        <f>Power!I294+'Ground Transportation'!I294+Industry!I294+Residential!I294+Aviation!I294</f>
        <v>1.3428510479945508</v>
      </c>
      <c r="J294" s="11">
        <f>Power!J294+'Ground Transportation'!J294+Industry!J294+Residential!J294+Aviation!J294</f>
        <v>25.374689381822627</v>
      </c>
      <c r="K294" s="16">
        <f>SUM(C294:J294)+Aviation!L294+'International Shipping'!C294</f>
        <v>95.511328912169631</v>
      </c>
      <c r="M294" s="3"/>
      <c r="N294" s="4"/>
      <c r="O294" s="4"/>
      <c r="P294" s="4"/>
      <c r="Q294" s="4"/>
      <c r="R294" s="4"/>
      <c r="S294" s="4"/>
      <c r="T294" s="4"/>
      <c r="U294" s="4"/>
      <c r="V294" s="4"/>
      <c r="Y294" s="9">
        <v>43756</v>
      </c>
      <c r="Z294" s="11">
        <f>Power!Z294+'Ground Transportation'!Z294+Industry!Z294+Residential!Z294+Aviation!AD294</f>
        <v>0.97517782268961406</v>
      </c>
      <c r="AA294" s="11">
        <f>Power!AA294+'Ground Transportation'!AA294+Industry!AA294+Residential!AA294+Aviation!AE294</f>
        <v>0.77110377875484282</v>
      </c>
      <c r="AB294" s="11">
        <f>Power!AB294+'Ground Transportation'!AB294+Industry!AB294+Residential!AB294+Aviation!AF294</f>
        <v>1.8373267205671007</v>
      </c>
      <c r="AC294" s="11">
        <f>Power!AC294+'Ground Transportation'!AC294+Industry!AC294+Residential!AC294+Aviation!AG294</f>
        <v>0.89825679969527461</v>
      </c>
      <c r="AD294" s="30">
        <f>Power!AD294+'Ground Transportation'!AD294+Industry!AD294+Residential!AD294+Aviation!AH294</f>
        <v>0.74050701082277892</v>
      </c>
    </row>
    <row r="295" spans="2:30">
      <c r="B295" s="9">
        <v>43757</v>
      </c>
      <c r="C295" s="11">
        <f>Power!C295+'Ground Transportation'!C295+Industry!C295+Residential!C295+Aviation!C295</f>
        <v>27.642793253938098</v>
      </c>
      <c r="D295" s="11">
        <f>Power!D295+'Ground Transportation'!D295+Industry!D295+Residential!D295+Aviation!D295</f>
        <v>6.8268909437277259</v>
      </c>
      <c r="E295" s="11">
        <f>Power!E295+'Ground Transportation'!E295+Industry!E295+Residential!E295+Aviation!E295</f>
        <v>12.880365601878777</v>
      </c>
      <c r="F295" s="11">
        <f>Power!F295+'Ground Transportation'!F295+Industry!F295+Residential!F295+Aviation!F295</f>
        <v>7.5076979235298147</v>
      </c>
      <c r="G295" s="11">
        <f>Power!G295+'Ground Transportation'!G295+Industry!G295+Residential!G295+Aviation!G295</f>
        <v>4.3106382219751191</v>
      </c>
      <c r="H295" s="11">
        <f>Power!H295+'Ground Transportation'!H295+Industry!H295+Residential!H295+Aviation!H295</f>
        <v>2.7151598091055846</v>
      </c>
      <c r="I295" s="11">
        <f>Power!I295+'Ground Transportation'!I295+Industry!I295+Residential!I295+Aviation!I295</f>
        <v>1.3208939767525427</v>
      </c>
      <c r="J295" s="11">
        <f>Power!J295+'Ground Transportation'!J295+Industry!J295+Residential!J295+Aviation!J295</f>
        <v>24.657165975341837</v>
      </c>
      <c r="K295" s="16">
        <f>SUM(C295:J295)+Aviation!L295+'International Shipping'!C295</f>
        <v>91.622640961808926</v>
      </c>
      <c r="M295" s="3"/>
      <c r="N295" s="4"/>
      <c r="O295" s="4"/>
      <c r="P295" s="4"/>
      <c r="Q295" s="4"/>
      <c r="R295" s="4"/>
      <c r="S295" s="4"/>
      <c r="T295" s="4"/>
      <c r="U295" s="4"/>
      <c r="V295" s="4"/>
      <c r="Y295" s="9">
        <v>43757</v>
      </c>
      <c r="Z295" s="11">
        <f>Power!Z295+'Ground Transportation'!Z295+Industry!Z295+Residential!Z295+Aviation!AD295</f>
        <v>0.87706560368565423</v>
      </c>
      <c r="AA295" s="11">
        <f>Power!AA295+'Ground Transportation'!AA295+Industry!AA295+Residential!AA295+Aviation!AE295</f>
        <v>0.69294480766196298</v>
      </c>
      <c r="AB295" s="11">
        <f>Power!AB295+'Ground Transportation'!AB295+Industry!AB295+Residential!AB295+Aviation!AF295</f>
        <v>1.6140888106159463</v>
      </c>
      <c r="AC295" s="11">
        <f>Power!AC295+'Ground Transportation'!AC295+Industry!AC295+Residential!AC295+Aviation!AG295</f>
        <v>0.75244733591044655</v>
      </c>
      <c r="AD295" s="30">
        <f>Power!AD295+'Ground Transportation'!AD295+Industry!AD295+Residential!AD295+Aviation!AH295</f>
        <v>0.55023540422230321</v>
      </c>
    </row>
    <row r="296" spans="2:30">
      <c r="B296" s="9">
        <v>43758</v>
      </c>
      <c r="C296" s="11">
        <f>Power!C296+'Ground Transportation'!C296+Industry!C296+Residential!C296+Aviation!C296</f>
        <v>26.54569385807806</v>
      </c>
      <c r="D296" s="11">
        <f>Power!D296+'Ground Transportation'!D296+Industry!D296+Residential!D296+Aviation!D296</f>
        <v>6.6009317922957695</v>
      </c>
      <c r="E296" s="11">
        <f>Power!E296+'Ground Transportation'!E296+Industry!E296+Residential!E296+Aviation!E296</f>
        <v>11.373926835746921</v>
      </c>
      <c r="F296" s="11">
        <f>Power!F296+'Ground Transportation'!F296+Industry!F296+Residential!F296+Aviation!F296</f>
        <v>7.1066139949747456</v>
      </c>
      <c r="G296" s="11">
        <f>Power!G296+'Ground Transportation'!G296+Industry!G296+Residential!G296+Aviation!G296</f>
        <v>4.2485036055551477</v>
      </c>
      <c r="H296" s="11">
        <f>Power!H296+'Ground Transportation'!H296+Industry!H296+Residential!H296+Aviation!H296</f>
        <v>2.3847108436981928</v>
      </c>
      <c r="I296" s="11">
        <f>Power!I296+'Ground Transportation'!I296+Industry!I296+Residential!I296+Aviation!I296</f>
        <v>1.2084247266453549</v>
      </c>
      <c r="J296" s="11">
        <f>Power!J296+'Ground Transportation'!J296+Industry!J296+Residential!J296+Aviation!J296</f>
        <v>23.28500767704595</v>
      </c>
      <c r="K296" s="16">
        <f>SUM(C296:J296)+Aviation!L296+'International Shipping'!C296</f>
        <v>86.506156788101691</v>
      </c>
      <c r="L296" s="2"/>
      <c r="M296" s="3"/>
      <c r="N296" s="4"/>
      <c r="O296" s="4"/>
      <c r="P296" s="4"/>
      <c r="Q296" s="4"/>
      <c r="R296" s="4"/>
      <c r="S296" s="4"/>
      <c r="T296" s="4"/>
      <c r="U296" s="4"/>
      <c r="V296" s="4"/>
      <c r="Y296" s="9">
        <v>43758</v>
      </c>
      <c r="Z296" s="11">
        <f>Power!Z296+'Ground Transportation'!Z296+Industry!Z296+Residential!Z296+Aviation!AD296</f>
        <v>0.85947613288842073</v>
      </c>
      <c r="AA296" s="11">
        <f>Power!AA296+'Ground Transportation'!AA296+Industry!AA296+Residential!AA296+Aviation!AE296</f>
        <v>0.69979342318969828</v>
      </c>
      <c r="AB296" s="11">
        <f>Power!AB296+'Ground Transportation'!AB296+Industry!AB296+Residential!AB296+Aviation!AF296</f>
        <v>1.5544899191749197</v>
      </c>
      <c r="AC296" s="11">
        <f>Power!AC296+'Ground Transportation'!AC296+Industry!AC296+Residential!AC296+Aviation!AG296</f>
        <v>0.62909489728876589</v>
      </c>
      <c r="AD296" s="30">
        <f>Power!AD296+'Ground Transportation'!AD296+Industry!AD296+Residential!AD296+Aviation!AH296</f>
        <v>0.50941358928272318</v>
      </c>
    </row>
    <row r="297" spans="2:30">
      <c r="B297" s="9">
        <v>43759</v>
      </c>
      <c r="C297" s="11">
        <f>Power!C297+'Ground Transportation'!C297+Industry!C297+Residential!C297+Aviation!C297</f>
        <v>28.322474632550279</v>
      </c>
      <c r="D297" s="11">
        <f>Power!D297+'Ground Transportation'!D297+Industry!D297+Residential!D297+Aviation!D297</f>
        <v>6.4062862784863226</v>
      </c>
      <c r="E297" s="11">
        <f>Power!E297+'Ground Transportation'!E297+Industry!E297+Residential!E297+Aviation!E297</f>
        <v>12.932135978400947</v>
      </c>
      <c r="F297" s="11">
        <f>Power!F297+'Ground Transportation'!F297+Industry!F297+Residential!F297+Aviation!F297</f>
        <v>9.1626756694426117</v>
      </c>
      <c r="G297" s="11">
        <f>Power!G297+'Ground Transportation'!G297+Industry!G297+Residential!G297+Aviation!G297</f>
        <v>4.4673494865709245</v>
      </c>
      <c r="H297" s="11">
        <f>Power!H297+'Ground Transportation'!H297+Industry!H297+Residential!H297+Aviation!H297</f>
        <v>2.7165937678112373</v>
      </c>
      <c r="I297" s="11">
        <f>Power!I297+'Ground Transportation'!I297+Industry!I297+Residential!I297+Aviation!I297</f>
        <v>1.3837416916868106</v>
      </c>
      <c r="J297" s="11">
        <f>Power!J297+'Ground Transportation'!J297+Industry!J297+Residential!J297+Aviation!J297</f>
        <v>25.775800863445188</v>
      </c>
      <c r="K297" s="16">
        <f>SUM(C297:J297)+Aviation!L297+'International Shipping'!C297</f>
        <v>94.830715971216719</v>
      </c>
      <c r="M297" s="3"/>
      <c r="N297" s="4"/>
      <c r="O297" s="4"/>
      <c r="P297" s="4"/>
      <c r="Q297" s="4"/>
      <c r="R297" s="4"/>
      <c r="S297" s="4"/>
      <c r="T297" s="4"/>
      <c r="U297" s="4"/>
      <c r="V297" s="4"/>
      <c r="Y297" s="9">
        <v>43759</v>
      </c>
      <c r="Z297" s="11">
        <f>Power!Z297+'Ground Transportation'!Z297+Industry!Z297+Residential!Z297+Aviation!AD297</f>
        <v>1.0262715983335042</v>
      </c>
      <c r="AA297" s="11">
        <f>Power!AA297+'Ground Transportation'!AA297+Industry!AA297+Residential!AA297+Aviation!AE297</f>
        <v>0.83331781559793272</v>
      </c>
      <c r="AB297" s="11">
        <f>Power!AB297+'Ground Transportation'!AB297+Industry!AB297+Residential!AB297+Aviation!AF297</f>
        <v>2.0561160220059849</v>
      </c>
      <c r="AC297" s="11">
        <f>Power!AC297+'Ground Transportation'!AC297+Industry!AC297+Residential!AC297+Aviation!AG297</f>
        <v>0.81474200383932804</v>
      </c>
      <c r="AD297" s="30">
        <f>Power!AD297+'Ground Transportation'!AD297+Industry!AD297+Residential!AD297+Aviation!AH297</f>
        <v>0.84148711384066643</v>
      </c>
    </row>
    <row r="298" spans="2:30">
      <c r="B298" s="9">
        <v>43760</v>
      </c>
      <c r="C298" s="11">
        <f>Power!C298+'Ground Transportation'!C298+Industry!C298+Residential!C298+Aviation!C298</f>
        <v>28.715846562589267</v>
      </c>
      <c r="D298" s="11">
        <f>Power!D298+'Ground Transportation'!D298+Industry!D298+Residential!D298+Aviation!D298</f>
        <v>6.31981518654539</v>
      </c>
      <c r="E298" s="11">
        <f>Power!E298+'Ground Transportation'!E298+Industry!E298+Residential!E298+Aviation!E298</f>
        <v>14.036449137602981</v>
      </c>
      <c r="F298" s="11">
        <f>Power!F298+'Ground Transportation'!F298+Industry!F298+Residential!F298+Aviation!F298</f>
        <v>9.6886703442726461</v>
      </c>
      <c r="G298" s="11">
        <f>Power!G298+'Ground Transportation'!G298+Industry!G298+Residential!G298+Aviation!G298</f>
        <v>4.5250970406423336</v>
      </c>
      <c r="H298" s="11">
        <f>Power!H298+'Ground Transportation'!H298+Industry!H298+Residential!H298+Aviation!H298</f>
        <v>2.6516072890726323</v>
      </c>
      <c r="I298" s="11">
        <f>Power!I298+'Ground Transportation'!I298+Industry!I298+Residential!I298+Aviation!I298</f>
        <v>1.3636629083682261</v>
      </c>
      <c r="J298" s="11">
        <f>Power!J298+'Ground Transportation'!J298+Industry!J298+Residential!J298+Aviation!J298</f>
        <v>27.115082457468699</v>
      </c>
      <c r="K298" s="16">
        <f>SUM(C298:J298)+Aviation!L298+'International Shipping'!C298</f>
        <v>98.045467941305716</v>
      </c>
      <c r="M298" s="3"/>
      <c r="N298" s="4"/>
      <c r="O298" s="4"/>
      <c r="P298" s="4"/>
      <c r="Q298" s="4"/>
      <c r="R298" s="4"/>
      <c r="S298" s="4"/>
      <c r="T298" s="4"/>
      <c r="U298" s="4"/>
      <c r="V298" s="4"/>
      <c r="Y298" s="9">
        <v>43760</v>
      </c>
      <c r="Z298" s="11">
        <f>Power!Z298+'Ground Transportation'!Z298+Industry!Z298+Residential!Z298+Aviation!AD298</f>
        <v>1.0721427075101895</v>
      </c>
      <c r="AA298" s="11">
        <f>Power!AA298+'Ground Transportation'!AA298+Industry!AA298+Residential!AA298+Aviation!AE298</f>
        <v>0.90680267151397054</v>
      </c>
      <c r="AB298" s="11">
        <f>Power!AB298+'Ground Transportation'!AB298+Industry!AB298+Residential!AB298+Aviation!AF298</f>
        <v>2.2290747772319714</v>
      </c>
      <c r="AC298" s="11">
        <f>Power!AC298+'Ground Transportation'!AC298+Industry!AC298+Residential!AC298+Aviation!AG298</f>
        <v>0.88244741120358294</v>
      </c>
      <c r="AD298" s="30">
        <f>Power!AD298+'Ground Transportation'!AD298+Industry!AD298+Residential!AD298+Aviation!AH298</f>
        <v>0.84835973611755189</v>
      </c>
    </row>
    <row r="299" spans="2:30">
      <c r="B299" s="9">
        <v>43761</v>
      </c>
      <c r="C299" s="11">
        <f>Power!C299+'Ground Transportation'!C299+Industry!C299+Residential!C299+Aviation!C299</f>
        <v>28.737148360167435</v>
      </c>
      <c r="D299" s="11">
        <f>Power!D299+'Ground Transportation'!D299+Industry!D299+Residential!D299+Aviation!D299</f>
        <v>6.4124955252420275</v>
      </c>
      <c r="E299" s="11">
        <f>Power!E299+'Ground Transportation'!E299+Industry!E299+Residential!E299+Aviation!E299</f>
        <v>13.869905272269984</v>
      </c>
      <c r="F299" s="11">
        <f>Power!F299+'Ground Transportation'!F299+Industry!F299+Residential!F299+Aviation!F299</f>
        <v>9.5046539689622183</v>
      </c>
      <c r="G299" s="11">
        <f>Power!G299+'Ground Transportation'!G299+Industry!G299+Residential!G299+Aviation!G299</f>
        <v>4.451694966428696</v>
      </c>
      <c r="H299" s="11">
        <f>Power!H299+'Ground Transportation'!H299+Industry!H299+Residential!H299+Aviation!H299</f>
        <v>2.7831951469203826</v>
      </c>
      <c r="I299" s="11">
        <f>Power!I299+'Ground Transportation'!I299+Industry!I299+Residential!I299+Aviation!I299</f>
        <v>1.3734143796484841</v>
      </c>
      <c r="J299" s="11">
        <f>Power!J299+'Ground Transportation'!J299+Industry!J299+Residential!J299+Aviation!J299</f>
        <v>27.106145087455811</v>
      </c>
      <c r="K299" s="16">
        <f>SUM(C299:J299)+Aviation!L299+'International Shipping'!C299</f>
        <v>97.879466424695153</v>
      </c>
      <c r="M299" s="3"/>
      <c r="N299" s="4"/>
      <c r="O299" s="4"/>
      <c r="P299" s="4"/>
      <c r="Q299" s="4"/>
      <c r="R299" s="4"/>
      <c r="S299" s="4"/>
      <c r="T299" s="4"/>
      <c r="U299" s="4"/>
      <c r="V299" s="4"/>
      <c r="Y299" s="9">
        <v>43761</v>
      </c>
      <c r="Z299" s="11">
        <f>Power!Z299+'Ground Transportation'!Z299+Industry!Z299+Residential!Z299+Aviation!AD299</f>
        <v>1.0527150448287852</v>
      </c>
      <c r="AA299" s="11">
        <f>Power!AA299+'Ground Transportation'!AA299+Industry!AA299+Residential!AA299+Aviation!AE299</f>
        <v>0.85726661261479897</v>
      </c>
      <c r="AB299" s="11">
        <f>Power!AB299+'Ground Transportation'!AB299+Industry!AB299+Residential!AB299+Aviation!AF299</f>
        <v>2.1832265821690298</v>
      </c>
      <c r="AC299" s="11">
        <f>Power!AC299+'Ground Transportation'!AC299+Industry!AC299+Residential!AC299+Aviation!AG299</f>
        <v>0.85694201234562994</v>
      </c>
      <c r="AD299" s="30">
        <f>Power!AD299+'Ground Transportation'!AD299+Industry!AD299+Residential!AD299+Aviation!AH299</f>
        <v>0.81851994276778406</v>
      </c>
    </row>
    <row r="300" spans="2:30">
      <c r="B300" s="9">
        <v>43762</v>
      </c>
      <c r="C300" s="11">
        <f>Power!C300+'Ground Transportation'!C300+Industry!C300+Residential!C300+Aviation!C300</f>
        <v>28.454233859289008</v>
      </c>
      <c r="D300" s="11">
        <f>Power!D300+'Ground Transportation'!D300+Industry!D300+Residential!D300+Aviation!D300</f>
        <v>6.3578318389777708</v>
      </c>
      <c r="E300" s="11">
        <f>Power!E300+'Ground Transportation'!E300+Industry!E300+Residential!E300+Aviation!E300</f>
        <v>14.415739782236987</v>
      </c>
      <c r="F300" s="11">
        <f>Power!F300+'Ground Transportation'!F300+Industry!F300+Residential!F300+Aviation!F300</f>
        <v>9.0379540366480224</v>
      </c>
      <c r="G300" s="11">
        <f>Power!G300+'Ground Transportation'!G300+Industry!G300+Residential!G300+Aviation!G300</f>
        <v>4.4356433552227363</v>
      </c>
      <c r="H300" s="11">
        <f>Power!H300+'Ground Transportation'!H300+Industry!H300+Residential!H300+Aviation!H300</f>
        <v>2.9878298606846667</v>
      </c>
      <c r="I300" s="11">
        <f>Power!I300+'Ground Transportation'!I300+Industry!I300+Residential!I300+Aviation!I300</f>
        <v>1.3990147534205719</v>
      </c>
      <c r="J300" s="11">
        <f>Power!J300+'Ground Transportation'!J300+Industry!J300+Residential!J300+Aviation!J300</f>
        <v>27.064583214295773</v>
      </c>
      <c r="K300" s="16">
        <f>SUM(C300:J300)+Aviation!L300+'International Shipping'!C300</f>
        <v>97.831666164357898</v>
      </c>
      <c r="M300" s="3"/>
      <c r="N300" s="4"/>
      <c r="O300" s="4"/>
      <c r="P300" s="4"/>
      <c r="Q300" s="4"/>
      <c r="R300" s="4"/>
      <c r="S300" s="4"/>
      <c r="T300" s="4"/>
      <c r="U300" s="4"/>
      <c r="V300" s="4"/>
      <c r="Y300" s="9">
        <v>43762</v>
      </c>
      <c r="Z300" s="11">
        <f>Power!Z300+'Ground Transportation'!Z300+Industry!Z300+Residential!Z300+Aviation!AD300</f>
        <v>0.95936778722871341</v>
      </c>
      <c r="AA300" s="11">
        <f>Power!AA300+'Ground Transportation'!AA300+Industry!AA300+Residential!AA300+Aviation!AE300</f>
        <v>0.81647640193348858</v>
      </c>
      <c r="AB300" s="11">
        <f>Power!AB300+'Ground Transportation'!AB300+Industry!AB300+Residential!AB300+Aviation!AF300</f>
        <v>2.0133621684166019</v>
      </c>
      <c r="AC300" s="11">
        <f>Power!AC300+'Ground Transportation'!AC300+Industry!AC300+Residential!AC300+Aviation!AG300</f>
        <v>0.88923360523140704</v>
      </c>
      <c r="AD300" s="30">
        <f>Power!AD300+'Ground Transportation'!AD300+Industry!AD300+Residential!AD300+Aviation!AH300</f>
        <v>0.74627056459562202</v>
      </c>
    </row>
    <row r="301" spans="2:30">
      <c r="B301" s="9">
        <v>43763</v>
      </c>
      <c r="C301" s="11">
        <f>Power!C301+'Ground Transportation'!C301+Industry!C301+Residential!C301+Aviation!C301</f>
        <v>29.183494787255217</v>
      </c>
      <c r="D301" s="11">
        <f>Power!D301+'Ground Transportation'!D301+Industry!D301+Residential!D301+Aviation!D301</f>
        <v>6.1776008428238232</v>
      </c>
      <c r="E301" s="11">
        <f>Power!E301+'Ground Transportation'!E301+Industry!E301+Residential!E301+Aviation!E301</f>
        <v>14.43250361983795</v>
      </c>
      <c r="F301" s="11">
        <f>Power!F301+'Ground Transportation'!F301+Industry!F301+Residential!F301+Aviation!F301</f>
        <v>8.7202031165811587</v>
      </c>
      <c r="G301" s="11">
        <f>Power!G301+'Ground Transportation'!G301+Industry!G301+Residential!G301+Aviation!G301</f>
        <v>4.443796252217993</v>
      </c>
      <c r="H301" s="11">
        <f>Power!H301+'Ground Transportation'!H301+Industry!H301+Residential!H301+Aviation!H301</f>
        <v>3.0008228433251127</v>
      </c>
      <c r="I301" s="11">
        <f>Power!I301+'Ground Transportation'!I301+Industry!I301+Residential!I301+Aviation!I301</f>
        <v>1.3973392151913071</v>
      </c>
      <c r="J301" s="11">
        <f>Power!J301+'Ground Transportation'!J301+Industry!J301+Residential!J301+Aviation!J301</f>
        <v>26.592006669298648</v>
      </c>
      <c r="K301" s="16">
        <f>SUM(C301:J301)+Aviation!L301+'International Shipping'!C301</f>
        <v>97.667544434807482</v>
      </c>
      <c r="M301" s="3"/>
      <c r="N301" s="4"/>
      <c r="O301" s="4"/>
      <c r="P301" s="4"/>
      <c r="Q301" s="4"/>
      <c r="R301" s="4"/>
      <c r="S301" s="4"/>
      <c r="T301" s="4"/>
      <c r="U301" s="4"/>
      <c r="V301" s="4"/>
      <c r="Y301" s="9">
        <v>43763</v>
      </c>
      <c r="Z301" s="11">
        <f>Power!Z301+'Ground Transportation'!Z301+Industry!Z301+Residential!Z301+Aviation!AD301</f>
        <v>0.97199006995924897</v>
      </c>
      <c r="AA301" s="11">
        <f>Power!AA301+'Ground Transportation'!AA301+Industry!AA301+Residential!AA301+Aviation!AE301</f>
        <v>0.76448507134150134</v>
      </c>
      <c r="AB301" s="11">
        <f>Power!AB301+'Ground Transportation'!AB301+Industry!AB301+Residential!AB301+Aviation!AF301</f>
        <v>1.7552820063302639</v>
      </c>
      <c r="AC301" s="11">
        <f>Power!AC301+'Ground Transportation'!AC301+Industry!AC301+Residential!AC301+Aviation!AG301</f>
        <v>0.87364174558430041</v>
      </c>
      <c r="AD301" s="30">
        <f>Power!AD301+'Ground Transportation'!AD301+Industry!AD301+Residential!AD301+Aviation!AH301</f>
        <v>0.76983326381209904</v>
      </c>
    </row>
    <row r="302" spans="2:30">
      <c r="B302" s="9">
        <v>43764</v>
      </c>
      <c r="C302" s="11">
        <f>Power!C302+'Ground Transportation'!C302+Industry!C302+Residential!C302+Aviation!C302</f>
        <v>28.201118226278826</v>
      </c>
      <c r="D302" s="11">
        <f>Power!D302+'Ground Transportation'!D302+Industry!D302+Residential!D302+Aviation!D302</f>
        <v>6.0516589412274859</v>
      </c>
      <c r="E302" s="11">
        <f>Power!E302+'Ground Transportation'!E302+Industry!E302+Residential!E302+Aviation!E302</f>
        <v>13.04047402968256</v>
      </c>
      <c r="F302" s="11">
        <f>Power!F302+'Ground Transportation'!F302+Industry!F302+Residential!F302+Aviation!F302</f>
        <v>6.9019494070449507</v>
      </c>
      <c r="G302" s="11">
        <f>Power!G302+'Ground Transportation'!G302+Industry!G302+Residential!G302+Aviation!G302</f>
        <v>4.4350423564759982</v>
      </c>
      <c r="H302" s="11">
        <f>Power!H302+'Ground Transportation'!H302+Industry!H302+Residential!H302+Aviation!H302</f>
        <v>2.5686675788503712</v>
      </c>
      <c r="I302" s="11">
        <f>Power!I302+'Ground Transportation'!I302+Industry!I302+Residential!I302+Aviation!I302</f>
        <v>1.3798692892891666</v>
      </c>
      <c r="J302" s="11">
        <f>Power!J302+'Ground Transportation'!J302+Industry!J302+Residential!J302+Aviation!J302</f>
        <v>25.006011296315759</v>
      </c>
      <c r="K302" s="16">
        <f>SUM(C302:J302)+Aviation!L302+'International Shipping'!C302</f>
        <v>91.350075754822313</v>
      </c>
      <c r="M302" s="3"/>
      <c r="N302" s="4"/>
      <c r="O302" s="4"/>
      <c r="P302" s="4"/>
      <c r="Q302" s="4"/>
      <c r="R302" s="4"/>
      <c r="S302" s="4"/>
      <c r="T302" s="4"/>
      <c r="U302" s="4"/>
      <c r="V302" s="4"/>
      <c r="Y302" s="9">
        <v>43764</v>
      </c>
      <c r="Z302" s="11">
        <f>Power!Z302+'Ground Transportation'!Z302+Industry!Z302+Residential!Z302+Aviation!AD302</f>
        <v>0.81894058688487503</v>
      </c>
      <c r="AA302" s="11">
        <f>Power!AA302+'Ground Transportation'!AA302+Industry!AA302+Residential!AA302+Aviation!AE302</f>
        <v>0.59196180379538765</v>
      </c>
      <c r="AB302" s="11">
        <f>Power!AB302+'Ground Transportation'!AB302+Industry!AB302+Residential!AB302+Aviation!AF302</f>
        <v>1.2633402493765362</v>
      </c>
      <c r="AC302" s="11">
        <f>Power!AC302+'Ground Transportation'!AC302+Industry!AC302+Residential!AC302+Aviation!AG302</f>
        <v>0.73969758394065643</v>
      </c>
      <c r="AD302" s="30">
        <f>Power!AD302+'Ground Transportation'!AD302+Industry!AD302+Residential!AD302+Aviation!AH302</f>
        <v>0.62571941903298467</v>
      </c>
    </row>
    <row r="303" spans="2:30">
      <c r="B303" s="9">
        <v>43765</v>
      </c>
      <c r="C303" s="11">
        <f>Power!C303+'Ground Transportation'!C303+Industry!C303+Residential!C303+Aviation!C303</f>
        <v>26.804460894078854</v>
      </c>
      <c r="D303" s="11">
        <f>Power!D303+'Ground Transportation'!D303+Industry!D303+Residential!D303+Aviation!D303</f>
        <v>5.5162018124532564</v>
      </c>
      <c r="E303" s="11">
        <f>Power!E303+'Ground Transportation'!E303+Industry!E303+Residential!E303+Aviation!E303</f>
        <v>11.601499441580458</v>
      </c>
      <c r="F303" s="11">
        <f>Power!F303+'Ground Transportation'!F303+Industry!F303+Residential!F303+Aviation!F303</f>
        <v>6.9748831796645092</v>
      </c>
      <c r="G303" s="11">
        <f>Power!G303+'Ground Transportation'!G303+Industry!G303+Residential!G303+Aviation!G303</f>
        <v>4.3288898400564424</v>
      </c>
      <c r="H303" s="11">
        <f>Power!H303+'Ground Transportation'!H303+Industry!H303+Residential!H303+Aviation!H303</f>
        <v>2.3835708418333983</v>
      </c>
      <c r="I303" s="11">
        <f>Power!I303+'Ground Transportation'!I303+Industry!I303+Residential!I303+Aviation!I303</f>
        <v>1.3020478713624861</v>
      </c>
      <c r="J303" s="11">
        <f>Power!J303+'Ground Transportation'!J303+Industry!J303+Residential!J303+Aviation!J303</f>
        <v>23.87707738758191</v>
      </c>
      <c r="K303" s="16">
        <f>SUM(C303:J303)+Aviation!L303+'International Shipping'!C303</f>
        <v>86.476122328289762</v>
      </c>
      <c r="L303" s="2"/>
      <c r="M303" s="3"/>
      <c r="N303" s="4"/>
      <c r="O303" s="4"/>
      <c r="P303" s="4"/>
      <c r="Q303" s="4"/>
      <c r="R303" s="4"/>
      <c r="S303" s="4"/>
      <c r="T303" s="4"/>
      <c r="U303" s="4"/>
      <c r="V303" s="4"/>
      <c r="Y303" s="9">
        <v>43765</v>
      </c>
      <c r="Z303" s="11">
        <f>Power!Z303+'Ground Transportation'!Z303+Industry!Z303+Residential!Z303+Aviation!AD303</f>
        <v>0.85821065116346351</v>
      </c>
      <c r="AA303" s="11">
        <f>Power!AA303+'Ground Transportation'!AA303+Industry!AA303+Residential!AA303+Aviation!AE303</f>
        <v>0.64491016895474174</v>
      </c>
      <c r="AB303" s="11">
        <f>Power!AB303+'Ground Transportation'!AB303+Industry!AB303+Residential!AB303+Aviation!AF303</f>
        <v>1.3695950297218469</v>
      </c>
      <c r="AC303" s="11">
        <f>Power!AC303+'Ground Transportation'!AC303+Industry!AC303+Residential!AC303+Aviation!AG303</f>
        <v>0.69962366763403394</v>
      </c>
      <c r="AD303" s="30">
        <f>Power!AD303+'Ground Transportation'!AD303+Industry!AD303+Residential!AD303+Aviation!AH303</f>
        <v>0.55584728999072974</v>
      </c>
    </row>
    <row r="304" spans="2:30">
      <c r="B304" s="9">
        <v>43766</v>
      </c>
      <c r="C304" s="11">
        <f>Power!C304+'Ground Transportation'!C304+Industry!C304+Residential!C304+Aviation!C304</f>
        <v>27.045642285546574</v>
      </c>
      <c r="D304" s="11">
        <f>Power!D304+'Ground Transportation'!D304+Industry!D304+Residential!D304+Aviation!D304</f>
        <v>5.3147102219697739</v>
      </c>
      <c r="E304" s="11">
        <f>Power!E304+'Ground Transportation'!E304+Industry!E304+Residential!E304+Aviation!E304</f>
        <v>14.133715412318546</v>
      </c>
      <c r="F304" s="11">
        <f>Power!F304+'Ground Transportation'!F304+Industry!F304+Residential!F304+Aviation!F304</f>
        <v>10.115921839532694</v>
      </c>
      <c r="G304" s="11">
        <f>Power!G304+'Ground Transportation'!G304+Industry!G304+Residential!G304+Aviation!G304</f>
        <v>4.4933854129396087</v>
      </c>
      <c r="H304" s="11">
        <f>Power!H304+'Ground Transportation'!H304+Industry!H304+Residential!H304+Aviation!H304</f>
        <v>2.684898292986694</v>
      </c>
      <c r="I304" s="11">
        <f>Power!I304+'Ground Transportation'!I304+Industry!I304+Residential!I304+Aviation!I304</f>
        <v>1.4125391630406277</v>
      </c>
      <c r="J304" s="11">
        <f>Power!J304+'Ground Transportation'!J304+Industry!J304+Residential!J304+Aviation!J304</f>
        <v>26.175997173736015</v>
      </c>
      <c r="K304" s="16">
        <f>SUM(C304:J304)+Aviation!L304+'International Shipping'!C304</f>
        <v>94.96700344079504</v>
      </c>
      <c r="M304" s="3"/>
      <c r="N304" s="4"/>
      <c r="O304" s="4"/>
      <c r="P304" s="4"/>
      <c r="Q304" s="4"/>
      <c r="R304" s="4"/>
      <c r="S304" s="4"/>
      <c r="T304" s="4"/>
      <c r="U304" s="4"/>
      <c r="V304" s="4"/>
      <c r="Y304" s="9">
        <v>43766</v>
      </c>
      <c r="Z304" s="11">
        <f>Power!Z304+'Ground Transportation'!Z304+Industry!Z304+Residential!Z304+Aviation!AD304</f>
        <v>1.2026392212787509</v>
      </c>
      <c r="AA304" s="11">
        <f>Power!AA304+'Ground Transportation'!AA304+Industry!AA304+Residential!AA304+Aviation!AE304</f>
        <v>0.90224651851115034</v>
      </c>
      <c r="AB304" s="11">
        <f>Power!AB304+'Ground Transportation'!AB304+Industry!AB304+Residential!AB304+Aviation!AF304</f>
        <v>2.3583386017534425</v>
      </c>
      <c r="AC304" s="11">
        <f>Power!AC304+'Ground Transportation'!AC304+Industry!AC304+Residential!AC304+Aviation!AG304</f>
        <v>0.91229105542433786</v>
      </c>
      <c r="AD304" s="30">
        <f>Power!AD304+'Ground Transportation'!AD304+Industry!AD304+Residential!AD304+Aviation!AH304</f>
        <v>0.82747526278034278</v>
      </c>
    </row>
    <row r="305" spans="2:30">
      <c r="B305" s="9">
        <v>43767</v>
      </c>
      <c r="C305" s="11">
        <f>Power!C305+'Ground Transportation'!C305+Industry!C305+Residential!C305+Aviation!C305</f>
        <v>27.884038170716625</v>
      </c>
      <c r="D305" s="11">
        <f>Power!D305+'Ground Transportation'!D305+Industry!D305+Residential!D305+Aviation!D305</f>
        <v>5.2866817599532645</v>
      </c>
      <c r="E305" s="11">
        <f>Power!E305+'Ground Transportation'!E305+Industry!E305+Residential!E305+Aviation!E305</f>
        <v>14.907437897192988</v>
      </c>
      <c r="F305" s="11">
        <f>Power!F305+'Ground Transportation'!F305+Industry!F305+Residential!F305+Aviation!F305</f>
        <v>10.679842467032236</v>
      </c>
      <c r="G305" s="11">
        <f>Power!G305+'Ground Transportation'!G305+Industry!G305+Residential!G305+Aviation!G305</f>
        <v>4.6082453217075523</v>
      </c>
      <c r="H305" s="11">
        <f>Power!H305+'Ground Transportation'!H305+Industry!H305+Residential!H305+Aviation!H305</f>
        <v>3.0523046690615927</v>
      </c>
      <c r="I305" s="11">
        <f>Power!I305+'Ground Transportation'!I305+Industry!I305+Residential!I305+Aviation!I305</f>
        <v>1.4427894152330396</v>
      </c>
      <c r="J305" s="11">
        <f>Power!J305+'Ground Transportation'!J305+Industry!J305+Residential!J305+Aviation!J305</f>
        <v>27.09276576565404</v>
      </c>
      <c r="K305" s="16">
        <f>SUM(C305:J305)+Aviation!L305+'International Shipping'!C305</f>
        <v>98.49019186762942</v>
      </c>
      <c r="M305" s="3"/>
      <c r="N305" s="4"/>
      <c r="O305" s="4"/>
      <c r="P305" s="4"/>
      <c r="Q305" s="4"/>
      <c r="R305" s="4"/>
      <c r="S305" s="4"/>
      <c r="T305" s="4"/>
      <c r="U305" s="4"/>
      <c r="V305" s="4"/>
      <c r="Y305" s="9">
        <v>43767</v>
      </c>
      <c r="Z305" s="11">
        <f>Power!Z305+'Ground Transportation'!Z305+Industry!Z305+Residential!Z305+Aviation!AD305</f>
        <v>1.1750054161852257</v>
      </c>
      <c r="AA305" s="11">
        <f>Power!AA305+'Ground Transportation'!AA305+Industry!AA305+Residential!AA305+Aviation!AE305</f>
        <v>0.94607112157402018</v>
      </c>
      <c r="AB305" s="11">
        <f>Power!AB305+'Ground Transportation'!AB305+Industry!AB305+Residential!AB305+Aviation!AF305</f>
        <v>2.582989548246521</v>
      </c>
      <c r="AC305" s="11">
        <f>Power!AC305+'Ground Transportation'!AC305+Industry!AC305+Residential!AC305+Aviation!AG305</f>
        <v>0.94250164712227158</v>
      </c>
      <c r="AD305" s="30">
        <f>Power!AD305+'Ground Transportation'!AD305+Industry!AD305+Residential!AD305+Aviation!AH305</f>
        <v>0.82970571207904753</v>
      </c>
    </row>
    <row r="306" spans="2:30">
      <c r="B306" s="9">
        <v>43768</v>
      </c>
      <c r="C306" s="11">
        <f>Power!C306+'Ground Transportation'!C306+Industry!C306+Residential!C306+Aviation!C306</f>
        <v>27.129581839419135</v>
      </c>
      <c r="D306" s="11">
        <f>Power!D306+'Ground Transportation'!D306+Industry!D306+Residential!D306+Aviation!D306</f>
        <v>5.5240404947450994</v>
      </c>
      <c r="E306" s="11">
        <f>Power!E306+'Ground Transportation'!E306+Industry!E306+Residential!E306+Aviation!E306</f>
        <v>15.007693822400029</v>
      </c>
      <c r="F306" s="11">
        <f>Power!F306+'Ground Transportation'!F306+Industry!F306+Residential!F306+Aviation!F306</f>
        <v>10.852877785816128</v>
      </c>
      <c r="G306" s="11">
        <f>Power!G306+'Ground Transportation'!G306+Industry!G306+Residential!G306+Aviation!G306</f>
        <v>4.6713040379904065</v>
      </c>
      <c r="H306" s="11">
        <f>Power!H306+'Ground Transportation'!H306+Industry!H306+Residential!H306+Aviation!H306</f>
        <v>2.7933539396068552</v>
      </c>
      <c r="I306" s="11">
        <f>Power!I306+'Ground Transportation'!I306+Industry!I306+Residential!I306+Aviation!I306</f>
        <v>1.3997825585575414</v>
      </c>
      <c r="J306" s="11">
        <f>Power!J306+'Ground Transportation'!J306+Industry!J306+Residential!J306+Aviation!J306</f>
        <v>26.935206515308707</v>
      </c>
      <c r="K306" s="16">
        <f>SUM(C306:J306)+Aviation!L306+'International Shipping'!C306</f>
        <v>97.857732737863657</v>
      </c>
      <c r="M306" s="3"/>
      <c r="N306" s="4"/>
      <c r="O306" s="4"/>
      <c r="P306" s="4"/>
      <c r="Q306" s="4"/>
      <c r="R306" s="4"/>
      <c r="S306" s="4"/>
      <c r="T306" s="4"/>
      <c r="U306" s="4"/>
      <c r="V306" s="4"/>
      <c r="Y306" s="9">
        <v>43768</v>
      </c>
      <c r="Z306" s="11">
        <f>Power!Z306+'Ground Transportation'!Z306+Industry!Z306+Residential!Z306+Aviation!AD306</f>
        <v>1.167659051891728</v>
      </c>
      <c r="AA306" s="11">
        <f>Power!AA306+'Ground Transportation'!AA306+Industry!AA306+Residential!AA306+Aviation!AE306</f>
        <v>0.94649405640731676</v>
      </c>
      <c r="AB306" s="11">
        <f>Power!AB306+'Ground Transportation'!AB306+Industry!AB306+Residential!AB306+Aviation!AF306</f>
        <v>2.6235309140082177</v>
      </c>
      <c r="AC306" s="11">
        <f>Power!AC306+'Ground Transportation'!AC306+Industry!AC306+Residential!AC306+Aviation!AG306</f>
        <v>0.97296735510890542</v>
      </c>
      <c r="AD306" s="30">
        <f>Power!AD306+'Ground Transportation'!AD306+Industry!AD306+Residential!AD306+Aviation!AH306</f>
        <v>0.82926811249691978</v>
      </c>
    </row>
    <row r="307" spans="2:30">
      <c r="B307" s="9">
        <v>43769</v>
      </c>
      <c r="C307" s="11">
        <f>Power!C307+'Ground Transportation'!C307+Industry!C307+Residential!C307+Aviation!C307</f>
        <v>28.161819206676906</v>
      </c>
      <c r="D307" s="11">
        <f>Power!D307+'Ground Transportation'!D307+Industry!D307+Residential!D307+Aviation!D307</f>
        <v>5.6777877349544994</v>
      </c>
      <c r="E307" s="11">
        <f>Power!E307+'Ground Transportation'!E307+Industry!E307+Residential!E307+Aviation!E307</f>
        <v>15.340698828649062</v>
      </c>
      <c r="F307" s="11">
        <f>Power!F307+'Ground Transportation'!F307+Industry!F307+Residential!F307+Aviation!F307</f>
        <v>10.618156907673654</v>
      </c>
      <c r="G307" s="11">
        <f>Power!G307+'Ground Transportation'!G307+Industry!G307+Residential!G307+Aviation!G307</f>
        <v>4.7112964445209498</v>
      </c>
      <c r="H307" s="11">
        <f>Power!H307+'Ground Transportation'!H307+Industry!H307+Residential!H307+Aviation!H307</f>
        <v>2.8026867614519801</v>
      </c>
      <c r="I307" s="11">
        <f>Power!I307+'Ground Transportation'!I307+Industry!I307+Residential!I307+Aviation!I307</f>
        <v>1.3693988122147112</v>
      </c>
      <c r="J307" s="11">
        <f>Power!J307+'Ground Transportation'!J307+Industry!J307+Residential!J307+Aviation!J307</f>
        <v>27.414843430563323</v>
      </c>
      <c r="K307" s="16">
        <f>SUM(C307:J307)+Aviation!L307+'International Shipping'!C307</f>
        <v>99.67492918180389</v>
      </c>
      <c r="M307" s="3"/>
      <c r="N307" s="4"/>
      <c r="O307" s="4"/>
      <c r="P307" s="4"/>
      <c r="Q307" s="4"/>
      <c r="R307" s="4"/>
      <c r="S307" s="4"/>
      <c r="T307" s="4"/>
      <c r="U307" s="4"/>
      <c r="V307" s="4"/>
      <c r="Y307" s="9">
        <v>43769</v>
      </c>
      <c r="Z307" s="11">
        <f>Power!Z307+'Ground Transportation'!Z307+Industry!Z307+Residential!Z307+Aviation!AD307</f>
        <v>1.1487369937130607</v>
      </c>
      <c r="AA307" s="11">
        <f>Power!AA307+'Ground Transportation'!AA307+Industry!AA307+Residential!AA307+Aviation!AE307</f>
        <v>0.91516810823754968</v>
      </c>
      <c r="AB307" s="11">
        <f>Power!AB307+'Ground Transportation'!AB307+Industry!AB307+Residential!AB307+Aviation!AF307</f>
        <v>2.4940711940496221</v>
      </c>
      <c r="AC307" s="11">
        <f>Power!AC307+'Ground Transportation'!AC307+Industry!AC307+Residential!AC307+Aviation!AG307</f>
        <v>0.96369066108372536</v>
      </c>
      <c r="AD307" s="30">
        <f>Power!AD307+'Ground Transportation'!AD307+Industry!AD307+Residential!AD307+Aviation!AH307</f>
        <v>0.78507492077992291</v>
      </c>
    </row>
    <row r="308" spans="2:30">
      <c r="B308" s="9">
        <v>43770</v>
      </c>
      <c r="C308" s="11">
        <f>Power!C308+'Ground Transportation'!C308+Industry!C308+Residential!C308+Aviation!C308</f>
        <v>27.837890618832308</v>
      </c>
      <c r="D308" s="11">
        <f>Power!D308+'Ground Transportation'!D308+Industry!D308+Residential!D308+Aviation!D308</f>
        <v>5.9124686040714893</v>
      </c>
      <c r="E308" s="11">
        <f>Power!E308+'Ground Transportation'!E308+Industry!E308+Residential!E308+Aviation!E308</f>
        <v>15.127001859186338</v>
      </c>
      <c r="F308" s="11">
        <f>Power!F308+'Ground Transportation'!F308+Industry!F308+Residential!F308+Aviation!F308</f>
        <v>8.307148227445099</v>
      </c>
      <c r="G308" s="11">
        <f>Power!G308+'Ground Transportation'!G308+Industry!G308+Residential!G308+Aviation!G308</f>
        <v>4.7183202476688164</v>
      </c>
      <c r="H308" s="11">
        <f>Power!H308+'Ground Transportation'!H308+Industry!H308+Residential!H308+Aviation!H308</f>
        <v>2.7320025867240219</v>
      </c>
      <c r="I308" s="11">
        <f>Power!I308+'Ground Transportation'!I308+Industry!I308+Residential!I308+Aviation!I308</f>
        <v>1.3700278286031236</v>
      </c>
      <c r="J308" s="11">
        <f>Power!J308+'Ground Transportation'!J308+Industry!J308+Residential!J308+Aviation!J308</f>
        <v>26.177502251626368</v>
      </c>
      <c r="K308" s="16">
        <f>SUM(C308:J308)+Aviation!L308+'International Shipping'!C308</f>
        <v>95.790141310905824</v>
      </c>
      <c r="M308" s="3"/>
      <c r="N308" s="4"/>
      <c r="O308" s="4"/>
      <c r="P308" s="4"/>
      <c r="Q308" s="4"/>
      <c r="R308" s="4"/>
      <c r="S308" s="4"/>
      <c r="T308" s="4"/>
      <c r="U308" s="4"/>
      <c r="V308" s="4"/>
      <c r="Y308" s="9">
        <v>43770</v>
      </c>
      <c r="Z308" s="11">
        <f>Power!Z308+'Ground Transportation'!Z308+Industry!Z308+Residential!Z308+Aviation!AD308</f>
        <v>0.92196310758067423</v>
      </c>
      <c r="AA308" s="11">
        <f>Power!AA308+'Ground Transportation'!AA308+Industry!AA308+Residential!AA308+Aviation!AE308</f>
        <v>0.70481125669009059</v>
      </c>
      <c r="AB308" s="11">
        <f>Power!AB308+'Ground Transportation'!AB308+Industry!AB308+Residential!AB308+Aviation!AF308</f>
        <v>1.8814654247992559</v>
      </c>
      <c r="AC308" s="11">
        <f>Power!AC308+'Ground Transportation'!AC308+Industry!AC308+Residential!AC308+Aviation!AG308</f>
        <v>0.76600575409841942</v>
      </c>
      <c r="AD308" s="30">
        <f>Power!AD308+'Ground Transportation'!AD308+Industry!AD308+Residential!AD308+Aviation!AH308</f>
        <v>0.49853667282884817</v>
      </c>
    </row>
    <row r="309" spans="2:30">
      <c r="B309" s="9">
        <v>43771</v>
      </c>
      <c r="C309" s="11">
        <f>Power!C309+'Ground Transportation'!C309+Industry!C309+Residential!C309+Aviation!C309</f>
        <v>28.513488152418457</v>
      </c>
      <c r="D309" s="11">
        <f>Power!D309+'Ground Transportation'!D309+Industry!D309+Residential!D309+Aviation!D309</f>
        <v>6.0183161125923599</v>
      </c>
      <c r="E309" s="11">
        <f>Power!E309+'Ground Transportation'!E309+Industry!E309+Residential!E309+Aviation!E309</f>
        <v>13.90968936830471</v>
      </c>
      <c r="F309" s="11">
        <f>Power!F309+'Ground Transportation'!F309+Industry!F309+Residential!F309+Aviation!F309</f>
        <v>7.0228019714347738</v>
      </c>
      <c r="G309" s="11">
        <f>Power!G309+'Ground Transportation'!G309+Industry!G309+Residential!G309+Aviation!G309</f>
        <v>4.6492454448829577</v>
      </c>
      <c r="H309" s="11">
        <f>Power!H309+'Ground Transportation'!H309+Industry!H309+Residential!H309+Aviation!H309</f>
        <v>2.6021729112954683</v>
      </c>
      <c r="I309" s="11">
        <f>Power!I309+'Ground Transportation'!I309+Industry!I309+Residential!I309+Aviation!I309</f>
        <v>1.3154245402468447</v>
      </c>
      <c r="J309" s="11">
        <f>Power!J309+'Ground Transportation'!J309+Industry!J309+Residential!J309+Aviation!J309</f>
        <v>25.536589846117888</v>
      </c>
      <c r="K309" s="16">
        <f>SUM(C309:J309)+Aviation!L309+'International Shipping'!C309</f>
        <v>93.215392773700373</v>
      </c>
      <c r="M309" s="3"/>
      <c r="N309" s="4"/>
      <c r="O309" s="4"/>
      <c r="P309" s="4"/>
      <c r="Q309" s="4"/>
      <c r="R309" s="4"/>
      <c r="S309" s="4"/>
      <c r="T309" s="4"/>
      <c r="U309" s="4"/>
      <c r="V309" s="4"/>
      <c r="Y309" s="9">
        <v>43771</v>
      </c>
      <c r="Z309" s="11">
        <f>Power!Z309+'Ground Transportation'!Z309+Industry!Z309+Residential!Z309+Aviation!AD309</f>
        <v>0.78376922496174162</v>
      </c>
      <c r="AA309" s="11">
        <f>Power!AA309+'Ground Transportation'!AA309+Industry!AA309+Residential!AA309+Aviation!AE309</f>
        <v>0.64643959629077596</v>
      </c>
      <c r="AB309" s="11">
        <f>Power!AB309+'Ground Transportation'!AB309+Industry!AB309+Residential!AB309+Aviation!AF309</f>
        <v>1.3883326938444587</v>
      </c>
      <c r="AC309" s="11">
        <f>Power!AC309+'Ground Transportation'!AC309+Industry!AC309+Residential!AC309+Aviation!AG309</f>
        <v>0.72785556264507034</v>
      </c>
      <c r="AD309" s="30">
        <f>Power!AD309+'Ground Transportation'!AD309+Industry!AD309+Residential!AD309+Aviation!AH309</f>
        <v>0.47658706471997608</v>
      </c>
    </row>
    <row r="310" spans="2:30">
      <c r="B310" s="9">
        <v>43772</v>
      </c>
      <c r="C310" s="11">
        <f>Power!C310+'Ground Transportation'!C310+Industry!C310+Residential!C310+Aviation!C310</f>
        <v>27.208922121636878</v>
      </c>
      <c r="D310" s="11">
        <f>Power!D310+'Ground Transportation'!D310+Industry!D310+Residential!D310+Aviation!D310</f>
        <v>6.1044076304309485</v>
      </c>
      <c r="E310" s="11">
        <f>Power!E310+'Ground Transportation'!E310+Industry!E310+Residential!E310+Aviation!E310</f>
        <v>12.464412991324879</v>
      </c>
      <c r="F310" s="11">
        <f>Power!F310+'Ground Transportation'!F310+Industry!F310+Residential!F310+Aviation!F310</f>
        <v>6.9344769440998713</v>
      </c>
      <c r="G310" s="11">
        <f>Power!G310+'Ground Transportation'!G310+Industry!G310+Residential!G310+Aviation!G310</f>
        <v>4.549943256203651</v>
      </c>
      <c r="H310" s="11">
        <f>Power!H310+'Ground Transportation'!H310+Industry!H310+Residential!H310+Aviation!H310</f>
        <v>2.533921943601988</v>
      </c>
      <c r="I310" s="11">
        <f>Power!I310+'Ground Transportation'!I310+Industry!I310+Residential!I310+Aviation!I310</f>
        <v>1.2030909853913696</v>
      </c>
      <c r="J310" s="11">
        <f>Power!J310+'Ground Transportation'!J310+Industry!J310+Residential!J310+Aviation!J310</f>
        <v>24.719736605729114</v>
      </c>
      <c r="K310" s="16">
        <f>SUM(C310:J310)+Aviation!L310+'International Shipping'!C310</f>
        <v>89.37437317426928</v>
      </c>
      <c r="L310" s="2"/>
      <c r="M310" s="3"/>
      <c r="N310" s="4"/>
      <c r="O310" s="4"/>
      <c r="P310" s="4"/>
      <c r="Q310" s="4"/>
      <c r="R310" s="4"/>
      <c r="S310" s="4"/>
      <c r="T310" s="4"/>
      <c r="U310" s="4"/>
      <c r="V310" s="4"/>
      <c r="Y310" s="9">
        <v>43772</v>
      </c>
      <c r="Z310" s="11">
        <f>Power!Z310+'Ground Transportation'!Z310+Industry!Z310+Residential!Z310+Aviation!AD310</f>
        <v>0.83587237153712723</v>
      </c>
      <c r="AA310" s="11">
        <f>Power!AA310+'Ground Transportation'!AA310+Industry!AA310+Residential!AA310+Aviation!AE310</f>
        <v>0.67282137473004888</v>
      </c>
      <c r="AB310" s="11">
        <f>Power!AB310+'Ground Transportation'!AB310+Industry!AB310+Residential!AB310+Aviation!AF310</f>
        <v>1.4382827906555364</v>
      </c>
      <c r="AC310" s="11">
        <f>Power!AC310+'Ground Transportation'!AC310+Industry!AC310+Residential!AC310+Aviation!AG310</f>
        <v>0.64371779637069193</v>
      </c>
      <c r="AD310" s="30">
        <f>Power!AD310+'Ground Transportation'!AD310+Industry!AD310+Residential!AD310+Aviation!AH310</f>
        <v>0.45284485694700405</v>
      </c>
    </row>
    <row r="311" spans="2:30">
      <c r="B311" s="9">
        <v>43773</v>
      </c>
      <c r="C311" s="11">
        <f>Power!C311+'Ground Transportation'!C311+Industry!C311+Residential!C311+Aviation!C311</f>
        <v>27.864527651659792</v>
      </c>
      <c r="D311" s="11">
        <f>Power!D311+'Ground Transportation'!D311+Industry!D311+Residential!D311+Aviation!D311</f>
        <v>6.0459266872521535</v>
      </c>
      <c r="E311" s="11">
        <f>Power!E311+'Ground Transportation'!E311+Industry!E311+Residential!E311+Aviation!E311</f>
        <v>14.318199872989057</v>
      </c>
      <c r="F311" s="11">
        <f>Power!F311+'Ground Transportation'!F311+Industry!F311+Residential!F311+Aviation!F311</f>
        <v>8.9119987895315589</v>
      </c>
      <c r="G311" s="11">
        <f>Power!G311+'Ground Transportation'!G311+Industry!G311+Residential!G311+Aviation!G311</f>
        <v>4.5031012681252962</v>
      </c>
      <c r="H311" s="11">
        <f>Power!H311+'Ground Transportation'!H311+Industry!H311+Residential!H311+Aviation!H311</f>
        <v>2.7010684617129841</v>
      </c>
      <c r="I311" s="11">
        <f>Power!I311+'Ground Transportation'!I311+Industry!I311+Residential!I311+Aviation!I311</f>
        <v>1.333429414722213</v>
      </c>
      <c r="J311" s="11">
        <f>Power!J311+'Ground Transportation'!J311+Industry!J311+Residential!J311+Aviation!J311</f>
        <v>26.777692472824832</v>
      </c>
      <c r="K311" s="16">
        <f>SUM(C311:J311)+Aviation!L311+'International Shipping'!C311</f>
        <v>96.040485864822969</v>
      </c>
      <c r="M311" s="3"/>
      <c r="N311" s="4"/>
      <c r="O311" s="4"/>
      <c r="P311" s="4"/>
      <c r="Q311" s="4"/>
      <c r="R311" s="4"/>
      <c r="S311" s="4"/>
      <c r="T311" s="4"/>
      <c r="U311" s="4"/>
      <c r="V311" s="4"/>
      <c r="Y311" s="9">
        <v>43773</v>
      </c>
      <c r="Z311" s="11">
        <f>Power!Z311+'Ground Transportation'!Z311+Industry!Z311+Residential!Z311+Aviation!AD311</f>
        <v>1.0128736526148265</v>
      </c>
      <c r="AA311" s="11">
        <f>Power!AA311+'Ground Transportation'!AA311+Industry!AA311+Residential!AA311+Aviation!AE311</f>
        <v>0.85726201666859503</v>
      </c>
      <c r="AB311" s="11">
        <f>Power!AB311+'Ground Transportation'!AB311+Industry!AB311+Residential!AB311+Aviation!AF311</f>
        <v>2.0146031336500778</v>
      </c>
      <c r="AC311" s="11">
        <f>Power!AC311+'Ground Transportation'!AC311+Industry!AC311+Residential!AC311+Aviation!AG311</f>
        <v>0.79193060964209672</v>
      </c>
      <c r="AD311" s="30">
        <f>Power!AD311+'Ground Transportation'!AD311+Industry!AD311+Residential!AD311+Aviation!AH311</f>
        <v>0.65524892864460127</v>
      </c>
    </row>
    <row r="312" spans="2:30">
      <c r="B312" s="9">
        <v>43774</v>
      </c>
      <c r="C312" s="11">
        <f>Power!C312+'Ground Transportation'!C312+Industry!C312+Residential!C312+Aviation!C312</f>
        <v>28.412451065549845</v>
      </c>
      <c r="D312" s="11">
        <f>Power!D312+'Ground Transportation'!D312+Industry!D312+Residential!D312+Aviation!D312</f>
        <v>6.3855734772833532</v>
      </c>
      <c r="E312" s="11">
        <f>Power!E312+'Ground Transportation'!E312+Industry!E312+Residential!E312+Aviation!E312</f>
        <v>15.106787985921262</v>
      </c>
      <c r="F312" s="11">
        <f>Power!F312+'Ground Transportation'!F312+Industry!F312+Residential!F312+Aviation!F312</f>
        <v>9.6981180118285391</v>
      </c>
      <c r="G312" s="11">
        <f>Power!G312+'Ground Transportation'!G312+Industry!G312+Residential!G312+Aviation!G312</f>
        <v>4.5670548463958598</v>
      </c>
      <c r="H312" s="11">
        <f>Power!H312+'Ground Transportation'!H312+Industry!H312+Residential!H312+Aviation!H312</f>
        <v>2.9421600625972806</v>
      </c>
      <c r="I312" s="11">
        <f>Power!I312+'Ground Transportation'!I312+Industry!I312+Residential!I312+Aviation!I312</f>
        <v>1.3782254015823645</v>
      </c>
      <c r="J312" s="11">
        <f>Power!J312+'Ground Transportation'!J312+Industry!J312+Residential!J312+Aviation!J312</f>
        <v>27.813803091697284</v>
      </c>
      <c r="K312" s="16">
        <f>SUM(C312:J312)+Aviation!L312+'International Shipping'!C312</f>
        <v>99.810303049135598</v>
      </c>
      <c r="M312" s="3"/>
      <c r="N312" s="4"/>
      <c r="O312" s="4"/>
      <c r="P312" s="4"/>
      <c r="Q312" s="4"/>
      <c r="R312" s="4"/>
      <c r="S312" s="4"/>
      <c r="T312" s="4"/>
      <c r="U312" s="4"/>
      <c r="V312" s="4"/>
      <c r="Y312" s="9">
        <v>43774</v>
      </c>
      <c r="Z312" s="11">
        <f>Power!Z312+'Ground Transportation'!Z312+Industry!Z312+Residential!Z312+Aviation!AD312</f>
        <v>1.0461226960254519</v>
      </c>
      <c r="AA312" s="11">
        <f>Power!AA312+'Ground Transportation'!AA312+Industry!AA312+Residential!AA312+Aviation!AE312</f>
        <v>0.9452643505687427</v>
      </c>
      <c r="AB312" s="11">
        <f>Power!AB312+'Ground Transportation'!AB312+Industry!AB312+Residential!AB312+Aviation!AF312</f>
        <v>2.3063761305302957</v>
      </c>
      <c r="AC312" s="11">
        <f>Power!AC312+'Ground Transportation'!AC312+Industry!AC312+Residential!AC312+Aviation!AG312</f>
        <v>0.84458321581232554</v>
      </c>
      <c r="AD312" s="30">
        <f>Power!AD312+'Ground Transportation'!AD312+Industry!AD312+Residential!AD312+Aviation!AH312</f>
        <v>0.71520803373143382</v>
      </c>
    </row>
    <row r="313" spans="2:30">
      <c r="B313" s="9">
        <v>43775</v>
      </c>
      <c r="C313" s="11">
        <f>Power!C313+'Ground Transportation'!C313+Industry!C313+Residential!C313+Aviation!C313</f>
        <v>29.191807749928405</v>
      </c>
      <c r="D313" s="11">
        <f>Power!D313+'Ground Transportation'!D313+Industry!D313+Residential!D313+Aviation!D313</f>
        <v>6.6149233291047311</v>
      </c>
      <c r="E313" s="11">
        <f>Power!E313+'Ground Transportation'!E313+Industry!E313+Residential!E313+Aviation!E313</f>
        <v>14.992607731697438</v>
      </c>
      <c r="F313" s="11">
        <f>Power!F313+'Ground Transportation'!F313+Industry!F313+Residential!F313+Aviation!F313</f>
        <v>10.531477196886879</v>
      </c>
      <c r="G313" s="11">
        <f>Power!G313+'Ground Transportation'!G313+Industry!G313+Residential!G313+Aviation!G313</f>
        <v>4.5053727689258256</v>
      </c>
      <c r="H313" s="11">
        <f>Power!H313+'Ground Transportation'!H313+Industry!H313+Residential!H313+Aviation!H313</f>
        <v>2.9788921389380851</v>
      </c>
      <c r="I313" s="11">
        <f>Power!I313+'Ground Transportation'!I313+Industry!I313+Residential!I313+Aviation!I313</f>
        <v>1.4010691433883751</v>
      </c>
      <c r="J313" s="11">
        <f>Power!J313+'Ground Transportation'!J313+Industry!J313+Residential!J313+Aviation!J313</f>
        <v>28.45592709235121</v>
      </c>
      <c r="K313" s="16">
        <f>SUM(C313:J313)+Aviation!L313+'International Shipping'!C313</f>
        <v>102.16802138656337</v>
      </c>
      <c r="M313" s="3"/>
      <c r="N313" s="4"/>
      <c r="O313" s="4"/>
      <c r="P313" s="4"/>
      <c r="Q313" s="4"/>
      <c r="R313" s="4"/>
      <c r="S313" s="4"/>
      <c r="T313" s="4"/>
      <c r="U313" s="4"/>
      <c r="V313" s="4"/>
      <c r="Y313" s="9">
        <v>43775</v>
      </c>
      <c r="Z313" s="11">
        <f>Power!Z313+'Ground Transportation'!Z313+Industry!Z313+Residential!Z313+Aviation!AD313</f>
        <v>1.181048036572222</v>
      </c>
      <c r="AA313" s="11">
        <f>Power!AA313+'Ground Transportation'!AA313+Industry!AA313+Residential!AA313+Aviation!AE313</f>
        <v>0.97381829398199404</v>
      </c>
      <c r="AB313" s="11">
        <f>Power!AB313+'Ground Transportation'!AB313+Industry!AB313+Residential!AB313+Aviation!AF313</f>
        <v>2.4950195241771658</v>
      </c>
      <c r="AC313" s="11">
        <f>Power!AC313+'Ground Transportation'!AC313+Industry!AC313+Residential!AC313+Aviation!AG313</f>
        <v>1.0132536971874391</v>
      </c>
      <c r="AD313" s="30">
        <f>Power!AD313+'Ground Transportation'!AD313+Industry!AD313+Residential!AD313+Aviation!AH313</f>
        <v>0.8319605976194836</v>
      </c>
    </row>
    <row r="314" spans="2:30">
      <c r="B314" s="9">
        <v>43776</v>
      </c>
      <c r="C314" s="11">
        <f>Power!C314+'Ground Transportation'!C314+Industry!C314+Residential!C314+Aviation!C314</f>
        <v>29.406099506705349</v>
      </c>
      <c r="D314" s="11">
        <f>Power!D314+'Ground Transportation'!D314+Industry!D314+Residential!D314+Aviation!D314</f>
        <v>6.7758143107534297</v>
      </c>
      <c r="E314" s="11">
        <f>Power!E314+'Ground Transportation'!E314+Industry!E314+Residential!E314+Aviation!E314</f>
        <v>15.50707129862545</v>
      </c>
      <c r="F314" s="11">
        <f>Power!F314+'Ground Transportation'!F314+Industry!F314+Residential!F314+Aviation!F314</f>
        <v>10.245713359075877</v>
      </c>
      <c r="G314" s="11">
        <f>Power!G314+'Ground Transportation'!G314+Industry!G314+Residential!G314+Aviation!G314</f>
        <v>4.4939819047810508</v>
      </c>
      <c r="H314" s="11">
        <f>Power!H314+'Ground Transportation'!H314+Industry!H314+Residential!H314+Aviation!H314</f>
        <v>3.0223874856485575</v>
      </c>
      <c r="I314" s="11">
        <f>Power!I314+'Ground Transportation'!I314+Industry!I314+Residential!I314+Aviation!I314</f>
        <v>1.3910134753131373</v>
      </c>
      <c r="J314" s="11">
        <f>Power!J314+'Ground Transportation'!J314+Industry!J314+Residential!J314+Aviation!J314</f>
        <v>28.600608273943859</v>
      </c>
      <c r="K314" s="16">
        <f>SUM(C314:J314)+Aviation!L314+'International Shipping'!C314</f>
        <v>102.96566097457439</v>
      </c>
      <c r="M314" s="3"/>
      <c r="N314" s="4"/>
      <c r="O314" s="4"/>
      <c r="P314" s="4"/>
      <c r="Q314" s="4"/>
      <c r="R314" s="4"/>
      <c r="S314" s="4"/>
      <c r="T314" s="4"/>
      <c r="U314" s="4"/>
      <c r="V314" s="4"/>
      <c r="Y314" s="9">
        <v>43776</v>
      </c>
      <c r="Z314" s="11">
        <f>Power!Z314+'Ground Transportation'!Z314+Industry!Z314+Residential!Z314+Aviation!AD314</f>
        <v>1.0637264459069316</v>
      </c>
      <c r="AA314" s="11">
        <f>Power!AA314+'Ground Transportation'!AA314+Industry!AA314+Residential!AA314+Aviation!AE314</f>
        <v>1.0045212372500765</v>
      </c>
      <c r="AB314" s="11">
        <f>Power!AB314+'Ground Transportation'!AB314+Industry!AB314+Residential!AB314+Aviation!AF314</f>
        <v>2.4405123134184792</v>
      </c>
      <c r="AC314" s="11">
        <f>Power!AC314+'Ground Transportation'!AC314+Industry!AC314+Residential!AC314+Aviation!AG314</f>
        <v>0.99712879448926772</v>
      </c>
      <c r="AD314" s="30">
        <f>Power!AD314+'Ground Transportation'!AD314+Industry!AD314+Residential!AD314+Aviation!AH314</f>
        <v>0.7369740595144384</v>
      </c>
    </row>
    <row r="315" spans="2:30">
      <c r="B315" s="9">
        <v>43777</v>
      </c>
      <c r="C315" s="11">
        <f>Power!C315+'Ground Transportation'!C315+Industry!C315+Residential!C315+Aviation!C315</f>
        <v>29.798400819216006</v>
      </c>
      <c r="D315" s="11">
        <f>Power!D315+'Ground Transportation'!D315+Industry!D315+Residential!D315+Aviation!D315</f>
        <v>6.5718806981011539</v>
      </c>
      <c r="E315" s="11">
        <f>Power!E315+'Ground Transportation'!E315+Industry!E315+Residential!E315+Aviation!E315</f>
        <v>16.106784134526524</v>
      </c>
      <c r="F315" s="11">
        <f>Power!F315+'Ground Transportation'!F315+Industry!F315+Residential!F315+Aviation!F315</f>
        <v>10.498628036460776</v>
      </c>
      <c r="G315" s="11">
        <f>Power!G315+'Ground Transportation'!G315+Industry!G315+Residential!G315+Aviation!G315</f>
        <v>4.6596723121620531</v>
      </c>
      <c r="H315" s="11">
        <f>Power!H315+'Ground Transportation'!H315+Industry!H315+Residential!H315+Aviation!H315</f>
        <v>3.0091672399581362</v>
      </c>
      <c r="I315" s="11">
        <f>Power!I315+'Ground Transportation'!I315+Industry!I315+Residential!I315+Aviation!I315</f>
        <v>1.3955060892882161</v>
      </c>
      <c r="J315" s="11">
        <f>Power!J315+'Ground Transportation'!J315+Industry!J315+Residential!J315+Aviation!J315</f>
        <v>28.413912579296742</v>
      </c>
      <c r="K315" s="16">
        <f>SUM(C315:J315)+Aviation!L315+'International Shipping'!C315</f>
        <v>104.02720160602509</v>
      </c>
      <c r="M315" s="3"/>
      <c r="N315" s="4"/>
      <c r="O315" s="4"/>
      <c r="P315" s="4"/>
      <c r="Q315" s="4"/>
      <c r="R315" s="4"/>
      <c r="S315" s="4"/>
      <c r="T315" s="4"/>
      <c r="U315" s="4"/>
      <c r="V315" s="4"/>
      <c r="Y315" s="9">
        <v>43777</v>
      </c>
      <c r="Z315" s="11">
        <f>Power!Z315+'Ground Transportation'!Z315+Industry!Z315+Residential!Z315+Aviation!AD315</f>
        <v>1.1563095744458807</v>
      </c>
      <c r="AA315" s="11">
        <f>Power!AA315+'Ground Transportation'!AA315+Industry!AA315+Residential!AA315+Aviation!AE315</f>
        <v>1.060126353902243</v>
      </c>
      <c r="AB315" s="11">
        <f>Power!AB315+'Ground Transportation'!AB315+Industry!AB315+Residential!AB315+Aviation!AF315</f>
        <v>2.5034715834340617</v>
      </c>
      <c r="AC315" s="11">
        <f>Power!AC315+'Ground Transportation'!AC315+Industry!AC315+Residential!AC315+Aviation!AG315</f>
        <v>0.94190843800462987</v>
      </c>
      <c r="AD315" s="30">
        <f>Power!AD315+'Ground Transportation'!AD315+Industry!AD315+Residential!AD315+Aviation!AH315</f>
        <v>0.77549045970830399</v>
      </c>
    </row>
    <row r="316" spans="2:30">
      <c r="B316" s="9">
        <v>43778</v>
      </c>
      <c r="C316" s="11">
        <f>Power!C316+'Ground Transportation'!C316+Industry!C316+Residential!C316+Aviation!C316</f>
        <v>28.896859989734484</v>
      </c>
      <c r="D316" s="11">
        <f>Power!D316+'Ground Transportation'!D316+Industry!D316+Residential!D316+Aviation!D316</f>
        <v>6.3540456685770046</v>
      </c>
      <c r="E316" s="11">
        <f>Power!E316+'Ground Transportation'!E316+Industry!E316+Residential!E316+Aviation!E316</f>
        <v>14.798893214449974</v>
      </c>
      <c r="F316" s="11">
        <f>Power!F316+'Ground Transportation'!F316+Industry!F316+Residential!F316+Aviation!F316</f>
        <v>9.369427966236568</v>
      </c>
      <c r="G316" s="11">
        <f>Power!G316+'Ground Transportation'!G316+Industry!G316+Residential!G316+Aviation!G316</f>
        <v>4.6891171780200551</v>
      </c>
      <c r="H316" s="11">
        <f>Power!H316+'Ground Transportation'!H316+Industry!H316+Residential!H316+Aviation!H316</f>
        <v>2.817213450784914</v>
      </c>
      <c r="I316" s="11">
        <f>Power!I316+'Ground Transportation'!I316+Industry!I316+Residential!I316+Aviation!I316</f>
        <v>1.3846319565302829</v>
      </c>
      <c r="J316" s="11">
        <f>Power!J316+'Ground Transportation'!J316+Industry!J316+Residential!J316+Aviation!J316</f>
        <v>26.906006154495174</v>
      </c>
      <c r="K316" s="16">
        <f>SUM(C316:J316)+Aviation!L316+'International Shipping'!C316</f>
        <v>98.806667683723873</v>
      </c>
      <c r="M316" s="3"/>
      <c r="N316" s="4"/>
      <c r="O316" s="4"/>
      <c r="P316" s="4"/>
      <c r="Q316" s="4"/>
      <c r="R316" s="4"/>
      <c r="S316" s="4"/>
      <c r="T316" s="4"/>
      <c r="U316" s="4"/>
      <c r="V316" s="4"/>
      <c r="Y316" s="9">
        <v>43778</v>
      </c>
      <c r="Z316" s="11">
        <f>Power!Z316+'Ground Transportation'!Z316+Industry!Z316+Residential!Z316+Aviation!AD316</f>
        <v>1.0839502880632537</v>
      </c>
      <c r="AA316" s="11">
        <f>Power!AA316+'Ground Transportation'!AA316+Industry!AA316+Residential!AA316+Aviation!AE316</f>
        <v>0.98680050716247758</v>
      </c>
      <c r="AB316" s="11">
        <f>Power!AB316+'Ground Transportation'!AB316+Industry!AB316+Residential!AB316+Aviation!AF316</f>
        <v>2.2369731994863127</v>
      </c>
      <c r="AC316" s="11">
        <f>Power!AC316+'Ground Transportation'!AC316+Industry!AC316+Residential!AC316+Aviation!AG316</f>
        <v>0.84706254216052945</v>
      </c>
      <c r="AD316" s="30">
        <f>Power!AD316+'Ground Transportation'!AD316+Industry!AD316+Residential!AD316+Aviation!AH316</f>
        <v>0.65723400017000388</v>
      </c>
    </row>
    <row r="317" spans="2:30">
      <c r="B317" s="9">
        <v>43779</v>
      </c>
      <c r="C317" s="11">
        <f>Power!C317+'Ground Transportation'!C317+Industry!C317+Residential!C317+Aviation!C317</f>
        <v>28.010949747623339</v>
      </c>
      <c r="D317" s="11">
        <f>Power!D317+'Ground Transportation'!D317+Industry!D317+Residential!D317+Aviation!D317</f>
        <v>6.2304442792856376</v>
      </c>
      <c r="E317" s="11">
        <f>Power!E317+'Ground Transportation'!E317+Industry!E317+Residential!E317+Aviation!E317</f>
        <v>12.428605179622773</v>
      </c>
      <c r="F317" s="11">
        <f>Power!F317+'Ground Transportation'!F317+Industry!F317+Residential!F317+Aviation!F317</f>
        <v>8.752996199959691</v>
      </c>
      <c r="G317" s="11">
        <f>Power!G317+'Ground Transportation'!G317+Industry!G317+Residential!G317+Aviation!G317</f>
        <v>4.6074178503224514</v>
      </c>
      <c r="H317" s="11">
        <f>Power!H317+'Ground Transportation'!H317+Industry!H317+Residential!H317+Aviation!H317</f>
        <v>2.6473398925015559</v>
      </c>
      <c r="I317" s="11">
        <f>Power!I317+'Ground Transportation'!I317+Industry!I317+Residential!I317+Aviation!I317</f>
        <v>1.240584481908239</v>
      </c>
      <c r="J317" s="11">
        <f>Power!J317+'Ground Transportation'!J317+Industry!J317+Residential!J317+Aviation!J317</f>
        <v>25.744338383154325</v>
      </c>
      <c r="K317" s="16">
        <f>SUM(C317:J317)+Aviation!L317+'International Shipping'!C317</f>
        <v>93.281553531413067</v>
      </c>
      <c r="L317" s="2"/>
      <c r="M317" s="3"/>
      <c r="N317" s="4"/>
      <c r="O317" s="4"/>
      <c r="P317" s="4"/>
      <c r="Q317" s="4"/>
      <c r="R317" s="4"/>
      <c r="S317" s="4"/>
      <c r="T317" s="4"/>
      <c r="U317" s="4"/>
      <c r="V317" s="4"/>
      <c r="Y317" s="9">
        <v>43779</v>
      </c>
      <c r="Z317" s="11">
        <f>Power!Z317+'Ground Transportation'!Z317+Industry!Z317+Residential!Z317+Aviation!AD317</f>
        <v>1.005990335063238</v>
      </c>
      <c r="AA317" s="11">
        <f>Power!AA317+'Ground Transportation'!AA317+Industry!AA317+Residential!AA317+Aviation!AE317</f>
        <v>0.9018048399886055</v>
      </c>
      <c r="AB317" s="11">
        <f>Power!AB317+'Ground Transportation'!AB317+Industry!AB317+Residential!AB317+Aviation!AF317</f>
        <v>2.1965392457137396</v>
      </c>
      <c r="AC317" s="11">
        <f>Power!AC317+'Ground Transportation'!AC317+Industry!AC317+Residential!AC317+Aviation!AG317</f>
        <v>0.77603378729148254</v>
      </c>
      <c r="AD317" s="30">
        <f>Power!AD317+'Ground Transportation'!AD317+Industry!AD317+Residential!AD317+Aviation!AH317</f>
        <v>0.55492615992599115</v>
      </c>
    </row>
    <row r="318" spans="2:30">
      <c r="B318" s="9">
        <v>43780</v>
      </c>
      <c r="C318" s="11">
        <f>Power!C318+'Ground Transportation'!C318+Industry!C318+Residential!C318+Aviation!C318</f>
        <v>29.107446785194654</v>
      </c>
      <c r="D318" s="11">
        <f>Power!D318+'Ground Transportation'!D318+Industry!D318+Residential!D318+Aviation!D318</f>
        <v>6.1973346729542342</v>
      </c>
      <c r="E318" s="11">
        <f>Power!E318+'Ground Transportation'!E318+Industry!E318+Residential!E318+Aviation!E318</f>
        <v>13.927278882714573</v>
      </c>
      <c r="F318" s="11">
        <f>Power!F318+'Ground Transportation'!F318+Industry!F318+Residential!F318+Aviation!F318</f>
        <v>9.8356537151926027</v>
      </c>
      <c r="G318" s="11">
        <f>Power!G318+'Ground Transportation'!G318+Industry!G318+Residential!G318+Aviation!G318</f>
        <v>4.7988094001523347</v>
      </c>
      <c r="H318" s="11">
        <f>Power!H318+'Ground Transportation'!H318+Industry!H318+Residential!H318+Aviation!H318</f>
        <v>3.0643378422530492</v>
      </c>
      <c r="I318" s="11">
        <f>Power!I318+'Ground Transportation'!I318+Industry!I318+Residential!I318+Aviation!I318</f>
        <v>1.3502107674678976</v>
      </c>
      <c r="J318" s="11">
        <f>Power!J318+'Ground Transportation'!J318+Industry!J318+Residential!J318+Aviation!J318</f>
        <v>27.806155124516174</v>
      </c>
      <c r="K318" s="16">
        <f>SUM(C318:J318)+Aviation!L318+'International Shipping'!C318</f>
        <v>99.642023335512192</v>
      </c>
      <c r="M318" s="3"/>
      <c r="N318" s="4"/>
      <c r="O318" s="4"/>
      <c r="P318" s="4"/>
      <c r="Q318" s="4"/>
      <c r="R318" s="4"/>
      <c r="S318" s="4"/>
      <c r="T318" s="4"/>
      <c r="U318" s="4"/>
      <c r="V318" s="4"/>
      <c r="Y318" s="9">
        <v>43780</v>
      </c>
      <c r="Z318" s="11">
        <f>Power!Z318+'Ground Transportation'!Z318+Industry!Z318+Residential!Z318+Aviation!AD318</f>
        <v>1.0042913408229228</v>
      </c>
      <c r="AA318" s="11">
        <f>Power!AA318+'Ground Transportation'!AA318+Industry!AA318+Residential!AA318+Aviation!AE318</f>
        <v>0.92190321863388192</v>
      </c>
      <c r="AB318" s="11">
        <f>Power!AB318+'Ground Transportation'!AB318+Industry!AB318+Residential!AB318+Aviation!AF318</f>
        <v>2.4771100115934064</v>
      </c>
      <c r="AC318" s="11">
        <f>Power!AC318+'Ground Transportation'!AC318+Industry!AC318+Residential!AC318+Aviation!AG318</f>
        <v>1.0072761390528115</v>
      </c>
      <c r="AD318" s="30">
        <f>Power!AD318+'Ground Transportation'!AD318+Industry!AD318+Residential!AD318+Aviation!AH318</f>
        <v>0.73621317972288125</v>
      </c>
    </row>
    <row r="319" spans="2:30">
      <c r="B319" s="9">
        <v>43781</v>
      </c>
      <c r="C319" s="11">
        <f>Power!C319+'Ground Transportation'!C319+Industry!C319+Residential!C319+Aviation!C319</f>
        <v>29.263885434917373</v>
      </c>
      <c r="D319" s="11">
        <f>Power!D319+'Ground Transportation'!D319+Industry!D319+Residential!D319+Aviation!D319</f>
        <v>6.5270819307506862</v>
      </c>
      <c r="E319" s="11">
        <f>Power!E319+'Ground Transportation'!E319+Industry!E319+Residential!E319+Aviation!E319</f>
        <v>17.173530366052258</v>
      </c>
      <c r="F319" s="11">
        <f>Power!F319+'Ground Transportation'!F319+Industry!F319+Residential!F319+Aviation!F319</f>
        <v>10.091984732766166</v>
      </c>
      <c r="G319" s="11">
        <f>Power!G319+'Ground Transportation'!G319+Industry!G319+Residential!G319+Aviation!G319</f>
        <v>4.8297246896009423</v>
      </c>
      <c r="H319" s="11">
        <f>Power!H319+'Ground Transportation'!H319+Industry!H319+Residential!H319+Aviation!H319</f>
        <v>2.9951859412221697</v>
      </c>
      <c r="I319" s="11">
        <f>Power!I319+'Ground Transportation'!I319+Industry!I319+Residential!I319+Aviation!I319</f>
        <v>1.3643845305058442</v>
      </c>
      <c r="J319" s="11">
        <f>Power!J319+'Ground Transportation'!J319+Industry!J319+Residential!J319+Aviation!J319</f>
        <v>29.250096857502239</v>
      </c>
      <c r="K319" s="16">
        <f>SUM(C319:J319)+Aviation!L319+'International Shipping'!C319</f>
        <v>104.95809695282995</v>
      </c>
      <c r="M319" s="3"/>
      <c r="N319" s="4"/>
      <c r="O319" s="4"/>
      <c r="P319" s="4"/>
      <c r="Q319" s="4"/>
      <c r="R319" s="4"/>
      <c r="S319" s="4"/>
      <c r="T319" s="4"/>
      <c r="U319" s="4"/>
      <c r="V319" s="4"/>
      <c r="Y319" s="9">
        <v>43781</v>
      </c>
      <c r="Z319" s="11">
        <f>Power!Z319+'Ground Transportation'!Z319+Industry!Z319+Residential!Z319+Aviation!AD319</f>
        <v>1.0671459668044994</v>
      </c>
      <c r="AA319" s="11">
        <f>Power!AA319+'Ground Transportation'!AA319+Industry!AA319+Residential!AA319+Aviation!AE319</f>
        <v>1.0403341499372656</v>
      </c>
      <c r="AB319" s="11">
        <f>Power!AB319+'Ground Transportation'!AB319+Industry!AB319+Residential!AB319+Aviation!AF319</f>
        <v>2.3643944493701654</v>
      </c>
      <c r="AC319" s="11">
        <f>Power!AC319+'Ground Transportation'!AC319+Industry!AC319+Residential!AC319+Aviation!AG319</f>
        <v>0.99944101374459826</v>
      </c>
      <c r="AD319" s="30">
        <f>Power!AD319+'Ground Transportation'!AD319+Industry!AD319+Residential!AD319+Aviation!AH319</f>
        <v>0.76427619387024714</v>
      </c>
    </row>
    <row r="320" spans="2:30">
      <c r="B320" s="9">
        <v>43782</v>
      </c>
      <c r="C320" s="11">
        <f>Power!C320+'Ground Transportation'!C320+Industry!C320+Residential!C320+Aviation!C320</f>
        <v>29.560257219642509</v>
      </c>
      <c r="D320" s="11">
        <f>Power!D320+'Ground Transportation'!D320+Industry!D320+Residential!D320+Aviation!D320</f>
        <v>6.6624493279991972</v>
      </c>
      <c r="E320" s="11">
        <f>Power!E320+'Ground Transportation'!E320+Industry!E320+Residential!E320+Aviation!E320</f>
        <v>17.783561317880181</v>
      </c>
      <c r="F320" s="11">
        <f>Power!F320+'Ground Transportation'!F320+Industry!F320+Residential!F320+Aviation!F320</f>
        <v>10.812612856799532</v>
      </c>
      <c r="G320" s="11">
        <f>Power!G320+'Ground Transportation'!G320+Industry!G320+Residential!G320+Aviation!G320</f>
        <v>4.8211000333744183</v>
      </c>
      <c r="H320" s="11">
        <f>Power!H320+'Ground Transportation'!H320+Industry!H320+Residential!H320+Aviation!H320</f>
        <v>3.0479028195282205</v>
      </c>
      <c r="I320" s="11">
        <f>Power!I320+'Ground Transportation'!I320+Industry!I320+Residential!I320+Aviation!I320</f>
        <v>1.3817477771261157</v>
      </c>
      <c r="J320" s="11">
        <f>Power!J320+'Ground Transportation'!J320+Industry!J320+Residential!J320+Aviation!J320</f>
        <v>29.658353980757315</v>
      </c>
      <c r="K320" s="16">
        <f>SUM(C320:J320)+Aviation!L320+'International Shipping'!C320</f>
        <v>107.20734582088731</v>
      </c>
      <c r="M320" s="3"/>
      <c r="N320" s="4"/>
      <c r="O320" s="4"/>
      <c r="P320" s="4"/>
      <c r="Q320" s="4"/>
      <c r="R320" s="4"/>
      <c r="S320" s="4"/>
      <c r="T320" s="4"/>
      <c r="U320" s="4"/>
      <c r="V320" s="4"/>
      <c r="Y320" s="9">
        <v>43782</v>
      </c>
      <c r="Z320" s="11">
        <f>Power!Z320+'Ground Transportation'!Z320+Industry!Z320+Residential!Z320+Aviation!AD320</f>
        <v>1.2414503373365127</v>
      </c>
      <c r="AA320" s="11">
        <f>Power!AA320+'Ground Transportation'!AA320+Industry!AA320+Residential!AA320+Aviation!AE320</f>
        <v>1.0851614535144305</v>
      </c>
      <c r="AB320" s="11">
        <f>Power!AB320+'Ground Transportation'!AB320+Industry!AB320+Residential!AB320+Aviation!AF320</f>
        <v>2.5705110802477775</v>
      </c>
      <c r="AC320" s="11">
        <f>Power!AC320+'Ground Transportation'!AC320+Industry!AC320+Residential!AC320+Aviation!AG320</f>
        <v>1.0392017236094435</v>
      </c>
      <c r="AD320" s="30">
        <f>Power!AD320+'Ground Transportation'!AD320+Industry!AD320+Residential!AD320+Aviation!AH320</f>
        <v>0.82871635187847636</v>
      </c>
    </row>
    <row r="321" spans="2:30">
      <c r="B321" s="9">
        <v>43783</v>
      </c>
      <c r="C321" s="11">
        <f>Power!C321+'Ground Transportation'!C321+Industry!C321+Residential!C321+Aviation!C321</f>
        <v>30.201026774665017</v>
      </c>
      <c r="D321" s="11">
        <f>Power!D321+'Ground Transportation'!D321+Industry!D321+Residential!D321+Aviation!D321</f>
        <v>6.7230958838201689</v>
      </c>
      <c r="E321" s="11">
        <f>Power!E321+'Ground Transportation'!E321+Industry!E321+Residential!E321+Aviation!E321</f>
        <v>17.303418352492116</v>
      </c>
      <c r="F321" s="11">
        <f>Power!F321+'Ground Transportation'!F321+Industry!F321+Residential!F321+Aviation!F321</f>
        <v>10.975628236683331</v>
      </c>
      <c r="G321" s="11">
        <f>Power!G321+'Ground Transportation'!G321+Industry!G321+Residential!G321+Aviation!G321</f>
        <v>4.8315912083448325</v>
      </c>
      <c r="H321" s="11">
        <f>Power!H321+'Ground Transportation'!H321+Industry!H321+Residential!H321+Aviation!H321</f>
        <v>3.1764907135815532</v>
      </c>
      <c r="I321" s="11">
        <f>Power!I321+'Ground Transportation'!I321+Industry!I321+Residential!I321+Aviation!I321</f>
        <v>1.3785294651304809</v>
      </c>
      <c r="J321" s="11">
        <f>Power!J321+'Ground Transportation'!J321+Industry!J321+Residential!J321+Aviation!J321</f>
        <v>29.845169203355379</v>
      </c>
      <c r="K321" s="16">
        <f>SUM(C321:J321)+Aviation!L321+'International Shipping'!C321</f>
        <v>107.96012171203338</v>
      </c>
      <c r="M321" s="3"/>
      <c r="N321" s="4"/>
      <c r="O321" s="4"/>
      <c r="P321" s="4"/>
      <c r="Q321" s="4"/>
      <c r="R321" s="4"/>
      <c r="S321" s="4"/>
      <c r="T321" s="4"/>
      <c r="U321" s="4"/>
      <c r="V321" s="4"/>
      <c r="Y321" s="9">
        <v>43783</v>
      </c>
      <c r="Z321" s="11">
        <f>Power!Z321+'Ground Transportation'!Z321+Industry!Z321+Residential!Z321+Aviation!AD321</f>
        <v>1.1980142723693195</v>
      </c>
      <c r="AA321" s="11">
        <f>Power!AA321+'Ground Transportation'!AA321+Industry!AA321+Residential!AA321+Aviation!AE321</f>
        <v>1.1262786260315707</v>
      </c>
      <c r="AB321" s="11">
        <f>Power!AB321+'Ground Transportation'!AB321+Industry!AB321+Residential!AB321+Aviation!AF321</f>
        <v>2.6550712130167895</v>
      </c>
      <c r="AC321" s="11">
        <f>Power!AC321+'Ground Transportation'!AC321+Industry!AC321+Residential!AC321+Aviation!AG321</f>
        <v>1.0869846860489993</v>
      </c>
      <c r="AD321" s="30">
        <f>Power!AD321+'Ground Transportation'!AD321+Industry!AD321+Residential!AD321+Aviation!AH321</f>
        <v>0.81963859974148345</v>
      </c>
    </row>
    <row r="322" spans="2:30">
      <c r="B322" s="9">
        <v>43784</v>
      </c>
      <c r="C322" s="11">
        <f>Power!C322+'Ground Transportation'!C322+Industry!C322+Residential!C322+Aviation!C322</f>
        <v>31.283236242829716</v>
      </c>
      <c r="D322" s="11">
        <f>Power!D322+'Ground Transportation'!D322+Industry!D322+Residential!D322+Aviation!D322</f>
        <v>6.7270824143518482</v>
      </c>
      <c r="E322" s="11">
        <f>Power!E322+'Ground Transportation'!E322+Industry!E322+Residential!E322+Aviation!E322</f>
        <v>16.315447092596397</v>
      </c>
      <c r="F322" s="11">
        <f>Power!F322+'Ground Transportation'!F322+Industry!F322+Residential!F322+Aviation!F322</f>
        <v>10.552704318035666</v>
      </c>
      <c r="G322" s="11">
        <f>Power!G322+'Ground Transportation'!G322+Industry!G322+Residential!G322+Aviation!G322</f>
        <v>4.9524191775440327</v>
      </c>
      <c r="H322" s="11">
        <f>Power!H322+'Ground Transportation'!H322+Industry!H322+Residential!H322+Aviation!H322</f>
        <v>3.2185195404204108</v>
      </c>
      <c r="I322" s="11">
        <f>Power!I322+'Ground Transportation'!I322+Industry!I322+Residential!I322+Aviation!I322</f>
        <v>1.3118327979323432</v>
      </c>
      <c r="J322" s="11">
        <f>Power!J322+'Ground Transportation'!J322+Industry!J322+Residential!J322+Aviation!J322</f>
        <v>29.533333934743403</v>
      </c>
      <c r="K322" s="16">
        <f>SUM(C322:J322)+Aviation!L322+'International Shipping'!C322</f>
        <v>107.49548687404675</v>
      </c>
      <c r="M322" s="3"/>
      <c r="N322" s="4"/>
      <c r="O322" s="4"/>
      <c r="P322" s="4"/>
      <c r="Q322" s="4"/>
      <c r="R322" s="4"/>
      <c r="S322" s="4"/>
      <c r="T322" s="4"/>
      <c r="U322" s="4"/>
      <c r="V322" s="4"/>
      <c r="Y322" s="9">
        <v>43784</v>
      </c>
      <c r="Z322" s="11">
        <f>Power!Z322+'Ground Transportation'!Z322+Industry!Z322+Residential!Z322+Aviation!AD322</f>
        <v>1.1692498797190845</v>
      </c>
      <c r="AA322" s="11">
        <f>Power!AA322+'Ground Transportation'!AA322+Industry!AA322+Residential!AA322+Aviation!AE322</f>
        <v>1.1171049156073776</v>
      </c>
      <c r="AB322" s="11">
        <f>Power!AB322+'Ground Transportation'!AB322+Industry!AB322+Residential!AB322+Aviation!AF322</f>
        <v>2.4131019396395899</v>
      </c>
      <c r="AC322" s="11">
        <f>Power!AC322+'Ground Transportation'!AC322+Industry!AC322+Residential!AC322+Aviation!AG322</f>
        <v>1.0343171133252134</v>
      </c>
      <c r="AD322" s="30">
        <f>Power!AD322+'Ground Transportation'!AD322+Industry!AD322+Residential!AD322+Aviation!AH322</f>
        <v>0.86103681112300268</v>
      </c>
    </row>
    <row r="323" spans="2:30">
      <c r="B323" s="9">
        <v>43785</v>
      </c>
      <c r="C323" s="11">
        <f>Power!C323+'Ground Transportation'!C323+Industry!C323+Residential!C323+Aviation!C323</f>
        <v>30.191540489104604</v>
      </c>
      <c r="D323" s="11">
        <f>Power!D323+'Ground Transportation'!D323+Industry!D323+Residential!D323+Aviation!D323</f>
        <v>6.7745801840697037</v>
      </c>
      <c r="E323" s="11">
        <f>Power!E323+'Ground Transportation'!E323+Industry!E323+Residential!E323+Aviation!E323</f>
        <v>14.522979839286453</v>
      </c>
      <c r="F323" s="11">
        <f>Power!F323+'Ground Transportation'!F323+Industry!F323+Residential!F323+Aviation!F323</f>
        <v>9.8090060155114358</v>
      </c>
      <c r="G323" s="11">
        <f>Power!G323+'Ground Transportation'!G323+Industry!G323+Residential!G323+Aviation!G323</f>
        <v>4.8773833241415776</v>
      </c>
      <c r="H323" s="11">
        <f>Power!H323+'Ground Transportation'!H323+Industry!H323+Residential!H323+Aviation!H323</f>
        <v>2.920261726487364</v>
      </c>
      <c r="I323" s="11">
        <f>Power!I323+'Ground Transportation'!I323+Industry!I323+Residential!I323+Aviation!I323</f>
        <v>1.2758749166062999</v>
      </c>
      <c r="J323" s="11">
        <f>Power!J323+'Ground Transportation'!J323+Industry!J323+Residential!J323+Aviation!J323</f>
        <v>28.591131152690604</v>
      </c>
      <c r="K323" s="16">
        <f>SUM(C323:J323)+Aviation!L323+'International Shipping'!C323</f>
        <v>102.56285520061171</v>
      </c>
      <c r="M323" s="3"/>
      <c r="N323" s="4"/>
      <c r="O323" s="4"/>
      <c r="P323" s="4"/>
      <c r="Q323" s="4"/>
      <c r="R323" s="4"/>
      <c r="S323" s="4"/>
      <c r="T323" s="4"/>
      <c r="U323" s="4"/>
      <c r="V323" s="4"/>
      <c r="Y323" s="9">
        <v>43785</v>
      </c>
      <c r="Z323" s="11">
        <f>Power!Z323+'Ground Transportation'!Z323+Industry!Z323+Residential!Z323+Aviation!AD323</f>
        <v>1.1663913312118523</v>
      </c>
      <c r="AA323" s="11">
        <f>Power!AA323+'Ground Transportation'!AA323+Industry!AA323+Residential!AA323+Aviation!AE323</f>
        <v>1.0510678159569065</v>
      </c>
      <c r="AB323" s="11">
        <f>Power!AB323+'Ground Transportation'!AB323+Industry!AB323+Residential!AB323+Aviation!AF323</f>
        <v>2.2578726779744458</v>
      </c>
      <c r="AC323" s="11">
        <f>Power!AC323+'Ground Transportation'!AC323+Industry!AC323+Residential!AC323+Aviation!AG323</f>
        <v>0.91820390980419297</v>
      </c>
      <c r="AD323" s="30">
        <f>Power!AD323+'Ground Transportation'!AD323+Industry!AD323+Residential!AD323+Aviation!AH323</f>
        <v>0.78040039434121222</v>
      </c>
    </row>
    <row r="324" spans="2:30">
      <c r="B324" s="9">
        <v>43786</v>
      </c>
      <c r="C324" s="11">
        <f>Power!C324+'Ground Transportation'!C324+Industry!C324+Residential!C324+Aviation!C324</f>
        <v>30.105845822045985</v>
      </c>
      <c r="D324" s="11">
        <f>Power!D324+'Ground Transportation'!D324+Industry!D324+Residential!D324+Aviation!D324</f>
        <v>6.7365158182248317</v>
      </c>
      <c r="E324" s="11">
        <f>Power!E324+'Ground Transportation'!E324+Industry!E324+Residential!E324+Aviation!E324</f>
        <v>13.381356178482283</v>
      </c>
      <c r="F324" s="11">
        <f>Power!F324+'Ground Transportation'!F324+Industry!F324+Residential!F324+Aviation!F324</f>
        <v>8.9173871498400405</v>
      </c>
      <c r="G324" s="11">
        <f>Power!G324+'Ground Transportation'!G324+Industry!G324+Residential!G324+Aviation!G324</f>
        <v>4.7424855463639854</v>
      </c>
      <c r="H324" s="11">
        <f>Power!H324+'Ground Transportation'!H324+Industry!H324+Residential!H324+Aviation!H324</f>
        <v>2.7228776455627499</v>
      </c>
      <c r="I324" s="11">
        <f>Power!I324+'Ground Transportation'!I324+Industry!I324+Residential!I324+Aviation!I324</f>
        <v>1.2172001054541997</v>
      </c>
      <c r="J324" s="11">
        <f>Power!J324+'Ground Transportation'!J324+Industry!J324+Residential!J324+Aviation!J324</f>
        <v>27.789612949543788</v>
      </c>
      <c r="K324" s="16">
        <f>SUM(C324:J324)+Aviation!L324+'International Shipping'!C324</f>
        <v>99.22980491879359</v>
      </c>
      <c r="L324" s="2"/>
      <c r="M324" s="3"/>
      <c r="N324" s="4"/>
      <c r="O324" s="4"/>
      <c r="P324" s="4"/>
      <c r="Q324" s="4"/>
      <c r="R324" s="4"/>
      <c r="S324" s="4"/>
      <c r="T324" s="4"/>
      <c r="U324" s="4"/>
      <c r="V324" s="4"/>
      <c r="Y324" s="9">
        <v>43786</v>
      </c>
      <c r="Z324" s="11">
        <f>Power!Z324+'Ground Transportation'!Z324+Industry!Z324+Residential!Z324+Aviation!AD324</f>
        <v>1.1329064300973031</v>
      </c>
      <c r="AA324" s="11">
        <f>Power!AA324+'Ground Transportation'!AA324+Industry!AA324+Residential!AA324+Aviation!AE324</f>
        <v>0.97230699422782929</v>
      </c>
      <c r="AB324" s="11">
        <f>Power!AB324+'Ground Transportation'!AB324+Industry!AB324+Residential!AB324+Aviation!AF324</f>
        <v>2.1256111809055325</v>
      </c>
      <c r="AC324" s="11">
        <f>Power!AC324+'Ground Transportation'!AC324+Industry!AC324+Residential!AC324+Aviation!AG324</f>
        <v>0.80800464982958797</v>
      </c>
      <c r="AD324" s="30">
        <f>Power!AD324+'Ground Transportation'!AD324+Industry!AD324+Residential!AD324+Aviation!AH324</f>
        <v>0.63747629183696741</v>
      </c>
    </row>
    <row r="325" spans="2:30">
      <c r="B325" s="9">
        <v>43787</v>
      </c>
      <c r="C325" s="11">
        <f>Power!C325+'Ground Transportation'!C325+Industry!C325+Residential!C325+Aviation!C325</f>
        <v>31.745919593750354</v>
      </c>
      <c r="D325" s="11">
        <f>Power!D325+'Ground Transportation'!D325+Industry!D325+Residential!D325+Aviation!D325</f>
        <v>6.7889796003817526</v>
      </c>
      <c r="E325" s="11">
        <f>Power!E325+'Ground Transportation'!E325+Industry!E325+Residential!E325+Aviation!E325</f>
        <v>15.131135046811442</v>
      </c>
      <c r="F325" s="11">
        <f>Power!F325+'Ground Transportation'!F325+Industry!F325+Residential!F325+Aviation!F325</f>
        <v>10.768209086265937</v>
      </c>
      <c r="G325" s="11">
        <f>Power!G325+'Ground Transportation'!G325+Industry!G325+Residential!G325+Aviation!G325</f>
        <v>4.8521587156913215</v>
      </c>
      <c r="H325" s="11">
        <f>Power!H325+'Ground Transportation'!H325+Industry!H325+Residential!H325+Aviation!H325</f>
        <v>3.0569702084474639</v>
      </c>
      <c r="I325" s="11">
        <f>Power!I325+'Ground Transportation'!I325+Industry!I325+Residential!I325+Aviation!I325</f>
        <v>1.411002821236955</v>
      </c>
      <c r="J325" s="11">
        <f>Power!J325+'Ground Transportation'!J325+Industry!J325+Residential!J325+Aviation!J325</f>
        <v>30.102927442767964</v>
      </c>
      <c r="K325" s="16">
        <f>SUM(C325:J325)+Aviation!L325+'International Shipping'!C325</f>
        <v>107.4015821493109</v>
      </c>
      <c r="M325" s="3"/>
      <c r="N325" s="4"/>
      <c r="O325" s="4"/>
      <c r="P325" s="4"/>
      <c r="Q325" s="4"/>
      <c r="R325" s="4"/>
      <c r="S325" s="4"/>
      <c r="T325" s="4"/>
      <c r="U325" s="4"/>
      <c r="V325" s="4"/>
      <c r="Y325" s="9">
        <v>43787</v>
      </c>
      <c r="Z325" s="11">
        <f>Power!Z325+'Ground Transportation'!Z325+Industry!Z325+Residential!Z325+Aviation!AD325</f>
        <v>1.2685977735937175</v>
      </c>
      <c r="AA325" s="11">
        <f>Power!AA325+'Ground Transportation'!AA325+Industry!AA325+Residential!AA325+Aviation!AE325</f>
        <v>1.1078410688484261</v>
      </c>
      <c r="AB325" s="11">
        <f>Power!AB325+'Ground Transportation'!AB325+Industry!AB325+Residential!AB325+Aviation!AF325</f>
        <v>2.5202186855898172</v>
      </c>
      <c r="AC325" s="11">
        <f>Power!AC325+'Ground Transportation'!AC325+Industry!AC325+Residential!AC325+Aviation!AG325</f>
        <v>1.0849919251449651</v>
      </c>
      <c r="AD325" s="30">
        <f>Power!AD325+'Ground Transportation'!AD325+Industry!AD325+Residential!AD325+Aviation!AH325</f>
        <v>0.87990681183182429</v>
      </c>
    </row>
    <row r="326" spans="2:30">
      <c r="B326" s="9">
        <v>43788</v>
      </c>
      <c r="C326" s="11">
        <f>Power!C326+'Ground Transportation'!C326+Industry!C326+Residential!C326+Aviation!C326</f>
        <v>32.351001751736653</v>
      </c>
      <c r="D326" s="11">
        <f>Power!D326+'Ground Transportation'!D326+Industry!D326+Residential!D326+Aviation!D326</f>
        <v>6.4982146449329221</v>
      </c>
      <c r="E326" s="11">
        <f>Power!E326+'Ground Transportation'!E326+Industry!E326+Residential!E326+Aviation!E326</f>
        <v>15.311493965425521</v>
      </c>
      <c r="F326" s="11">
        <f>Power!F326+'Ground Transportation'!F326+Industry!F326+Residential!F326+Aviation!F326</f>
        <v>11.360718293174367</v>
      </c>
      <c r="G326" s="11">
        <f>Power!G326+'Ground Transportation'!G326+Industry!G326+Residential!G326+Aviation!G326</f>
        <v>4.872109167332753</v>
      </c>
      <c r="H326" s="11">
        <f>Power!H326+'Ground Transportation'!H326+Industry!H326+Residential!H326+Aviation!H326</f>
        <v>3.1861025326807395</v>
      </c>
      <c r="I326" s="11">
        <f>Power!I326+'Ground Transportation'!I326+Industry!I326+Residential!I326+Aviation!I326</f>
        <v>1.4006135436256166</v>
      </c>
      <c r="J326" s="11">
        <f>Power!J326+'Ground Transportation'!J326+Industry!J326+Residential!J326+Aviation!J326</f>
        <v>30.529188117811366</v>
      </c>
      <c r="K326" s="16">
        <f>SUM(C326:J326)+Aviation!L326+'International Shipping'!C326</f>
        <v>108.97255698152544</v>
      </c>
      <c r="M326" s="3"/>
      <c r="N326" s="4"/>
      <c r="O326" s="4"/>
      <c r="P326" s="4"/>
      <c r="Q326" s="4"/>
      <c r="R326" s="4"/>
      <c r="S326" s="4"/>
      <c r="T326" s="4"/>
      <c r="U326" s="4"/>
      <c r="V326" s="4"/>
      <c r="Y326" s="9">
        <v>43788</v>
      </c>
      <c r="Z326" s="11">
        <f>Power!Z326+'Ground Transportation'!Z326+Industry!Z326+Residential!Z326+Aviation!AD326</f>
        <v>1.3415768155133512</v>
      </c>
      <c r="AA326" s="11">
        <f>Power!AA326+'Ground Transportation'!AA326+Industry!AA326+Residential!AA326+Aviation!AE326</f>
        <v>1.1284905750259404</v>
      </c>
      <c r="AB326" s="11">
        <f>Power!AB326+'Ground Transportation'!AB326+Industry!AB326+Residential!AB326+Aviation!AF326</f>
        <v>2.6717103270120237</v>
      </c>
      <c r="AC326" s="11">
        <f>Power!AC326+'Ground Transportation'!AC326+Industry!AC326+Residential!AC326+Aviation!AG326</f>
        <v>1.1696789557336464</v>
      </c>
      <c r="AD326" s="30">
        <f>Power!AD326+'Ground Transportation'!AD326+Industry!AD326+Residential!AD326+Aviation!AH326</f>
        <v>0.97012942723278717</v>
      </c>
    </row>
    <row r="327" spans="2:30">
      <c r="B327" s="9">
        <v>43789</v>
      </c>
      <c r="C327" s="11">
        <f>Power!C327+'Ground Transportation'!C327+Industry!C327+Residential!C327+Aviation!C327</f>
        <v>33.547838594738117</v>
      </c>
      <c r="D327" s="11">
        <f>Power!D327+'Ground Transportation'!D327+Industry!D327+Residential!D327+Aviation!D327</f>
        <v>6.8170258329215887</v>
      </c>
      <c r="E327" s="11">
        <f>Power!E327+'Ground Transportation'!E327+Industry!E327+Residential!E327+Aviation!E327</f>
        <v>14.745330293317476</v>
      </c>
      <c r="F327" s="11">
        <f>Power!F327+'Ground Transportation'!F327+Industry!F327+Residential!F327+Aviation!F327</f>
        <v>11.609763626447101</v>
      </c>
      <c r="G327" s="11">
        <f>Power!G327+'Ground Transportation'!G327+Industry!G327+Residential!G327+Aviation!G327</f>
        <v>4.9216747729556189</v>
      </c>
      <c r="H327" s="11">
        <f>Power!H327+'Ground Transportation'!H327+Industry!H327+Residential!H327+Aviation!H327</f>
        <v>3.3832568267493097</v>
      </c>
      <c r="I327" s="11">
        <f>Power!I327+'Ground Transportation'!I327+Industry!I327+Residential!I327+Aviation!I327</f>
        <v>1.3385149838590897</v>
      </c>
      <c r="J327" s="11">
        <f>Power!J327+'Ground Transportation'!J327+Industry!J327+Residential!J327+Aviation!J327</f>
        <v>31.116395876594883</v>
      </c>
      <c r="K327" s="16">
        <f>SUM(C327:J327)+Aviation!L327+'International Shipping'!C327</f>
        <v>110.96427686908581</v>
      </c>
      <c r="M327" s="3"/>
      <c r="N327" s="4"/>
      <c r="O327" s="4"/>
      <c r="P327" s="4"/>
      <c r="Q327" s="4"/>
      <c r="R327" s="4"/>
      <c r="S327" s="4"/>
      <c r="T327" s="4"/>
      <c r="U327" s="4"/>
      <c r="V327" s="4"/>
      <c r="Y327" s="9">
        <v>43789</v>
      </c>
      <c r="Z327" s="11">
        <f>Power!Z327+'Ground Transportation'!Z327+Industry!Z327+Residential!Z327+Aviation!AD327</f>
        <v>1.2045137311866594</v>
      </c>
      <c r="AA327" s="11">
        <f>Power!AA327+'Ground Transportation'!AA327+Industry!AA327+Residential!AA327+Aviation!AE327</f>
        <v>1.1854480548174537</v>
      </c>
      <c r="AB327" s="11">
        <f>Power!AB327+'Ground Transportation'!AB327+Industry!AB327+Residential!AB327+Aviation!AF327</f>
        <v>2.8968925761400155</v>
      </c>
      <c r="AC327" s="11">
        <f>Power!AC327+'Ground Transportation'!AC327+Industry!AC327+Residential!AC327+Aviation!AG327</f>
        <v>1.15385401650968</v>
      </c>
      <c r="AD327" s="30">
        <f>Power!AD327+'Ground Transportation'!AD327+Industry!AD327+Residential!AD327+Aviation!AH327</f>
        <v>0.92669851802039926</v>
      </c>
    </row>
    <row r="328" spans="2:30">
      <c r="B328" s="9">
        <v>43790</v>
      </c>
      <c r="C328" s="11">
        <f>Power!C328+'Ground Transportation'!C328+Industry!C328+Residential!C328+Aviation!C328</f>
        <v>32.73232640147144</v>
      </c>
      <c r="D328" s="11">
        <f>Power!D328+'Ground Transportation'!D328+Industry!D328+Residential!D328+Aviation!D328</f>
        <v>6.9006338567541494</v>
      </c>
      <c r="E328" s="11">
        <f>Power!E328+'Ground Transportation'!E328+Industry!E328+Residential!E328+Aviation!E328</f>
        <v>14.883243887126007</v>
      </c>
      <c r="F328" s="11">
        <f>Power!F328+'Ground Transportation'!F328+Industry!F328+Residential!F328+Aviation!F328</f>
        <v>11.302023136689153</v>
      </c>
      <c r="G328" s="11">
        <f>Power!G328+'Ground Transportation'!G328+Industry!G328+Residential!G328+Aviation!G328</f>
        <v>5.0778346812150881</v>
      </c>
      <c r="H328" s="11">
        <f>Power!H328+'Ground Transportation'!H328+Industry!H328+Residential!H328+Aviation!H328</f>
        <v>3.4134648475200926</v>
      </c>
      <c r="I328" s="11">
        <f>Power!I328+'Ground Transportation'!I328+Industry!I328+Residential!I328+Aviation!I328</f>
        <v>1.3902785362317216</v>
      </c>
      <c r="J328" s="11">
        <f>Power!J328+'Ground Transportation'!J328+Industry!J328+Residential!J328+Aviation!J328</f>
        <v>31.120306955294165</v>
      </c>
      <c r="K328" s="16">
        <f>SUM(C328:J328)+Aviation!L328+'International Shipping'!C328</f>
        <v>110.35205874542893</v>
      </c>
      <c r="M328" s="3"/>
      <c r="N328" s="4"/>
      <c r="O328" s="4"/>
      <c r="P328" s="4"/>
      <c r="Q328" s="4"/>
      <c r="R328" s="4"/>
      <c r="S328" s="4"/>
      <c r="T328" s="4"/>
      <c r="U328" s="4"/>
      <c r="V328" s="4"/>
      <c r="Y328" s="9">
        <v>43790</v>
      </c>
      <c r="Z328" s="11">
        <f>Power!Z328+'Ground Transportation'!Z328+Industry!Z328+Residential!Z328+Aviation!AD328</f>
        <v>1.1672186143764167</v>
      </c>
      <c r="AA328" s="11">
        <f>Power!AA328+'Ground Transportation'!AA328+Industry!AA328+Residential!AA328+Aviation!AE328</f>
        <v>1.1299325115987764</v>
      </c>
      <c r="AB328" s="11">
        <f>Power!AB328+'Ground Transportation'!AB328+Industry!AB328+Residential!AB328+Aviation!AF328</f>
        <v>2.8253723150969372</v>
      </c>
      <c r="AC328" s="11">
        <f>Power!AC328+'Ground Transportation'!AC328+Industry!AC328+Residential!AC328+Aviation!AG328</f>
        <v>1.1665529853701255</v>
      </c>
      <c r="AD328" s="30">
        <f>Power!AD328+'Ground Transportation'!AD328+Industry!AD328+Residential!AD328+Aviation!AH328</f>
        <v>0.88198819793241678</v>
      </c>
    </row>
    <row r="329" spans="2:30">
      <c r="B329" s="9">
        <v>43791</v>
      </c>
      <c r="C329" s="11">
        <f>Power!C329+'Ground Transportation'!C329+Industry!C329+Residential!C329+Aviation!C329</f>
        <v>31.556292555259649</v>
      </c>
      <c r="D329" s="11">
        <f>Power!D329+'Ground Transportation'!D329+Industry!D329+Residential!D329+Aviation!D329</f>
        <v>6.944326101788314</v>
      </c>
      <c r="E329" s="11">
        <f>Power!E329+'Ground Transportation'!E329+Industry!E329+Residential!E329+Aviation!E329</f>
        <v>15.250730260241635</v>
      </c>
      <c r="F329" s="11">
        <f>Power!F329+'Ground Transportation'!F329+Industry!F329+Residential!F329+Aviation!F329</f>
        <v>10.433483635693904</v>
      </c>
      <c r="G329" s="11">
        <f>Power!G329+'Ground Transportation'!G329+Industry!G329+Residential!G329+Aviation!G329</f>
        <v>5.0805686963738266</v>
      </c>
      <c r="H329" s="11">
        <f>Power!H329+'Ground Transportation'!H329+Industry!H329+Residential!H329+Aviation!H329</f>
        <v>3.631283559685325</v>
      </c>
      <c r="I329" s="11">
        <f>Power!I329+'Ground Transportation'!I329+Industry!I329+Residential!I329+Aviation!I329</f>
        <v>1.4073571751396028</v>
      </c>
      <c r="J329" s="11">
        <f>Power!J329+'Ground Transportation'!J329+Industry!J329+Residential!J329+Aviation!J329</f>
        <v>30.191543878576972</v>
      </c>
      <c r="K329" s="16">
        <f>SUM(C329:J329)+Aviation!L329+'International Shipping'!C329</f>
        <v>108.08458962321706</v>
      </c>
      <c r="M329" s="3"/>
      <c r="N329" s="4"/>
      <c r="O329" s="4"/>
      <c r="P329" s="4"/>
      <c r="Q329" s="4"/>
      <c r="R329" s="4"/>
      <c r="S329" s="4"/>
      <c r="T329" s="4"/>
      <c r="U329" s="4"/>
      <c r="V329" s="4"/>
      <c r="Y329" s="9">
        <v>43791</v>
      </c>
      <c r="Z329" s="11">
        <f>Power!Z329+'Ground Transportation'!Z329+Industry!Z329+Residential!Z329+Aviation!AD329</f>
        <v>1.0934099871764535</v>
      </c>
      <c r="AA329" s="11">
        <f>Power!AA329+'Ground Transportation'!AA329+Industry!AA329+Residential!AA329+Aviation!AE329</f>
        <v>1.0312708592237227</v>
      </c>
      <c r="AB329" s="11">
        <f>Power!AB329+'Ground Transportation'!AB329+Industry!AB329+Residential!AB329+Aviation!AF329</f>
        <v>2.5986127494061213</v>
      </c>
      <c r="AC329" s="11">
        <f>Power!AC329+'Ground Transportation'!AC329+Industry!AC329+Residential!AC329+Aviation!AG329</f>
        <v>1.0239966857020915</v>
      </c>
      <c r="AD329" s="30">
        <f>Power!AD329+'Ground Transportation'!AD329+Industry!AD329+Residential!AD329+Aviation!AH329</f>
        <v>0.75662522680865452</v>
      </c>
    </row>
    <row r="330" spans="2:30">
      <c r="B330" s="9">
        <v>43792</v>
      </c>
      <c r="C330" s="11">
        <f>Power!C330+'Ground Transportation'!C330+Industry!C330+Residential!C330+Aviation!C330</f>
        <v>31.653056675449406</v>
      </c>
      <c r="D330" s="11">
        <f>Power!D330+'Ground Transportation'!D330+Industry!D330+Residential!D330+Aviation!D330</f>
        <v>6.94462476454071</v>
      </c>
      <c r="E330" s="11">
        <f>Power!E330+'Ground Transportation'!E330+Industry!E330+Residential!E330+Aviation!E330</f>
        <v>14.255491931125817</v>
      </c>
      <c r="F330" s="11">
        <f>Power!F330+'Ground Transportation'!F330+Industry!F330+Residential!F330+Aviation!F330</f>
        <v>8.3350497649869695</v>
      </c>
      <c r="G330" s="11">
        <f>Power!G330+'Ground Transportation'!G330+Industry!G330+Residential!G330+Aviation!G330</f>
        <v>5.0171900832091252</v>
      </c>
      <c r="H330" s="11">
        <f>Power!H330+'Ground Transportation'!H330+Industry!H330+Residential!H330+Aviation!H330</f>
        <v>2.9794536865450381</v>
      </c>
      <c r="I330" s="11">
        <f>Power!I330+'Ground Transportation'!I330+Industry!I330+Residential!I330+Aviation!I330</f>
        <v>1.3647291274228091</v>
      </c>
      <c r="J330" s="11">
        <f>Power!J330+'Ground Transportation'!J330+Industry!J330+Residential!J330+Aviation!J330</f>
        <v>28.823538094587217</v>
      </c>
      <c r="K330" s="16">
        <f>SUM(C330:J330)+Aviation!L330+'International Shipping'!C330</f>
        <v>102.97323307137856</v>
      </c>
      <c r="M330" s="3"/>
      <c r="N330" s="4"/>
      <c r="O330" s="4"/>
      <c r="P330" s="4"/>
      <c r="Q330" s="4"/>
      <c r="R330" s="4"/>
      <c r="S330" s="4"/>
      <c r="T330" s="4"/>
      <c r="U330" s="4"/>
      <c r="V330" s="4"/>
      <c r="Y330" s="9">
        <v>43792</v>
      </c>
      <c r="Z330" s="11">
        <f>Power!Z330+'Ground Transportation'!Z330+Industry!Z330+Residential!Z330+Aviation!AD330</f>
        <v>0.90171939010977875</v>
      </c>
      <c r="AA330" s="11">
        <f>Power!AA330+'Ground Transportation'!AA330+Industry!AA330+Residential!AA330+Aviation!AE330</f>
        <v>0.81781753156947123</v>
      </c>
      <c r="AB330" s="11">
        <f>Power!AB330+'Ground Transportation'!AB330+Industry!AB330+Residential!AB330+Aviation!AF330</f>
        <v>1.8336846170085699</v>
      </c>
      <c r="AC330" s="11">
        <f>Power!AC330+'Ground Transportation'!AC330+Industry!AC330+Residential!AC330+Aviation!AG330</f>
        <v>0.80239177728858868</v>
      </c>
      <c r="AD330" s="30">
        <f>Power!AD330+'Ground Transportation'!AD330+Industry!AD330+Residential!AD330+Aviation!AH330</f>
        <v>0.5892143185677966</v>
      </c>
    </row>
    <row r="331" spans="2:30">
      <c r="B331" s="9">
        <v>43793</v>
      </c>
      <c r="C331" s="11">
        <f>Power!C331+'Ground Transportation'!C331+Industry!C331+Residential!C331+Aviation!C331</f>
        <v>30.677975066397831</v>
      </c>
      <c r="D331" s="11">
        <f>Power!D331+'Ground Transportation'!D331+Industry!D331+Residential!D331+Aviation!D331</f>
        <v>6.8927335950419195</v>
      </c>
      <c r="E331" s="11">
        <f>Power!E331+'Ground Transportation'!E331+Industry!E331+Residential!E331+Aviation!E331</f>
        <v>12.721825651494694</v>
      </c>
      <c r="F331" s="11">
        <f>Power!F331+'Ground Transportation'!F331+Industry!F331+Residential!F331+Aviation!F331</f>
        <v>8.3273383099439453</v>
      </c>
      <c r="G331" s="11">
        <f>Power!G331+'Ground Transportation'!G331+Industry!G331+Residential!G331+Aviation!G331</f>
        <v>4.9194922893377138</v>
      </c>
      <c r="H331" s="11">
        <f>Power!H331+'Ground Transportation'!H331+Industry!H331+Residential!H331+Aviation!H331</f>
        <v>2.7523867220866007</v>
      </c>
      <c r="I331" s="11">
        <f>Power!I331+'Ground Transportation'!I331+Industry!I331+Residential!I331+Aviation!I331</f>
        <v>1.2018025014122977</v>
      </c>
      <c r="J331" s="11">
        <f>Power!J331+'Ground Transportation'!J331+Industry!J331+Residential!J331+Aviation!J331</f>
        <v>27.857365375053739</v>
      </c>
      <c r="K331" s="16">
        <f>SUM(C331:J331)+Aviation!L331+'International Shipping'!C331</f>
        <v>98.968976189840348</v>
      </c>
      <c r="L331" s="2"/>
      <c r="M331" s="3"/>
      <c r="N331" s="4"/>
      <c r="O331" s="4"/>
      <c r="P331" s="4"/>
      <c r="Q331" s="4"/>
      <c r="R331" s="4"/>
      <c r="S331" s="4"/>
      <c r="T331" s="4"/>
      <c r="U331" s="4"/>
      <c r="V331" s="4"/>
      <c r="Y331" s="9">
        <v>43793</v>
      </c>
      <c r="Z331" s="11">
        <f>Power!Z331+'Ground Transportation'!Z331+Industry!Z331+Residential!Z331+Aviation!AD331</f>
        <v>0.92985144881549864</v>
      </c>
      <c r="AA331" s="11">
        <f>Power!AA331+'Ground Transportation'!AA331+Industry!AA331+Residential!AA331+Aviation!AE331</f>
        <v>0.81027992010242611</v>
      </c>
      <c r="AB331" s="11">
        <f>Power!AB331+'Ground Transportation'!AB331+Industry!AB331+Residential!AB331+Aviation!AF331</f>
        <v>1.9234408139182597</v>
      </c>
      <c r="AC331" s="11">
        <f>Power!AC331+'Ground Transportation'!AC331+Industry!AC331+Residential!AC331+Aviation!AG331</f>
        <v>0.77268076699644683</v>
      </c>
      <c r="AD331" s="30">
        <f>Power!AD331+'Ground Transportation'!AD331+Industry!AD331+Residential!AD331+Aviation!AH331</f>
        <v>0.56559158455918601</v>
      </c>
    </row>
    <row r="332" spans="2:30">
      <c r="B332" s="9">
        <v>43794</v>
      </c>
      <c r="C332" s="11">
        <f>Power!C332+'Ground Transportation'!C332+Industry!C332+Residential!C332+Aviation!C332</f>
        <v>33.657489640789159</v>
      </c>
      <c r="D332" s="11">
        <f>Power!D332+'Ground Transportation'!D332+Industry!D332+Residential!D332+Aviation!D332</f>
        <v>6.617439636393244</v>
      </c>
      <c r="E332" s="11">
        <f>Power!E332+'Ground Transportation'!E332+Industry!E332+Residential!E332+Aviation!E332</f>
        <v>13.937156349536885</v>
      </c>
      <c r="F332" s="11">
        <f>Power!F332+'Ground Transportation'!F332+Industry!F332+Residential!F332+Aviation!F332</f>
        <v>10.60331653492109</v>
      </c>
      <c r="G332" s="11">
        <f>Power!G332+'Ground Transportation'!G332+Industry!G332+Residential!G332+Aviation!G332</f>
        <v>5.0200253111119544</v>
      </c>
      <c r="H332" s="11">
        <f>Power!H332+'Ground Transportation'!H332+Industry!H332+Residential!H332+Aviation!H332</f>
        <v>3.1618325318174869</v>
      </c>
      <c r="I332" s="11">
        <f>Power!I332+'Ground Transportation'!I332+Industry!I332+Residential!I332+Aviation!I332</f>
        <v>1.3412752372771386</v>
      </c>
      <c r="J332" s="11">
        <f>Power!J332+'Ground Transportation'!J332+Industry!J332+Residential!J332+Aviation!J332</f>
        <v>30.452858747170346</v>
      </c>
      <c r="K332" s="16">
        <f>SUM(C332:J332)+Aviation!L332+'International Shipping'!C332</f>
        <v>108.31994399860898</v>
      </c>
      <c r="M332" s="3"/>
      <c r="N332" s="4"/>
      <c r="O332" s="4"/>
      <c r="P332" s="4"/>
      <c r="Q332" s="4"/>
      <c r="R332" s="4"/>
      <c r="S332" s="4"/>
      <c r="T332" s="4"/>
      <c r="U332" s="4"/>
      <c r="V332" s="4"/>
      <c r="Y332" s="9">
        <v>43794</v>
      </c>
      <c r="Z332" s="11">
        <f>Power!Z332+'Ground Transportation'!Z332+Industry!Z332+Residential!Z332+Aviation!AD332</f>
        <v>1.0434884951467904</v>
      </c>
      <c r="AA332" s="11">
        <f>Power!AA332+'Ground Transportation'!AA332+Industry!AA332+Residential!AA332+Aviation!AE332</f>
        <v>0.989766357688459</v>
      </c>
      <c r="AB332" s="11">
        <f>Power!AB332+'Ground Transportation'!AB332+Industry!AB332+Residential!AB332+Aviation!AF332</f>
        <v>2.6888673117224537</v>
      </c>
      <c r="AC332" s="11">
        <f>Power!AC332+'Ground Transportation'!AC332+Industry!AC332+Residential!AC332+Aviation!AG332</f>
        <v>0.98703363294256408</v>
      </c>
      <c r="AD332" s="30">
        <f>Power!AD332+'Ground Transportation'!AD332+Industry!AD332+Residential!AD332+Aviation!AH332</f>
        <v>0.76972325091122273</v>
      </c>
    </row>
    <row r="333" spans="2:30">
      <c r="B333" s="9">
        <v>43795</v>
      </c>
      <c r="C333" s="11">
        <f>Power!C333+'Ground Transportation'!C333+Industry!C333+Residential!C333+Aviation!C333</f>
        <v>34.465251685726777</v>
      </c>
      <c r="D333" s="11">
        <f>Power!D333+'Ground Transportation'!D333+Industry!D333+Residential!D333+Aviation!D333</f>
        <v>6.8666934089533296</v>
      </c>
      <c r="E333" s="11">
        <f>Power!E333+'Ground Transportation'!E333+Industry!E333+Residential!E333+Aviation!E333</f>
        <v>14.434422504635217</v>
      </c>
      <c r="F333" s="11">
        <f>Power!F333+'Ground Transportation'!F333+Industry!F333+Residential!F333+Aviation!F333</f>
        <v>10.288943854430897</v>
      </c>
      <c r="G333" s="11">
        <f>Power!G333+'Ground Transportation'!G333+Industry!G333+Residential!G333+Aviation!G333</f>
        <v>4.9435883269282508</v>
      </c>
      <c r="H333" s="11">
        <f>Power!H333+'Ground Transportation'!H333+Industry!H333+Residential!H333+Aviation!H333</f>
        <v>3.5067674835159623</v>
      </c>
      <c r="I333" s="11">
        <f>Power!I333+'Ground Transportation'!I333+Industry!I333+Residential!I333+Aviation!I333</f>
        <v>1.3383102950507124</v>
      </c>
      <c r="J333" s="11">
        <f>Power!J333+'Ground Transportation'!J333+Industry!J333+Residential!J333+Aviation!J333</f>
        <v>30.88295129790183</v>
      </c>
      <c r="K333" s="16">
        <f>SUM(C333:J333)+Aviation!L333+'International Shipping'!C333</f>
        <v>110.17783333518696</v>
      </c>
      <c r="M333" s="3"/>
      <c r="N333" s="4"/>
      <c r="O333" s="4"/>
      <c r="P333" s="4"/>
      <c r="Q333" s="4"/>
      <c r="R333" s="4"/>
      <c r="S333" s="4"/>
      <c r="T333" s="4"/>
      <c r="U333" s="4"/>
      <c r="V333" s="4"/>
      <c r="Y333" s="9">
        <v>43795</v>
      </c>
      <c r="Z333" s="11">
        <f>Power!Z333+'Ground Transportation'!Z333+Industry!Z333+Residential!Z333+Aviation!AD333</f>
        <v>0.98767028180165606</v>
      </c>
      <c r="AA333" s="11">
        <f>Power!AA333+'Ground Transportation'!AA333+Industry!AA333+Residential!AA333+Aviation!AE333</f>
        <v>0.96627564477776295</v>
      </c>
      <c r="AB333" s="11">
        <f>Power!AB333+'Ground Transportation'!AB333+Industry!AB333+Residential!AB333+Aviation!AF333</f>
        <v>2.5906467090971295</v>
      </c>
      <c r="AC333" s="11">
        <f>Power!AC333+'Ground Transportation'!AC333+Industry!AC333+Residential!AC333+Aviation!AG333</f>
        <v>0.98888985465710211</v>
      </c>
      <c r="AD333" s="30">
        <f>Power!AD333+'Ground Transportation'!AD333+Industry!AD333+Residential!AD333+Aviation!AH333</f>
        <v>0.70645796143110584</v>
      </c>
    </row>
    <row r="334" spans="2:30">
      <c r="B334" s="9">
        <v>43796</v>
      </c>
      <c r="C334" s="11">
        <f>Power!C334+'Ground Transportation'!C334+Industry!C334+Residential!C334+Aviation!C334</f>
        <v>35.044853243534213</v>
      </c>
      <c r="D334" s="11">
        <f>Power!D334+'Ground Transportation'!D334+Industry!D334+Residential!D334+Aviation!D334</f>
        <v>6.8989944002341357</v>
      </c>
      <c r="E334" s="11">
        <f>Power!E334+'Ground Transportation'!E334+Industry!E334+Residential!E334+Aviation!E334</f>
        <v>14.436670340214336</v>
      </c>
      <c r="F334" s="11">
        <f>Power!F334+'Ground Transportation'!F334+Industry!F334+Residential!F334+Aviation!F334</f>
        <v>9.6523147408744663</v>
      </c>
      <c r="G334" s="11">
        <f>Power!G334+'Ground Transportation'!G334+Industry!G334+Residential!G334+Aviation!G334</f>
        <v>4.8486733577659651</v>
      </c>
      <c r="H334" s="11">
        <f>Power!H334+'Ground Transportation'!H334+Industry!H334+Residential!H334+Aviation!H334</f>
        <v>3.5597425916177512</v>
      </c>
      <c r="I334" s="11">
        <f>Power!I334+'Ground Transportation'!I334+Industry!I334+Residential!I334+Aviation!I334</f>
        <v>1.3199119841233233</v>
      </c>
      <c r="J334" s="11">
        <f>Power!J334+'Ground Transportation'!J334+Industry!J334+Residential!J334+Aviation!J334</f>
        <v>30.866019474082751</v>
      </c>
      <c r="K334" s="16">
        <f>SUM(C334:J334)+Aviation!L334+'International Shipping'!C334</f>
        <v>110.11074568176937</v>
      </c>
      <c r="M334" s="3"/>
      <c r="N334" s="4"/>
      <c r="O334" s="4"/>
      <c r="P334" s="4"/>
      <c r="Q334" s="4"/>
      <c r="R334" s="4"/>
      <c r="S334" s="4"/>
      <c r="T334" s="4"/>
      <c r="U334" s="4"/>
      <c r="V334" s="4"/>
      <c r="Y334" s="9">
        <v>43796</v>
      </c>
      <c r="Z334" s="11">
        <f>Power!Z334+'Ground Transportation'!Z334+Industry!Z334+Residential!Z334+Aviation!AD334</f>
        <v>1.0117801134930546</v>
      </c>
      <c r="AA334" s="11">
        <f>Power!AA334+'Ground Transportation'!AA334+Industry!AA334+Residential!AA334+Aviation!AE334</f>
        <v>0.87158027100394386</v>
      </c>
      <c r="AB334" s="11">
        <f>Power!AB334+'Ground Transportation'!AB334+Industry!AB334+Residential!AB334+Aviation!AF334</f>
        <v>2.245486779986444</v>
      </c>
      <c r="AC334" s="11">
        <f>Power!AC334+'Ground Transportation'!AC334+Industry!AC334+Residential!AC334+Aviation!AG334</f>
        <v>0.93442976136826894</v>
      </c>
      <c r="AD334" s="30">
        <f>Power!AD334+'Ground Transportation'!AD334+Industry!AD334+Residential!AD334+Aviation!AH334</f>
        <v>0.69288839281377013</v>
      </c>
    </row>
    <row r="335" spans="2:30">
      <c r="B335" s="9">
        <v>43797</v>
      </c>
      <c r="C335" s="11">
        <f>Power!C335+'Ground Transportation'!C335+Industry!C335+Residential!C335+Aviation!C335</f>
        <v>35.186982885394613</v>
      </c>
      <c r="D335" s="11">
        <f>Power!D335+'Ground Transportation'!D335+Industry!D335+Residential!D335+Aviation!D335</f>
        <v>6.8714645557955443</v>
      </c>
      <c r="E335" s="11">
        <f>Power!E335+'Ground Transportation'!E335+Industry!E335+Residential!E335+Aviation!E335</f>
        <v>12.445784776190475</v>
      </c>
      <c r="F335" s="11">
        <f>Power!F335+'Ground Transportation'!F335+Industry!F335+Residential!F335+Aviation!F335</f>
        <v>9.0926437725882643</v>
      </c>
      <c r="G335" s="11">
        <f>Power!G335+'Ground Transportation'!G335+Industry!G335+Residential!G335+Aviation!G335</f>
        <v>4.8790979269486403</v>
      </c>
      <c r="H335" s="11">
        <f>Power!H335+'Ground Transportation'!H335+Industry!H335+Residential!H335+Aviation!H335</f>
        <v>3.8232861503413123</v>
      </c>
      <c r="I335" s="11">
        <f>Power!I335+'Ground Transportation'!I335+Industry!I335+Residential!I335+Aviation!I335</f>
        <v>1.3131279990513458</v>
      </c>
      <c r="J335" s="11">
        <f>Power!J335+'Ground Transportation'!J335+Industry!J335+Residential!J335+Aviation!J335</f>
        <v>30.1881527741726</v>
      </c>
      <c r="K335" s="16">
        <f>SUM(C335:J335)+Aviation!L335+'International Shipping'!C335</f>
        <v>107.30726874373396</v>
      </c>
      <c r="M335" s="3"/>
      <c r="N335" s="4"/>
      <c r="O335" s="4"/>
      <c r="P335" s="4"/>
      <c r="Q335" s="4"/>
      <c r="R335" s="4"/>
      <c r="S335" s="4"/>
      <c r="T335" s="4"/>
      <c r="U335" s="4"/>
      <c r="V335" s="4"/>
      <c r="Y335" s="9">
        <v>43797</v>
      </c>
      <c r="Z335" s="11">
        <f>Power!Z335+'Ground Transportation'!Z335+Industry!Z335+Residential!Z335+Aviation!AD335</f>
        <v>1.0139059205291721</v>
      </c>
      <c r="AA335" s="11">
        <f>Power!AA335+'Ground Transportation'!AA335+Industry!AA335+Residential!AA335+Aviation!AE335</f>
        <v>0.85966565379856086</v>
      </c>
      <c r="AB335" s="11">
        <f>Power!AB335+'Ground Transportation'!AB335+Industry!AB335+Residential!AB335+Aviation!AF335</f>
        <v>1.9135819489348442</v>
      </c>
      <c r="AC335" s="11">
        <f>Power!AC335+'Ground Transportation'!AC335+Industry!AC335+Residential!AC335+Aviation!AG335</f>
        <v>0.91130670152158333</v>
      </c>
      <c r="AD335" s="30">
        <f>Power!AD335+'Ground Transportation'!AD335+Industry!AD335+Residential!AD335+Aviation!AH335</f>
        <v>0.69311672006214331</v>
      </c>
    </row>
    <row r="336" spans="2:30">
      <c r="B336" s="9">
        <v>43798</v>
      </c>
      <c r="C336" s="11">
        <f>Power!C336+'Ground Transportation'!C336+Industry!C336+Residential!C336+Aviation!C336</f>
        <v>36.043904250131654</v>
      </c>
      <c r="D336" s="11">
        <f>Power!D336+'Ground Transportation'!D336+Industry!D336+Residential!D336+Aviation!D336</f>
        <v>6.7667771499556695</v>
      </c>
      <c r="E336" s="11">
        <f>Power!E336+'Ground Transportation'!E336+Industry!E336+Residential!E336+Aviation!E336</f>
        <v>12.921102477415529</v>
      </c>
      <c r="F336" s="11">
        <f>Power!F336+'Ground Transportation'!F336+Industry!F336+Residential!F336+Aviation!F336</f>
        <v>10.056709011290458</v>
      </c>
      <c r="G336" s="11">
        <f>Power!G336+'Ground Transportation'!G336+Industry!G336+Residential!G336+Aviation!G336</f>
        <v>4.8467119128408891</v>
      </c>
      <c r="H336" s="11">
        <f>Power!H336+'Ground Transportation'!H336+Industry!H336+Residential!H336+Aviation!H336</f>
        <v>3.7679747815760143</v>
      </c>
      <c r="I336" s="11">
        <f>Power!I336+'Ground Transportation'!I336+Industry!I336+Residential!I336+Aviation!I336</f>
        <v>1.3403986426591608</v>
      </c>
      <c r="J336" s="11">
        <f>Power!J336+'Ground Transportation'!J336+Industry!J336+Residential!J336+Aviation!J336</f>
        <v>30.404656945639349</v>
      </c>
      <c r="K336" s="16">
        <f>SUM(C336:J336)+Aviation!L336+'International Shipping'!C336</f>
        <v>109.68630153287212</v>
      </c>
      <c r="M336" s="3"/>
      <c r="N336" s="4"/>
      <c r="O336" s="4"/>
      <c r="P336" s="4"/>
      <c r="Q336" s="4"/>
      <c r="R336" s="4"/>
      <c r="S336" s="4"/>
      <c r="T336" s="4"/>
      <c r="U336" s="4"/>
      <c r="V336" s="4"/>
      <c r="Y336" s="9">
        <v>43798</v>
      </c>
      <c r="Z336" s="11">
        <f>Power!Z336+'Ground Transportation'!Z336+Industry!Z336+Residential!Z336+Aviation!AD336</f>
        <v>1.1878807399406259</v>
      </c>
      <c r="AA336" s="11">
        <f>Power!AA336+'Ground Transportation'!AA336+Industry!AA336+Residential!AA336+Aviation!AE336</f>
        <v>0.94021199898282592</v>
      </c>
      <c r="AB336" s="11">
        <f>Power!AB336+'Ground Transportation'!AB336+Industry!AB336+Residential!AB336+Aviation!AF336</f>
        <v>2.2024175811906579</v>
      </c>
      <c r="AC336" s="11">
        <f>Power!AC336+'Ground Transportation'!AC336+Industry!AC336+Residential!AC336+Aviation!AG336</f>
        <v>0.9989579411902384</v>
      </c>
      <c r="AD336" s="30">
        <f>Power!AD336+'Ground Transportation'!AD336+Industry!AD336+Residential!AD336+Aviation!AH336</f>
        <v>0.81748247776842575</v>
      </c>
    </row>
    <row r="337" spans="2:30">
      <c r="B337" s="9">
        <v>43799</v>
      </c>
      <c r="C337" s="11">
        <f>Power!C337+'Ground Transportation'!C337+Industry!C337+Residential!C337+Aviation!C337</f>
        <v>35.008426252738495</v>
      </c>
      <c r="D337" s="11">
        <f>Power!D337+'Ground Transportation'!D337+Industry!D337+Residential!D337+Aviation!D337</f>
        <v>6.8532995062483515</v>
      </c>
      <c r="E337" s="11">
        <f>Power!E337+'Ground Transportation'!E337+Industry!E337+Residential!E337+Aviation!E337</f>
        <v>12.455856326098555</v>
      </c>
      <c r="F337" s="11">
        <f>Power!F337+'Ground Transportation'!F337+Industry!F337+Residential!F337+Aviation!F337</f>
        <v>9.8145875970526042</v>
      </c>
      <c r="G337" s="11">
        <f>Power!G337+'Ground Transportation'!G337+Industry!G337+Residential!G337+Aviation!G337</f>
        <v>4.7841387532687527</v>
      </c>
      <c r="H337" s="11">
        <f>Power!H337+'Ground Transportation'!H337+Industry!H337+Residential!H337+Aviation!H337</f>
        <v>3.4851064128958913</v>
      </c>
      <c r="I337" s="11">
        <f>Power!I337+'Ground Transportation'!I337+Industry!I337+Residential!I337+Aviation!I337</f>
        <v>1.2354688630512549</v>
      </c>
      <c r="J337" s="11">
        <f>Power!J337+'Ground Transportation'!J337+Industry!J337+Residential!J337+Aviation!J337</f>
        <v>29.199059507312789</v>
      </c>
      <c r="K337" s="16">
        <f>SUM(C337:J337)+Aviation!L337+'International Shipping'!C337</f>
        <v>106.42299464556832</v>
      </c>
      <c r="M337" s="3"/>
      <c r="N337" s="4"/>
      <c r="O337" s="4"/>
      <c r="P337" s="4"/>
      <c r="Q337" s="4"/>
      <c r="R337" s="4"/>
      <c r="S337" s="4"/>
      <c r="T337" s="4"/>
      <c r="U337" s="4"/>
      <c r="V337" s="4"/>
      <c r="Y337" s="9">
        <v>43799</v>
      </c>
      <c r="Z337" s="11">
        <f>Power!Z337+'Ground Transportation'!Z337+Industry!Z337+Residential!Z337+Aviation!AD337</f>
        <v>1.1374222438043959</v>
      </c>
      <c r="AA337" s="11">
        <f>Power!AA337+'Ground Transportation'!AA337+Industry!AA337+Residential!AA337+Aviation!AE337</f>
        <v>0.97994757709992553</v>
      </c>
      <c r="AB337" s="11">
        <f>Power!AB337+'Ground Transportation'!AB337+Industry!AB337+Residential!AB337+Aviation!AF337</f>
        <v>2.3499606475992678</v>
      </c>
      <c r="AC337" s="11">
        <f>Power!AC337+'Ground Transportation'!AC337+Industry!AC337+Residential!AC337+Aviation!AG337</f>
        <v>0.89190331316051252</v>
      </c>
      <c r="AD337" s="30">
        <f>Power!AD337+'Ground Transportation'!AD337+Industry!AD337+Residential!AD337+Aviation!AH337</f>
        <v>0.67297270543869148</v>
      </c>
    </row>
    <row r="338" spans="2:30">
      <c r="B338" s="9">
        <v>43800</v>
      </c>
      <c r="C338" s="11">
        <f>Power!C338+'Ground Transportation'!C338+Industry!C338+Residential!C338+Aviation!C338</f>
        <v>30.871056225661732</v>
      </c>
      <c r="D338" s="11">
        <f>Power!D338+'Ground Transportation'!D338+Industry!D338+Residential!D338+Aviation!D338</f>
        <v>6.7265918608779431</v>
      </c>
      <c r="E338" s="11">
        <f>Power!E338+'Ground Transportation'!E338+Industry!E338+Residential!E338+Aviation!E338</f>
        <v>12.675618418102102</v>
      </c>
      <c r="F338" s="11">
        <f>Power!F338+'Ground Transportation'!F338+Industry!F338+Residential!F338+Aviation!F338</f>
        <v>9.7144023954265073</v>
      </c>
      <c r="G338" s="11">
        <f>Power!G338+'Ground Transportation'!G338+Industry!G338+Residential!G338+Aviation!G338</f>
        <v>4.8829110917399516</v>
      </c>
      <c r="H338" s="11">
        <f>Power!H338+'Ground Transportation'!H338+Industry!H338+Residential!H338+Aviation!H338</f>
        <v>3.0297660816865002</v>
      </c>
      <c r="I338" s="11">
        <f>Power!I338+'Ground Transportation'!I338+Industry!I338+Residential!I338+Aviation!I338</f>
        <v>1.1031275207051707</v>
      </c>
      <c r="J338" s="11">
        <f>Power!J338+'Ground Transportation'!J338+Industry!J338+Residential!J338+Aviation!J338</f>
        <v>27.374959126957677</v>
      </c>
      <c r="K338" s="16">
        <f>SUM(C338:J338)+Aviation!L338+'International Shipping'!C338</f>
        <v>100.02718053489076</v>
      </c>
      <c r="L338" s="2"/>
      <c r="M338" s="3"/>
      <c r="N338" s="4"/>
      <c r="O338" s="4"/>
      <c r="P338" s="4"/>
      <c r="Q338" s="4"/>
      <c r="R338" s="4"/>
      <c r="S338" s="4"/>
      <c r="T338" s="4"/>
      <c r="U338" s="4"/>
      <c r="V338" s="4"/>
      <c r="Y338" s="9">
        <v>43800</v>
      </c>
      <c r="Z338" s="11">
        <f>Power!Z338+'Ground Transportation'!Z338+Industry!Z338+Residential!Z338+Aviation!AD338</f>
        <v>1.132605644969414</v>
      </c>
      <c r="AA338" s="11">
        <f>Power!AA338+'Ground Transportation'!AA338+Industry!AA338+Residential!AA338+Aviation!AE338</f>
        <v>0.99802048698822654</v>
      </c>
      <c r="AB338" s="11">
        <f>Power!AB338+'Ground Transportation'!AB338+Industry!AB338+Residential!AB338+Aviation!AF338</f>
        <v>2.3265797475943177</v>
      </c>
      <c r="AC338" s="11">
        <f>Power!AC338+'Ground Transportation'!AC338+Industry!AC338+Residential!AC338+Aviation!AG338</f>
        <v>0.86934177229135678</v>
      </c>
      <c r="AD338" s="30">
        <f>Power!AD338+'Ground Transportation'!AD338+Industry!AD338+Residential!AD338+Aviation!AH338</f>
        <v>0.63673213911142035</v>
      </c>
    </row>
    <row r="339" spans="2:30">
      <c r="B339" s="9">
        <v>43801</v>
      </c>
      <c r="C339" s="11">
        <f>Power!C339+'Ground Transportation'!C339+Industry!C339+Residential!C339+Aviation!C339</f>
        <v>31.786541040396795</v>
      </c>
      <c r="D339" s="11">
        <f>Power!D339+'Ground Transportation'!D339+Industry!D339+Residential!D339+Aviation!D339</f>
        <v>6.6777248760800081</v>
      </c>
      <c r="E339" s="11">
        <f>Power!E339+'Ground Transportation'!E339+Industry!E339+Residential!E339+Aviation!E339</f>
        <v>15.601869965182482</v>
      </c>
      <c r="F339" s="11">
        <f>Power!F339+'Ground Transportation'!F339+Industry!F339+Residential!F339+Aviation!F339</f>
        <v>11.436154286330609</v>
      </c>
      <c r="G339" s="11">
        <f>Power!G339+'Ground Transportation'!G339+Industry!G339+Residential!G339+Aviation!G339</f>
        <v>5.0809466625453066</v>
      </c>
      <c r="H339" s="11">
        <f>Power!H339+'Ground Transportation'!H339+Industry!H339+Residential!H339+Aviation!H339</f>
        <v>3.4086555658998265</v>
      </c>
      <c r="I339" s="11">
        <f>Power!I339+'Ground Transportation'!I339+Industry!I339+Residential!I339+Aviation!I339</f>
        <v>1.2683306284142382</v>
      </c>
      <c r="J339" s="11">
        <f>Power!J339+'Ground Transportation'!J339+Industry!J339+Residential!J339+Aviation!J339</f>
        <v>29.867405026303562</v>
      </c>
      <c r="K339" s="16">
        <f>SUM(C339:J339)+Aviation!L339+'International Shipping'!C339</f>
        <v>108.70874953436478</v>
      </c>
      <c r="M339" s="3"/>
      <c r="N339" s="4"/>
      <c r="O339" s="4"/>
      <c r="P339" s="4"/>
      <c r="Q339" s="4"/>
      <c r="R339" s="4"/>
      <c r="S339" s="4"/>
      <c r="T339" s="4"/>
      <c r="U339" s="4"/>
      <c r="V339" s="4"/>
      <c r="Y339" s="9">
        <v>43801</v>
      </c>
      <c r="Z339" s="11">
        <f>Power!Z339+'Ground Transportation'!Z339+Industry!Z339+Residential!Z339+Aviation!AD339</f>
        <v>1.3069609630030887</v>
      </c>
      <c r="AA339" s="11">
        <f>Power!AA339+'Ground Transportation'!AA339+Industry!AA339+Residential!AA339+Aviation!AE339</f>
        <v>1.1804021352489138</v>
      </c>
      <c r="AB339" s="11">
        <f>Power!AB339+'Ground Transportation'!AB339+Industry!AB339+Residential!AB339+Aviation!AF339</f>
        <v>2.71457642461213</v>
      </c>
      <c r="AC339" s="11">
        <f>Power!AC339+'Ground Transportation'!AC339+Industry!AC339+Residential!AC339+Aviation!AG339</f>
        <v>1.035188796710335</v>
      </c>
      <c r="AD339" s="30">
        <f>Power!AD339+'Ground Transportation'!AD339+Industry!AD339+Residential!AD339+Aviation!AH339</f>
        <v>0.82884867182612265</v>
      </c>
    </row>
    <row r="340" spans="2:30">
      <c r="B340" s="9">
        <v>43802</v>
      </c>
      <c r="C340" s="11">
        <f>Power!C340+'Ground Transportation'!C340+Industry!C340+Residential!C340+Aviation!C340</f>
        <v>32.054476926895731</v>
      </c>
      <c r="D340" s="11">
        <f>Power!D340+'Ground Transportation'!D340+Industry!D340+Residential!D340+Aviation!D340</f>
        <v>6.9145068891697568</v>
      </c>
      <c r="E340" s="11">
        <f>Power!E340+'Ground Transportation'!E340+Industry!E340+Residential!E340+Aviation!E340</f>
        <v>15.991860629607908</v>
      </c>
      <c r="F340" s="11">
        <f>Power!F340+'Ground Transportation'!F340+Industry!F340+Residential!F340+Aviation!F340</f>
        <v>11.939678036509862</v>
      </c>
      <c r="G340" s="11">
        <f>Power!G340+'Ground Transportation'!G340+Industry!G340+Residential!G340+Aviation!G340</f>
        <v>5.0560445760197759</v>
      </c>
      <c r="H340" s="11">
        <f>Power!H340+'Ground Transportation'!H340+Industry!H340+Residential!H340+Aviation!H340</f>
        <v>3.4866439962355789</v>
      </c>
      <c r="I340" s="11">
        <f>Power!I340+'Ground Transportation'!I340+Industry!I340+Residential!I340+Aviation!I340</f>
        <v>1.26904314813724</v>
      </c>
      <c r="J340" s="11">
        <f>Power!J340+'Ground Transportation'!J340+Industry!J340+Residential!J340+Aviation!J340</f>
        <v>30.430009774187052</v>
      </c>
      <c r="K340" s="16">
        <f>SUM(C340:J340)+Aviation!L340+'International Shipping'!C340</f>
        <v>110.62558704761577</v>
      </c>
      <c r="M340" s="3"/>
      <c r="N340" s="4"/>
      <c r="O340" s="4"/>
      <c r="P340" s="4"/>
      <c r="Q340" s="4"/>
      <c r="R340" s="4"/>
      <c r="S340" s="4"/>
      <c r="T340" s="4"/>
      <c r="U340" s="4"/>
      <c r="V340" s="4"/>
      <c r="Y340" s="9">
        <v>43802</v>
      </c>
      <c r="Z340" s="11">
        <f>Power!Z340+'Ground Transportation'!Z340+Industry!Z340+Residential!Z340+Aviation!AD340</f>
        <v>1.3006601568766267</v>
      </c>
      <c r="AA340" s="11">
        <f>Power!AA340+'Ground Transportation'!AA340+Industry!AA340+Residential!AA340+Aviation!AE340</f>
        <v>1.2642213359050321</v>
      </c>
      <c r="AB340" s="11">
        <f>Power!AB340+'Ground Transportation'!AB340+Industry!AB340+Residential!AB340+Aviation!AF340</f>
        <v>2.8070680058980226</v>
      </c>
      <c r="AC340" s="11">
        <f>Power!AC340+'Ground Transportation'!AC340+Industry!AC340+Residential!AC340+Aviation!AG340</f>
        <v>1.1520785630087207</v>
      </c>
      <c r="AD340" s="30">
        <f>Power!AD340+'Ground Transportation'!AD340+Industry!AD340+Residential!AD340+Aviation!AH340</f>
        <v>0.88686125764829904</v>
      </c>
    </row>
    <row r="341" spans="2:30">
      <c r="B341" s="9">
        <v>43803</v>
      </c>
      <c r="C341" s="11">
        <f>Power!C341+'Ground Transportation'!C341+Industry!C341+Residential!C341+Aviation!C341</f>
        <v>32.476782663050081</v>
      </c>
      <c r="D341" s="11">
        <f>Power!D341+'Ground Transportation'!D341+Industry!D341+Residential!D341+Aviation!D341</f>
        <v>7.0060059459326904</v>
      </c>
      <c r="E341" s="11">
        <f>Power!E341+'Ground Transportation'!E341+Industry!E341+Residential!E341+Aviation!E341</f>
        <v>15.897543484905176</v>
      </c>
      <c r="F341" s="11">
        <f>Power!F341+'Ground Transportation'!F341+Industry!F341+Residential!F341+Aviation!F341</f>
        <v>12.007581238481828</v>
      </c>
      <c r="G341" s="11">
        <f>Power!G341+'Ground Transportation'!G341+Industry!G341+Residential!G341+Aviation!G341</f>
        <v>4.9863893268362602</v>
      </c>
      <c r="H341" s="11">
        <f>Power!H341+'Ground Transportation'!H341+Industry!H341+Residential!H341+Aviation!H341</f>
        <v>3.5546248031805998</v>
      </c>
      <c r="I341" s="11">
        <f>Power!I341+'Ground Transportation'!I341+Industry!I341+Residential!I341+Aviation!I341</f>
        <v>1.2493447746958437</v>
      </c>
      <c r="J341" s="11">
        <f>Power!J341+'Ground Transportation'!J341+Industry!J341+Residential!J341+Aviation!J341</f>
        <v>30.87177476751263</v>
      </c>
      <c r="K341" s="16">
        <f>SUM(C341:J341)+Aviation!L341+'International Shipping'!C341</f>
        <v>111.57656710443381</v>
      </c>
      <c r="M341" s="3"/>
      <c r="N341" s="4"/>
      <c r="O341" s="4"/>
      <c r="P341" s="4"/>
      <c r="Q341" s="4"/>
      <c r="R341" s="4"/>
      <c r="S341" s="4"/>
      <c r="T341" s="4"/>
      <c r="U341" s="4"/>
      <c r="V341" s="4"/>
      <c r="Y341" s="9">
        <v>43803</v>
      </c>
      <c r="Z341" s="11">
        <f>Power!Z341+'Ground Transportation'!Z341+Industry!Z341+Residential!Z341+Aviation!AD341</f>
        <v>1.3055002201494097</v>
      </c>
      <c r="AA341" s="11">
        <f>Power!AA341+'Ground Transportation'!AA341+Industry!AA341+Residential!AA341+Aviation!AE341</f>
        <v>1.2673738754334132</v>
      </c>
      <c r="AB341" s="11">
        <f>Power!AB341+'Ground Transportation'!AB341+Industry!AB341+Residential!AB341+Aviation!AF341</f>
        <v>2.8036748256035184</v>
      </c>
      <c r="AC341" s="11">
        <f>Power!AC341+'Ground Transportation'!AC341+Industry!AC341+Residential!AC341+Aviation!AG341</f>
        <v>1.2187685991962394</v>
      </c>
      <c r="AD341" s="30">
        <f>Power!AD341+'Ground Transportation'!AD341+Industry!AD341+Residential!AD341+Aviation!AH341</f>
        <v>0.88970111746894454</v>
      </c>
    </row>
    <row r="342" spans="2:30">
      <c r="B342" s="9">
        <v>43804</v>
      </c>
      <c r="C342" s="11">
        <f>Power!C342+'Ground Transportation'!C342+Industry!C342+Residential!C342+Aviation!C342</f>
        <v>33.211109145659755</v>
      </c>
      <c r="D342" s="11">
        <f>Power!D342+'Ground Transportation'!D342+Industry!D342+Residential!D342+Aviation!D342</f>
        <v>7.0343348109672261</v>
      </c>
      <c r="E342" s="11">
        <f>Power!E342+'Ground Transportation'!E342+Industry!E342+Residential!E342+Aviation!E342</f>
        <v>15.394351183203851</v>
      </c>
      <c r="F342" s="11">
        <f>Power!F342+'Ground Transportation'!F342+Industry!F342+Residential!F342+Aviation!F342</f>
        <v>11.743760437806356</v>
      </c>
      <c r="G342" s="11">
        <f>Power!G342+'Ground Transportation'!G342+Industry!G342+Residential!G342+Aviation!G342</f>
        <v>4.9427984004048007</v>
      </c>
      <c r="H342" s="11">
        <f>Power!H342+'Ground Transportation'!H342+Industry!H342+Residential!H342+Aviation!H342</f>
        <v>3.6839528227025493</v>
      </c>
      <c r="I342" s="11">
        <f>Power!I342+'Ground Transportation'!I342+Industry!I342+Residential!I342+Aviation!I342</f>
        <v>1.2453675610812405</v>
      </c>
      <c r="J342" s="11">
        <f>Power!J342+'Ground Transportation'!J342+Industry!J342+Residential!J342+Aviation!J342</f>
        <v>31.102365393873395</v>
      </c>
      <c r="K342" s="16">
        <f>SUM(C342:J342)+Aviation!L342+'International Shipping'!C342</f>
        <v>111.90329675527886</v>
      </c>
      <c r="M342" s="3"/>
      <c r="N342" s="4"/>
      <c r="O342" s="4"/>
      <c r="P342" s="4"/>
      <c r="Q342" s="4"/>
      <c r="R342" s="4"/>
      <c r="S342" s="4"/>
      <c r="T342" s="4"/>
      <c r="U342" s="4"/>
      <c r="V342" s="4"/>
      <c r="Y342" s="9">
        <v>43804</v>
      </c>
      <c r="Z342" s="11">
        <f>Power!Z342+'Ground Transportation'!Z342+Industry!Z342+Residential!Z342+Aviation!AD342</f>
        <v>1.2107730168698885</v>
      </c>
      <c r="AA342" s="11">
        <f>Power!AA342+'Ground Transportation'!AA342+Industry!AA342+Residential!AA342+Aviation!AE342</f>
        <v>1.2211075804669882</v>
      </c>
      <c r="AB342" s="11">
        <f>Power!AB342+'Ground Transportation'!AB342+Industry!AB342+Residential!AB342+Aviation!AF342</f>
        <v>2.8290534488362087</v>
      </c>
      <c r="AC342" s="11">
        <f>Power!AC342+'Ground Transportation'!AC342+Industry!AC342+Residential!AC342+Aviation!AG342</f>
        <v>1.2299544971831264</v>
      </c>
      <c r="AD342" s="30">
        <f>Power!AD342+'Ground Transportation'!AD342+Industry!AD342+Residential!AD342+Aviation!AH342</f>
        <v>0.83269739200142967</v>
      </c>
    </row>
    <row r="343" spans="2:30">
      <c r="B343" s="9">
        <v>43805</v>
      </c>
      <c r="C343" s="11">
        <f>Power!C343+'Ground Transportation'!C343+Industry!C343+Residential!C343+Aviation!C343</f>
        <v>33.544373124074951</v>
      </c>
      <c r="D343" s="11">
        <f>Power!D343+'Ground Transportation'!D343+Industry!D343+Residential!D343+Aviation!D343</f>
        <v>6.9823826597111562</v>
      </c>
      <c r="E343" s="11">
        <f>Power!E343+'Ground Transportation'!E343+Industry!E343+Residential!E343+Aviation!E343</f>
        <v>15.474140649597642</v>
      </c>
      <c r="F343" s="11">
        <f>Power!F343+'Ground Transportation'!F343+Industry!F343+Residential!F343+Aviation!F343</f>
        <v>10.367939760047738</v>
      </c>
      <c r="G343" s="11">
        <f>Power!G343+'Ground Transportation'!G343+Industry!G343+Residential!G343+Aviation!G343</f>
        <v>4.9332630161632363</v>
      </c>
      <c r="H343" s="11">
        <f>Power!H343+'Ground Transportation'!H343+Industry!H343+Residential!H343+Aviation!H343</f>
        <v>3.8555918839499008</v>
      </c>
      <c r="I343" s="11">
        <f>Power!I343+'Ground Transportation'!I343+Industry!I343+Residential!I343+Aviation!I343</f>
        <v>1.249427719552024</v>
      </c>
      <c r="J343" s="11">
        <f>Power!J343+'Ground Transportation'!J343+Industry!J343+Residential!J343+Aviation!J343</f>
        <v>30.693540136667842</v>
      </c>
      <c r="K343" s="16">
        <f>SUM(C343:J343)+Aviation!L343+'International Shipping'!C343</f>
        <v>110.70585297627754</v>
      </c>
      <c r="M343" s="3"/>
      <c r="N343" s="4"/>
      <c r="O343" s="4"/>
      <c r="P343" s="4"/>
      <c r="Q343" s="4"/>
      <c r="R343" s="4"/>
      <c r="S343" s="4"/>
      <c r="T343" s="4"/>
      <c r="U343" s="4"/>
      <c r="V343" s="4"/>
      <c r="Y343" s="9">
        <v>43805</v>
      </c>
      <c r="Z343" s="11">
        <f>Power!Z343+'Ground Transportation'!Z343+Industry!Z343+Residential!Z343+Aviation!AD343</f>
        <v>1.049768933711501</v>
      </c>
      <c r="AA343" s="11">
        <f>Power!AA343+'Ground Transportation'!AA343+Industry!AA343+Residential!AA343+Aviation!AE343</f>
        <v>1.0656421891563241</v>
      </c>
      <c r="AB343" s="11">
        <f>Power!AB343+'Ground Transportation'!AB343+Industry!AB343+Residential!AB343+Aviation!AF343</f>
        <v>2.2575277262685094</v>
      </c>
      <c r="AC343" s="11">
        <f>Power!AC343+'Ground Transportation'!AC343+Industry!AC343+Residential!AC343+Aviation!AG343</f>
        <v>1.206197969117184</v>
      </c>
      <c r="AD343" s="30">
        <f>Power!AD343+'Ground Transportation'!AD343+Industry!AD343+Residential!AD343+Aviation!AH343</f>
        <v>0.66173409376528436</v>
      </c>
    </row>
    <row r="344" spans="2:30">
      <c r="B344" s="9">
        <v>43806</v>
      </c>
      <c r="C344" s="11">
        <f>Power!C344+'Ground Transportation'!C344+Industry!C344+Residential!C344+Aviation!C344</f>
        <v>32.883335727518329</v>
      </c>
      <c r="D344" s="11">
        <f>Power!D344+'Ground Transportation'!D344+Industry!D344+Residential!D344+Aviation!D344</f>
        <v>6.9718449288392774</v>
      </c>
      <c r="E344" s="11">
        <f>Power!E344+'Ground Transportation'!E344+Industry!E344+Residential!E344+Aviation!E344</f>
        <v>14.258205912733965</v>
      </c>
      <c r="F344" s="11">
        <f>Power!F344+'Ground Transportation'!F344+Industry!F344+Residential!F344+Aviation!F344</f>
        <v>8.7097453168762904</v>
      </c>
      <c r="G344" s="11">
        <f>Power!G344+'Ground Transportation'!G344+Industry!G344+Residential!G344+Aviation!G344</f>
        <v>4.8729435942676833</v>
      </c>
      <c r="H344" s="11">
        <f>Power!H344+'Ground Transportation'!H344+Industry!H344+Residential!H344+Aviation!H344</f>
        <v>3.6922374878975996</v>
      </c>
      <c r="I344" s="11">
        <f>Power!I344+'Ground Transportation'!I344+Industry!I344+Residential!I344+Aviation!I344</f>
        <v>1.2004942092369073</v>
      </c>
      <c r="J344" s="11">
        <f>Power!J344+'Ground Transportation'!J344+Industry!J344+Residential!J344+Aviation!J344</f>
        <v>29.531856664934534</v>
      </c>
      <c r="K344" s="16">
        <f>SUM(C344:J344)+Aviation!L344+'International Shipping'!C344</f>
        <v>105.7327375501514</v>
      </c>
      <c r="M344" s="3"/>
      <c r="N344" s="4"/>
      <c r="O344" s="4"/>
      <c r="P344" s="4"/>
      <c r="Q344" s="4"/>
      <c r="R344" s="4"/>
      <c r="S344" s="4"/>
      <c r="T344" s="4"/>
      <c r="U344" s="4"/>
      <c r="V344" s="4"/>
      <c r="Y344" s="9">
        <v>43806</v>
      </c>
      <c r="Z344" s="11">
        <f>Power!Z344+'Ground Transportation'!Z344+Industry!Z344+Residential!Z344+Aviation!AD344</f>
        <v>0.92414820567299294</v>
      </c>
      <c r="AA344" s="11">
        <f>Power!AA344+'Ground Transportation'!AA344+Industry!AA344+Residential!AA344+Aviation!AE344</f>
        <v>0.87007480336945531</v>
      </c>
      <c r="AB344" s="11">
        <f>Power!AB344+'Ground Transportation'!AB344+Industry!AB344+Residential!AB344+Aviation!AF344</f>
        <v>1.6470763481255237</v>
      </c>
      <c r="AC344" s="11">
        <f>Power!AC344+'Ground Transportation'!AC344+Industry!AC344+Residential!AC344+Aviation!AG344</f>
        <v>1.007056968345126</v>
      </c>
      <c r="AD344" s="30">
        <f>Power!AD344+'Ground Transportation'!AD344+Industry!AD344+Residential!AD344+Aviation!AH344</f>
        <v>0.67910124708295538</v>
      </c>
    </row>
    <row r="345" spans="2:30">
      <c r="B345" s="9">
        <v>43807</v>
      </c>
      <c r="C345" s="11">
        <f>Power!C345+'Ground Transportation'!C345+Industry!C345+Residential!C345+Aviation!C345</f>
        <v>31.22835950627352</v>
      </c>
      <c r="D345" s="11">
        <f>Power!D345+'Ground Transportation'!D345+Industry!D345+Residential!D345+Aviation!D345</f>
        <v>6.8956292016668979</v>
      </c>
      <c r="E345" s="11">
        <f>Power!E345+'Ground Transportation'!E345+Industry!E345+Residential!E345+Aviation!E345</f>
        <v>12.83235448540289</v>
      </c>
      <c r="F345" s="11">
        <f>Power!F345+'Ground Transportation'!F345+Industry!F345+Residential!F345+Aviation!F345</f>
        <v>7.3318858089830021</v>
      </c>
      <c r="G345" s="11">
        <f>Power!G345+'Ground Transportation'!G345+Industry!G345+Residential!G345+Aviation!G345</f>
        <v>4.7724899784172257</v>
      </c>
      <c r="H345" s="11">
        <f>Power!H345+'Ground Transportation'!H345+Industry!H345+Residential!H345+Aviation!H345</f>
        <v>3.296837889093688</v>
      </c>
      <c r="I345" s="11">
        <f>Power!I345+'Ground Transportation'!I345+Industry!I345+Residential!I345+Aviation!I345</f>
        <v>1.1149562499515233</v>
      </c>
      <c r="J345" s="11">
        <f>Power!J345+'Ground Transportation'!J345+Industry!J345+Residential!J345+Aviation!J345</f>
        <v>27.827783758125864</v>
      </c>
      <c r="K345" s="16">
        <f>SUM(C345:J345)+Aviation!L345+'International Shipping'!C345</f>
        <v>98.943268658979747</v>
      </c>
      <c r="L345" s="2"/>
      <c r="M345" s="3"/>
      <c r="N345" s="4"/>
      <c r="O345" s="4"/>
      <c r="P345" s="4"/>
      <c r="Q345" s="4"/>
      <c r="R345" s="4"/>
      <c r="S345" s="4"/>
      <c r="T345" s="4"/>
      <c r="U345" s="4"/>
      <c r="V345" s="4"/>
      <c r="Y345" s="9">
        <v>43807</v>
      </c>
      <c r="Z345" s="11">
        <f>Power!Z345+'Ground Transportation'!Z345+Industry!Z345+Residential!Z345+Aviation!AD345</f>
        <v>0.7469219366940526</v>
      </c>
      <c r="AA345" s="11">
        <f>Power!AA345+'Ground Transportation'!AA345+Industry!AA345+Residential!AA345+Aviation!AE345</f>
        <v>0.70148187505491166</v>
      </c>
      <c r="AB345" s="11">
        <f>Power!AB345+'Ground Transportation'!AB345+Industry!AB345+Residential!AB345+Aviation!AF345</f>
        <v>1.372850047018797</v>
      </c>
      <c r="AC345" s="11">
        <f>Power!AC345+'Ground Transportation'!AC345+Industry!AC345+Residential!AC345+Aviation!AG345</f>
        <v>0.89433283070945069</v>
      </c>
      <c r="AD345" s="30">
        <f>Power!AD345+'Ground Transportation'!AD345+Industry!AD345+Residential!AD345+Aviation!AH345</f>
        <v>0.53912796722183742</v>
      </c>
    </row>
    <row r="346" spans="2:30">
      <c r="B346" s="9">
        <v>43808</v>
      </c>
      <c r="C346" s="11">
        <f>Power!C346+'Ground Transportation'!C346+Industry!C346+Residential!C346+Aviation!C346</f>
        <v>32.375903431159308</v>
      </c>
      <c r="D346" s="11">
        <f>Power!D346+'Ground Transportation'!D346+Industry!D346+Residential!D346+Aviation!D346</f>
        <v>6.8528536641881237</v>
      </c>
      <c r="E346" s="11">
        <f>Power!E346+'Ground Transportation'!E346+Industry!E346+Residential!E346+Aviation!E346</f>
        <v>14.229909203108809</v>
      </c>
      <c r="F346" s="11">
        <f>Power!F346+'Ground Transportation'!F346+Industry!F346+Residential!F346+Aviation!F346</f>
        <v>9.6907600823342435</v>
      </c>
      <c r="G346" s="11">
        <f>Power!G346+'Ground Transportation'!G346+Industry!G346+Residential!G346+Aviation!G346</f>
        <v>4.8775497442566023</v>
      </c>
      <c r="H346" s="11">
        <f>Power!H346+'Ground Transportation'!H346+Industry!H346+Residential!H346+Aviation!H346</f>
        <v>3.6768958178757547</v>
      </c>
      <c r="I346" s="11">
        <f>Power!I346+'Ground Transportation'!I346+Industry!I346+Residential!I346+Aviation!I346</f>
        <v>1.2210935032989945</v>
      </c>
      <c r="J346" s="11">
        <f>Power!J346+'Ground Transportation'!J346+Industry!J346+Residential!J346+Aviation!J346</f>
        <v>29.962815941336586</v>
      </c>
      <c r="K346" s="16">
        <f>SUM(C346:J346)+Aviation!L346+'International Shipping'!C346</f>
        <v>106.46996428387618</v>
      </c>
      <c r="M346" s="3"/>
      <c r="N346" s="4"/>
      <c r="O346" s="4"/>
      <c r="P346" s="4"/>
      <c r="Q346" s="4"/>
      <c r="R346" s="4"/>
      <c r="S346" s="4"/>
      <c r="T346" s="4"/>
      <c r="U346" s="4"/>
      <c r="V346" s="4"/>
      <c r="Y346" s="9">
        <v>43808</v>
      </c>
      <c r="Z346" s="11">
        <f>Power!Z346+'Ground Transportation'!Z346+Industry!Z346+Residential!Z346+Aviation!AD346</f>
        <v>1.0296089060715954</v>
      </c>
      <c r="AA346" s="11">
        <f>Power!AA346+'Ground Transportation'!AA346+Industry!AA346+Residential!AA346+Aviation!AE346</f>
        <v>0.92404028296752028</v>
      </c>
      <c r="AB346" s="11">
        <f>Power!AB346+'Ground Transportation'!AB346+Industry!AB346+Residential!AB346+Aviation!AF346</f>
        <v>2.0208004925959302</v>
      </c>
      <c r="AC346" s="11">
        <f>Power!AC346+'Ground Transportation'!AC346+Industry!AC346+Residential!AC346+Aviation!AG346</f>
        <v>1.0603031421863098</v>
      </c>
      <c r="AD346" s="30">
        <f>Power!AD346+'Ground Transportation'!AD346+Industry!AD346+Residential!AD346+Aviation!AH346</f>
        <v>0.68643351771587757</v>
      </c>
    </row>
    <row r="347" spans="2:30">
      <c r="B347" s="9">
        <v>43809</v>
      </c>
      <c r="C347" s="11">
        <f>Power!C347+'Ground Transportation'!C347+Industry!C347+Residential!C347+Aviation!C347</f>
        <v>32.37754491905055</v>
      </c>
      <c r="D347" s="11">
        <f>Power!D347+'Ground Transportation'!D347+Industry!D347+Residential!D347+Aviation!D347</f>
        <v>7.128021719877542</v>
      </c>
      <c r="E347" s="11">
        <f>Power!E347+'Ground Transportation'!E347+Industry!E347+Residential!E347+Aviation!E347</f>
        <v>15.625597098431111</v>
      </c>
      <c r="F347" s="11">
        <f>Power!F347+'Ground Transportation'!F347+Industry!F347+Residential!F347+Aviation!F347</f>
        <v>10.813192051007666</v>
      </c>
      <c r="G347" s="11">
        <f>Power!G347+'Ground Transportation'!G347+Industry!G347+Residential!G347+Aviation!G347</f>
        <v>4.8943585794147779</v>
      </c>
      <c r="H347" s="11">
        <f>Power!H347+'Ground Transportation'!H347+Industry!H347+Residential!H347+Aviation!H347</f>
        <v>3.5381673202374531</v>
      </c>
      <c r="I347" s="11">
        <f>Power!I347+'Ground Transportation'!I347+Industry!I347+Residential!I347+Aviation!I347</f>
        <v>1.225728837482662</v>
      </c>
      <c r="J347" s="11">
        <f>Power!J347+'Ground Transportation'!J347+Industry!J347+Residential!J347+Aviation!J347</f>
        <v>30.806939472155204</v>
      </c>
      <c r="K347" s="16">
        <f>SUM(C347:J347)+Aviation!L347+'International Shipping'!C347</f>
        <v>109.90428327895677</v>
      </c>
      <c r="M347" s="3"/>
      <c r="N347" s="4"/>
      <c r="O347" s="4"/>
      <c r="P347" s="4"/>
      <c r="Q347" s="4"/>
      <c r="R347" s="4"/>
      <c r="S347" s="4"/>
      <c r="T347" s="4"/>
      <c r="U347" s="4"/>
      <c r="V347" s="4"/>
      <c r="Y347" s="9">
        <v>43809</v>
      </c>
      <c r="Z347" s="11">
        <f>Power!Z347+'Ground Transportation'!Z347+Industry!Z347+Residential!Z347+Aviation!AD347</f>
        <v>1.0545120408125881</v>
      </c>
      <c r="AA347" s="11">
        <f>Power!AA347+'Ground Transportation'!AA347+Industry!AA347+Residential!AA347+Aviation!AE347</f>
        <v>1.0940012128840653</v>
      </c>
      <c r="AB347" s="11">
        <f>Power!AB347+'Ground Transportation'!AB347+Industry!AB347+Residential!AB347+Aviation!AF347</f>
        <v>2.46554691248229</v>
      </c>
      <c r="AC347" s="11">
        <f>Power!AC347+'Ground Transportation'!AC347+Industry!AC347+Residential!AC347+Aviation!AG347</f>
        <v>1.1607828186989748</v>
      </c>
      <c r="AD347" s="30">
        <f>Power!AD347+'Ground Transportation'!AD347+Industry!AD347+Residential!AD347+Aviation!AH347</f>
        <v>0.79214870836971452</v>
      </c>
    </row>
    <row r="348" spans="2:30">
      <c r="B348" s="9">
        <v>43810</v>
      </c>
      <c r="C348" s="11">
        <f>Power!C348+'Ground Transportation'!C348+Industry!C348+Residential!C348+Aviation!C348</f>
        <v>32.626583986635218</v>
      </c>
      <c r="D348" s="11">
        <f>Power!D348+'Ground Transportation'!D348+Industry!D348+Residential!D348+Aviation!D348</f>
        <v>7.2832937956081905</v>
      </c>
      <c r="E348" s="11">
        <f>Power!E348+'Ground Transportation'!E348+Industry!E348+Residential!E348+Aviation!E348</f>
        <v>16.821169752323641</v>
      </c>
      <c r="F348" s="11">
        <f>Power!F348+'Ground Transportation'!F348+Industry!F348+Residential!F348+Aviation!F348</f>
        <v>11.12054471176792</v>
      </c>
      <c r="G348" s="11">
        <f>Power!G348+'Ground Transportation'!G348+Industry!G348+Residential!G348+Aviation!G348</f>
        <v>4.8959810418219512</v>
      </c>
      <c r="H348" s="11">
        <f>Power!H348+'Ground Transportation'!H348+Industry!H348+Residential!H348+Aviation!H348</f>
        <v>3.499645907271534</v>
      </c>
      <c r="I348" s="11">
        <f>Power!I348+'Ground Transportation'!I348+Industry!I348+Residential!I348+Aviation!I348</f>
        <v>1.2476000669879823</v>
      </c>
      <c r="J348" s="11">
        <f>Power!J348+'Ground Transportation'!J348+Industry!J348+Residential!J348+Aviation!J348</f>
        <v>31.424379417664927</v>
      </c>
      <c r="K348" s="16">
        <f>SUM(C348:J348)+Aviation!L348+'International Shipping'!C348</f>
        <v>112.45928928758141</v>
      </c>
      <c r="M348" s="3"/>
      <c r="N348" s="4"/>
      <c r="O348" s="4"/>
      <c r="P348" s="4"/>
      <c r="Q348" s="4"/>
      <c r="R348" s="4"/>
      <c r="S348" s="4"/>
      <c r="T348" s="4"/>
      <c r="U348" s="4"/>
      <c r="V348" s="4"/>
      <c r="Y348" s="9">
        <v>43810</v>
      </c>
      <c r="Z348" s="11">
        <f>Power!Z348+'Ground Transportation'!Z348+Industry!Z348+Residential!Z348+Aviation!AD348</f>
        <v>1.1640276782240144</v>
      </c>
      <c r="AA348" s="11">
        <f>Power!AA348+'Ground Transportation'!AA348+Industry!AA348+Residential!AA348+Aviation!AE348</f>
        <v>1.1122910203637442</v>
      </c>
      <c r="AB348" s="11">
        <f>Power!AB348+'Ground Transportation'!AB348+Industry!AB348+Residential!AB348+Aviation!AF348</f>
        <v>2.5687599275977497</v>
      </c>
      <c r="AC348" s="11">
        <f>Power!AC348+'Ground Transportation'!AC348+Industry!AC348+Residential!AC348+Aviation!AG348</f>
        <v>1.1451854378697659</v>
      </c>
      <c r="AD348" s="30">
        <f>Power!AD348+'Ground Transportation'!AD348+Industry!AD348+Residential!AD348+Aviation!AH348</f>
        <v>0.80190614663373938</v>
      </c>
    </row>
    <row r="349" spans="2:30">
      <c r="B349" s="9">
        <v>43811</v>
      </c>
      <c r="C349" s="11">
        <f>Power!C349+'Ground Transportation'!C349+Industry!C349+Residential!C349+Aviation!C349</f>
        <v>32.96265559424473</v>
      </c>
      <c r="D349" s="11">
        <f>Power!D349+'Ground Transportation'!D349+Industry!D349+Residential!D349+Aviation!D349</f>
        <v>7.4319004554323769</v>
      </c>
      <c r="E349" s="11">
        <f>Power!E349+'Ground Transportation'!E349+Industry!E349+Residential!E349+Aviation!E349</f>
        <v>16.715042161332505</v>
      </c>
      <c r="F349" s="11">
        <f>Power!F349+'Ground Transportation'!F349+Industry!F349+Residential!F349+Aviation!F349</f>
        <v>11.32887282088252</v>
      </c>
      <c r="G349" s="11">
        <f>Power!G349+'Ground Transportation'!G349+Industry!G349+Residential!G349+Aviation!G349</f>
        <v>4.9901951526077148</v>
      </c>
      <c r="H349" s="11">
        <f>Power!H349+'Ground Transportation'!H349+Industry!H349+Residential!H349+Aviation!H349</f>
        <v>3.5338351258067902</v>
      </c>
      <c r="I349" s="11">
        <f>Power!I349+'Ground Transportation'!I349+Industry!I349+Residential!I349+Aviation!I349</f>
        <v>1.2201190973293112</v>
      </c>
      <c r="J349" s="11">
        <f>Power!J349+'Ground Transportation'!J349+Industry!J349+Residential!J349+Aviation!J349</f>
        <v>31.882406786213703</v>
      </c>
      <c r="K349" s="16">
        <f>SUM(C349:J349)+Aviation!L349+'International Shipping'!C349</f>
        <v>113.63713478667206</v>
      </c>
      <c r="M349" s="3"/>
      <c r="N349" s="4"/>
      <c r="O349" s="4"/>
      <c r="P349" s="4"/>
      <c r="Q349" s="4"/>
      <c r="R349" s="4"/>
      <c r="S349" s="4"/>
      <c r="T349" s="4"/>
      <c r="U349" s="4"/>
      <c r="V349" s="4"/>
      <c r="Y349" s="9">
        <v>43811</v>
      </c>
      <c r="Z349" s="11">
        <f>Power!Z349+'Ground Transportation'!Z349+Industry!Z349+Residential!Z349+Aviation!AD349</f>
        <v>1.1934511460362758</v>
      </c>
      <c r="AA349" s="11">
        <f>Power!AA349+'Ground Transportation'!AA349+Industry!AA349+Residential!AA349+Aviation!AE349</f>
        <v>1.1102278971817565</v>
      </c>
      <c r="AB349" s="11">
        <f>Power!AB349+'Ground Transportation'!AB349+Industry!AB349+Residential!AB349+Aviation!AF349</f>
        <v>2.6559102410331485</v>
      </c>
      <c r="AC349" s="11">
        <f>Power!AC349+'Ground Transportation'!AC349+Industry!AC349+Residential!AC349+Aviation!AG349</f>
        <v>1.1693469992203158</v>
      </c>
      <c r="AD349" s="30">
        <f>Power!AD349+'Ground Transportation'!AD349+Industry!AD349+Residential!AD349+Aviation!AH349</f>
        <v>0.77369304398409267</v>
      </c>
    </row>
    <row r="350" spans="2:30">
      <c r="B350" s="9">
        <v>43812</v>
      </c>
      <c r="C350" s="11">
        <f>Power!C350+'Ground Transportation'!C350+Industry!C350+Residential!C350+Aviation!C350</f>
        <v>32.326076707609076</v>
      </c>
      <c r="D350" s="11">
        <f>Power!D350+'Ground Transportation'!D350+Industry!D350+Residential!D350+Aviation!D350</f>
        <v>7.5804251334713157</v>
      </c>
      <c r="E350" s="11">
        <f>Power!E350+'Ground Transportation'!E350+Industry!E350+Residential!E350+Aviation!E350</f>
        <v>16.244419740374855</v>
      </c>
      <c r="F350" s="11">
        <f>Power!F350+'Ground Transportation'!F350+Industry!F350+Residential!F350+Aviation!F350</f>
        <v>10.343955049313285</v>
      </c>
      <c r="G350" s="11">
        <f>Power!G350+'Ground Transportation'!G350+Industry!G350+Residential!G350+Aviation!G350</f>
        <v>5.0006283121636033</v>
      </c>
      <c r="H350" s="11">
        <f>Power!H350+'Ground Transportation'!H350+Industry!H350+Residential!H350+Aviation!H350</f>
        <v>3.7188391046964311</v>
      </c>
      <c r="I350" s="11">
        <f>Power!I350+'Ground Transportation'!I350+Industry!I350+Residential!I350+Aviation!I350</f>
        <v>1.2421934372279035</v>
      </c>
      <c r="J350" s="11">
        <f>Power!J350+'Ground Transportation'!J350+Industry!J350+Residential!J350+Aviation!J350</f>
        <v>30.478450783762256</v>
      </c>
      <c r="K350" s="16">
        <f>SUM(C350:J350)+Aviation!L350+'International Shipping'!C350</f>
        <v>110.57088995046502</v>
      </c>
      <c r="M350" s="3"/>
      <c r="N350" s="4"/>
      <c r="O350" s="4"/>
      <c r="P350" s="4"/>
      <c r="Q350" s="4"/>
      <c r="R350" s="4"/>
      <c r="S350" s="4"/>
      <c r="T350" s="4"/>
      <c r="U350" s="4"/>
      <c r="V350" s="4"/>
      <c r="Y350" s="9">
        <v>43812</v>
      </c>
      <c r="Z350" s="11">
        <f>Power!Z350+'Ground Transportation'!Z350+Industry!Z350+Residential!Z350+Aviation!AD350</f>
        <v>1.0808416245884052</v>
      </c>
      <c r="AA350" s="11">
        <f>Power!AA350+'Ground Transportation'!AA350+Industry!AA350+Residential!AA350+Aviation!AE350</f>
        <v>0.9863654753184139</v>
      </c>
      <c r="AB350" s="11">
        <f>Power!AB350+'Ground Transportation'!AB350+Industry!AB350+Residential!AB350+Aviation!AF350</f>
        <v>2.3974838985256848</v>
      </c>
      <c r="AC350" s="11">
        <f>Power!AC350+'Ground Transportation'!AC350+Industry!AC350+Residential!AC350+Aviation!AG350</f>
        <v>1.0819597258384561</v>
      </c>
      <c r="AD350" s="30">
        <f>Power!AD350+'Ground Transportation'!AD350+Industry!AD350+Residential!AD350+Aviation!AH350</f>
        <v>0.67723321111144397</v>
      </c>
    </row>
    <row r="351" spans="2:30">
      <c r="B351" s="9">
        <v>43813</v>
      </c>
      <c r="C351" s="11">
        <f>Power!C351+'Ground Transportation'!C351+Industry!C351+Residential!C351+Aviation!C351</f>
        <v>31.85689193104934</v>
      </c>
      <c r="D351" s="11">
        <f>Power!D351+'Ground Transportation'!D351+Industry!D351+Residential!D351+Aviation!D351</f>
        <v>7.1308883583146212</v>
      </c>
      <c r="E351" s="11">
        <f>Power!E351+'Ground Transportation'!E351+Industry!E351+Residential!E351+Aviation!E351</f>
        <v>14.627885039570778</v>
      </c>
      <c r="F351" s="11">
        <f>Power!F351+'Ground Transportation'!F351+Industry!F351+Residential!F351+Aviation!F351</f>
        <v>8.2290924661699112</v>
      </c>
      <c r="G351" s="11">
        <f>Power!G351+'Ground Transportation'!G351+Industry!G351+Residential!G351+Aviation!G351</f>
        <v>4.9835386721836885</v>
      </c>
      <c r="H351" s="11">
        <f>Power!H351+'Ground Transportation'!H351+Industry!H351+Residential!H351+Aviation!H351</f>
        <v>3.3400394409452252</v>
      </c>
      <c r="I351" s="11">
        <f>Power!I351+'Ground Transportation'!I351+Industry!I351+Residential!I351+Aviation!I351</f>
        <v>1.2437646040606476</v>
      </c>
      <c r="J351" s="11">
        <f>Power!J351+'Ground Transportation'!J351+Industry!J351+Residential!J351+Aviation!J351</f>
        <v>28.734851724225432</v>
      </c>
      <c r="K351" s="16">
        <f>SUM(C351:J351)+Aviation!L351+'International Shipping'!C351</f>
        <v>103.7948850880007</v>
      </c>
      <c r="M351" s="3"/>
      <c r="N351" s="4"/>
      <c r="O351" s="4"/>
      <c r="P351" s="4"/>
      <c r="Q351" s="4"/>
      <c r="R351" s="4"/>
      <c r="S351" s="4"/>
      <c r="T351" s="4"/>
      <c r="U351" s="4"/>
      <c r="V351" s="4"/>
      <c r="Y351" s="9">
        <v>43813</v>
      </c>
      <c r="Z351" s="11">
        <f>Power!Z351+'Ground Transportation'!Z351+Industry!Z351+Residential!Z351+Aviation!AD351</f>
        <v>0.86651255011173611</v>
      </c>
      <c r="AA351" s="11">
        <f>Power!AA351+'Ground Transportation'!AA351+Industry!AA351+Residential!AA351+Aviation!AE351</f>
        <v>0.74873342171407031</v>
      </c>
      <c r="AB351" s="11">
        <f>Power!AB351+'Ground Transportation'!AB351+Industry!AB351+Residential!AB351+Aviation!AF351</f>
        <v>1.6716847683409444</v>
      </c>
      <c r="AC351" s="11">
        <f>Power!AC351+'Ground Transportation'!AC351+Industry!AC351+Residential!AC351+Aviation!AG351</f>
        <v>0.9121814969431199</v>
      </c>
      <c r="AD351" s="30">
        <f>Power!AD351+'Ground Transportation'!AD351+Industry!AD351+Residential!AD351+Aviation!AH351</f>
        <v>0.54766582597910773</v>
      </c>
    </row>
    <row r="352" spans="2:30">
      <c r="B352" s="9">
        <v>43814</v>
      </c>
      <c r="C352" s="11">
        <f>Power!C352+'Ground Transportation'!C352+Industry!C352+Residential!C352+Aviation!C352</f>
        <v>31.763402460683292</v>
      </c>
      <c r="D352" s="11">
        <f>Power!D352+'Ground Transportation'!D352+Industry!D352+Residential!D352+Aviation!D352</f>
        <v>7.3082607896121248</v>
      </c>
      <c r="E352" s="11">
        <f>Power!E352+'Ground Transportation'!E352+Industry!E352+Residential!E352+Aviation!E352</f>
        <v>13.523076833417289</v>
      </c>
      <c r="F352" s="11">
        <f>Power!F352+'Ground Transportation'!F352+Industry!F352+Residential!F352+Aviation!F352</f>
        <v>7.5625620211114732</v>
      </c>
      <c r="G352" s="11">
        <f>Power!G352+'Ground Transportation'!G352+Industry!G352+Residential!G352+Aviation!G352</f>
        <v>4.9073863343778372</v>
      </c>
      <c r="H352" s="11">
        <f>Power!H352+'Ground Transportation'!H352+Industry!H352+Residential!H352+Aviation!H352</f>
        <v>3.2889678349742071</v>
      </c>
      <c r="I352" s="11">
        <f>Power!I352+'Ground Transportation'!I352+Industry!I352+Residential!I352+Aviation!I352</f>
        <v>1.1403201412616948</v>
      </c>
      <c r="J352" s="11">
        <f>Power!J352+'Ground Transportation'!J352+Industry!J352+Residential!J352+Aviation!J352</f>
        <v>28.444642242119588</v>
      </c>
      <c r="K352" s="16">
        <f>SUM(C352:J352)+Aviation!L352+'International Shipping'!C352</f>
        <v>101.61145430507176</v>
      </c>
      <c r="L352" s="2"/>
      <c r="M352" s="3"/>
      <c r="N352" s="4"/>
      <c r="O352" s="4"/>
      <c r="P352" s="4"/>
      <c r="Q352" s="4"/>
      <c r="R352" s="4"/>
      <c r="S352" s="4"/>
      <c r="T352" s="4"/>
      <c r="U352" s="4"/>
      <c r="V352" s="4"/>
      <c r="Y352" s="9">
        <v>43814</v>
      </c>
      <c r="Z352" s="11">
        <f>Power!Z352+'Ground Transportation'!Z352+Industry!Z352+Residential!Z352+Aviation!AD352</f>
        <v>0.88639482038101725</v>
      </c>
      <c r="AA352" s="11">
        <f>Power!AA352+'Ground Transportation'!AA352+Industry!AA352+Residential!AA352+Aviation!AE352</f>
        <v>0.70256412519155709</v>
      </c>
      <c r="AB352" s="11">
        <f>Power!AB352+'Ground Transportation'!AB352+Industry!AB352+Residential!AB352+Aviation!AF352</f>
        <v>1.4257023426826694</v>
      </c>
      <c r="AC352" s="11">
        <f>Power!AC352+'Ground Transportation'!AC352+Industry!AC352+Residential!AC352+Aviation!AG352</f>
        <v>0.82385822787473184</v>
      </c>
      <c r="AD352" s="30">
        <f>Power!AD352+'Ground Transportation'!AD352+Industry!AD352+Residential!AD352+Aviation!AH352</f>
        <v>0.52742659474231068</v>
      </c>
    </row>
    <row r="353" spans="2:30">
      <c r="B353" s="9">
        <v>43815</v>
      </c>
      <c r="C353" s="11">
        <f>Power!C353+'Ground Transportation'!C353+Industry!C353+Residential!C353+Aviation!C353</f>
        <v>31.59055835881653</v>
      </c>
      <c r="D353" s="11">
        <f>Power!D353+'Ground Transportation'!D353+Industry!D353+Residential!D353+Aviation!D353</f>
        <v>7.3366856197774233</v>
      </c>
      <c r="E353" s="11">
        <f>Power!E353+'Ground Transportation'!E353+Industry!E353+Residential!E353+Aviation!E353</f>
        <v>15.54998508307613</v>
      </c>
      <c r="F353" s="11">
        <f>Power!F353+'Ground Transportation'!F353+Industry!F353+Residential!F353+Aviation!F353</f>
        <v>10.274671814587954</v>
      </c>
      <c r="G353" s="11">
        <f>Power!G353+'Ground Transportation'!G353+Industry!G353+Residential!G353+Aviation!G353</f>
        <v>4.9941581121761409</v>
      </c>
      <c r="H353" s="11">
        <f>Power!H353+'Ground Transportation'!H353+Industry!H353+Residential!H353+Aviation!H353</f>
        <v>3.5720277669255913</v>
      </c>
      <c r="I353" s="11">
        <f>Power!I353+'Ground Transportation'!I353+Industry!I353+Residential!I353+Aviation!I353</f>
        <v>1.2598290980477465</v>
      </c>
      <c r="J353" s="11">
        <f>Power!J353+'Ground Transportation'!J353+Industry!J353+Residential!J353+Aviation!J353</f>
        <v>30.280582473902506</v>
      </c>
      <c r="K353" s="16">
        <f>SUM(C353:J353)+Aviation!L353+'International Shipping'!C353</f>
        <v>108.47305011577231</v>
      </c>
      <c r="Y353" s="9">
        <v>43815</v>
      </c>
      <c r="Z353" s="11">
        <f>Power!Z353+'Ground Transportation'!Z353+Industry!Z353+Residential!Z353+Aviation!AD353</f>
        <v>1.1524037529904387</v>
      </c>
      <c r="AA353" s="11">
        <f>Power!AA353+'Ground Transportation'!AA353+Industry!AA353+Residential!AA353+Aviation!AE353</f>
        <v>0.96791908066121901</v>
      </c>
      <c r="AB353" s="11">
        <f>Power!AB353+'Ground Transportation'!AB353+Industry!AB353+Residential!AB353+Aviation!AF353</f>
        <v>2.2915053297423542</v>
      </c>
      <c r="AC353" s="11">
        <f>Power!AC353+'Ground Transportation'!AC353+Industry!AC353+Residential!AC353+Aviation!AG353</f>
        <v>1.0065918824323292</v>
      </c>
      <c r="AD353" s="30">
        <f>Power!AD353+'Ground Transportation'!AD353+Industry!AD353+Residential!AD353+Aviation!AH353</f>
        <v>0.77364332491234522</v>
      </c>
    </row>
    <row r="354" spans="2:30">
      <c r="B354" s="9">
        <v>43816</v>
      </c>
      <c r="C354" s="11">
        <f>Power!C354+'Ground Transportation'!C354+Industry!C354+Residential!C354+Aviation!C354</f>
        <v>33.041718988839932</v>
      </c>
      <c r="D354" s="11">
        <f>Power!D354+'Ground Transportation'!D354+Industry!D354+Residential!D354+Aviation!D354</f>
        <v>7.927805480500103</v>
      </c>
      <c r="E354" s="11">
        <f>Power!E354+'Ground Transportation'!E354+Industry!E354+Residential!E354+Aviation!E354</f>
        <v>16.542646671156955</v>
      </c>
      <c r="F354" s="11">
        <f>Power!F354+'Ground Transportation'!F354+Industry!F354+Residential!F354+Aviation!F354</f>
        <v>10.434466080937451</v>
      </c>
      <c r="G354" s="11">
        <f>Power!G354+'Ground Transportation'!G354+Industry!G354+Residential!G354+Aviation!G354</f>
        <v>4.9326049049958307</v>
      </c>
      <c r="H354" s="11">
        <f>Power!H354+'Ground Transportation'!H354+Industry!H354+Residential!H354+Aviation!H354</f>
        <v>3.6126318658392087</v>
      </c>
      <c r="I354" s="11">
        <f>Power!I354+'Ground Transportation'!I354+Industry!I354+Residential!I354+Aviation!I354</f>
        <v>1.2668090318783876</v>
      </c>
      <c r="J354" s="11">
        <f>Power!J354+'Ground Transportation'!J354+Industry!J354+Residential!J354+Aviation!J354</f>
        <v>31.198567057465848</v>
      </c>
      <c r="K354" s="16">
        <f>SUM(C354:J354)+Aviation!L354+'International Shipping'!C354</f>
        <v>112.50631619608271</v>
      </c>
      <c r="Y354" s="9">
        <v>43816</v>
      </c>
      <c r="Z354" s="11">
        <f>Power!Z354+'Ground Transportation'!Z354+Industry!Z354+Residential!Z354+Aviation!AD354</f>
        <v>1.2372967007363707</v>
      </c>
      <c r="AA354" s="11">
        <f>Power!AA354+'Ground Transportation'!AA354+Industry!AA354+Residential!AA354+Aviation!AE354</f>
        <v>0.91769782506578279</v>
      </c>
      <c r="AB354" s="11">
        <f>Power!AB354+'Ground Transportation'!AB354+Industry!AB354+Residential!AB354+Aviation!AF354</f>
        <v>2.2212503405889912</v>
      </c>
      <c r="AC354" s="11">
        <f>Power!AC354+'Ground Transportation'!AC354+Industry!AC354+Residential!AC354+Aviation!AG354</f>
        <v>1.040072552747612</v>
      </c>
      <c r="AD354" s="30">
        <f>Power!AD354+'Ground Transportation'!AD354+Industry!AD354+Residential!AD354+Aviation!AH354</f>
        <v>0.87226712447946608</v>
      </c>
    </row>
    <row r="355" spans="2:30">
      <c r="B355" s="9">
        <v>43817</v>
      </c>
      <c r="C355" s="11">
        <f>Power!C355+'Ground Transportation'!C355+Industry!C355+Residential!C355+Aviation!C355</f>
        <v>34.540861865910195</v>
      </c>
      <c r="D355" s="11">
        <f>Power!D355+'Ground Transportation'!D355+Industry!D355+Residential!D355+Aviation!D355</f>
        <v>8.4018744606621034</v>
      </c>
      <c r="E355" s="11">
        <f>Power!E355+'Ground Transportation'!E355+Industry!E355+Residential!E355+Aviation!E355</f>
        <v>17.000546600780403</v>
      </c>
      <c r="F355" s="11">
        <f>Power!F355+'Ground Transportation'!F355+Industry!F355+Residential!F355+Aviation!F355</f>
        <v>10.031209597200995</v>
      </c>
      <c r="G355" s="11">
        <f>Power!G355+'Ground Transportation'!G355+Industry!G355+Residential!G355+Aviation!G355</f>
        <v>4.9128461805951549</v>
      </c>
      <c r="H355" s="11">
        <f>Power!H355+'Ground Transportation'!H355+Industry!H355+Residential!H355+Aviation!H355</f>
        <v>3.4514311889747828</v>
      </c>
      <c r="I355" s="11">
        <f>Power!I355+'Ground Transportation'!I355+Industry!I355+Residential!I355+Aviation!I355</f>
        <v>1.2861056219780433</v>
      </c>
      <c r="J355" s="11">
        <f>Power!J355+'Ground Transportation'!J355+Industry!J355+Residential!J355+Aviation!J355</f>
        <v>31.885289188039941</v>
      </c>
      <c r="K355" s="16">
        <f>SUM(C355:J355)+Aviation!L355+'International Shipping'!C355</f>
        <v>115.10558009353835</v>
      </c>
      <c r="Y355" s="9">
        <v>43817</v>
      </c>
      <c r="Z355" s="11">
        <f>Power!Z355+'Ground Transportation'!Z355+Industry!Z355+Residential!Z355+Aviation!AD355</f>
        <v>1.1121121793609547</v>
      </c>
      <c r="AA355" s="11">
        <f>Power!AA355+'Ground Transportation'!AA355+Industry!AA355+Residential!AA355+Aviation!AE355</f>
        <v>0.95915405165118106</v>
      </c>
      <c r="AB355" s="11">
        <f>Power!AB355+'Ground Transportation'!AB355+Industry!AB355+Residential!AB355+Aviation!AF355</f>
        <v>2.2898164628389583</v>
      </c>
      <c r="AC355" s="11">
        <f>Power!AC355+'Ground Transportation'!AC355+Industry!AC355+Residential!AC355+Aviation!AG355</f>
        <v>0.99356403514839853</v>
      </c>
      <c r="AD355" s="30">
        <f>Power!AD355+'Ground Transportation'!AD355+Industry!AD355+Residential!AD355+Aviation!AH355</f>
        <v>0.76978275357520876</v>
      </c>
    </row>
    <row r="356" spans="2:30">
      <c r="B356" s="9">
        <v>43818</v>
      </c>
      <c r="C356" s="11">
        <f>Power!C356+'Ground Transportation'!C356+Industry!C356+Residential!C356+Aviation!C356</f>
        <v>34.667800450750327</v>
      </c>
      <c r="D356" s="11">
        <f>Power!D356+'Ground Transportation'!D356+Industry!D356+Residential!D356+Aviation!D356</f>
        <v>8.6266714797188957</v>
      </c>
      <c r="E356" s="11">
        <f>Power!E356+'Ground Transportation'!E356+Industry!E356+Residential!E356+Aviation!E356</f>
        <v>17.30876057461262</v>
      </c>
      <c r="F356" s="11">
        <f>Power!F356+'Ground Transportation'!F356+Industry!F356+Residential!F356+Aviation!F356</f>
        <v>9.0778967439570444</v>
      </c>
      <c r="G356" s="11">
        <f>Power!G356+'Ground Transportation'!G356+Industry!G356+Residential!G356+Aviation!G356</f>
        <v>4.7791309852626167</v>
      </c>
      <c r="H356" s="11">
        <f>Power!H356+'Ground Transportation'!H356+Industry!H356+Residential!H356+Aviation!H356</f>
        <v>3.6778762075578877</v>
      </c>
      <c r="I356" s="11">
        <f>Power!I356+'Ground Transportation'!I356+Industry!I356+Residential!I356+Aviation!I356</f>
        <v>1.2841060221413332</v>
      </c>
      <c r="J356" s="11">
        <f>Power!J356+'Ground Transportation'!J356+Industry!J356+Residential!J356+Aviation!J356</f>
        <v>31.976886580200215</v>
      </c>
      <c r="K356" s="16">
        <f>SUM(C356:J356)+Aviation!L356+'International Shipping'!C356</f>
        <v>115.0604613519088</v>
      </c>
      <c r="Y356" s="9">
        <v>43818</v>
      </c>
      <c r="Z356" s="11">
        <f>Power!Z356+'Ground Transportation'!Z356+Industry!Z356+Residential!Z356+Aviation!AD356</f>
        <v>0.89296363372623022</v>
      </c>
      <c r="AA356" s="11">
        <f>Power!AA356+'Ground Transportation'!AA356+Industry!AA356+Residential!AA356+Aviation!AE356</f>
        <v>0.814255329707394</v>
      </c>
      <c r="AB356" s="11">
        <f>Power!AB356+'Ground Transportation'!AB356+Industry!AB356+Residential!AB356+Aviation!AF356</f>
        <v>2.0449385655158072</v>
      </c>
      <c r="AC356" s="11">
        <f>Power!AC356+'Ground Transportation'!AC356+Industry!AC356+Residential!AC356+Aviation!AG356</f>
        <v>0.9222574189004209</v>
      </c>
      <c r="AD356" s="30">
        <f>Power!AD356+'Ground Transportation'!AD356+Industry!AD356+Residential!AD356+Aviation!AH356</f>
        <v>0.66431591054121486</v>
      </c>
    </row>
    <row r="357" spans="2:30">
      <c r="B357" s="9">
        <v>43819</v>
      </c>
      <c r="C357" s="11">
        <f>Power!C357+'Ground Transportation'!C357+Industry!C357+Residential!C357+Aviation!C357</f>
        <v>34.170920051637317</v>
      </c>
      <c r="D357" s="11">
        <f>Power!D357+'Ground Transportation'!D357+Industry!D357+Residential!D357+Aviation!D357</f>
        <v>8.4586974697589294</v>
      </c>
      <c r="E357" s="11">
        <f>Power!E357+'Ground Transportation'!E357+Industry!E357+Residential!E357+Aviation!E357</f>
        <v>16.787103367847077</v>
      </c>
      <c r="F357" s="11">
        <f>Power!F357+'Ground Transportation'!F357+Industry!F357+Residential!F357+Aviation!F357</f>
        <v>8.5197952934037495</v>
      </c>
      <c r="G357" s="11">
        <f>Power!G357+'Ground Transportation'!G357+Industry!G357+Residential!G357+Aviation!G357</f>
        <v>4.6205356804252382</v>
      </c>
      <c r="H357" s="11">
        <f>Power!H357+'Ground Transportation'!H357+Industry!H357+Residential!H357+Aviation!H357</f>
        <v>3.5483013856172345</v>
      </c>
      <c r="I357" s="11">
        <f>Power!I357+'Ground Transportation'!I357+Industry!I357+Residential!I357+Aviation!I357</f>
        <v>1.2716344017590273</v>
      </c>
      <c r="J357" s="11">
        <f>Power!J357+'Ground Transportation'!J357+Industry!J357+Residential!J357+Aviation!J357</f>
        <v>30.779332718447073</v>
      </c>
      <c r="K357" s="16">
        <f>SUM(C357:J357)+Aviation!L357+'International Shipping'!C357</f>
        <v>111.88003895053666</v>
      </c>
      <c r="Y357" s="9">
        <v>43819</v>
      </c>
      <c r="Z357" s="11">
        <f>Power!Z357+'Ground Transportation'!Z357+Industry!Z357+Residential!Z357+Aviation!AD357</f>
        <v>0.95955052696973175</v>
      </c>
      <c r="AA357" s="11">
        <f>Power!AA357+'Ground Transportation'!AA357+Industry!AA357+Residential!AA357+Aviation!AE357</f>
        <v>0.79770708638349019</v>
      </c>
      <c r="AB357" s="11">
        <f>Power!AB357+'Ground Transportation'!AB357+Industry!AB357+Residential!AB357+Aviation!AF357</f>
        <v>1.7589793624051564</v>
      </c>
      <c r="AC357" s="11">
        <f>Power!AC357+'Ground Transportation'!AC357+Industry!AC357+Residential!AC357+Aviation!AG357</f>
        <v>0.85117821725564624</v>
      </c>
      <c r="AD357" s="30">
        <f>Power!AD357+'Ground Transportation'!AD357+Industry!AD357+Residential!AD357+Aviation!AH357</f>
        <v>0.66871208521184411</v>
      </c>
    </row>
    <row r="358" spans="2:30">
      <c r="B358" s="9">
        <v>43820</v>
      </c>
      <c r="C358" s="11">
        <f>Power!C358+'Ground Transportation'!C358+Industry!C358+Residential!C358+Aviation!C358</f>
        <v>34.016504737062931</v>
      </c>
      <c r="D358" s="11">
        <f>Power!D358+'Ground Transportation'!D358+Industry!D358+Residential!D358+Aviation!D358</f>
        <v>8.4185171962548981</v>
      </c>
      <c r="E358" s="11">
        <f>Power!E358+'Ground Transportation'!E358+Industry!E358+Residential!E358+Aviation!E358</f>
        <v>15.107039645769293</v>
      </c>
      <c r="F358" s="11">
        <f>Power!F358+'Ground Transportation'!F358+Industry!F358+Residential!F358+Aviation!F358</f>
        <v>7.895444246647334</v>
      </c>
      <c r="G358" s="11">
        <f>Power!G358+'Ground Transportation'!G358+Industry!G358+Residential!G358+Aviation!G358</f>
        <v>4.7166458988504862</v>
      </c>
      <c r="H358" s="11">
        <f>Power!H358+'Ground Transportation'!H358+Industry!H358+Residential!H358+Aviation!H358</f>
        <v>3.5026198555342112</v>
      </c>
      <c r="I358" s="11">
        <f>Power!I358+'Ground Transportation'!I358+Industry!I358+Residential!I358+Aviation!I358</f>
        <v>1.1910072082024301</v>
      </c>
      <c r="J358" s="11">
        <f>Power!J358+'Ground Transportation'!J358+Industry!J358+Residential!J358+Aviation!J358</f>
        <v>30.005457590829636</v>
      </c>
      <c r="K358" s="16">
        <f>SUM(C358:J358)+Aviation!L358+'International Shipping'!C358</f>
        <v>108.62600434069681</v>
      </c>
      <c r="Y358" s="9">
        <v>43820</v>
      </c>
      <c r="Z358" s="11">
        <f>Power!Z358+'Ground Transportation'!Z358+Industry!Z358+Residential!Z358+Aviation!AD358</f>
        <v>0.89850152177724041</v>
      </c>
      <c r="AA358" s="11">
        <f>Power!AA358+'Ground Transportation'!AA358+Industry!AA358+Residential!AA358+Aviation!AE358</f>
        <v>0.78815321040897635</v>
      </c>
      <c r="AB358" s="11">
        <f>Power!AB358+'Ground Transportation'!AB358+Industry!AB358+Residential!AB358+Aviation!AF358</f>
        <v>1.6358794006071378</v>
      </c>
      <c r="AC358" s="11">
        <f>Power!AC358+'Ground Transportation'!AC358+Industry!AC358+Residential!AC358+Aviation!AG358</f>
        <v>0.73480218236772132</v>
      </c>
      <c r="AD358" s="30">
        <f>Power!AD358+'Ground Transportation'!AD358+Industry!AD358+Residential!AD358+Aviation!AH358</f>
        <v>0.57206803481332136</v>
      </c>
    </row>
    <row r="359" spans="2:30">
      <c r="B359" s="9">
        <v>43821</v>
      </c>
      <c r="C359" s="11">
        <f>Power!C359+'Ground Transportation'!C359+Industry!C359+Residential!C359+Aviation!C359</f>
        <v>33.731439301453754</v>
      </c>
      <c r="D359" s="11">
        <f>Power!D359+'Ground Transportation'!D359+Industry!D359+Residential!D359+Aviation!D359</f>
        <v>8.1777391791008895</v>
      </c>
      <c r="E359" s="11">
        <f>Power!E359+'Ground Transportation'!E359+Industry!E359+Residential!E359+Aviation!E359</f>
        <v>13.639848917891829</v>
      </c>
      <c r="F359" s="11">
        <f>Power!F359+'Ground Transportation'!F359+Industry!F359+Residential!F359+Aviation!F359</f>
        <v>7.4097808967984635</v>
      </c>
      <c r="G359" s="11">
        <f>Power!G359+'Ground Transportation'!G359+Industry!G359+Residential!G359+Aviation!G359</f>
        <v>4.6949048471398074</v>
      </c>
      <c r="H359" s="11">
        <f>Power!H359+'Ground Transportation'!H359+Industry!H359+Residential!H359+Aviation!H359</f>
        <v>3.4822650687585739</v>
      </c>
      <c r="I359" s="11">
        <f>Power!I359+'Ground Transportation'!I359+Industry!I359+Residential!I359+Aviation!I359</f>
        <v>1.0941393478175332</v>
      </c>
      <c r="J359" s="11">
        <f>Power!J359+'Ground Transportation'!J359+Industry!J359+Residential!J359+Aviation!J359</f>
        <v>29.299100083889165</v>
      </c>
      <c r="K359" s="16">
        <f>SUM(C359:J359)+Aviation!L359+'International Shipping'!C359</f>
        <v>105.28858965305164</v>
      </c>
      <c r="L359" s="2"/>
      <c r="Y359" s="9">
        <v>43821</v>
      </c>
      <c r="Z359" s="11">
        <f>Power!Z359+'Ground Transportation'!Z359+Industry!Z359+Residential!Z359+Aviation!AD359</f>
        <v>0.88530887847737694</v>
      </c>
      <c r="AA359" s="11">
        <f>Power!AA359+'Ground Transportation'!AA359+Industry!AA359+Residential!AA359+Aviation!AE359</f>
        <v>0.72804439975364454</v>
      </c>
      <c r="AB359" s="11">
        <f>Power!AB359+'Ground Transportation'!AB359+Industry!AB359+Residential!AB359+Aviation!AF359</f>
        <v>1.4874763244058502</v>
      </c>
      <c r="AC359" s="11">
        <f>Power!AC359+'Ground Transportation'!AC359+Industry!AC359+Residential!AC359+Aviation!AG359</f>
        <v>0.71474124281969897</v>
      </c>
      <c r="AD359" s="30">
        <f>Power!AD359+'Ground Transportation'!AD359+Industry!AD359+Residential!AD359+Aviation!AH359</f>
        <v>0.52470611868706452</v>
      </c>
    </row>
    <row r="360" spans="2:30">
      <c r="B360" s="9">
        <v>43822</v>
      </c>
      <c r="C360" s="11">
        <f>Power!C360+'Ground Transportation'!C360+Industry!C360+Residential!C360+Aviation!C360</f>
        <v>34.41703493164043</v>
      </c>
      <c r="D360" s="11">
        <f>Power!D360+'Ground Transportation'!D360+Industry!D360+Residential!D360+Aviation!D360</f>
        <v>8.2086382117672105</v>
      </c>
      <c r="E360" s="11">
        <f>Power!E360+'Ground Transportation'!E360+Industry!E360+Residential!E360+Aviation!E360</f>
        <v>14.61628386432387</v>
      </c>
      <c r="F360" s="11">
        <f>Power!F360+'Ground Transportation'!F360+Industry!F360+Residential!F360+Aviation!F360</f>
        <v>8.0337726832807501</v>
      </c>
      <c r="G360" s="11">
        <f>Power!G360+'Ground Transportation'!G360+Industry!G360+Residential!G360+Aviation!G360</f>
        <v>4.725352187682633</v>
      </c>
      <c r="H360" s="11">
        <f>Power!H360+'Ground Transportation'!H360+Industry!H360+Residential!H360+Aviation!H360</f>
        <v>3.6373349352015798</v>
      </c>
      <c r="I360" s="11">
        <f>Power!I360+'Ground Transportation'!I360+Industry!I360+Residential!I360+Aviation!I360</f>
        <v>1.2147192421128645</v>
      </c>
      <c r="J360" s="11">
        <f>Power!J360+'Ground Transportation'!J360+Industry!J360+Residential!J360+Aviation!J360</f>
        <v>30.207738044374317</v>
      </c>
      <c r="K360" s="16">
        <f>SUM(C360:J360)+Aviation!L360+'International Shipping'!C360</f>
        <v>108.7225459619293</v>
      </c>
      <c r="Y360" s="9">
        <v>43822</v>
      </c>
      <c r="Z360" s="11">
        <f>Power!Z360+'Ground Transportation'!Z360+Industry!Z360+Residential!Z360+Aviation!AD360</f>
        <v>0.85551751797625042</v>
      </c>
      <c r="AA360" s="11">
        <f>Power!AA360+'Ground Transportation'!AA360+Industry!AA360+Residential!AA360+Aviation!AE360</f>
        <v>0.7884924116200871</v>
      </c>
      <c r="AB360" s="11">
        <f>Power!AB360+'Ground Transportation'!AB360+Industry!AB360+Residential!AB360+Aviation!AF360</f>
        <v>1.5860929112817419</v>
      </c>
      <c r="AC360" s="11">
        <f>Power!AC360+'Ground Transportation'!AC360+Industry!AC360+Residential!AC360+Aviation!AG360</f>
        <v>0.82199184678198289</v>
      </c>
      <c r="AD360" s="30">
        <f>Power!AD360+'Ground Transportation'!AD360+Industry!AD360+Residential!AD360+Aviation!AH360</f>
        <v>0.62938968068914281</v>
      </c>
    </row>
    <row r="361" spans="2:30">
      <c r="B361" s="9">
        <v>43823</v>
      </c>
      <c r="C361" s="11">
        <f>Power!C361+'Ground Transportation'!C361+Industry!C361+Residential!C361+Aviation!C361</f>
        <v>34.125994540303765</v>
      </c>
      <c r="D361" s="11">
        <f>Power!D361+'Ground Transportation'!D361+Industry!D361+Residential!D361+Aviation!D361</f>
        <v>8.6787109673775777</v>
      </c>
      <c r="E361" s="11">
        <f>Power!E361+'Ground Transportation'!E361+Industry!E361+Residential!E361+Aviation!E361</f>
        <v>13.127718490268062</v>
      </c>
      <c r="F361" s="11">
        <f>Power!F361+'Ground Transportation'!F361+Industry!F361+Residential!F361+Aviation!F361</f>
        <v>7.4814975221202307</v>
      </c>
      <c r="G361" s="11">
        <f>Power!G361+'Ground Transportation'!G361+Industry!G361+Residential!G361+Aviation!G361</f>
        <v>4.7642055471162017</v>
      </c>
      <c r="H361" s="11">
        <f>Power!H361+'Ground Transportation'!H361+Industry!H361+Residential!H361+Aviation!H361</f>
        <v>3.7125303742099076</v>
      </c>
      <c r="I361" s="11">
        <f>Power!I361+'Ground Transportation'!I361+Industry!I361+Residential!I361+Aviation!I361</f>
        <v>1.1788476055808794</v>
      </c>
      <c r="J361" s="11">
        <f>Power!J361+'Ground Transportation'!J361+Industry!J361+Residential!J361+Aviation!J361</f>
        <v>29.552097101536567</v>
      </c>
      <c r="K361" s="16">
        <f>SUM(C361:J361)+Aviation!L361+'International Shipping'!C361</f>
        <v>106.13868647430834</v>
      </c>
      <c r="Y361" s="9">
        <v>43823</v>
      </c>
      <c r="Z361" s="11">
        <f>Power!Z361+'Ground Transportation'!Z361+Industry!Z361+Residential!Z361+Aviation!AD361</f>
        <v>0.86521686441977685</v>
      </c>
      <c r="AA361" s="11">
        <f>Power!AA361+'Ground Transportation'!AA361+Industry!AA361+Residential!AA361+Aviation!AE361</f>
        <v>0.72976615870175465</v>
      </c>
      <c r="AB361" s="11">
        <f>Power!AB361+'Ground Transportation'!AB361+Industry!AB361+Residential!AB361+Aviation!AF361</f>
        <v>1.4792436856292588</v>
      </c>
      <c r="AC361" s="11">
        <f>Power!AC361+'Ground Transportation'!AC361+Industry!AC361+Residential!AC361+Aviation!AG361</f>
        <v>0.78357513754740304</v>
      </c>
      <c r="AD361" s="30">
        <f>Power!AD361+'Ground Transportation'!AD361+Industry!AD361+Residential!AD361+Aviation!AH361</f>
        <v>0.56458807296448699</v>
      </c>
    </row>
    <row r="362" spans="2:30">
      <c r="B362" s="9">
        <v>43824</v>
      </c>
      <c r="C362" s="11">
        <f>Power!C362+'Ground Transportation'!C362+Industry!C362+Residential!C362+Aviation!C362</f>
        <v>33.762678038443866</v>
      </c>
      <c r="D362" s="11">
        <f>Power!D362+'Ground Transportation'!D362+Industry!D362+Residential!D362+Aviation!D362</f>
        <v>9.0289245654384125</v>
      </c>
      <c r="E362" s="11">
        <f>Power!E362+'Ground Transportation'!E362+Industry!E362+Residential!E362+Aviation!E362</f>
        <v>10.153266271301161</v>
      </c>
      <c r="F362" s="11">
        <f>Power!F362+'Ground Transportation'!F362+Industry!F362+Residential!F362+Aviation!F362</f>
        <v>6.7671700496816811</v>
      </c>
      <c r="G362" s="11">
        <f>Power!G362+'Ground Transportation'!G362+Industry!G362+Residential!G362+Aviation!G362</f>
        <v>4.8312168209798347</v>
      </c>
      <c r="H362" s="11">
        <f>Power!H362+'Ground Transportation'!H362+Industry!H362+Residential!H362+Aviation!H362</f>
        <v>3.715938964478279</v>
      </c>
      <c r="I362" s="11">
        <f>Power!I362+'Ground Transportation'!I362+Industry!I362+Residential!I362+Aviation!I362</f>
        <v>0.92929877005309147</v>
      </c>
      <c r="J362" s="11">
        <f>Power!J362+'Ground Transportation'!J362+Industry!J362+Residential!J362+Aviation!J362</f>
        <v>27.629207501159296</v>
      </c>
      <c r="K362" s="16">
        <f>SUM(C362:J362)+Aviation!L362+'International Shipping'!C362</f>
        <v>100.18928217102395</v>
      </c>
      <c r="Y362" s="9">
        <v>43824</v>
      </c>
      <c r="Z362" s="11">
        <f>Power!Z362+'Ground Transportation'!Z362+Industry!Z362+Residential!Z362+Aviation!AD362</f>
        <v>0.74977342771922195</v>
      </c>
      <c r="AA362" s="11">
        <f>Power!AA362+'Ground Transportation'!AA362+Industry!AA362+Residential!AA362+Aviation!AE362</f>
        <v>0.68858459186530308</v>
      </c>
      <c r="AB362" s="11">
        <f>Power!AB362+'Ground Transportation'!AB362+Industry!AB362+Residential!AB362+Aviation!AF362</f>
        <v>1.4083446785870317</v>
      </c>
      <c r="AC362" s="11">
        <f>Power!AC362+'Ground Transportation'!AC362+Industry!AC362+Residential!AC362+Aviation!AG362</f>
        <v>0.7191006636091406</v>
      </c>
      <c r="AD362" s="30">
        <f>Power!AD362+'Ground Transportation'!AD362+Industry!AD362+Residential!AD362+Aviation!AH362</f>
        <v>0.47949309493632969</v>
      </c>
    </row>
    <row r="363" spans="2:30">
      <c r="B363" s="9">
        <v>43825</v>
      </c>
      <c r="C363" s="11">
        <f>Power!C363+'Ground Transportation'!C363+Industry!C363+Residential!C363+Aviation!C363</f>
        <v>33.683741739406635</v>
      </c>
      <c r="D363" s="11">
        <f>Power!D363+'Ground Transportation'!D363+Industry!D363+Residential!D363+Aviation!D363</f>
        <v>9.4827696827231218</v>
      </c>
      <c r="E363" s="11">
        <f>Power!E363+'Ground Transportation'!E363+Industry!E363+Residential!E363+Aviation!E363</f>
        <v>12.339875223866546</v>
      </c>
      <c r="F363" s="11">
        <f>Power!F363+'Ground Transportation'!F363+Industry!F363+Residential!F363+Aviation!F363</f>
        <v>7.5324965136350883</v>
      </c>
      <c r="G363" s="11">
        <f>Power!G363+'Ground Transportation'!G363+Industry!G363+Residential!G363+Aviation!G363</f>
        <v>4.8834538877326468</v>
      </c>
      <c r="H363" s="11">
        <f>Power!H363+'Ground Transportation'!H363+Industry!H363+Residential!H363+Aviation!H363</f>
        <v>3.6856022537417572</v>
      </c>
      <c r="I363" s="11">
        <f>Power!I363+'Ground Transportation'!I363+Industry!I363+Residential!I363+Aviation!I363</f>
        <v>1.1721176769292965</v>
      </c>
      <c r="J363" s="11">
        <f>Power!J363+'Ground Transportation'!J363+Industry!J363+Residential!J363+Aviation!J363</f>
        <v>28.834551068096992</v>
      </c>
      <c r="K363" s="16">
        <f>SUM(C363:J363)+Aviation!L363+'International Shipping'!C363</f>
        <v>105.19913506605218</v>
      </c>
      <c r="Y363" s="9">
        <v>43825</v>
      </c>
      <c r="Z363" s="11">
        <f>Power!Z363+'Ground Transportation'!Z363+Industry!Z363+Residential!Z363+Aviation!AD363</f>
        <v>0.75517243888726682</v>
      </c>
      <c r="AA363" s="11">
        <f>Power!AA363+'Ground Transportation'!AA363+Industry!AA363+Residential!AA363+Aviation!AE363</f>
        <v>0.80965833441688839</v>
      </c>
      <c r="AB363" s="11">
        <f>Power!AB363+'Ground Transportation'!AB363+Industry!AB363+Residential!AB363+Aviation!AF363</f>
        <v>1.5784961045415467</v>
      </c>
      <c r="AC363" s="11">
        <f>Power!AC363+'Ground Transportation'!AC363+Industry!AC363+Residential!AC363+Aviation!AG363</f>
        <v>0.8021194588776781</v>
      </c>
      <c r="AD363" s="30">
        <f>Power!AD363+'Ground Transportation'!AD363+Industry!AD363+Residential!AD363+Aviation!AH363</f>
        <v>0.59898366055957941</v>
      </c>
    </row>
    <row r="364" spans="2:30">
      <c r="B364" s="9">
        <v>43826</v>
      </c>
      <c r="C364" s="11">
        <f>Power!C364+'Ground Transportation'!C364+Industry!C364+Residential!C364+Aviation!C364</f>
        <v>33.808447776382373</v>
      </c>
      <c r="D364" s="11">
        <f>Power!D364+'Ground Transportation'!D364+Industry!D364+Residential!D364+Aviation!D364</f>
        <v>10.001057639644104</v>
      </c>
      <c r="E364" s="11">
        <f>Power!E364+'Ground Transportation'!E364+Industry!E364+Residential!E364+Aviation!E364</f>
        <v>13.216837247011558</v>
      </c>
      <c r="F364" s="11">
        <f>Power!F364+'Ground Transportation'!F364+Industry!F364+Residential!F364+Aviation!F364</f>
        <v>8.9724581321106438</v>
      </c>
      <c r="G364" s="11">
        <f>Power!G364+'Ground Transportation'!G364+Industry!G364+Residential!G364+Aviation!G364</f>
        <v>4.983058033222675</v>
      </c>
      <c r="H364" s="11">
        <f>Power!H364+'Ground Transportation'!H364+Industry!H364+Residential!H364+Aviation!H364</f>
        <v>3.4415133262681028</v>
      </c>
      <c r="I364" s="11">
        <f>Power!I364+'Ground Transportation'!I364+Industry!I364+Residential!I364+Aviation!I364</f>
        <v>1.2045155882594258</v>
      </c>
      <c r="J364" s="11">
        <f>Power!J364+'Ground Transportation'!J364+Industry!J364+Residential!J364+Aviation!J364</f>
        <v>29.64706477070845</v>
      </c>
      <c r="K364" s="16">
        <f>SUM(C364:J364)+Aviation!L364+'International Shipping'!C364</f>
        <v>108.97067942211382</v>
      </c>
      <c r="Y364" s="9">
        <v>43826</v>
      </c>
      <c r="Z364" s="11">
        <f>Power!Z364+'Ground Transportation'!Z364+Industry!Z364+Residential!Z364+Aviation!AD364</f>
        <v>0.91056877683179871</v>
      </c>
      <c r="AA364" s="11">
        <f>Power!AA364+'Ground Transportation'!AA364+Industry!AA364+Residential!AA364+Aviation!AE364</f>
        <v>0.85401176988827676</v>
      </c>
      <c r="AB364" s="11">
        <f>Power!AB364+'Ground Transportation'!AB364+Industry!AB364+Residential!AB364+Aviation!AF364</f>
        <v>1.9783988880008021</v>
      </c>
      <c r="AC364" s="11">
        <f>Power!AC364+'Ground Transportation'!AC364+Industry!AC364+Residential!AC364+Aviation!AG364</f>
        <v>0.96134093264857134</v>
      </c>
      <c r="AD364" s="30">
        <f>Power!AD364+'Ground Transportation'!AD364+Industry!AD364+Residential!AD364+Aviation!AH364</f>
        <v>0.66442819328937031</v>
      </c>
    </row>
    <row r="365" spans="2:30">
      <c r="B365" s="9">
        <v>43827</v>
      </c>
      <c r="C365" s="11">
        <f>Power!C365+'Ground Transportation'!C365+Industry!C365+Residential!C365+Aviation!C365</f>
        <v>33.035013591745887</v>
      </c>
      <c r="D365" s="11">
        <f>Power!D365+'Ground Transportation'!D365+Industry!D365+Residential!D365+Aviation!D365</f>
        <v>10.104672761826016</v>
      </c>
      <c r="E365" s="11">
        <f>Power!E365+'Ground Transportation'!E365+Industry!E365+Residential!E365+Aviation!E365</f>
        <v>12.305264043168378</v>
      </c>
      <c r="F365" s="11">
        <f>Power!F365+'Ground Transportation'!F365+Industry!F365+Residential!F365+Aviation!F365</f>
        <v>8.5118968262961374</v>
      </c>
      <c r="G365" s="11">
        <f>Power!G365+'Ground Transportation'!G365+Industry!G365+Residential!G365+Aviation!G365</f>
        <v>5.0574472410401663</v>
      </c>
      <c r="H365" s="11">
        <f>Power!H365+'Ground Transportation'!H365+Industry!H365+Residential!H365+Aviation!H365</f>
        <v>3.2847557163478305</v>
      </c>
      <c r="I365" s="11">
        <f>Power!I365+'Ground Transportation'!I365+Industry!I365+Residential!I365+Aviation!I365</f>
        <v>1.2188910375344564</v>
      </c>
      <c r="J365" s="11">
        <f>Power!J365+'Ground Transportation'!J365+Industry!J365+Residential!J365+Aviation!J365</f>
        <v>29.051559722694151</v>
      </c>
      <c r="K365" s="16">
        <f>SUM(C365:J365)+Aviation!L365+'International Shipping'!C365</f>
        <v>106.31278256079338</v>
      </c>
      <c r="Y365" s="9">
        <v>43827</v>
      </c>
      <c r="Z365" s="11">
        <f>Power!Z365+'Ground Transportation'!Z365+Industry!Z365+Residential!Z365+Aviation!AD365</f>
        <v>0.78455052046649565</v>
      </c>
      <c r="AA365" s="11">
        <f>Power!AA365+'Ground Transportation'!AA365+Industry!AA365+Residential!AA365+Aviation!AE365</f>
        <v>0.8492131742393445</v>
      </c>
      <c r="AB365" s="11">
        <f>Power!AB365+'Ground Transportation'!AB365+Industry!AB365+Residential!AB365+Aviation!AF365</f>
        <v>1.9707448093928162</v>
      </c>
      <c r="AC365" s="11">
        <f>Power!AC365+'Ground Transportation'!AC365+Industry!AC365+Residential!AC365+Aviation!AG365</f>
        <v>0.8976224521687256</v>
      </c>
      <c r="AD365" s="30">
        <f>Power!AD365+'Ground Transportation'!AD365+Industry!AD365+Residential!AD365+Aviation!AH365</f>
        <v>0.56495340131758831</v>
      </c>
    </row>
    <row r="366" spans="2:30">
      <c r="B366" s="9">
        <v>43828</v>
      </c>
      <c r="C366" s="11">
        <f>Power!C366+'Ground Transportation'!C366+Industry!C366+Residential!C366+Aviation!C366</f>
        <v>32.238191393553485</v>
      </c>
      <c r="D366" s="11">
        <f>Power!D366+'Ground Transportation'!D366+Industry!D366+Residential!D366+Aviation!D366</f>
        <v>9.8750883100392084</v>
      </c>
      <c r="E366" s="11">
        <f>Power!E366+'Ground Transportation'!E366+Industry!E366+Residential!E366+Aviation!E366</f>
        <v>11.302787580475313</v>
      </c>
      <c r="F366" s="11">
        <f>Power!F366+'Ground Transportation'!F366+Industry!F366+Residential!F366+Aviation!F366</f>
        <v>7.9431645047295136</v>
      </c>
      <c r="G366" s="11">
        <f>Power!G366+'Ground Transportation'!G366+Industry!G366+Residential!G366+Aviation!G366</f>
        <v>5.0575364101924718</v>
      </c>
      <c r="H366" s="11">
        <f>Power!H366+'Ground Transportation'!H366+Industry!H366+Residential!H366+Aviation!H366</f>
        <v>3.0307829710435867</v>
      </c>
      <c r="I366" s="11">
        <f>Power!I366+'Ground Transportation'!I366+Industry!I366+Residential!I366+Aviation!I366</f>
        <v>1.1109604276453966</v>
      </c>
      <c r="J366" s="11">
        <f>Power!J366+'Ground Transportation'!J366+Industry!J366+Residential!J366+Aviation!J366</f>
        <v>28.00284345397769</v>
      </c>
      <c r="K366" s="16">
        <f>SUM(C366:J366)+Aviation!L366+'International Shipping'!C366</f>
        <v>102.28818532829943</v>
      </c>
      <c r="L366" s="2"/>
      <c r="Y366" s="9">
        <v>43828</v>
      </c>
      <c r="Z366" s="11">
        <f>Power!Z366+'Ground Transportation'!Z366+Industry!Z366+Residential!Z366+Aviation!AD366</f>
        <v>0.72777131729818301</v>
      </c>
      <c r="AA366" s="11">
        <f>Power!AA366+'Ground Transportation'!AA366+Industry!AA366+Residential!AA366+Aviation!AE366</f>
        <v>0.83448780955559054</v>
      </c>
      <c r="AB366" s="11">
        <f>Power!AB366+'Ground Transportation'!AB366+Industry!AB366+Residential!AB366+Aviation!AF366</f>
        <v>1.7752488414249252</v>
      </c>
      <c r="AC366" s="11">
        <f>Power!AC366+'Ground Transportation'!AC366+Industry!AC366+Residential!AC366+Aviation!AG366</f>
        <v>0.89214237431306398</v>
      </c>
      <c r="AD366" s="30">
        <f>Power!AD366+'Ground Transportation'!AD366+Industry!AD366+Residential!AD366+Aviation!AH366</f>
        <v>0.50315501480683111</v>
      </c>
    </row>
    <row r="367" spans="2:30">
      <c r="B367" s="9">
        <v>43829</v>
      </c>
      <c r="C367" s="11">
        <f>Power!C367+'Ground Transportation'!C367+Industry!C367+Residential!C367+Aviation!C367</f>
        <v>32.612909597325569</v>
      </c>
      <c r="D367" s="11">
        <f>Power!D367+'Ground Transportation'!D367+Industry!D367+Residential!D367+Aviation!D367</f>
        <v>9.8429651917851562</v>
      </c>
      <c r="E367" s="11">
        <f>Power!E367+'Ground Transportation'!E367+Industry!E367+Residential!E367+Aviation!E367</f>
        <v>13.192818183936172</v>
      </c>
      <c r="F367" s="11">
        <f>Power!F367+'Ground Transportation'!F367+Industry!F367+Residential!F367+Aviation!F367</f>
        <v>8.9214897754977631</v>
      </c>
      <c r="G367" s="11">
        <f>Power!G367+'Ground Transportation'!G367+Industry!G367+Residential!G367+Aviation!G367</f>
        <v>5.0629308721844053</v>
      </c>
      <c r="H367" s="11">
        <f>Power!H367+'Ground Transportation'!H367+Industry!H367+Residential!H367+Aviation!H367</f>
        <v>3.0318006207497579</v>
      </c>
      <c r="I367" s="11">
        <f>Power!I367+'Ground Transportation'!I367+Industry!I367+Residential!I367+Aviation!I367</f>
        <v>1.2437842634215206</v>
      </c>
      <c r="J367" s="11">
        <f>Power!J367+'Ground Transportation'!J367+Industry!J367+Residential!J367+Aviation!J367</f>
        <v>29.311395804689745</v>
      </c>
      <c r="K367" s="16">
        <f>SUM(C367:J367)+Aviation!L367+'International Shipping'!C367</f>
        <v>106.85507061733756</v>
      </c>
      <c r="Y367" s="9">
        <v>43829</v>
      </c>
      <c r="Z367" s="11">
        <f>Power!Z367+'Ground Transportation'!Z367+Industry!Z367+Residential!Z367+Aviation!AD367</f>
        <v>0.91570274057704582</v>
      </c>
      <c r="AA367" s="11">
        <f>Power!AA367+'Ground Transportation'!AA367+Industry!AA367+Residential!AA367+Aviation!AE367</f>
        <v>0.93712188407288366</v>
      </c>
      <c r="AB367" s="11">
        <f>Power!AB367+'Ground Transportation'!AB367+Industry!AB367+Residential!AB367+Aviation!AF367</f>
        <v>1.816349505317608</v>
      </c>
      <c r="AC367" s="11">
        <f>Power!AC367+'Ground Transportation'!AC367+Industry!AC367+Residential!AC367+Aviation!AG367</f>
        <v>1.0098945190457709</v>
      </c>
      <c r="AD367" s="30">
        <f>Power!AD367+'Ground Transportation'!AD367+Industry!AD367+Residential!AD367+Aviation!AH367</f>
        <v>0.69087035116565054</v>
      </c>
    </row>
    <row r="368" spans="2:30">
      <c r="B368" s="10">
        <v>43830</v>
      </c>
      <c r="C368" s="11">
        <f>Power!C368+'Ground Transportation'!C368+Industry!C368+Residential!C368+Aviation!C368</f>
        <v>33.923289417382627</v>
      </c>
      <c r="D368" s="11">
        <f>Power!D368+'Ground Transportation'!D368+Industry!D368+Residential!D368+Aviation!D368</f>
        <v>9.5406748659884322</v>
      </c>
      <c r="E368" s="11">
        <f>Power!E368+'Ground Transportation'!E368+Industry!E368+Residential!E368+Aviation!E368</f>
        <v>13.898817811987835</v>
      </c>
      <c r="F368" s="11">
        <f>Power!F368+'Ground Transportation'!F368+Industry!F368+Residential!F368+Aviation!F368</f>
        <v>9.0016218226150659</v>
      </c>
      <c r="G368" s="11">
        <f>Power!G368+'Ground Transportation'!G368+Industry!G368+Residential!G368+Aviation!G368</f>
        <v>4.8510671832152932</v>
      </c>
      <c r="H368" s="11">
        <f>Power!H368+'Ground Transportation'!H368+Industry!H368+Residential!H368+Aviation!H368</f>
        <v>2.8574987018542708</v>
      </c>
      <c r="I368" s="11">
        <f>Power!I368+'Ground Transportation'!I368+Industry!I368+Residential!I368+Aviation!I368</f>
        <v>1.1903767862599814</v>
      </c>
      <c r="J368" s="11">
        <f>Power!J368+'Ground Transportation'!J368+Industry!J368+Residential!J368+Aviation!J368</f>
        <v>29.967551119499333</v>
      </c>
      <c r="K368" s="16">
        <f>SUM(C368:J368)+Aviation!L368+'International Shipping'!C368</f>
        <v>108.73766206537317</v>
      </c>
      <c r="Y368" s="10">
        <v>43830</v>
      </c>
      <c r="Z368" s="11">
        <f>Power!Z368+'Ground Transportation'!Z368+Industry!Z368+Residential!Z368+Aviation!AD368</f>
        <v>1.0446562621106148</v>
      </c>
      <c r="AA368" s="11">
        <f>Power!AA368+'Ground Transportation'!AA368+Industry!AA368+Residential!AA368+Aviation!AE368</f>
        <v>0.984866285042866</v>
      </c>
      <c r="AB368" s="11">
        <f>Power!AB368+'Ground Transportation'!AB368+Industry!AB368+Residential!AB368+Aviation!AF368</f>
        <v>1.7803429923170093</v>
      </c>
      <c r="AC368" s="11">
        <f>Power!AC368+'Ground Transportation'!AC368+Industry!AC368+Residential!AC368+Aviation!AG368</f>
        <v>0.97382794667239747</v>
      </c>
      <c r="AD368" s="30">
        <f>Power!AD368+'Ground Transportation'!AD368+Industry!AD368+Residential!AD368+Aviation!AH368</f>
        <v>0.67893672728223942</v>
      </c>
    </row>
  </sheetData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68"/>
  <sheetViews>
    <sheetView zoomScale="118" zoomScaleNormal="117" workbookViewId="0">
      <selection activeCell="C1" sqref="C1"/>
    </sheetView>
  </sheetViews>
  <sheetFormatPr defaultColWidth="10.83203125" defaultRowHeight="15.5"/>
  <cols>
    <col min="2" max="2" width="12.1640625" bestFit="1" customWidth="1"/>
    <col min="3" max="3" width="10.83203125" style="2"/>
  </cols>
  <sheetData>
    <row r="1" spans="2:18">
      <c r="C1" s="2" t="s">
        <v>32</v>
      </c>
      <c r="I1" s="2"/>
    </row>
    <row r="2" spans="2:18" s="20" customFormat="1">
      <c r="B2" s="23" t="s">
        <v>16</v>
      </c>
      <c r="C2" s="19" t="s">
        <v>9</v>
      </c>
      <c r="D2" s="21" t="s">
        <v>10</v>
      </c>
      <c r="E2" s="21" t="s">
        <v>19</v>
      </c>
      <c r="F2" s="21" t="s">
        <v>11</v>
      </c>
      <c r="G2" s="19" t="s">
        <v>21</v>
      </c>
      <c r="H2" s="19" t="s">
        <v>20</v>
      </c>
      <c r="I2" s="22" t="s">
        <v>23</v>
      </c>
      <c r="K2" s="23" t="s">
        <v>16</v>
      </c>
      <c r="L2" s="19" t="s">
        <v>9</v>
      </c>
      <c r="M2" s="21" t="s">
        <v>10</v>
      </c>
      <c r="N2" s="21" t="s">
        <v>19</v>
      </c>
      <c r="O2" s="21" t="s">
        <v>11</v>
      </c>
      <c r="P2" s="19" t="s">
        <v>21</v>
      </c>
      <c r="Q2" s="19" t="s">
        <v>20</v>
      </c>
      <c r="R2" s="22" t="s">
        <v>23</v>
      </c>
    </row>
    <row r="3" spans="2:18">
      <c r="B3" s="9">
        <v>43466</v>
      </c>
      <c r="C3" s="37">
        <f>Power!K3</f>
        <v>38.343947372074808</v>
      </c>
      <c r="D3" s="37">
        <f>'Ground Transportation'!K3</f>
        <v>14.738068352419958</v>
      </c>
      <c r="E3" s="37">
        <f>Industry!K3</f>
        <v>22.438717491922247</v>
      </c>
      <c r="F3" s="37">
        <f>Residential!K3</f>
        <v>17.750019625732584</v>
      </c>
      <c r="G3" s="37">
        <f>Aviation!K3+Aviation!L3</f>
        <v>2.2080211954041724</v>
      </c>
      <c r="H3" s="37">
        <f>'International Shipping'!C3</f>
        <v>1.9683864397260273</v>
      </c>
      <c r="I3" s="39">
        <f>SUM(C3:H3)</f>
        <v>97.447160477279795</v>
      </c>
      <c r="K3" s="9">
        <v>43831</v>
      </c>
      <c r="L3" s="37">
        <f>Power!V3</f>
        <v>38.803444359251884</v>
      </c>
      <c r="M3" s="37">
        <f>'Ground Transportation'!V3</f>
        <v>13.929444261628928</v>
      </c>
      <c r="N3" s="37">
        <f>Industry!V3</f>
        <v>22.931797061672402</v>
      </c>
      <c r="O3" s="37">
        <f>Residential!V3</f>
        <v>17.253177853359979</v>
      </c>
      <c r="P3" s="37">
        <f>Aviation!X3+Aviation!Y3</f>
        <v>2.3047806491111826</v>
      </c>
      <c r="Q3" s="37">
        <f>'International Shipping'!F3</f>
        <v>1.4681783472132348</v>
      </c>
      <c r="R3" s="39">
        <f>SUM(L3:Q3)</f>
        <v>96.690822532237618</v>
      </c>
    </row>
    <row r="4" spans="2:18">
      <c r="B4" s="9">
        <v>43467</v>
      </c>
      <c r="C4" s="37">
        <f>Power!K4</f>
        <v>42.824243086830954</v>
      </c>
      <c r="D4" s="37">
        <f>'Ground Transportation'!K4</f>
        <v>14.581365446626972</v>
      </c>
      <c r="E4" s="37">
        <f>Industry!K4</f>
        <v>24.857887433397192</v>
      </c>
      <c r="F4" s="37">
        <f>Residential!K4</f>
        <v>17.927689133098358</v>
      </c>
      <c r="G4" s="37">
        <f>Aviation!K4+Aviation!L4</f>
        <v>2.4708828340756908</v>
      </c>
      <c r="H4" s="37">
        <f>'International Shipping'!C4</f>
        <v>1.9683864397260273</v>
      </c>
      <c r="I4" s="39">
        <f t="shared" ref="I4:I61" si="0">SUM(C4:H4)</f>
        <v>104.6304543737552</v>
      </c>
      <c r="K4" s="9">
        <v>43832</v>
      </c>
      <c r="L4" s="37">
        <f>Power!V4</f>
        <v>41.89959958657132</v>
      </c>
      <c r="M4" s="37">
        <f>'Ground Transportation'!V4</f>
        <v>17.235697174019602</v>
      </c>
      <c r="N4" s="37">
        <f>Industry!V4</f>
        <v>24.709484722051279</v>
      </c>
      <c r="O4" s="37">
        <f>Residential!V4</f>
        <v>16.028897705805008</v>
      </c>
      <c r="P4" s="37">
        <f>Aviation!X4+Aviation!Y4</f>
        <v>2.5874655369885051</v>
      </c>
      <c r="Q4" s="37">
        <f>'International Shipping'!F4</f>
        <v>1.4681783472132348</v>
      </c>
      <c r="R4" s="39">
        <f t="shared" ref="R4:R67" si="1">SUM(L4:Q4)</f>
        <v>103.92932307264894</v>
      </c>
    </row>
    <row r="5" spans="2:18">
      <c r="B5" s="9">
        <v>43468</v>
      </c>
      <c r="C5" s="37">
        <f>Power!K5</f>
        <v>43.805113096823682</v>
      </c>
      <c r="D5" s="37">
        <f>'Ground Transportation'!K5</f>
        <v>17.590907917036336</v>
      </c>
      <c r="E5" s="37">
        <f>Industry!K5</f>
        <v>25.268338918882932</v>
      </c>
      <c r="F5" s="37">
        <f>Residential!K5</f>
        <v>17.743592101884943</v>
      </c>
      <c r="G5" s="37">
        <f>Aviation!K5+Aviation!L5</f>
        <v>2.5316288184123459</v>
      </c>
      <c r="H5" s="37">
        <f>'International Shipping'!C5</f>
        <v>1.9683864397260273</v>
      </c>
      <c r="I5" s="39">
        <f t="shared" si="0"/>
        <v>108.90796729276627</v>
      </c>
      <c r="K5" s="9">
        <v>43833</v>
      </c>
      <c r="L5" s="37">
        <f>Power!V5</f>
        <v>42.180690508405732</v>
      </c>
      <c r="M5" s="37">
        <f>'Ground Transportation'!V5</f>
        <v>18.142434453637765</v>
      </c>
      <c r="N5" s="37">
        <f>Industry!V5</f>
        <v>24.842652330185594</v>
      </c>
      <c r="O5" s="37">
        <f>Residential!V5</f>
        <v>15.469212900848222</v>
      </c>
      <c r="P5" s="37">
        <f>Aviation!X5+Aviation!Y5</f>
        <v>2.6786642700442136</v>
      </c>
      <c r="Q5" s="37">
        <f>'International Shipping'!F5</f>
        <v>1.4681783472132348</v>
      </c>
      <c r="R5" s="39">
        <f t="shared" si="1"/>
        <v>104.78183281033475</v>
      </c>
    </row>
    <row r="6" spans="2:18">
      <c r="B6" s="9">
        <v>43469</v>
      </c>
      <c r="C6" s="37">
        <f>Power!K6</f>
        <v>43.611430240961198</v>
      </c>
      <c r="D6" s="37">
        <f>'Ground Transportation'!K6</f>
        <v>17.761884885352622</v>
      </c>
      <c r="E6" s="37">
        <f>Industry!K6</f>
        <v>25.055539914604434</v>
      </c>
      <c r="F6" s="37">
        <f>Residential!K6</f>
        <v>17.612895854631294</v>
      </c>
      <c r="G6" s="37">
        <f>Aviation!K6+Aviation!L6</f>
        <v>2.5358435373180326</v>
      </c>
      <c r="H6" s="37">
        <f>'International Shipping'!C6</f>
        <v>1.9683864397260273</v>
      </c>
      <c r="I6" s="39">
        <f t="shared" si="0"/>
        <v>108.5459808725936</v>
      </c>
      <c r="K6" s="9">
        <v>43834</v>
      </c>
      <c r="L6" s="37">
        <f>Power!V6</f>
        <v>41.575581508791366</v>
      </c>
      <c r="M6" s="37">
        <f>'Ground Transportation'!V6</f>
        <v>16.708540577578187</v>
      </c>
      <c r="N6" s="37">
        <f>Industry!V6</f>
        <v>24.479021748346891</v>
      </c>
      <c r="O6" s="37">
        <f>Residential!V6</f>
        <v>15.775118096536238</v>
      </c>
      <c r="P6" s="37">
        <f>Aviation!X6+Aviation!Y6</f>
        <v>2.7052579282829576</v>
      </c>
      <c r="Q6" s="37">
        <f>'International Shipping'!F6</f>
        <v>1.4681783472132348</v>
      </c>
      <c r="R6" s="39">
        <f t="shared" si="1"/>
        <v>102.71169820674888</v>
      </c>
    </row>
    <row r="7" spans="2:18">
      <c r="B7" s="9">
        <v>43470</v>
      </c>
      <c r="C7" s="37">
        <f>Power!K7</f>
        <v>42.479730046577764</v>
      </c>
      <c r="D7" s="37">
        <f>'Ground Transportation'!K7</f>
        <v>15.867020389674762</v>
      </c>
      <c r="E7" s="37">
        <f>Industry!K7</f>
        <v>24.627830090926189</v>
      </c>
      <c r="F7" s="37">
        <f>Residential!K7</f>
        <v>16.940826052915895</v>
      </c>
      <c r="G7" s="37">
        <f>Aviation!K7+Aviation!L7</f>
        <v>2.5322222543239832</v>
      </c>
      <c r="H7" s="37">
        <f>'International Shipping'!C7</f>
        <v>1.9683864397260273</v>
      </c>
      <c r="I7" s="39">
        <f t="shared" si="0"/>
        <v>104.41601527414463</v>
      </c>
      <c r="K7" s="9">
        <v>43835</v>
      </c>
      <c r="L7" s="37">
        <f>Power!V7</f>
        <v>40.745662232213682</v>
      </c>
      <c r="M7" s="37">
        <f>'Ground Transportation'!V7</f>
        <v>14.221884889563897</v>
      </c>
      <c r="N7" s="37">
        <f>Industry!V7</f>
        <v>24.021236582736186</v>
      </c>
      <c r="O7" s="37">
        <f>Residential!V7</f>
        <v>16.630294346893891</v>
      </c>
      <c r="P7" s="37">
        <f>Aviation!X7+Aviation!Y7</f>
        <v>2.7153343996219972</v>
      </c>
      <c r="Q7" s="37">
        <f>'International Shipping'!F7</f>
        <v>1.4681783472132348</v>
      </c>
      <c r="R7" s="39">
        <f t="shared" si="1"/>
        <v>99.802590798242889</v>
      </c>
    </row>
    <row r="8" spans="2:18">
      <c r="B8" s="9">
        <v>43471</v>
      </c>
      <c r="C8" s="37">
        <f>Power!K8</f>
        <v>40.846653606063192</v>
      </c>
      <c r="D8" s="37">
        <f>'Ground Transportation'!K8</f>
        <v>12.725517956059397</v>
      </c>
      <c r="E8" s="37">
        <f>Industry!K8</f>
        <v>23.745244451881515</v>
      </c>
      <c r="F8" s="37">
        <f>Residential!K8</f>
        <v>16.723141953705468</v>
      </c>
      <c r="G8" s="37">
        <f>Aviation!K8+Aviation!L8</f>
        <v>2.5570016303364183</v>
      </c>
      <c r="H8" s="37">
        <f>'International Shipping'!C8</f>
        <v>1.9683864397260273</v>
      </c>
      <c r="I8" s="39">
        <f t="shared" si="0"/>
        <v>98.565946037772022</v>
      </c>
      <c r="K8" s="9">
        <v>43836</v>
      </c>
      <c r="L8" s="37">
        <f>Power!V8</f>
        <v>41.660223923493149</v>
      </c>
      <c r="M8" s="37">
        <f>'Ground Transportation'!V8</f>
        <v>18.100461699085599</v>
      </c>
      <c r="N8" s="37">
        <f>Industry!V8</f>
        <v>24.388873327078354</v>
      </c>
      <c r="O8" s="37">
        <f>Residential!V8</f>
        <v>16.80140525606059</v>
      </c>
      <c r="P8" s="37">
        <f>Aviation!X8+Aviation!Y8</f>
        <v>2.6104619883366764</v>
      </c>
      <c r="Q8" s="37">
        <f>'International Shipping'!F8</f>
        <v>1.4681783472132348</v>
      </c>
      <c r="R8" s="39">
        <f t="shared" si="1"/>
        <v>105.02960454126762</v>
      </c>
    </row>
    <row r="9" spans="2:18">
      <c r="B9" s="9">
        <v>43472</v>
      </c>
      <c r="C9" s="37">
        <f>Power!K9</f>
        <v>42.769098166403474</v>
      </c>
      <c r="D9" s="37">
        <f>'Ground Transportation'!K9</f>
        <v>17.071646774368318</v>
      </c>
      <c r="E9" s="37">
        <f>Industry!K9</f>
        <v>24.641632035538191</v>
      </c>
      <c r="F9" s="37">
        <f>Residential!K9</f>
        <v>16.882314806559528</v>
      </c>
      <c r="G9" s="37">
        <f>Aviation!K9+Aviation!L9</f>
        <v>2.4735301741345381</v>
      </c>
      <c r="H9" s="37">
        <f>'International Shipping'!C9</f>
        <v>1.9683864397260273</v>
      </c>
      <c r="I9" s="39">
        <f t="shared" si="0"/>
        <v>105.80660839673007</v>
      </c>
      <c r="K9" s="9">
        <v>43837</v>
      </c>
      <c r="L9" s="37">
        <f>Power!V9</f>
        <v>42.694081599842356</v>
      </c>
      <c r="M9" s="37">
        <f>'Ground Transportation'!V9</f>
        <v>19.381215112343437</v>
      </c>
      <c r="N9" s="37">
        <f>Industry!V9</f>
        <v>24.895962159215863</v>
      </c>
      <c r="O9" s="37">
        <f>Residential!V9</f>
        <v>16.701446577781255</v>
      </c>
      <c r="P9" s="37">
        <f>Aviation!X9+Aviation!Y9</f>
        <v>2.4906473277388868</v>
      </c>
      <c r="Q9" s="37">
        <f>'International Shipping'!F9</f>
        <v>1.4681783472132348</v>
      </c>
      <c r="R9" s="39">
        <f t="shared" si="1"/>
        <v>107.63153112413504</v>
      </c>
    </row>
    <row r="10" spans="2:18">
      <c r="B10" s="9">
        <v>43473</v>
      </c>
      <c r="C10" s="37">
        <f>Power!K10</f>
        <v>42.115444252863391</v>
      </c>
      <c r="D10" s="37">
        <f>'Ground Transportation'!K10</f>
        <v>18.551344821291451</v>
      </c>
      <c r="E10" s="37">
        <f>Industry!K10</f>
        <v>24.262481290489387</v>
      </c>
      <c r="F10" s="37">
        <f>Residential!K10</f>
        <v>17.130855722337493</v>
      </c>
      <c r="G10" s="37">
        <f>Aviation!K10+Aviation!L10</f>
        <v>2.3827514130779992</v>
      </c>
      <c r="H10" s="37">
        <f>'International Shipping'!C10</f>
        <v>1.9683864397260273</v>
      </c>
      <c r="I10" s="39">
        <f t="shared" si="0"/>
        <v>106.41126393978574</v>
      </c>
      <c r="K10" s="9">
        <v>43838</v>
      </c>
      <c r="L10" s="37">
        <f>Power!V10</f>
        <v>42.592691084132532</v>
      </c>
      <c r="M10" s="37">
        <f>'Ground Transportation'!V10</f>
        <v>19.719180820725526</v>
      </c>
      <c r="N10" s="37">
        <f>Industry!V10</f>
        <v>24.884594272777981</v>
      </c>
      <c r="O10" s="37">
        <f>Residential!V10</f>
        <v>16.711324351970386</v>
      </c>
      <c r="P10" s="37">
        <f>Aviation!X10+Aviation!Y10</f>
        <v>2.2825090806726021</v>
      </c>
      <c r="Q10" s="37">
        <f>'International Shipping'!F10</f>
        <v>1.4681783472132348</v>
      </c>
      <c r="R10" s="39">
        <f t="shared" si="1"/>
        <v>107.65847795749227</v>
      </c>
    </row>
    <row r="11" spans="2:18">
      <c r="B11" s="9">
        <v>43474</v>
      </c>
      <c r="C11" s="37">
        <f>Power!K11</f>
        <v>44.259563052809547</v>
      </c>
      <c r="D11" s="37">
        <f>'Ground Transportation'!K11</f>
        <v>18.771078954369369</v>
      </c>
      <c r="E11" s="37">
        <f>Industry!K11</f>
        <v>25.34447066648778</v>
      </c>
      <c r="F11" s="37">
        <f>Residential!K11</f>
        <v>17.967623508318059</v>
      </c>
      <c r="G11" s="37">
        <f>Aviation!K11+Aviation!L11</f>
        <v>2.3651460284066785</v>
      </c>
      <c r="H11" s="37">
        <f>'International Shipping'!C11</f>
        <v>1.9683864397260273</v>
      </c>
      <c r="I11" s="39">
        <f t="shared" si="0"/>
        <v>110.67626865011746</v>
      </c>
      <c r="K11" s="9">
        <v>43839</v>
      </c>
      <c r="L11" s="37">
        <f>Power!V11</f>
        <v>43.726595178408814</v>
      </c>
      <c r="M11" s="37">
        <f>'Ground Transportation'!V11</f>
        <v>19.853863963522805</v>
      </c>
      <c r="N11" s="37">
        <f>Industry!V11</f>
        <v>25.563585843821858</v>
      </c>
      <c r="O11" s="37">
        <f>Residential!V11</f>
        <v>16.911287319806647</v>
      </c>
      <c r="P11" s="37">
        <f>Aviation!X11+Aviation!Y11</f>
        <v>2.4620561163587569</v>
      </c>
      <c r="Q11" s="37">
        <f>'International Shipping'!F11</f>
        <v>1.4681783472132348</v>
      </c>
      <c r="R11" s="39">
        <f t="shared" si="1"/>
        <v>109.98556676913212</v>
      </c>
    </row>
    <row r="12" spans="2:18">
      <c r="B12" s="9">
        <v>43475</v>
      </c>
      <c r="C12" s="37">
        <f>Power!K12</f>
        <v>45.792230584252195</v>
      </c>
      <c r="D12" s="37">
        <f>'Ground Transportation'!K12</f>
        <v>18.957502123429393</v>
      </c>
      <c r="E12" s="37">
        <f>Industry!K12</f>
        <v>26.005165334047604</v>
      </c>
      <c r="F12" s="37">
        <f>Residential!K12</f>
        <v>18.480411034299756</v>
      </c>
      <c r="G12" s="37">
        <f>Aviation!K12+Aviation!L12</f>
        <v>2.5699586759188482</v>
      </c>
      <c r="H12" s="37">
        <f>'International Shipping'!C12</f>
        <v>1.9683864397260273</v>
      </c>
      <c r="I12" s="39">
        <f t="shared" si="0"/>
        <v>113.77365419167384</v>
      </c>
      <c r="K12" s="9">
        <v>43840</v>
      </c>
      <c r="L12" s="37">
        <f>Power!V12</f>
        <v>43.260423628580085</v>
      </c>
      <c r="M12" s="37">
        <f>'Ground Transportation'!V12</f>
        <v>19.541305327753786</v>
      </c>
      <c r="N12" s="37">
        <f>Industry!V12</f>
        <v>25.258280505489715</v>
      </c>
      <c r="O12" s="37">
        <f>Residential!V12</f>
        <v>17.141541111578988</v>
      </c>
      <c r="P12" s="37">
        <f>Aviation!X12+Aviation!Y12</f>
        <v>2.6013615367284135</v>
      </c>
      <c r="Q12" s="37">
        <f>'International Shipping'!F12</f>
        <v>1.4681783472132348</v>
      </c>
      <c r="R12" s="39">
        <f t="shared" si="1"/>
        <v>109.27109045734424</v>
      </c>
    </row>
    <row r="13" spans="2:18">
      <c r="B13" s="9">
        <v>43476</v>
      </c>
      <c r="C13" s="37">
        <f>Power!K13</f>
        <v>45.676130511647798</v>
      </c>
      <c r="D13" s="37">
        <f>'Ground Transportation'!K13</f>
        <v>18.779422473488143</v>
      </c>
      <c r="E13" s="37">
        <f>Industry!K13</f>
        <v>25.980270455187551</v>
      </c>
      <c r="F13" s="37">
        <f>Residential!K13</f>
        <v>18.039283326702744</v>
      </c>
      <c r="G13" s="37">
        <f>Aviation!K13+Aviation!L13</f>
        <v>2.2031086008648995</v>
      </c>
      <c r="H13" s="37">
        <f>'International Shipping'!C13</f>
        <v>1.9683864397260273</v>
      </c>
      <c r="I13" s="39">
        <f t="shared" si="0"/>
        <v>112.64660180761716</v>
      </c>
      <c r="K13" s="9">
        <v>43841</v>
      </c>
      <c r="L13" s="37">
        <f>Power!V13</f>
        <v>41.866043653436748</v>
      </c>
      <c r="M13" s="37">
        <f>'Ground Transportation'!V13</f>
        <v>17.9859553966924</v>
      </c>
      <c r="N13" s="37">
        <f>Industry!V13</f>
        <v>24.49519844649938</v>
      </c>
      <c r="O13" s="37">
        <f>Residential!V13</f>
        <v>17.477360067319825</v>
      </c>
      <c r="P13" s="37">
        <f>Aviation!X13+Aviation!Y13</f>
        <v>2.5189097846183666</v>
      </c>
      <c r="Q13" s="37">
        <f>'International Shipping'!F13</f>
        <v>1.4681783472132348</v>
      </c>
      <c r="R13" s="39">
        <f t="shared" si="1"/>
        <v>105.81164569577996</v>
      </c>
    </row>
    <row r="14" spans="2:18">
      <c r="B14" s="9">
        <v>43477</v>
      </c>
      <c r="C14" s="37">
        <f>Power!K14</f>
        <v>42.625152165051318</v>
      </c>
      <c r="D14" s="37">
        <f>'Ground Transportation'!K14</f>
        <v>16.779691340777081</v>
      </c>
      <c r="E14" s="37">
        <f>Industry!K14</f>
        <v>24.543523326634038</v>
      </c>
      <c r="F14" s="37">
        <f>Residential!K14</f>
        <v>17.299743758387425</v>
      </c>
      <c r="G14" s="37">
        <f>Aviation!K14+Aviation!L14</f>
        <v>2.4106156539622665</v>
      </c>
      <c r="H14" s="37">
        <f>'International Shipping'!C14</f>
        <v>1.9683864397260273</v>
      </c>
      <c r="I14" s="39">
        <f t="shared" si="0"/>
        <v>105.62711268453815</v>
      </c>
      <c r="K14" s="9">
        <v>43842</v>
      </c>
      <c r="L14" s="37">
        <f>Power!V14</f>
        <v>40.312800805470687</v>
      </c>
      <c r="M14" s="37">
        <f>'Ground Transportation'!V14</f>
        <v>15.268374261819137</v>
      </c>
      <c r="N14" s="37">
        <f>Industry!V14</f>
        <v>23.608231976234208</v>
      </c>
      <c r="O14" s="37">
        <f>Residential!V14</f>
        <v>18.12296625836694</v>
      </c>
      <c r="P14" s="37">
        <f>Aviation!X14+Aviation!Y14</f>
        <v>2.5318047173018026</v>
      </c>
      <c r="Q14" s="37">
        <f>'International Shipping'!F14</f>
        <v>1.4681783472132348</v>
      </c>
      <c r="R14" s="39">
        <f t="shared" si="1"/>
        <v>101.31235636640601</v>
      </c>
    </row>
    <row r="15" spans="2:18">
      <c r="B15" s="9">
        <v>43478</v>
      </c>
      <c r="C15" s="37">
        <f>Power!K15</f>
        <v>41.112453525700296</v>
      </c>
      <c r="D15" s="37">
        <f>'Ground Transportation'!K15</f>
        <v>13.212950227635456</v>
      </c>
      <c r="E15" s="37">
        <f>Industry!K15</f>
        <v>23.667263700009986</v>
      </c>
      <c r="F15" s="37">
        <f>Residential!K15</f>
        <v>16.425210757778821</v>
      </c>
      <c r="G15" s="37">
        <f>Aviation!K15+Aviation!L15</f>
        <v>2.3912915980162328</v>
      </c>
      <c r="H15" s="37">
        <f>'International Shipping'!C15</f>
        <v>1.9683864397260273</v>
      </c>
      <c r="I15" s="39">
        <f t="shared" si="0"/>
        <v>98.77755624886683</v>
      </c>
      <c r="K15" s="9">
        <v>43843</v>
      </c>
      <c r="L15" s="37">
        <f>Power!V15</f>
        <v>41.728663512522694</v>
      </c>
      <c r="M15" s="37">
        <f>'Ground Transportation'!V15</f>
        <v>19.20764212252201</v>
      </c>
      <c r="N15" s="37">
        <f>Industry!V15</f>
        <v>24.356479297921144</v>
      </c>
      <c r="O15" s="37">
        <f>Residential!V15</f>
        <v>17.897162414512088</v>
      </c>
      <c r="P15" s="37">
        <f>Aviation!X15+Aviation!Y15</f>
        <v>2.5135296877336284</v>
      </c>
      <c r="Q15" s="37">
        <f>'International Shipping'!F15</f>
        <v>1.4681783472132348</v>
      </c>
      <c r="R15" s="39">
        <f t="shared" si="1"/>
        <v>107.17165538242479</v>
      </c>
    </row>
    <row r="16" spans="2:18">
      <c r="B16" s="9">
        <v>43479</v>
      </c>
      <c r="C16" s="37">
        <f>Power!K16</f>
        <v>43.540163951712749</v>
      </c>
      <c r="D16" s="37">
        <f>'Ground Transportation'!K16</f>
        <v>17.934287752311441</v>
      </c>
      <c r="E16" s="37">
        <f>Industry!K16</f>
        <v>24.776863449239432</v>
      </c>
      <c r="F16" s="37">
        <f>Residential!K16</f>
        <v>16.626337744158302</v>
      </c>
      <c r="G16" s="37">
        <f>Aviation!K16+Aviation!L16</f>
        <v>2.4006445259601308</v>
      </c>
      <c r="H16" s="37">
        <f>'International Shipping'!C16</f>
        <v>1.9683864397260273</v>
      </c>
      <c r="I16" s="39">
        <f t="shared" si="0"/>
        <v>107.24668386310809</v>
      </c>
      <c r="K16" s="9">
        <v>43844</v>
      </c>
      <c r="L16" s="37">
        <f>Power!V16</f>
        <v>42.14526066331068</v>
      </c>
      <c r="M16" s="37">
        <f>'Ground Transportation'!V16</f>
        <v>19.973870339881138</v>
      </c>
      <c r="N16" s="37">
        <f>Industry!V16</f>
        <v>24.492700874508515</v>
      </c>
      <c r="O16" s="37">
        <f>Residential!V16</f>
        <v>17.392679849880768</v>
      </c>
      <c r="P16" s="37">
        <f>Aviation!X16+Aviation!Y16</f>
        <v>2.4104061536501651</v>
      </c>
      <c r="Q16" s="37">
        <f>'International Shipping'!F16</f>
        <v>1.4681783472132348</v>
      </c>
      <c r="R16" s="39">
        <f t="shared" si="1"/>
        <v>107.8830962284445</v>
      </c>
    </row>
    <row r="17" spans="2:18">
      <c r="B17" s="9">
        <v>43480</v>
      </c>
      <c r="C17" s="37">
        <f>Power!K17</f>
        <v>43.75315788386861</v>
      </c>
      <c r="D17" s="37">
        <f>'Ground Transportation'!K17</f>
        <v>19.286512303484372</v>
      </c>
      <c r="E17" s="37">
        <f>Industry!K17</f>
        <v>24.775946641588543</v>
      </c>
      <c r="F17" s="37">
        <f>Residential!K17</f>
        <v>17.634740739029443</v>
      </c>
      <c r="G17" s="37">
        <f>Aviation!K17+Aviation!L17</f>
        <v>2.3162963145256841</v>
      </c>
      <c r="H17" s="37">
        <f>'International Shipping'!C17</f>
        <v>1.9683864397260273</v>
      </c>
      <c r="I17" s="39">
        <f t="shared" si="0"/>
        <v>109.73504032222269</v>
      </c>
      <c r="K17" s="9">
        <v>43845</v>
      </c>
      <c r="L17" s="37">
        <f>Power!V17</f>
        <v>42.133255472556002</v>
      </c>
      <c r="M17" s="37">
        <f>'Ground Transportation'!V17</f>
        <v>20.078420847885297</v>
      </c>
      <c r="N17" s="37">
        <f>Industry!V17</f>
        <v>24.502560436614555</v>
      </c>
      <c r="O17" s="37">
        <f>Residential!V17</f>
        <v>16.92198442122573</v>
      </c>
      <c r="P17" s="37">
        <f>Aviation!X17+Aviation!Y17</f>
        <v>2.4503468321924604</v>
      </c>
      <c r="Q17" s="37">
        <f>'International Shipping'!F17</f>
        <v>1.4681783472132348</v>
      </c>
      <c r="R17" s="39">
        <f t="shared" si="1"/>
        <v>107.55474635768729</v>
      </c>
    </row>
    <row r="18" spans="2:18">
      <c r="B18" s="9">
        <v>43481</v>
      </c>
      <c r="C18" s="37">
        <f>Power!K18</f>
        <v>44.226939908380601</v>
      </c>
      <c r="D18" s="37">
        <f>'Ground Transportation'!K18</f>
        <v>19.586506063840488</v>
      </c>
      <c r="E18" s="37">
        <f>Industry!K18</f>
        <v>25.171566732541038</v>
      </c>
      <c r="F18" s="37">
        <f>Residential!K18</f>
        <v>17.598911084501459</v>
      </c>
      <c r="G18" s="37">
        <f>Aviation!K18+Aviation!L18</f>
        <v>2.0275026168832575</v>
      </c>
      <c r="H18" s="37">
        <f>'International Shipping'!C18</f>
        <v>1.9683864397260273</v>
      </c>
      <c r="I18" s="39">
        <f t="shared" si="0"/>
        <v>110.57981284587288</v>
      </c>
      <c r="K18" s="9">
        <v>43846</v>
      </c>
      <c r="L18" s="37">
        <f>Power!V18</f>
        <v>42.920436994938399</v>
      </c>
      <c r="M18" s="37">
        <f>'Ground Transportation'!V18</f>
        <v>20.143720725613921</v>
      </c>
      <c r="N18" s="37">
        <f>Industry!V18</f>
        <v>24.89261066971229</v>
      </c>
      <c r="O18" s="37">
        <f>Residential!V18</f>
        <v>16.699310888686799</v>
      </c>
      <c r="P18" s="37">
        <f>Aviation!X18+Aviation!Y18</f>
        <v>2.5226551524945879</v>
      </c>
      <c r="Q18" s="37">
        <f>'International Shipping'!F18</f>
        <v>1.4681783472132348</v>
      </c>
      <c r="R18" s="39">
        <f t="shared" si="1"/>
        <v>108.64691277865924</v>
      </c>
    </row>
    <row r="19" spans="2:18">
      <c r="B19" s="9">
        <v>43482</v>
      </c>
      <c r="C19" s="37">
        <f>Power!K19</f>
        <v>44.179219052478771</v>
      </c>
      <c r="D19" s="37">
        <f>'Ground Transportation'!K19</f>
        <v>19.300914586737029</v>
      </c>
      <c r="E19" s="37">
        <f>Industry!K19</f>
        <v>25.162422288978377</v>
      </c>
      <c r="F19" s="37">
        <f>Residential!K19</f>
        <v>17.20866240200786</v>
      </c>
      <c r="G19" s="37">
        <f>Aviation!K19+Aviation!L19</f>
        <v>2.3964825069934905</v>
      </c>
      <c r="H19" s="37">
        <f>'International Shipping'!C19</f>
        <v>1.9683864397260273</v>
      </c>
      <c r="I19" s="39">
        <f t="shared" si="0"/>
        <v>110.21608727692157</v>
      </c>
      <c r="K19" s="9">
        <v>43847</v>
      </c>
      <c r="L19" s="37">
        <f>Power!V19</f>
        <v>42.475803225307594</v>
      </c>
      <c r="M19" s="37">
        <f>'Ground Transportation'!V19</f>
        <v>19.73183680252659</v>
      </c>
      <c r="N19" s="37">
        <f>Industry!V19</f>
        <v>24.577113634294125</v>
      </c>
      <c r="O19" s="37">
        <f>Residential!V19</f>
        <v>17.231991086756942</v>
      </c>
      <c r="P19" s="37">
        <f>Aviation!X19+Aviation!Y19</f>
        <v>2.6062134804737389</v>
      </c>
      <c r="Q19" s="37">
        <f>'International Shipping'!F19</f>
        <v>1.4681783472132348</v>
      </c>
      <c r="R19" s="39">
        <f t="shared" si="1"/>
        <v>108.09113657657224</v>
      </c>
    </row>
    <row r="20" spans="2:18">
      <c r="B20" s="9">
        <v>43483</v>
      </c>
      <c r="C20" s="37">
        <f>Power!K20</f>
        <v>43.690523059948006</v>
      </c>
      <c r="D20" s="37">
        <f>'Ground Transportation'!K20</f>
        <v>19.143183683558391</v>
      </c>
      <c r="E20" s="37">
        <f>Industry!K20</f>
        <v>24.972577069128384</v>
      </c>
      <c r="F20" s="37">
        <f>Residential!K20</f>
        <v>17.281587856556055</v>
      </c>
      <c r="G20" s="37">
        <f>Aviation!K20+Aviation!L20</f>
        <v>2.4885342701491999</v>
      </c>
      <c r="H20" s="37">
        <f>'International Shipping'!C20</f>
        <v>1.9683864397260273</v>
      </c>
      <c r="I20" s="39">
        <f t="shared" si="0"/>
        <v>109.54479237906607</v>
      </c>
      <c r="K20" s="9">
        <v>43848</v>
      </c>
      <c r="L20" s="37">
        <f>Power!V20</f>
        <v>40.584682396605359</v>
      </c>
      <c r="M20" s="37">
        <f>'Ground Transportation'!V20</f>
        <v>18.237711623599484</v>
      </c>
      <c r="N20" s="37">
        <f>Industry!V20</f>
        <v>23.577791105145227</v>
      </c>
      <c r="O20" s="37">
        <f>Residential!V20</f>
        <v>17.119624911941809</v>
      </c>
      <c r="P20" s="37">
        <f>Aviation!X20+Aviation!Y20</f>
        <v>2.516709294489607</v>
      </c>
      <c r="Q20" s="37">
        <f>'International Shipping'!F20</f>
        <v>1.4681783472132348</v>
      </c>
      <c r="R20" s="39">
        <f t="shared" si="1"/>
        <v>103.50469767899472</v>
      </c>
    </row>
    <row r="21" spans="2:18">
      <c r="B21" s="9">
        <v>43484</v>
      </c>
      <c r="C21" s="37">
        <f>Power!K21</f>
        <v>41.851248117939576</v>
      </c>
      <c r="D21" s="37">
        <f>'Ground Transportation'!K21</f>
        <v>17.426350508319601</v>
      </c>
      <c r="E21" s="37">
        <f>Industry!K21</f>
        <v>23.8261617037716</v>
      </c>
      <c r="F21" s="37">
        <f>Residential!K21</f>
        <v>17.316818177530763</v>
      </c>
      <c r="G21" s="37">
        <f>Aviation!K21+Aviation!L21</f>
        <v>2.3999890401468118</v>
      </c>
      <c r="H21" s="37">
        <f>'International Shipping'!C21</f>
        <v>1.9683864397260273</v>
      </c>
      <c r="I21" s="39">
        <f t="shared" si="0"/>
        <v>104.78895398743438</v>
      </c>
      <c r="K21" s="9">
        <v>43849</v>
      </c>
      <c r="L21" s="37">
        <f>Power!V21</f>
        <v>39.511768632529723</v>
      </c>
      <c r="M21" s="37">
        <f>'Ground Transportation'!V21</f>
        <v>15.636790466009694</v>
      </c>
      <c r="N21" s="37">
        <f>Industry!V21</f>
        <v>22.878609496195978</v>
      </c>
      <c r="O21" s="37">
        <f>Residential!V21</f>
        <v>17.590882455679676</v>
      </c>
      <c r="P21" s="37">
        <f>Aviation!X21+Aviation!Y21</f>
        <v>2.4937581445051773</v>
      </c>
      <c r="Q21" s="37">
        <f>'International Shipping'!F21</f>
        <v>1.4681783472132348</v>
      </c>
      <c r="R21" s="39">
        <f t="shared" si="1"/>
        <v>99.579987542133495</v>
      </c>
    </row>
    <row r="22" spans="2:18">
      <c r="B22" s="9">
        <v>43485</v>
      </c>
      <c r="C22" s="37">
        <f>Power!K22</f>
        <v>41.462946702967933</v>
      </c>
      <c r="D22" s="37">
        <f>'Ground Transportation'!K22</f>
        <v>14.845308404303953</v>
      </c>
      <c r="E22" s="37">
        <f>Industry!K22</f>
        <v>23.416749961347595</v>
      </c>
      <c r="F22" s="37">
        <f>Residential!K22</f>
        <v>17.918445240736368</v>
      </c>
      <c r="G22" s="37">
        <f>Aviation!K22+Aviation!L22</f>
        <v>2.3326908292177615</v>
      </c>
      <c r="H22" s="37">
        <f>'International Shipping'!C22</f>
        <v>1.9683864397260273</v>
      </c>
      <c r="I22" s="39">
        <f t="shared" si="0"/>
        <v>101.94452757829964</v>
      </c>
      <c r="K22" s="9">
        <v>43850</v>
      </c>
      <c r="L22" s="37">
        <f>Power!V22</f>
        <v>41.165826086996773</v>
      </c>
      <c r="M22" s="37">
        <f>'Ground Transportation'!V22</f>
        <v>18.007649420455802</v>
      </c>
      <c r="N22" s="37">
        <f>Industry!V22</f>
        <v>23.540006285564175</v>
      </c>
      <c r="O22" s="37">
        <f>Residential!V22</f>
        <v>18.135857274057386</v>
      </c>
      <c r="P22" s="37">
        <f>Aviation!X22+Aviation!Y22</f>
        <v>2.5373040459708673</v>
      </c>
      <c r="Q22" s="37">
        <f>'International Shipping'!F22</f>
        <v>1.4681783472132348</v>
      </c>
      <c r="R22" s="39">
        <f t="shared" si="1"/>
        <v>104.85482146025825</v>
      </c>
    </row>
    <row r="23" spans="2:18">
      <c r="B23" s="9">
        <v>43486</v>
      </c>
      <c r="C23" s="37">
        <f>Power!K23</f>
        <v>43.53123672769437</v>
      </c>
      <c r="D23" s="37">
        <f>'Ground Transportation'!K23</f>
        <v>16.946093770500443</v>
      </c>
      <c r="E23" s="37">
        <f>Industry!K23</f>
        <v>24.358084680498735</v>
      </c>
      <c r="F23" s="37">
        <f>Residential!K23</f>
        <v>18.583600413612064</v>
      </c>
      <c r="G23" s="37">
        <f>Aviation!K23+Aviation!L23</f>
        <v>2.3861932495260545</v>
      </c>
      <c r="H23" s="37">
        <f>'International Shipping'!C23</f>
        <v>1.9683864397260273</v>
      </c>
      <c r="I23" s="39">
        <f t="shared" si="0"/>
        <v>107.7735952815577</v>
      </c>
      <c r="K23" s="9">
        <v>43851</v>
      </c>
      <c r="L23" s="37">
        <f>Power!V23</f>
        <v>41.455262273146282</v>
      </c>
      <c r="M23" s="37">
        <f>'Ground Transportation'!V23</f>
        <v>19.574748629938167</v>
      </c>
      <c r="N23" s="37">
        <f>Industry!V23</f>
        <v>23.652382322438655</v>
      </c>
      <c r="O23" s="37">
        <f>Residential!V23</f>
        <v>18.026682926053493</v>
      </c>
      <c r="P23" s="37">
        <f>Aviation!X23+Aviation!Y23</f>
        <v>2.4622275580659228</v>
      </c>
      <c r="Q23" s="37">
        <f>'International Shipping'!F23</f>
        <v>1.4681783472132348</v>
      </c>
      <c r="R23" s="39">
        <f t="shared" si="1"/>
        <v>106.63948205685575</v>
      </c>
    </row>
    <row r="24" spans="2:18">
      <c r="B24" s="9">
        <v>43487</v>
      </c>
      <c r="C24" s="37">
        <f>Power!K24</f>
        <v>43.373120039956959</v>
      </c>
      <c r="D24" s="37">
        <f>'Ground Transportation'!K24</f>
        <v>19.415480119886109</v>
      </c>
      <c r="E24" s="37">
        <f>Industry!K24</f>
        <v>24.320334759201465</v>
      </c>
      <c r="F24" s="37">
        <f>Residential!K24</f>
        <v>18.296248748743015</v>
      </c>
      <c r="G24" s="37">
        <f>Aviation!K24+Aviation!L24</f>
        <v>2.3363153227159263</v>
      </c>
      <c r="H24" s="37">
        <f>'International Shipping'!C24</f>
        <v>1.9683864397260273</v>
      </c>
      <c r="I24" s="39">
        <f t="shared" si="0"/>
        <v>109.70988543022952</v>
      </c>
      <c r="K24" s="9">
        <v>43852</v>
      </c>
      <c r="L24" s="37">
        <f>Power!V24</f>
        <v>41.158682027984604</v>
      </c>
      <c r="M24" s="37">
        <f>'Ground Transportation'!V24</f>
        <v>19.641388718180153</v>
      </c>
      <c r="N24" s="37">
        <f>Industry!V24</f>
        <v>23.5143283955389</v>
      </c>
      <c r="O24" s="37">
        <f>Residential!V24</f>
        <v>17.391145781388154</v>
      </c>
      <c r="P24" s="37">
        <f>Aviation!X24+Aviation!Y24</f>
        <v>2.4439895833584924</v>
      </c>
      <c r="Q24" s="37">
        <f>'International Shipping'!F24</f>
        <v>1.4681783472132348</v>
      </c>
      <c r="R24" s="39">
        <f t="shared" si="1"/>
        <v>105.61771285366355</v>
      </c>
    </row>
    <row r="25" spans="2:18">
      <c r="B25" s="9">
        <v>43488</v>
      </c>
      <c r="C25" s="37">
        <f>Power!K25</f>
        <v>42.954366426450584</v>
      </c>
      <c r="D25" s="37">
        <f>'Ground Transportation'!K25</f>
        <v>19.831520746588421</v>
      </c>
      <c r="E25" s="37">
        <f>Industry!K25</f>
        <v>24.170456081235226</v>
      </c>
      <c r="F25" s="37">
        <f>Residential!K25</f>
        <v>17.287454436512714</v>
      </c>
      <c r="G25" s="37">
        <f>Aviation!K25+Aviation!L25</f>
        <v>2.340745986315226</v>
      </c>
      <c r="H25" s="37">
        <f>'International Shipping'!C25</f>
        <v>1.9683864397260273</v>
      </c>
      <c r="I25" s="39">
        <f t="shared" si="0"/>
        <v>108.55293011682821</v>
      </c>
      <c r="K25" s="9">
        <v>43853</v>
      </c>
      <c r="L25" s="37">
        <f>Power!V25</f>
        <v>40.643825751242801</v>
      </c>
      <c r="M25" s="37">
        <f>'Ground Transportation'!V25</f>
        <v>19.130030907502501</v>
      </c>
      <c r="N25" s="37">
        <f>Industry!V25</f>
        <v>23.184477640454094</v>
      </c>
      <c r="O25" s="37">
        <f>Residential!V25</f>
        <v>16.859131626862286</v>
      </c>
      <c r="P25" s="37">
        <f>Aviation!X25+Aviation!Y25</f>
        <v>2.5121762435171169</v>
      </c>
      <c r="Q25" s="37">
        <f>'International Shipping'!F25</f>
        <v>1.4681783472132348</v>
      </c>
      <c r="R25" s="39">
        <f t="shared" si="1"/>
        <v>103.79782051679204</v>
      </c>
    </row>
    <row r="26" spans="2:18">
      <c r="B26" s="9">
        <v>43489</v>
      </c>
      <c r="C26" s="37">
        <f>Power!K26</f>
        <v>42.852050769817673</v>
      </c>
      <c r="D26" s="37">
        <f>'Ground Transportation'!K26</f>
        <v>19.848660357244309</v>
      </c>
      <c r="E26" s="37">
        <f>Industry!K26</f>
        <v>24.094267877732367</v>
      </c>
      <c r="F26" s="37">
        <f>Residential!K26</f>
        <v>16.823182347497362</v>
      </c>
      <c r="G26" s="37">
        <f>Aviation!K26+Aviation!L26</f>
        <v>2.4090919030725946</v>
      </c>
      <c r="H26" s="37">
        <f>'International Shipping'!C26</f>
        <v>1.9683864397260273</v>
      </c>
      <c r="I26" s="39">
        <f t="shared" si="0"/>
        <v>107.99563969509033</v>
      </c>
      <c r="K26" s="9">
        <v>43854</v>
      </c>
      <c r="L26" s="37">
        <f>Power!V26</f>
        <v>39.928991131143277</v>
      </c>
      <c r="M26" s="37">
        <f>'Ground Transportation'!V26</f>
        <v>17.739956720980945</v>
      </c>
      <c r="N26" s="37">
        <f>Industry!V26</f>
        <v>22.840260784409253</v>
      </c>
      <c r="O26" s="37">
        <f>Residential!V26</f>
        <v>17.317154878420919</v>
      </c>
      <c r="P26" s="37">
        <f>Aviation!X26+Aviation!Y26</f>
        <v>2.5689047833047569</v>
      </c>
      <c r="Q26" s="37">
        <f>'International Shipping'!F26</f>
        <v>1.4681783472132348</v>
      </c>
      <c r="R26" s="39">
        <f t="shared" si="1"/>
        <v>101.86344664547239</v>
      </c>
    </row>
    <row r="27" spans="2:18">
      <c r="B27" s="9">
        <v>43490</v>
      </c>
      <c r="C27" s="37">
        <f>Power!K27</f>
        <v>42.548842637720284</v>
      </c>
      <c r="D27" s="37">
        <f>'Ground Transportation'!K27</f>
        <v>19.34449403340756</v>
      </c>
      <c r="E27" s="37">
        <f>Industry!K27</f>
        <v>23.767339110598527</v>
      </c>
      <c r="F27" s="37">
        <f>Residential!K27</f>
        <v>17.352181759881042</v>
      </c>
      <c r="G27" s="37">
        <f>Aviation!K27+Aviation!L27</f>
        <v>2.493351583346163</v>
      </c>
      <c r="H27" s="37">
        <f>'International Shipping'!C27</f>
        <v>1.9683864397260273</v>
      </c>
      <c r="I27" s="39">
        <f t="shared" si="0"/>
        <v>107.47459556467962</v>
      </c>
      <c r="K27" s="9">
        <v>43855</v>
      </c>
      <c r="L27" s="37">
        <f>Power!V27</f>
        <v>38.015864613046872</v>
      </c>
      <c r="M27" s="37">
        <f>'Ground Transportation'!V27</f>
        <v>15.918697363330326</v>
      </c>
      <c r="N27" s="37">
        <f>Industry!V27</f>
        <v>21.770677724638595</v>
      </c>
      <c r="O27" s="37">
        <f>Residential!V27</f>
        <v>17.573278034554551</v>
      </c>
      <c r="P27" s="37">
        <f>Aviation!X27+Aviation!Y27</f>
        <v>2.461878424358785</v>
      </c>
      <c r="Q27" s="37">
        <f>'International Shipping'!F27</f>
        <v>1.4681783472132348</v>
      </c>
      <c r="R27" s="39">
        <f t="shared" si="1"/>
        <v>97.208574507142359</v>
      </c>
    </row>
    <row r="28" spans="2:18">
      <c r="B28" s="9">
        <v>43491</v>
      </c>
      <c r="C28" s="37">
        <f>Power!K28</f>
        <v>40.12751126201043</v>
      </c>
      <c r="D28" s="37">
        <f>'Ground Transportation'!K28</f>
        <v>17.389488718321541</v>
      </c>
      <c r="E28" s="37">
        <f>Industry!K28</f>
        <v>22.653506322641476</v>
      </c>
      <c r="F28" s="37">
        <f>Residential!K28</f>
        <v>17.188936163287821</v>
      </c>
      <c r="G28" s="37">
        <f>Aviation!K28+Aviation!L28</f>
        <v>2.4140291298087924</v>
      </c>
      <c r="H28" s="37">
        <f>'International Shipping'!C28</f>
        <v>1.9683864397260273</v>
      </c>
      <c r="I28" s="39">
        <f t="shared" si="0"/>
        <v>101.7418580357961</v>
      </c>
      <c r="K28" s="9">
        <v>43856</v>
      </c>
      <c r="L28" s="37">
        <f>Power!V28</f>
        <v>36.759377543005542</v>
      </c>
      <c r="M28" s="37">
        <f>'Ground Transportation'!V28</f>
        <v>13.542184425095268</v>
      </c>
      <c r="N28" s="37">
        <f>Industry!V28</f>
        <v>21.093384718814683</v>
      </c>
      <c r="O28" s="37">
        <f>Residential!V28</f>
        <v>17.432555042688474</v>
      </c>
      <c r="P28" s="37">
        <f>Aviation!X28+Aviation!Y28</f>
        <v>2.4694997819805851</v>
      </c>
      <c r="Q28" s="37">
        <f>'International Shipping'!F28</f>
        <v>1.4681783472132348</v>
      </c>
      <c r="R28" s="39">
        <f t="shared" si="1"/>
        <v>92.765179858797794</v>
      </c>
    </row>
    <row r="29" spans="2:18">
      <c r="B29" s="9">
        <v>43492</v>
      </c>
      <c r="C29" s="37">
        <f>Power!K29</f>
        <v>36.940181029859318</v>
      </c>
      <c r="D29" s="37">
        <f>'Ground Transportation'!K29</f>
        <v>15.118749675028525</v>
      </c>
      <c r="E29" s="37">
        <f>Industry!K29</f>
        <v>20.900190717975285</v>
      </c>
      <c r="F29" s="37">
        <f>Residential!K29</f>
        <v>16.666367641353894</v>
      </c>
      <c r="G29" s="37">
        <f>Aviation!K29+Aviation!L29</f>
        <v>2.4505953556201279</v>
      </c>
      <c r="H29" s="37">
        <f>'International Shipping'!C29</f>
        <v>1.9683864397260273</v>
      </c>
      <c r="I29" s="39">
        <f t="shared" si="0"/>
        <v>94.044470859563177</v>
      </c>
      <c r="K29" s="9">
        <v>43857</v>
      </c>
      <c r="L29" s="37">
        <f>Power!V29</f>
        <v>36.959709052210599</v>
      </c>
      <c r="M29" s="37">
        <f>'Ground Transportation'!V29</f>
        <v>17.242582838249248</v>
      </c>
      <c r="N29" s="37">
        <f>Industry!V29</f>
        <v>21.085539389237017</v>
      </c>
      <c r="O29" s="37">
        <f>Residential!V29</f>
        <v>17.131811551092966</v>
      </c>
      <c r="P29" s="37">
        <f>Aviation!X29+Aviation!Y29</f>
        <v>2.4675742260802225</v>
      </c>
      <c r="Q29" s="37">
        <f>'International Shipping'!F29</f>
        <v>1.4681783472132348</v>
      </c>
      <c r="R29" s="39">
        <f t="shared" si="1"/>
        <v>96.355395404083282</v>
      </c>
    </row>
    <row r="30" spans="2:18">
      <c r="B30" s="9">
        <v>43493</v>
      </c>
      <c r="C30" s="37">
        <f>Power!K30</f>
        <v>39.383711598938767</v>
      </c>
      <c r="D30" s="37">
        <f>'Ground Transportation'!K30</f>
        <v>18.739112578466319</v>
      </c>
      <c r="E30" s="37">
        <f>Industry!K30</f>
        <v>22.074146084293908</v>
      </c>
      <c r="F30" s="37">
        <f>Residential!K30</f>
        <v>16.81120406350982</v>
      </c>
      <c r="G30" s="37">
        <f>Aviation!K30+Aviation!L30</f>
        <v>2.1425723942206432</v>
      </c>
      <c r="H30" s="37">
        <f>'International Shipping'!C30</f>
        <v>1.9683864397260273</v>
      </c>
      <c r="I30" s="39">
        <f t="shared" si="0"/>
        <v>101.1191331591555</v>
      </c>
      <c r="K30" s="9">
        <v>43858</v>
      </c>
      <c r="L30" s="37">
        <f>Power!V30</f>
        <v>37.546337144891325</v>
      </c>
      <c r="M30" s="37">
        <f>'Ground Transportation'!V30</f>
        <v>18.066570546527334</v>
      </c>
      <c r="N30" s="37">
        <f>Industry!V30</f>
        <v>21.413100648979452</v>
      </c>
      <c r="O30" s="37">
        <f>Residential!V30</f>
        <v>16.620597173069584</v>
      </c>
      <c r="P30" s="37">
        <f>Aviation!X30+Aviation!Y30</f>
        <v>2.3445594229861149</v>
      </c>
      <c r="Q30" s="37">
        <f>'International Shipping'!F30</f>
        <v>1.4681783472132348</v>
      </c>
      <c r="R30" s="39">
        <f t="shared" si="1"/>
        <v>97.459343283667039</v>
      </c>
    </row>
    <row r="31" spans="2:18">
      <c r="B31" s="9">
        <v>43494</v>
      </c>
      <c r="C31" s="37">
        <f>Power!K31</f>
        <v>40.47348797061867</v>
      </c>
      <c r="D31" s="37">
        <f>'Ground Transportation'!K31</f>
        <v>19.688890764500258</v>
      </c>
      <c r="E31" s="37">
        <f>Industry!K31</f>
        <v>22.444190861260516</v>
      </c>
      <c r="F31" s="37">
        <f>Residential!K31</f>
        <v>17.14813485331511</v>
      </c>
      <c r="G31" s="37">
        <f>Aviation!K31+Aviation!L31</f>
        <v>2.3079379231758752</v>
      </c>
      <c r="H31" s="37">
        <f>'International Shipping'!C31</f>
        <v>1.9683864397260273</v>
      </c>
      <c r="I31" s="39">
        <f t="shared" si="0"/>
        <v>104.03102881259646</v>
      </c>
      <c r="K31" s="9">
        <v>43859</v>
      </c>
      <c r="L31" s="37">
        <f>Power!V31</f>
        <v>37.51405671192343</v>
      </c>
      <c r="M31" s="37">
        <f>'Ground Transportation'!V31</f>
        <v>18.054245750310439</v>
      </c>
      <c r="N31" s="37">
        <f>Industry!V31</f>
        <v>21.306112548768951</v>
      </c>
      <c r="O31" s="37">
        <f>Residential!V31</f>
        <v>16.335989628653021</v>
      </c>
      <c r="P31" s="37">
        <f>Aviation!X31+Aviation!Y31</f>
        <v>2.3504691566306635</v>
      </c>
      <c r="Q31" s="37">
        <f>'International Shipping'!F31</f>
        <v>1.4681783472132348</v>
      </c>
      <c r="R31" s="39">
        <f t="shared" si="1"/>
        <v>97.029052143499754</v>
      </c>
    </row>
    <row r="32" spans="2:18">
      <c r="B32" s="9">
        <v>43495</v>
      </c>
      <c r="C32" s="37">
        <f>Power!K32</f>
        <v>41.355741160043443</v>
      </c>
      <c r="D32" s="37">
        <f>'Ground Transportation'!K32</f>
        <v>19.692654938703036</v>
      </c>
      <c r="E32" s="37">
        <f>Industry!K32</f>
        <v>22.833145379157962</v>
      </c>
      <c r="F32" s="37">
        <f>Residential!K32</f>
        <v>17.644745703012457</v>
      </c>
      <c r="G32" s="37">
        <f>Aviation!K32+Aviation!L32</f>
        <v>2.3161551640039439</v>
      </c>
      <c r="H32" s="37">
        <f>'International Shipping'!C32</f>
        <v>1.9683864397260273</v>
      </c>
      <c r="I32" s="39">
        <f t="shared" si="0"/>
        <v>105.81082878464689</v>
      </c>
      <c r="K32" s="9">
        <v>43860</v>
      </c>
      <c r="L32" s="37">
        <f>Power!V32</f>
        <v>37.772831725499969</v>
      </c>
      <c r="M32" s="37">
        <f>'Ground Transportation'!V32</f>
        <v>18.078903650904202</v>
      </c>
      <c r="N32" s="37">
        <f>Industry!V32</f>
        <v>21.428909117807351</v>
      </c>
      <c r="O32" s="37">
        <f>Residential!V32</f>
        <v>16.275659844853923</v>
      </c>
      <c r="P32" s="37">
        <f>Aviation!X32+Aviation!Y32</f>
        <v>2.4148459969460099</v>
      </c>
      <c r="Q32" s="37">
        <f>'International Shipping'!F32</f>
        <v>1.4681783472132348</v>
      </c>
      <c r="R32" s="39">
        <f t="shared" si="1"/>
        <v>97.439328683224687</v>
      </c>
    </row>
    <row r="33" spans="2:18">
      <c r="B33" s="9">
        <v>43496</v>
      </c>
      <c r="C33" s="37">
        <f>Power!K33</f>
        <v>41.123201413171891</v>
      </c>
      <c r="D33" s="37">
        <f>'Ground Transportation'!K33</f>
        <v>19.666836497357082</v>
      </c>
      <c r="E33" s="37">
        <f>Industry!K33</f>
        <v>22.700883656315739</v>
      </c>
      <c r="F33" s="37">
        <f>Residential!K33</f>
        <v>17.754511427870007</v>
      </c>
      <c r="G33" s="37">
        <f>Aviation!K33+Aviation!L33</f>
        <v>2.4021853877203405</v>
      </c>
      <c r="H33" s="37">
        <f>'International Shipping'!C33</f>
        <v>1.9683864397260273</v>
      </c>
      <c r="I33" s="39">
        <f t="shared" si="0"/>
        <v>105.61600482216109</v>
      </c>
      <c r="K33" s="9">
        <v>43861</v>
      </c>
      <c r="L33" s="37">
        <f>Power!V33</f>
        <v>36.802783606888312</v>
      </c>
      <c r="M33" s="37">
        <f>'Ground Transportation'!V33</f>
        <v>17.617228882360497</v>
      </c>
      <c r="N33" s="37">
        <f>Industry!V33</f>
        <v>20.88021855217643</v>
      </c>
      <c r="O33" s="37">
        <f>Residential!V33</f>
        <v>15.757889851761522</v>
      </c>
      <c r="P33" s="37">
        <f>Aviation!X33+Aviation!Y33</f>
        <v>2.4770182498129114</v>
      </c>
      <c r="Q33" s="37">
        <f>'International Shipping'!F33</f>
        <v>1.4681783472132348</v>
      </c>
      <c r="R33" s="39">
        <f t="shared" si="1"/>
        <v>95.003317490212908</v>
      </c>
    </row>
    <row r="34" spans="2:18">
      <c r="B34" s="9">
        <v>43497</v>
      </c>
      <c r="C34" s="37">
        <f>Power!K34</f>
        <v>38.4869783663774</v>
      </c>
      <c r="D34" s="37">
        <f>'Ground Transportation'!K34</f>
        <v>19.529815545585418</v>
      </c>
      <c r="E34" s="37">
        <f>Industry!K34</f>
        <v>22.842980609326009</v>
      </c>
      <c r="F34" s="37">
        <f>Residential!K34</f>
        <v>17.095810980018964</v>
      </c>
      <c r="G34" s="37">
        <f>Aviation!K34+Aviation!L34</f>
        <v>2.4961861437389841</v>
      </c>
      <c r="H34" s="37">
        <f>'International Shipping'!C34</f>
        <v>1.9683864397260273</v>
      </c>
      <c r="I34" s="39">
        <f t="shared" si="0"/>
        <v>102.42015808477281</v>
      </c>
      <c r="K34" s="9">
        <v>43862</v>
      </c>
      <c r="L34" s="37">
        <f>Power!V34</f>
        <v>34.521240902090554</v>
      </c>
      <c r="M34" s="37">
        <f>'Ground Transportation'!V34</f>
        <v>16.138355290232312</v>
      </c>
      <c r="N34" s="37">
        <f>Industry!V34</f>
        <v>20.879996004222384</v>
      </c>
      <c r="O34" s="37">
        <f>Residential!V34</f>
        <v>15.521848880756279</v>
      </c>
      <c r="P34" s="37">
        <f>Aviation!X34+Aviation!Y34</f>
        <v>2.3586265091433489</v>
      </c>
      <c r="Q34" s="37">
        <f>'International Shipping'!F34</f>
        <v>1.4681783472132348</v>
      </c>
      <c r="R34" s="39">
        <f t="shared" si="1"/>
        <v>90.888245933658112</v>
      </c>
    </row>
    <row r="35" spans="2:18">
      <c r="B35" s="9">
        <v>43498</v>
      </c>
      <c r="C35" s="37">
        <f>Power!K35</f>
        <v>35.197518691019297</v>
      </c>
      <c r="D35" s="37">
        <f>'Ground Transportation'!K35</f>
        <v>17.580640616726971</v>
      </c>
      <c r="E35" s="37">
        <f>Industry!K35</f>
        <v>21.085692013704634</v>
      </c>
      <c r="F35" s="37">
        <f>Residential!K35</f>
        <v>15.983183485691345</v>
      </c>
      <c r="G35" s="37">
        <f>Aviation!K35+Aviation!L35</f>
        <v>2.4369605507682568</v>
      </c>
      <c r="H35" s="37">
        <f>'International Shipping'!C35</f>
        <v>1.9683864397260273</v>
      </c>
      <c r="I35" s="39">
        <f t="shared" si="0"/>
        <v>94.252381797636531</v>
      </c>
      <c r="K35" s="9">
        <v>43863</v>
      </c>
      <c r="L35" s="37">
        <f>Power!V35</f>
        <v>32.699838300315307</v>
      </c>
      <c r="M35" s="37">
        <f>'Ground Transportation'!V35</f>
        <v>14.116897168610908</v>
      </c>
      <c r="N35" s="37">
        <f>Industry!V35</f>
        <v>19.877648462669047</v>
      </c>
      <c r="O35" s="37">
        <f>Residential!V35</f>
        <v>15.680787833176094</v>
      </c>
      <c r="P35" s="37">
        <f>Aviation!X35+Aviation!Y35</f>
        <v>2.3192492211836395</v>
      </c>
      <c r="Q35" s="37">
        <f>'International Shipping'!F35</f>
        <v>1.4681783472132348</v>
      </c>
      <c r="R35" s="39">
        <f t="shared" si="1"/>
        <v>86.162599333168231</v>
      </c>
    </row>
    <row r="36" spans="2:18">
      <c r="B36" s="9">
        <v>43499</v>
      </c>
      <c r="C36" s="37">
        <f>Power!K36</f>
        <v>33.428993149423931</v>
      </c>
      <c r="D36" s="37">
        <f>'Ground Transportation'!K36</f>
        <v>15.162875619563653</v>
      </c>
      <c r="E36" s="37">
        <f>Industry!K36</f>
        <v>20.091474691944534</v>
      </c>
      <c r="F36" s="37">
        <f>Residential!K36</f>
        <v>15.833048601300099</v>
      </c>
      <c r="G36" s="37">
        <f>Aviation!K36+Aviation!L36</f>
        <v>2.3822112854661901</v>
      </c>
      <c r="H36" s="37">
        <f>'International Shipping'!C36</f>
        <v>1.9683864397260273</v>
      </c>
      <c r="I36" s="39">
        <f t="shared" si="0"/>
        <v>88.866989787424444</v>
      </c>
      <c r="K36" s="9">
        <v>43864</v>
      </c>
      <c r="L36" s="37">
        <f>Power!V36</f>
        <v>33.020636054980315</v>
      </c>
      <c r="M36" s="37">
        <f>'Ground Transportation'!V36</f>
        <v>17.166730084006911</v>
      </c>
      <c r="N36" s="37">
        <f>Industry!V36</f>
        <v>20.065919950589027</v>
      </c>
      <c r="O36" s="37">
        <f>Residential!V36</f>
        <v>15.746271005951215</v>
      </c>
      <c r="P36" s="37">
        <f>Aviation!X36+Aviation!Y36</f>
        <v>2.3003004036270429</v>
      </c>
      <c r="Q36" s="37">
        <f>'International Shipping'!F36</f>
        <v>1.4681783472132348</v>
      </c>
      <c r="R36" s="39">
        <f t="shared" si="1"/>
        <v>89.768035846367752</v>
      </c>
    </row>
    <row r="37" spans="2:18">
      <c r="B37" s="9">
        <v>43500</v>
      </c>
      <c r="C37" s="37">
        <f>Power!K37</f>
        <v>34.655122608894139</v>
      </c>
      <c r="D37" s="37">
        <f>'Ground Transportation'!K37</f>
        <v>18.85258863360167</v>
      </c>
      <c r="E37" s="37">
        <f>Industry!K37</f>
        <v>20.686053336411938</v>
      </c>
      <c r="F37" s="37">
        <f>Residential!K37</f>
        <v>15.775425943628626</v>
      </c>
      <c r="G37" s="37">
        <f>Aviation!K37+Aviation!L37</f>
        <v>2.3602850820003067</v>
      </c>
      <c r="H37" s="37">
        <f>'International Shipping'!C37</f>
        <v>1.9683864397260273</v>
      </c>
      <c r="I37" s="39">
        <f t="shared" si="0"/>
        <v>94.2978620442627</v>
      </c>
      <c r="K37" s="9">
        <v>43865</v>
      </c>
      <c r="L37" s="37">
        <f>Power!V37</f>
        <v>34.075279072932901</v>
      </c>
      <c r="M37" s="37">
        <f>'Ground Transportation'!V37</f>
        <v>17.900020640246627</v>
      </c>
      <c r="N37" s="37">
        <f>Industry!V37</f>
        <v>20.666000976859856</v>
      </c>
      <c r="O37" s="37">
        <f>Residential!V37</f>
        <v>15.815134838169522</v>
      </c>
      <c r="P37" s="37">
        <f>Aviation!X37+Aviation!Y37</f>
        <v>2.1940758238792681</v>
      </c>
      <c r="Q37" s="37">
        <f>'International Shipping'!F37</f>
        <v>1.4681783472132348</v>
      </c>
      <c r="R37" s="39">
        <f t="shared" si="1"/>
        <v>92.118689699301413</v>
      </c>
    </row>
    <row r="38" spans="2:18">
      <c r="B38" s="9">
        <v>43501</v>
      </c>
      <c r="C38" s="37">
        <f>Power!K38</f>
        <v>35.43899170268876</v>
      </c>
      <c r="D38" s="37">
        <f>'Ground Transportation'!K38</f>
        <v>19.649055003782681</v>
      </c>
      <c r="E38" s="37">
        <f>Industry!K38</f>
        <v>21.044279952087447</v>
      </c>
      <c r="F38" s="37">
        <f>Residential!K38</f>
        <v>15.556717588925927</v>
      </c>
      <c r="G38" s="37">
        <f>Aviation!K38+Aviation!L38</f>
        <v>2.3126771369512391</v>
      </c>
      <c r="H38" s="37">
        <f>'International Shipping'!C38</f>
        <v>1.9683864397260273</v>
      </c>
      <c r="I38" s="39">
        <f t="shared" si="0"/>
        <v>95.970107824162085</v>
      </c>
      <c r="K38" s="9">
        <v>43866</v>
      </c>
      <c r="L38" s="37">
        <f>Power!V38</f>
        <v>35.875251546834562</v>
      </c>
      <c r="M38" s="37">
        <f>'Ground Transportation'!V38</f>
        <v>18.234939639370168</v>
      </c>
      <c r="N38" s="37">
        <f>Industry!V38</f>
        <v>21.697854061735498</v>
      </c>
      <c r="O38" s="37">
        <f>Residential!V38</f>
        <v>16.307411199569316</v>
      </c>
      <c r="P38" s="37">
        <f>Aviation!X38+Aviation!Y38</f>
        <v>2.1818539612876426</v>
      </c>
      <c r="Q38" s="37">
        <f>'International Shipping'!F38</f>
        <v>1.4681783472132348</v>
      </c>
      <c r="R38" s="39">
        <f t="shared" si="1"/>
        <v>95.765488756010427</v>
      </c>
    </row>
    <row r="39" spans="2:18">
      <c r="B39" s="9">
        <v>43502</v>
      </c>
      <c r="C39" s="37">
        <f>Power!K39</f>
        <v>35.770050253129945</v>
      </c>
      <c r="D39" s="37">
        <f>'Ground Transportation'!K39</f>
        <v>19.773368755571568</v>
      </c>
      <c r="E39" s="37">
        <f>Industry!K39</f>
        <v>21.22541729780723</v>
      </c>
      <c r="F39" s="37">
        <f>Residential!K39</f>
        <v>15.765207110831064</v>
      </c>
      <c r="G39" s="37">
        <f>Aviation!K39+Aviation!L39</f>
        <v>2.3132010830506591</v>
      </c>
      <c r="H39" s="37">
        <f>'International Shipping'!C39</f>
        <v>1.9683864397260273</v>
      </c>
      <c r="I39" s="39">
        <f t="shared" si="0"/>
        <v>96.815630940116492</v>
      </c>
      <c r="K39" s="9">
        <v>43867</v>
      </c>
      <c r="L39" s="37">
        <f>Power!V39</f>
        <v>36.928256007677206</v>
      </c>
      <c r="M39" s="37">
        <f>'Ground Transportation'!V39</f>
        <v>18.651365155446356</v>
      </c>
      <c r="N39" s="37">
        <f>Industry!V39</f>
        <v>22.303331840431287</v>
      </c>
      <c r="O39" s="37">
        <f>Residential!V39</f>
        <v>16.549677970146259</v>
      </c>
      <c r="P39" s="37">
        <f>Aviation!X39+Aviation!Y39</f>
        <v>2.2263552660894179</v>
      </c>
      <c r="Q39" s="37">
        <f>'International Shipping'!F39</f>
        <v>1.4681783472132348</v>
      </c>
      <c r="R39" s="39">
        <f t="shared" si="1"/>
        <v>98.127164587003762</v>
      </c>
    </row>
    <row r="40" spans="2:18">
      <c r="B40" s="9">
        <v>43503</v>
      </c>
      <c r="C40" s="37">
        <f>Power!K40</f>
        <v>35.298773297163301</v>
      </c>
      <c r="D40" s="37">
        <f>'Ground Transportation'!K40</f>
        <v>19.895845373120782</v>
      </c>
      <c r="E40" s="37">
        <f>Industry!K40</f>
        <v>20.993443518111729</v>
      </c>
      <c r="F40" s="37">
        <f>Residential!K40</f>
        <v>16.361714585166297</v>
      </c>
      <c r="G40" s="37">
        <f>Aviation!K40+Aviation!L40</f>
        <v>2.3726362044281699</v>
      </c>
      <c r="H40" s="37">
        <f>'International Shipping'!C40</f>
        <v>1.9683864397260273</v>
      </c>
      <c r="I40" s="39">
        <f t="shared" si="0"/>
        <v>96.890799417716323</v>
      </c>
      <c r="K40" s="9">
        <v>43868</v>
      </c>
      <c r="L40" s="37">
        <f>Power!V40</f>
        <v>36.454158055222123</v>
      </c>
      <c r="M40" s="37">
        <f>'Ground Transportation'!V40</f>
        <v>17.928508054165412</v>
      </c>
      <c r="N40" s="37">
        <f>Industry!V40</f>
        <v>22.039660886835804</v>
      </c>
      <c r="O40" s="37">
        <f>Residential!V40</f>
        <v>16.19532671396103</v>
      </c>
      <c r="P40" s="37">
        <f>Aviation!X40+Aviation!Y40</f>
        <v>2.318829991313851</v>
      </c>
      <c r="Q40" s="37">
        <f>'International Shipping'!F40</f>
        <v>1.4681783472132348</v>
      </c>
      <c r="R40" s="39">
        <f t="shared" si="1"/>
        <v>96.404662048711472</v>
      </c>
    </row>
    <row r="41" spans="2:18">
      <c r="B41" s="9">
        <v>43504</v>
      </c>
      <c r="C41" s="37">
        <f>Power!K41</f>
        <v>36.080307390111585</v>
      </c>
      <c r="D41" s="37">
        <f>'Ground Transportation'!K41</f>
        <v>19.413136040095299</v>
      </c>
      <c r="E41" s="37">
        <f>Industry!K41</f>
        <v>21.405337655636192</v>
      </c>
      <c r="F41" s="37">
        <f>Residential!K41</f>
        <v>16.787002841665739</v>
      </c>
      <c r="G41" s="37">
        <f>Aviation!K41+Aviation!L41</f>
        <v>2.4607882750567369</v>
      </c>
      <c r="H41" s="37">
        <f>'International Shipping'!C41</f>
        <v>1.9683864397260273</v>
      </c>
      <c r="I41" s="39">
        <f t="shared" si="0"/>
        <v>98.114958642291583</v>
      </c>
      <c r="K41" s="9">
        <v>43869</v>
      </c>
      <c r="L41" s="37">
        <f>Power!V41</f>
        <v>34.488292127686734</v>
      </c>
      <c r="M41" s="37">
        <f>'Ground Transportation'!V41</f>
        <v>15.949831815400181</v>
      </c>
      <c r="N41" s="37">
        <f>Industry!V41</f>
        <v>20.835153348669969</v>
      </c>
      <c r="O41" s="37">
        <f>Residential!V41</f>
        <v>16.45834650680009</v>
      </c>
      <c r="P41" s="37">
        <f>Aviation!X41+Aviation!Y41</f>
        <v>2.2935433149500746</v>
      </c>
      <c r="Q41" s="37">
        <f>'International Shipping'!F41</f>
        <v>1.4681783472132348</v>
      </c>
      <c r="R41" s="39">
        <f t="shared" si="1"/>
        <v>91.493345460720278</v>
      </c>
    </row>
    <row r="42" spans="2:18">
      <c r="B42" s="9">
        <v>43505</v>
      </c>
      <c r="C42" s="37">
        <f>Power!K42</f>
        <v>36.030964564971697</v>
      </c>
      <c r="D42" s="37">
        <f>'Ground Transportation'!K42</f>
        <v>17.441748374675448</v>
      </c>
      <c r="E42" s="37">
        <f>Industry!K42</f>
        <v>21.494059435156675</v>
      </c>
      <c r="F42" s="37">
        <f>Residential!K42</f>
        <v>17.509535893419166</v>
      </c>
      <c r="G42" s="37">
        <f>Aviation!K42+Aviation!L42</f>
        <v>2.4027950803943083</v>
      </c>
      <c r="H42" s="37">
        <f>'International Shipping'!C42</f>
        <v>1.9683864397260273</v>
      </c>
      <c r="I42" s="39">
        <f t="shared" si="0"/>
        <v>96.847489788343339</v>
      </c>
      <c r="K42" s="9">
        <v>43870</v>
      </c>
      <c r="L42" s="37">
        <f>Power!V42</f>
        <v>32.498700781443745</v>
      </c>
      <c r="M42" s="37">
        <f>'Ground Transportation'!V42</f>
        <v>13.611130193843559</v>
      </c>
      <c r="N42" s="37">
        <f>Industry!V42</f>
        <v>19.676413324579922</v>
      </c>
      <c r="O42" s="37">
        <f>Residential!V42</f>
        <v>16.333077062842875</v>
      </c>
      <c r="P42" s="37">
        <f>Aviation!X42+Aviation!Y42</f>
        <v>2.199596630050709</v>
      </c>
      <c r="Q42" s="37">
        <f>'International Shipping'!F42</f>
        <v>1.4681783472132348</v>
      </c>
      <c r="R42" s="39">
        <f t="shared" si="1"/>
        <v>85.787096339974042</v>
      </c>
    </row>
    <row r="43" spans="2:18">
      <c r="B43" s="9">
        <v>43506</v>
      </c>
      <c r="C43" s="37">
        <f>Power!K43</f>
        <v>36.352586630505051</v>
      </c>
      <c r="D43" s="37">
        <f>'Ground Transportation'!K43</f>
        <v>15.179783563004969</v>
      </c>
      <c r="E43" s="37">
        <f>Industry!K43</f>
        <v>21.786643278531415</v>
      </c>
      <c r="F43" s="37">
        <f>Residential!K43</f>
        <v>17.202491811877149</v>
      </c>
      <c r="G43" s="37">
        <f>Aviation!K43+Aviation!L43</f>
        <v>2.3925966693119443</v>
      </c>
      <c r="H43" s="37">
        <f>'International Shipping'!C43</f>
        <v>1.9683864397260273</v>
      </c>
      <c r="I43" s="39">
        <f t="shared" si="0"/>
        <v>94.88248839295656</v>
      </c>
      <c r="K43" s="9">
        <v>43871</v>
      </c>
      <c r="L43" s="37">
        <f>Power!V43</f>
        <v>34.147532941168578</v>
      </c>
      <c r="M43" s="37">
        <f>'Ground Transportation'!V43</f>
        <v>17.576007570464132</v>
      </c>
      <c r="N43" s="37">
        <f>Industry!V43</f>
        <v>20.612534551333603</v>
      </c>
      <c r="O43" s="37">
        <f>Residential!V43</f>
        <v>15.692016233662638</v>
      </c>
      <c r="P43" s="37">
        <f>Aviation!X43+Aviation!Y43</f>
        <v>2.2057089654768305</v>
      </c>
      <c r="Q43" s="37">
        <f>'International Shipping'!F43</f>
        <v>1.4681783472132348</v>
      </c>
      <c r="R43" s="39">
        <f t="shared" si="1"/>
        <v>91.701978609319013</v>
      </c>
    </row>
    <row r="44" spans="2:18">
      <c r="B44" s="9">
        <v>43507</v>
      </c>
      <c r="C44" s="37">
        <f>Power!K44</f>
        <v>38.328346897233288</v>
      </c>
      <c r="D44" s="37">
        <f>'Ground Transportation'!K44</f>
        <v>19.02326602325169</v>
      </c>
      <c r="E44" s="37">
        <f>Industry!K44</f>
        <v>22.960922348653131</v>
      </c>
      <c r="F44" s="37">
        <f>Residential!K44</f>
        <v>16.480198387485519</v>
      </c>
      <c r="G44" s="37">
        <f>Aviation!K44+Aviation!L44</f>
        <v>2.3983997434493016</v>
      </c>
      <c r="H44" s="37">
        <f>'International Shipping'!C44</f>
        <v>1.9683864397260273</v>
      </c>
      <c r="I44" s="39">
        <f t="shared" si="0"/>
        <v>101.15951983979896</v>
      </c>
      <c r="K44" s="9">
        <v>43872</v>
      </c>
      <c r="L44" s="37">
        <f>Power!V44</f>
        <v>34.690086730457651</v>
      </c>
      <c r="M44" s="37">
        <f>'Ground Transportation'!V44</f>
        <v>18.194670897955202</v>
      </c>
      <c r="N44" s="37">
        <f>Industry!V44</f>
        <v>21.00637299626036</v>
      </c>
      <c r="O44" s="37">
        <f>Residential!V44</f>
        <v>15.447659137516863</v>
      </c>
      <c r="P44" s="37">
        <f>Aviation!X44+Aviation!Y44</f>
        <v>2.1178373652230915</v>
      </c>
      <c r="Q44" s="37">
        <f>'International Shipping'!F44</f>
        <v>1.4681783472132348</v>
      </c>
      <c r="R44" s="39">
        <f t="shared" si="1"/>
        <v>92.924805474626424</v>
      </c>
    </row>
    <row r="45" spans="2:18">
      <c r="B45" s="9">
        <v>43508</v>
      </c>
      <c r="C45" s="37">
        <f>Power!K45</f>
        <v>39.507232163128506</v>
      </c>
      <c r="D45" s="37">
        <f>'Ground Transportation'!K45</f>
        <v>19.802369742515172</v>
      </c>
      <c r="E45" s="37">
        <f>Industry!K45</f>
        <v>23.749202658968201</v>
      </c>
      <c r="F45" s="37">
        <f>Residential!K45</f>
        <v>16.1094761043184</v>
      </c>
      <c r="G45" s="37">
        <f>Aviation!K45+Aviation!L45</f>
        <v>2.2874593867879183</v>
      </c>
      <c r="H45" s="37">
        <f>'International Shipping'!C45</f>
        <v>1.9683864397260273</v>
      </c>
      <c r="I45" s="39">
        <f t="shared" si="0"/>
        <v>103.42412649544423</v>
      </c>
      <c r="K45" s="9">
        <v>43873</v>
      </c>
      <c r="L45" s="37">
        <f>Power!V45</f>
        <v>35.514041743057135</v>
      </c>
      <c r="M45" s="37">
        <f>'Ground Transportation'!V45</f>
        <v>18.222385149767934</v>
      </c>
      <c r="N45" s="37">
        <f>Industry!V45</f>
        <v>21.521520875116682</v>
      </c>
      <c r="O45" s="37">
        <f>Residential!V45</f>
        <v>14.93356551908948</v>
      </c>
      <c r="P45" s="37">
        <f>Aviation!X45+Aviation!Y45</f>
        <v>2.1456317395945161</v>
      </c>
      <c r="Q45" s="37">
        <f>'International Shipping'!F45</f>
        <v>1.4681783472132348</v>
      </c>
      <c r="R45" s="39">
        <f t="shared" si="1"/>
        <v>93.805323373838988</v>
      </c>
    </row>
    <row r="46" spans="2:18">
      <c r="B46" s="9">
        <v>43509</v>
      </c>
      <c r="C46" s="37">
        <f>Power!K46</f>
        <v>39.269524571051747</v>
      </c>
      <c r="D46" s="37">
        <f>'Ground Transportation'!K46</f>
        <v>19.548609964111773</v>
      </c>
      <c r="E46" s="37">
        <f>Industry!K46</f>
        <v>23.708818632814882</v>
      </c>
      <c r="F46" s="37">
        <f>Residential!K46</f>
        <v>15.960983050667783</v>
      </c>
      <c r="G46" s="37">
        <f>Aviation!K46+Aviation!L46</f>
        <v>2.3014229822425638</v>
      </c>
      <c r="H46" s="37">
        <f>'International Shipping'!C46</f>
        <v>1.9683864397260273</v>
      </c>
      <c r="I46" s="39">
        <f t="shared" si="0"/>
        <v>102.75774564061479</v>
      </c>
      <c r="K46" s="9">
        <v>43874</v>
      </c>
      <c r="L46" s="37">
        <f>Power!V46</f>
        <v>35.763076935584863</v>
      </c>
      <c r="M46" s="37">
        <f>'Ground Transportation'!V46</f>
        <v>18.598271039572673</v>
      </c>
      <c r="N46" s="37">
        <f>Industry!V46</f>
        <v>21.739190727475687</v>
      </c>
      <c r="O46" s="37">
        <f>Residential!V46</f>
        <v>14.11233598445806</v>
      </c>
      <c r="P46" s="37">
        <f>Aviation!X46+Aviation!Y46</f>
        <v>2.2132962635609719</v>
      </c>
      <c r="Q46" s="37">
        <f>'International Shipping'!F46</f>
        <v>1.4681783472132348</v>
      </c>
      <c r="R46" s="39">
        <f t="shared" si="1"/>
        <v>93.894349297865503</v>
      </c>
    </row>
    <row r="47" spans="2:18">
      <c r="B47" s="9">
        <v>43510</v>
      </c>
      <c r="C47" s="37">
        <f>Power!K47</f>
        <v>39.633891776956915</v>
      </c>
      <c r="D47" s="37">
        <f>'Ground Transportation'!K47</f>
        <v>19.945623640301434</v>
      </c>
      <c r="E47" s="37">
        <f>Industry!K47</f>
        <v>24.00941761437095</v>
      </c>
      <c r="F47" s="37">
        <f>Residential!K47</f>
        <v>15.577947259744894</v>
      </c>
      <c r="G47" s="37">
        <f>Aviation!K47+Aviation!L47</f>
        <v>2.438150874991841</v>
      </c>
      <c r="H47" s="37">
        <f>'International Shipping'!C47</f>
        <v>1.9683864397260273</v>
      </c>
      <c r="I47" s="39">
        <f t="shared" si="0"/>
        <v>103.57341760609205</v>
      </c>
      <c r="K47" s="9">
        <v>43875</v>
      </c>
      <c r="L47" s="37">
        <f>Power!V47</f>
        <v>36.414169686699026</v>
      </c>
      <c r="M47" s="37">
        <f>'Ground Transportation'!V47</f>
        <v>18.431441463918187</v>
      </c>
      <c r="N47" s="37">
        <f>Industry!V47</f>
        <v>22.166349134937967</v>
      </c>
      <c r="O47" s="37">
        <f>Residential!V47</f>
        <v>14.709905705564841</v>
      </c>
      <c r="P47" s="37">
        <f>Aviation!X47+Aviation!Y47</f>
        <v>2.3621851813088366</v>
      </c>
      <c r="Q47" s="37">
        <f>'International Shipping'!F47</f>
        <v>1.4681783472132348</v>
      </c>
      <c r="R47" s="39">
        <f t="shared" si="1"/>
        <v>95.552229519642083</v>
      </c>
    </row>
    <row r="48" spans="2:18">
      <c r="B48" s="9">
        <v>43511</v>
      </c>
      <c r="C48" s="37">
        <f>Power!K48</f>
        <v>39.660857401873947</v>
      </c>
      <c r="D48" s="37">
        <f>'Ground Transportation'!K48</f>
        <v>19.470105084466617</v>
      </c>
      <c r="E48" s="37">
        <f>Industry!K48</f>
        <v>24.085880340380587</v>
      </c>
      <c r="F48" s="37">
        <f>Residential!K48</f>
        <v>15.163212155690644</v>
      </c>
      <c r="G48" s="37">
        <f>Aviation!K48+Aviation!L48</f>
        <v>2.5394431761463108</v>
      </c>
      <c r="H48" s="37">
        <f>'International Shipping'!C48</f>
        <v>1.9683864397260273</v>
      </c>
      <c r="I48" s="39">
        <f t="shared" si="0"/>
        <v>102.88788459828413</v>
      </c>
      <c r="K48" s="9">
        <v>43876</v>
      </c>
      <c r="L48" s="37">
        <f>Power!V48</f>
        <v>34.160182906598259</v>
      </c>
      <c r="M48" s="37">
        <f>'Ground Transportation'!V48</f>
        <v>16.482207571796813</v>
      </c>
      <c r="N48" s="37">
        <f>Industry!V48</f>
        <v>20.778841642272109</v>
      </c>
      <c r="O48" s="37">
        <f>Residential!V48</f>
        <v>15.307579412669838</v>
      </c>
      <c r="P48" s="37">
        <f>Aviation!X48+Aviation!Y48</f>
        <v>2.2719894377957117</v>
      </c>
      <c r="Q48" s="37">
        <f>'International Shipping'!F48</f>
        <v>1.4681783472132348</v>
      </c>
      <c r="R48" s="39">
        <f t="shared" si="1"/>
        <v>90.468979318345973</v>
      </c>
    </row>
    <row r="49" spans="2:18">
      <c r="B49" s="9">
        <v>43512</v>
      </c>
      <c r="C49" s="37">
        <f>Power!K49</f>
        <v>37.806263790755267</v>
      </c>
      <c r="D49" s="37">
        <f>'Ground Transportation'!K49</f>
        <v>17.405244281377723</v>
      </c>
      <c r="E49" s="37">
        <f>Industry!K49</f>
        <v>23.008049196409225</v>
      </c>
      <c r="F49" s="37">
        <f>Residential!K49</f>
        <v>15.541326598292704</v>
      </c>
      <c r="G49" s="37">
        <f>Aviation!K49+Aviation!L49</f>
        <v>2.4761164461249958</v>
      </c>
      <c r="H49" s="37">
        <f>'International Shipping'!C49</f>
        <v>1.9683864397260273</v>
      </c>
      <c r="I49" s="39">
        <f t="shared" si="0"/>
        <v>98.205386752685939</v>
      </c>
      <c r="K49" s="9">
        <v>43877</v>
      </c>
      <c r="L49" s="37">
        <f>Power!V49</f>
        <v>33.214578392426063</v>
      </c>
      <c r="M49" s="37">
        <f>'Ground Transportation'!V49</f>
        <v>14.024219942162796</v>
      </c>
      <c r="N49" s="37">
        <f>Industry!V49</f>
        <v>20.212291392135651</v>
      </c>
      <c r="O49" s="37">
        <f>Residential!V49</f>
        <v>14.453860592529903</v>
      </c>
      <c r="P49" s="37">
        <f>Aviation!X49+Aviation!Y49</f>
        <v>2.2193970282722826</v>
      </c>
      <c r="Q49" s="37">
        <f>'International Shipping'!F49</f>
        <v>1.4681783472132348</v>
      </c>
      <c r="R49" s="39">
        <f t="shared" si="1"/>
        <v>85.592525694739933</v>
      </c>
    </row>
    <row r="50" spans="2:18">
      <c r="B50" s="9">
        <v>43513</v>
      </c>
      <c r="C50" s="37">
        <f>Power!K50</f>
        <v>37.550257018481311</v>
      </c>
      <c r="D50" s="37">
        <f>'Ground Transportation'!K50</f>
        <v>15.019728610249489</v>
      </c>
      <c r="E50" s="37">
        <f>Industry!K50</f>
        <v>22.899785925319698</v>
      </c>
      <c r="F50" s="37">
        <f>Residential!K50</f>
        <v>15.874521752937214</v>
      </c>
      <c r="G50" s="37">
        <f>Aviation!K50+Aviation!L50</f>
        <v>2.4211385011205433</v>
      </c>
      <c r="H50" s="37">
        <f>'International Shipping'!C50</f>
        <v>1.9683864397260273</v>
      </c>
      <c r="I50" s="39">
        <f t="shared" si="0"/>
        <v>95.733818247834279</v>
      </c>
      <c r="K50" s="9">
        <v>43878</v>
      </c>
      <c r="L50" s="37">
        <f>Power!V50</f>
        <v>34.239903124634395</v>
      </c>
      <c r="M50" s="37">
        <f>'Ground Transportation'!V50</f>
        <v>16.75420511223707</v>
      </c>
      <c r="N50" s="37">
        <f>Industry!V50</f>
        <v>20.860083494041099</v>
      </c>
      <c r="O50" s="37">
        <f>Residential!V50</f>
        <v>14.359083984715729</v>
      </c>
      <c r="P50" s="37">
        <f>Aviation!X50+Aviation!Y50</f>
        <v>2.2210904910180265</v>
      </c>
      <c r="Q50" s="37">
        <f>'International Shipping'!F50</f>
        <v>1.4681783472132348</v>
      </c>
      <c r="R50" s="39">
        <f t="shared" si="1"/>
        <v>89.902544553859556</v>
      </c>
    </row>
    <row r="51" spans="2:18">
      <c r="B51" s="9">
        <v>43514</v>
      </c>
      <c r="C51" s="37">
        <f>Power!K51</f>
        <v>41.278210588503377</v>
      </c>
      <c r="D51" s="37">
        <f>'Ground Transportation'!K51</f>
        <v>17.198522554072191</v>
      </c>
      <c r="E51" s="37">
        <f>Industry!K51</f>
        <v>25.052127389821255</v>
      </c>
      <c r="F51" s="37">
        <f>Residential!K51</f>
        <v>15.718807101498282</v>
      </c>
      <c r="G51" s="37">
        <f>Aviation!K51+Aviation!L51</f>
        <v>2.4379613332349184</v>
      </c>
      <c r="H51" s="37">
        <f>'International Shipping'!C51</f>
        <v>1.9683864397260273</v>
      </c>
      <c r="I51" s="39">
        <f t="shared" si="0"/>
        <v>103.65401540685606</v>
      </c>
      <c r="K51" s="9">
        <v>43879</v>
      </c>
      <c r="L51" s="37">
        <f>Power!V51</f>
        <v>35.853799710781729</v>
      </c>
      <c r="M51" s="37">
        <f>'Ground Transportation'!V51</f>
        <v>18.26617360370247</v>
      </c>
      <c r="N51" s="37">
        <f>Industry!V51</f>
        <v>21.845374976088745</v>
      </c>
      <c r="O51" s="37">
        <f>Residential!V51</f>
        <v>14.158113124143242</v>
      </c>
      <c r="P51" s="37">
        <f>Aviation!X51+Aviation!Y51</f>
        <v>2.1592588708827645</v>
      </c>
      <c r="Q51" s="37">
        <f>'International Shipping'!F51</f>
        <v>1.4681783472132348</v>
      </c>
      <c r="R51" s="39">
        <f t="shared" si="1"/>
        <v>93.750898632812195</v>
      </c>
    </row>
    <row r="52" spans="2:18">
      <c r="B52" s="9">
        <v>43515</v>
      </c>
      <c r="C52" s="37">
        <f>Power!K52</f>
        <v>42.305389302294628</v>
      </c>
      <c r="D52" s="37">
        <f>'Ground Transportation'!K52</f>
        <v>19.269369881098953</v>
      </c>
      <c r="E52" s="37">
        <f>Industry!K52</f>
        <v>25.545152221430406</v>
      </c>
      <c r="F52" s="37">
        <f>Residential!K52</f>
        <v>15.715327982077355</v>
      </c>
      <c r="G52" s="37">
        <f>Aviation!K52+Aviation!L52</f>
        <v>2.382495938485528</v>
      </c>
      <c r="H52" s="37">
        <f>'International Shipping'!C52</f>
        <v>1.9683864397260273</v>
      </c>
      <c r="I52" s="39">
        <f t="shared" si="0"/>
        <v>107.18612176511292</v>
      </c>
      <c r="K52" s="9">
        <v>43880</v>
      </c>
      <c r="L52" s="37">
        <f>Power!V52</f>
        <v>37.522449137051609</v>
      </c>
      <c r="M52" s="37">
        <f>'Ground Transportation'!V52</f>
        <v>18.309350142478703</v>
      </c>
      <c r="N52" s="37">
        <f>Industry!V52</f>
        <v>22.832292123760727</v>
      </c>
      <c r="O52" s="37">
        <f>Residential!V52</f>
        <v>13.896828193566535</v>
      </c>
      <c r="P52" s="37">
        <f>Aviation!X52+Aviation!Y52</f>
        <v>2.1745101793410018</v>
      </c>
      <c r="Q52" s="37">
        <f>'International Shipping'!F52</f>
        <v>1.4681783472132348</v>
      </c>
      <c r="R52" s="39">
        <f t="shared" si="1"/>
        <v>96.203608123411811</v>
      </c>
    </row>
    <row r="53" spans="2:18">
      <c r="B53" s="9">
        <v>43516</v>
      </c>
      <c r="C53" s="37">
        <f>Power!K53</f>
        <v>41.726177777503061</v>
      </c>
      <c r="D53" s="37">
        <f>'Ground Transportation'!K53</f>
        <v>19.796732161296092</v>
      </c>
      <c r="E53" s="37">
        <f>Industry!K53</f>
        <v>25.335443322096207</v>
      </c>
      <c r="F53" s="37">
        <f>Residential!K53</f>
        <v>15.458758123022282</v>
      </c>
      <c r="G53" s="37">
        <f>Aviation!K53+Aviation!L53</f>
        <v>2.3464567046750684</v>
      </c>
      <c r="H53" s="37">
        <f>'International Shipping'!C53</f>
        <v>1.9683864397260273</v>
      </c>
      <c r="I53" s="39">
        <f t="shared" si="0"/>
        <v>106.63195452831873</v>
      </c>
      <c r="K53" s="9">
        <v>43881</v>
      </c>
      <c r="L53" s="37">
        <f>Power!V53</f>
        <v>37.069226796071796</v>
      </c>
      <c r="M53" s="37">
        <f>'Ground Transportation'!V53</f>
        <v>18.460837292439063</v>
      </c>
      <c r="N53" s="37">
        <f>Industry!V53</f>
        <v>22.553481685989155</v>
      </c>
      <c r="O53" s="37">
        <f>Residential!V53</f>
        <v>13.918172986228573</v>
      </c>
      <c r="P53" s="37">
        <f>Aviation!X53+Aviation!Y53</f>
        <v>2.2253133621098304</v>
      </c>
      <c r="Q53" s="37">
        <f>'International Shipping'!F53</f>
        <v>1.4681783472132348</v>
      </c>
      <c r="R53" s="39">
        <f t="shared" si="1"/>
        <v>95.695210470051649</v>
      </c>
    </row>
    <row r="54" spans="2:18">
      <c r="B54" s="9">
        <v>43517</v>
      </c>
      <c r="C54" s="37">
        <f>Power!K54</f>
        <v>41.709167768675343</v>
      </c>
      <c r="D54" s="37">
        <f>'Ground Transportation'!K54</f>
        <v>19.76634163520804</v>
      </c>
      <c r="E54" s="37">
        <f>Industry!K54</f>
        <v>25.403223331265849</v>
      </c>
      <c r="F54" s="37">
        <f>Residential!K54</f>
        <v>14.818128285036771</v>
      </c>
      <c r="G54" s="37">
        <f>Aviation!K54+Aviation!L54</f>
        <v>2.4346704267354089</v>
      </c>
      <c r="H54" s="37">
        <f>'International Shipping'!C54</f>
        <v>1.9683864397260273</v>
      </c>
      <c r="I54" s="39">
        <f t="shared" si="0"/>
        <v>106.09991788664743</v>
      </c>
      <c r="K54" s="9">
        <v>43882</v>
      </c>
      <c r="L54" s="37">
        <f>Power!V54</f>
        <v>36.508365031883784</v>
      </c>
      <c r="M54" s="37">
        <f>'Ground Transportation'!V54</f>
        <v>17.878517756684012</v>
      </c>
      <c r="N54" s="37">
        <f>Industry!V54</f>
        <v>22.222976356634828</v>
      </c>
      <c r="O54" s="37">
        <f>Residential!V54</f>
        <v>13.935046612731156</v>
      </c>
      <c r="P54" s="37">
        <f>Aviation!X54+Aviation!Y54</f>
        <v>2.323855015665425</v>
      </c>
      <c r="Q54" s="37">
        <f>'International Shipping'!F54</f>
        <v>1.4681783472132348</v>
      </c>
      <c r="R54" s="39">
        <f t="shared" si="1"/>
        <v>94.336939120812445</v>
      </c>
    </row>
    <row r="55" spans="2:18">
      <c r="B55" s="9">
        <v>43518</v>
      </c>
      <c r="C55" s="37">
        <f>Power!K55</f>
        <v>41.477186261104741</v>
      </c>
      <c r="D55" s="37">
        <f>'Ground Transportation'!K55</f>
        <v>19.306005398934278</v>
      </c>
      <c r="E55" s="37">
        <f>Industry!K55</f>
        <v>25.241511476120923</v>
      </c>
      <c r="F55" s="37">
        <f>Residential!K55</f>
        <v>14.753633764702045</v>
      </c>
      <c r="G55" s="37">
        <f>Aviation!K55+Aviation!L55</f>
        <v>2.5204120036634028</v>
      </c>
      <c r="H55" s="37">
        <f>'International Shipping'!C55</f>
        <v>1.9683864397260273</v>
      </c>
      <c r="I55" s="39">
        <f t="shared" si="0"/>
        <v>105.26713534425143</v>
      </c>
      <c r="K55" s="9">
        <v>43883</v>
      </c>
      <c r="L55" s="37">
        <f>Power!V55</f>
        <v>34.630272900945243</v>
      </c>
      <c r="M55" s="37">
        <f>'Ground Transportation'!V55</f>
        <v>15.981299431769164</v>
      </c>
      <c r="N55" s="37">
        <f>Industry!V55</f>
        <v>21.134637888675798</v>
      </c>
      <c r="O55" s="37">
        <f>Residential!V55</f>
        <v>13.175757373916575</v>
      </c>
      <c r="P55" s="37">
        <f>Aviation!X55+Aviation!Y55</f>
        <v>2.2673508793771582</v>
      </c>
      <c r="Q55" s="37">
        <f>'International Shipping'!F55</f>
        <v>1.4681783472132348</v>
      </c>
      <c r="R55" s="39">
        <f t="shared" si="1"/>
        <v>88.657496821897197</v>
      </c>
    </row>
    <row r="56" spans="2:18">
      <c r="B56" s="9">
        <v>43519</v>
      </c>
      <c r="C56" s="37">
        <f>Power!K56</f>
        <v>38.239900910383305</v>
      </c>
      <c r="D56" s="37">
        <f>'Ground Transportation'!K56</f>
        <v>17.312830075004861</v>
      </c>
      <c r="E56" s="37">
        <f>Industry!K56</f>
        <v>23.3260316649171</v>
      </c>
      <c r="F56" s="37">
        <f>Residential!K56</f>
        <v>15.170482942797621</v>
      </c>
      <c r="G56" s="37">
        <f>Aviation!K56+Aviation!L56</f>
        <v>2.4695877389927277</v>
      </c>
      <c r="H56" s="37">
        <f>'International Shipping'!C56</f>
        <v>1.9683864397260273</v>
      </c>
      <c r="I56" s="39">
        <f t="shared" si="0"/>
        <v>98.487219771821643</v>
      </c>
      <c r="K56" s="9">
        <v>43884</v>
      </c>
      <c r="L56" s="37">
        <f>Power!V56</f>
        <v>32.593096869328093</v>
      </c>
      <c r="M56" s="37">
        <f>'Ground Transportation'!V56</f>
        <v>13.591752921618799</v>
      </c>
      <c r="N56" s="37">
        <f>Industry!V56</f>
        <v>19.952104677023765</v>
      </c>
      <c r="O56" s="37">
        <f>Residential!V56</f>
        <v>12.319953618960271</v>
      </c>
      <c r="P56" s="37">
        <f>Aviation!X56+Aviation!Y56</f>
        <v>2.2444915226693909</v>
      </c>
      <c r="Q56" s="37">
        <f>'International Shipping'!F56</f>
        <v>1.4681783472132348</v>
      </c>
      <c r="R56" s="39">
        <f t="shared" si="1"/>
        <v>82.169577956813555</v>
      </c>
    </row>
    <row r="57" spans="2:18">
      <c r="B57" s="9">
        <v>43520</v>
      </c>
      <c r="C57" s="37">
        <f>Power!K57</f>
        <v>37.567303623835201</v>
      </c>
      <c r="D57" s="37">
        <f>'Ground Transportation'!K57</f>
        <v>14.848509548600793</v>
      </c>
      <c r="E57" s="37">
        <f>Industry!K57</f>
        <v>22.892188664013673</v>
      </c>
      <c r="F57" s="37">
        <f>Residential!K57</f>
        <v>14.63733219499469</v>
      </c>
      <c r="G57" s="37">
        <f>Aviation!K57+Aviation!L57</f>
        <v>2.471128980964223</v>
      </c>
      <c r="H57" s="37">
        <f>'International Shipping'!C57</f>
        <v>1.9683864397260273</v>
      </c>
      <c r="I57" s="39">
        <f t="shared" si="0"/>
        <v>94.384849452134617</v>
      </c>
      <c r="K57" s="9">
        <v>43885</v>
      </c>
      <c r="L57" s="37">
        <f>Power!V57</f>
        <v>34.32544252733409</v>
      </c>
      <c r="M57" s="37">
        <f>'Ground Transportation'!V57</f>
        <v>17.702861258181912</v>
      </c>
      <c r="N57" s="37">
        <f>Industry!V57</f>
        <v>20.994178484664193</v>
      </c>
      <c r="O57" s="37">
        <f>Residential!V57</f>
        <v>11.909752417727248</v>
      </c>
      <c r="P57" s="37">
        <f>Aviation!X57+Aviation!Y57</f>
        <v>2.2334702443327688</v>
      </c>
      <c r="Q57" s="37">
        <f>'International Shipping'!F57</f>
        <v>1.4681783472132348</v>
      </c>
      <c r="R57" s="39">
        <f t="shared" si="1"/>
        <v>88.633883279453443</v>
      </c>
    </row>
    <row r="58" spans="2:18">
      <c r="B58" s="9">
        <v>43521</v>
      </c>
      <c r="C58" s="37">
        <f>Power!K58</f>
        <v>40.37350923840755</v>
      </c>
      <c r="D58" s="37">
        <f>'Ground Transportation'!K58</f>
        <v>18.548453744071583</v>
      </c>
      <c r="E58" s="37">
        <f>Industry!K58</f>
        <v>24.533346637367611</v>
      </c>
      <c r="F58" s="37">
        <f>Residential!K58</f>
        <v>14.297545087430585</v>
      </c>
      <c r="G58" s="37">
        <f>Aviation!K58+Aviation!L58</f>
        <v>2.4412631511289522</v>
      </c>
      <c r="H58" s="37">
        <f>'International Shipping'!C58</f>
        <v>1.9683864397260273</v>
      </c>
      <c r="I58" s="39">
        <f t="shared" si="0"/>
        <v>102.1625042981323</v>
      </c>
      <c r="K58" s="9">
        <v>43886</v>
      </c>
      <c r="L58" s="37">
        <f>Power!V58</f>
        <v>35.745383504634006</v>
      </c>
      <c r="M58" s="37">
        <f>'Ground Transportation'!V58</f>
        <v>18.234921895671267</v>
      </c>
      <c r="N58" s="37">
        <f>Industry!V58</f>
        <v>21.850551580673837</v>
      </c>
      <c r="O58" s="37">
        <f>Residential!V58</f>
        <v>11.993718133256298</v>
      </c>
      <c r="P58" s="37">
        <f>Aviation!X58+Aviation!Y58</f>
        <v>2.1521400813423797</v>
      </c>
      <c r="Q58" s="37">
        <f>'International Shipping'!F58</f>
        <v>1.4681783472132348</v>
      </c>
      <c r="R58" s="39">
        <f t="shared" si="1"/>
        <v>91.444893542791021</v>
      </c>
    </row>
    <row r="59" spans="2:18">
      <c r="B59" s="9">
        <v>43522</v>
      </c>
      <c r="C59" s="37">
        <f>Power!K59</f>
        <v>41.491823346299164</v>
      </c>
      <c r="D59" s="37">
        <f>'Ground Transportation'!K59</f>
        <v>19.521712827527193</v>
      </c>
      <c r="E59" s="37">
        <f>Industry!K59</f>
        <v>25.247051971833098</v>
      </c>
      <c r="F59" s="37">
        <f>Residential!K59</f>
        <v>14.312954269305784</v>
      </c>
      <c r="G59" s="37">
        <f>Aviation!K59+Aviation!L59</f>
        <v>2.3843649768821225</v>
      </c>
      <c r="H59" s="37">
        <f>'International Shipping'!C59</f>
        <v>1.9683864397260273</v>
      </c>
      <c r="I59" s="39">
        <f t="shared" si="0"/>
        <v>104.92629383157339</v>
      </c>
      <c r="K59" s="9">
        <v>43887</v>
      </c>
      <c r="L59" s="37">
        <f>Power!V59</f>
        <v>37.172774678930054</v>
      </c>
      <c r="M59" s="37">
        <f>'Ground Transportation'!V59</f>
        <v>18.543244439826864</v>
      </c>
      <c r="N59" s="37">
        <f>Industry!V59</f>
        <v>22.719105487982084</v>
      </c>
      <c r="O59" s="37">
        <f>Residential!V59</f>
        <v>13.181307740432089</v>
      </c>
      <c r="P59" s="37">
        <f>Aviation!X59+Aviation!Y59</f>
        <v>2.182722373435114</v>
      </c>
      <c r="Q59" s="37">
        <f>'International Shipping'!F59</f>
        <v>1.4681783472132348</v>
      </c>
      <c r="R59" s="39">
        <f t="shared" si="1"/>
        <v>95.26733306781945</v>
      </c>
    </row>
    <row r="60" spans="2:18">
      <c r="B60" s="9">
        <v>43523</v>
      </c>
      <c r="C60" s="37">
        <f>Power!K60</f>
        <v>41.252858441170488</v>
      </c>
      <c r="D60" s="37">
        <f>'Ground Transportation'!K60</f>
        <v>19.719026523708724</v>
      </c>
      <c r="E60" s="37">
        <f>Industry!K60</f>
        <v>25.049074554355098</v>
      </c>
      <c r="F60" s="37">
        <f>Residential!K60</f>
        <v>14.401910749099908</v>
      </c>
      <c r="G60" s="37">
        <f>Aviation!K60+Aviation!L60</f>
        <v>2.3938130630409948</v>
      </c>
      <c r="H60" s="37">
        <f>'International Shipping'!C60</f>
        <v>1.9683864397260273</v>
      </c>
      <c r="I60" s="39">
        <f t="shared" si="0"/>
        <v>104.78506977110125</v>
      </c>
      <c r="K60" s="9">
        <v>43888</v>
      </c>
      <c r="L60" s="37">
        <f>Power!V60</f>
        <v>37.759251248706192</v>
      </c>
      <c r="M60" s="37">
        <f>'Ground Transportation'!V60</f>
        <v>18.990821928150304</v>
      </c>
      <c r="N60" s="37">
        <f>Industry!V60</f>
        <v>23.054219524221793</v>
      </c>
      <c r="O60" s="37">
        <f>Residential!V60</f>
        <v>13.804734302499018</v>
      </c>
      <c r="P60" s="37">
        <f>Aviation!X60+Aviation!Y60</f>
        <v>2.2325761651496028</v>
      </c>
      <c r="Q60" s="37">
        <f>'International Shipping'!F60</f>
        <v>1.4681783472132348</v>
      </c>
      <c r="R60" s="39">
        <f t="shared" si="1"/>
        <v>97.309781515940145</v>
      </c>
    </row>
    <row r="61" spans="2:18">
      <c r="B61" s="9">
        <v>43524</v>
      </c>
      <c r="C61" s="37">
        <f>Power!K61</f>
        <v>40.205741221453195</v>
      </c>
      <c r="D61" s="37">
        <f>'Ground Transportation'!K61</f>
        <v>19.450688042514042</v>
      </c>
      <c r="E61" s="37">
        <f>Industry!K61</f>
        <v>24.379474654562806</v>
      </c>
      <c r="F61" s="37">
        <f>Residential!K61</f>
        <v>14.536746010567757</v>
      </c>
      <c r="G61" s="37">
        <f>Aviation!K61+Aviation!L61</f>
        <v>2.461865096068891</v>
      </c>
      <c r="H61" s="37">
        <f>'International Shipping'!C61</f>
        <v>1.9683864397260273</v>
      </c>
      <c r="I61" s="39">
        <f t="shared" si="0"/>
        <v>103.00290146489272</v>
      </c>
      <c r="K61" s="9">
        <v>43889</v>
      </c>
      <c r="L61" s="37">
        <f>Power!V61</f>
        <v>37.613098407341141</v>
      </c>
      <c r="M61" s="37">
        <f>'Ground Transportation'!V61</f>
        <v>18.642673976109233</v>
      </c>
      <c r="N61" s="37">
        <f>Industry!V61</f>
        <v>22.927185264162645</v>
      </c>
      <c r="O61" s="37">
        <f>Residential!V61</f>
        <v>13.360767878330964</v>
      </c>
      <c r="P61" s="37">
        <f>Aviation!X61+Aviation!Y61</f>
        <v>2.3259766375268205</v>
      </c>
      <c r="Q61" s="37">
        <f>'International Shipping'!F61</f>
        <v>1.4681783472132348</v>
      </c>
      <c r="R61" s="39">
        <f t="shared" si="1"/>
        <v>96.337880510684045</v>
      </c>
    </row>
    <row r="62" spans="2:18">
      <c r="B62" s="9"/>
      <c r="C62" s="37"/>
      <c r="D62" s="37"/>
      <c r="E62" s="37"/>
      <c r="F62" s="37"/>
      <c r="G62" s="37"/>
      <c r="H62" s="37"/>
      <c r="I62" s="39"/>
      <c r="K62" s="9">
        <v>43890</v>
      </c>
      <c r="L62" s="37">
        <f>Power!V62</f>
        <v>35.553213600981856</v>
      </c>
      <c r="M62" s="37">
        <f>'Ground Transportation'!V62</f>
        <v>16.649206557208956</v>
      </c>
      <c r="N62" s="37">
        <f>Industry!V62</f>
        <v>23.091483720386904</v>
      </c>
      <c r="O62" s="37">
        <f>Residential!V62</f>
        <v>12.844043010208839</v>
      </c>
      <c r="P62" s="37">
        <f>Aviation!X62+Aviation!Y62</f>
        <v>2.2740445391684445</v>
      </c>
      <c r="Q62" s="37">
        <f>'International Shipping'!F62</f>
        <v>1.4681783472132348</v>
      </c>
      <c r="R62" s="39">
        <f t="shared" si="1"/>
        <v>91.880169775168227</v>
      </c>
    </row>
    <row r="63" spans="2:18">
      <c r="B63" s="9">
        <v>43525</v>
      </c>
      <c r="C63" s="37">
        <f>Power!K63</f>
        <v>41.062396064170187</v>
      </c>
      <c r="D63" s="37">
        <f>'Ground Transportation'!K63</f>
        <v>19.394689596915985</v>
      </c>
      <c r="E63" s="37">
        <f>Industry!K63</f>
        <v>29.7343033854868</v>
      </c>
      <c r="F63" s="37">
        <f>Residential!K63</f>
        <v>13.910311292026485</v>
      </c>
      <c r="G63" s="37">
        <f>Aviation!K63+Aviation!L63</f>
        <v>2.5211190968517787</v>
      </c>
      <c r="H63" s="37">
        <f>'International Shipping'!C63</f>
        <v>1.9683864397260273</v>
      </c>
      <c r="I63" s="39">
        <f t="shared" ref="I63:I126" si="2">SUM(C63:H63)</f>
        <v>108.59120587517725</v>
      </c>
      <c r="K63" s="9">
        <v>43891</v>
      </c>
      <c r="L63" s="37">
        <f>Power!V63</f>
        <v>33.61532271050902</v>
      </c>
      <c r="M63" s="37">
        <f>'Ground Transportation'!V63</f>
        <v>14.162123188277652</v>
      </c>
      <c r="N63" s="37">
        <f>Industry!V63</f>
        <v>24.316123582241254</v>
      </c>
      <c r="O63" s="37">
        <f>Residential!V63</f>
        <v>12.184915336548865</v>
      </c>
      <c r="P63" s="37">
        <f>Aviation!X63+Aviation!Y63</f>
        <v>2.2820913023675673</v>
      </c>
      <c r="Q63" s="37">
        <f>'International Shipping'!F63</f>
        <v>1.4681783472132348</v>
      </c>
      <c r="R63" s="39">
        <f t="shared" si="1"/>
        <v>88.028754467157597</v>
      </c>
    </row>
    <row r="64" spans="2:18">
      <c r="B64" s="9">
        <v>43526</v>
      </c>
      <c r="C64" s="37">
        <f>Power!K64</f>
        <v>38.954736219799386</v>
      </c>
      <c r="D64" s="37">
        <f>'Ground Transportation'!K64</f>
        <v>17.434604795943724</v>
      </c>
      <c r="E64" s="37">
        <f>Industry!K64</f>
        <v>28.37780788376018</v>
      </c>
      <c r="F64" s="37">
        <f>Residential!K64</f>
        <v>13.912786782041838</v>
      </c>
      <c r="G64" s="37">
        <f>Aviation!K64+Aviation!L64</f>
        <v>2.4701212020339045</v>
      </c>
      <c r="H64" s="37">
        <f>'International Shipping'!C64</f>
        <v>1.9683864397260273</v>
      </c>
      <c r="I64" s="39">
        <f t="shared" si="2"/>
        <v>103.11844332330507</v>
      </c>
      <c r="K64" s="9">
        <v>43892</v>
      </c>
      <c r="L64" s="37">
        <f>Power!V64</f>
        <v>35.710832266506195</v>
      </c>
      <c r="M64" s="37">
        <f>'Ground Transportation'!V64</f>
        <v>18.626277348491971</v>
      </c>
      <c r="N64" s="37">
        <f>Industry!V64</f>
        <v>25.579850260176833</v>
      </c>
      <c r="O64" s="37">
        <f>Residential!V64</f>
        <v>12.290709115656586</v>
      </c>
      <c r="P64" s="37">
        <f>Aviation!X64+Aviation!Y64</f>
        <v>2.2373966879066502</v>
      </c>
      <c r="Q64" s="37">
        <f>'International Shipping'!F64</f>
        <v>1.4681783472132348</v>
      </c>
      <c r="R64" s="39">
        <f t="shared" si="1"/>
        <v>95.913244025951471</v>
      </c>
    </row>
    <row r="65" spans="2:18">
      <c r="B65" s="9">
        <v>43527</v>
      </c>
      <c r="C65" s="37">
        <f>Power!K65</f>
        <v>37.522062809337221</v>
      </c>
      <c r="D65" s="37">
        <f>'Ground Transportation'!K65</f>
        <v>14.85335401322846</v>
      </c>
      <c r="E65" s="37">
        <f>Industry!K65</f>
        <v>27.312647068999631</v>
      </c>
      <c r="F65" s="37">
        <f>Residential!K65</f>
        <v>13.224353020540537</v>
      </c>
      <c r="G65" s="37">
        <f>Aviation!K65+Aviation!L65</f>
        <v>2.460364228583181</v>
      </c>
      <c r="H65" s="37">
        <f>'International Shipping'!C65</f>
        <v>1.9683864397260273</v>
      </c>
      <c r="I65" s="39">
        <f t="shared" si="2"/>
        <v>97.34116758041506</v>
      </c>
      <c r="K65" s="9">
        <v>43893</v>
      </c>
      <c r="L65" s="37">
        <f>Power!V65</f>
        <v>36.55189257946693</v>
      </c>
      <c r="M65" s="37">
        <f>'Ground Transportation'!V65</f>
        <v>19.281785425825305</v>
      </c>
      <c r="N65" s="37">
        <f>Industry!V65</f>
        <v>26.028988585947367</v>
      </c>
      <c r="O65" s="37">
        <f>Residential!V65</f>
        <v>12.095667811986543</v>
      </c>
      <c r="P65" s="37">
        <f>Aviation!X65+Aviation!Y65</f>
        <v>2.1289555389194779</v>
      </c>
      <c r="Q65" s="37">
        <f>'International Shipping'!F65</f>
        <v>1.4681783472132348</v>
      </c>
      <c r="R65" s="39">
        <f t="shared" si="1"/>
        <v>97.55546828935887</v>
      </c>
    </row>
    <row r="66" spans="2:18">
      <c r="B66" s="9">
        <v>43528</v>
      </c>
      <c r="C66" s="37">
        <f>Power!K66</f>
        <v>39.286594396809726</v>
      </c>
      <c r="D66" s="37">
        <f>'Ground Transportation'!K66</f>
        <v>18.522002365553025</v>
      </c>
      <c r="E66" s="37">
        <f>Industry!K66</f>
        <v>28.029357161117684</v>
      </c>
      <c r="F66" s="37">
        <f>Residential!K66</f>
        <v>13.282215861817496</v>
      </c>
      <c r="G66" s="37">
        <f>Aviation!K66+Aviation!L66</f>
        <v>2.4176262017982659</v>
      </c>
      <c r="H66" s="37">
        <f>'International Shipping'!C66</f>
        <v>1.9683864397260273</v>
      </c>
      <c r="I66" s="39">
        <f t="shared" si="2"/>
        <v>103.50618242682224</v>
      </c>
      <c r="K66" s="9">
        <v>43894</v>
      </c>
      <c r="L66" s="37">
        <f>Power!V66</f>
        <v>37.422773112693406</v>
      </c>
      <c r="M66" s="37">
        <f>'Ground Transportation'!V66</f>
        <v>19.260514393913038</v>
      </c>
      <c r="N66" s="37">
        <f>Industry!V66</f>
        <v>26.558088130706061</v>
      </c>
      <c r="O66" s="37">
        <f>Residential!V66</f>
        <v>12.339984839078088</v>
      </c>
      <c r="P66" s="37">
        <f>Aviation!X66+Aviation!Y66</f>
        <v>2.1443088586662182</v>
      </c>
      <c r="Q66" s="37">
        <f>'International Shipping'!F66</f>
        <v>1.4681783472132348</v>
      </c>
      <c r="R66" s="39">
        <f t="shared" si="1"/>
        <v>99.193847682270047</v>
      </c>
    </row>
    <row r="67" spans="2:18">
      <c r="B67" s="9">
        <v>43529</v>
      </c>
      <c r="C67" s="37">
        <f>Power!K67</f>
        <v>40.116236918180348</v>
      </c>
      <c r="D67" s="37">
        <f>'Ground Transportation'!K67</f>
        <v>19.365108064774752</v>
      </c>
      <c r="E67" s="37">
        <f>Industry!K67</f>
        <v>28.620462147118229</v>
      </c>
      <c r="F67" s="37">
        <f>Residential!K67</f>
        <v>13.484481090700257</v>
      </c>
      <c r="G67" s="37">
        <f>Aviation!K67+Aviation!L67</f>
        <v>2.3893322458065436</v>
      </c>
      <c r="H67" s="37">
        <f>'International Shipping'!C67</f>
        <v>1.9683864397260273</v>
      </c>
      <c r="I67" s="39">
        <f t="shared" si="2"/>
        <v>105.94400690630616</v>
      </c>
      <c r="K67" s="9">
        <v>43895</v>
      </c>
      <c r="L67" s="37">
        <f>Power!V67</f>
        <v>36.370932699844197</v>
      </c>
      <c r="M67" s="37">
        <f>'Ground Transportation'!V67</f>
        <v>19.306068450320019</v>
      </c>
      <c r="N67" s="37">
        <f>Industry!V67</f>
        <v>25.797301531079611</v>
      </c>
      <c r="O67" s="37">
        <f>Residential!V67</f>
        <v>12.265008182565053</v>
      </c>
      <c r="P67" s="37">
        <f>Aviation!X67+Aviation!Y67</f>
        <v>2.1991248121000755</v>
      </c>
      <c r="Q67" s="37">
        <f>'International Shipping'!F67</f>
        <v>1.4681783472132348</v>
      </c>
      <c r="R67" s="39">
        <f t="shared" si="1"/>
        <v>97.406614023122202</v>
      </c>
    </row>
    <row r="68" spans="2:18">
      <c r="B68" s="9">
        <v>43530</v>
      </c>
      <c r="C68" s="37">
        <f>Power!K68</f>
        <v>39.443384983563611</v>
      </c>
      <c r="D68" s="37">
        <f>'Ground Transportation'!K68</f>
        <v>19.659081264852851</v>
      </c>
      <c r="E68" s="37">
        <f>Industry!K68</f>
        <v>28.157449781101775</v>
      </c>
      <c r="F68" s="37">
        <f>Residential!K68</f>
        <v>13.255343064341529</v>
      </c>
      <c r="G68" s="37">
        <f>Aviation!K68+Aviation!L68</f>
        <v>2.4165545756465914</v>
      </c>
      <c r="H68" s="37">
        <f>'International Shipping'!C68</f>
        <v>1.9683864397260273</v>
      </c>
      <c r="I68" s="39">
        <f t="shared" si="2"/>
        <v>104.90020010923239</v>
      </c>
      <c r="K68" s="9">
        <v>43896</v>
      </c>
      <c r="L68" s="37">
        <f>Power!V68</f>
        <v>36.478103394098</v>
      </c>
      <c r="M68" s="37">
        <f>'Ground Transportation'!V68</f>
        <v>18.903074938737635</v>
      </c>
      <c r="N68" s="37">
        <f>Industry!V68</f>
        <v>26.0166632473627</v>
      </c>
      <c r="O68" s="37">
        <f>Residential!V68</f>
        <v>12.318805006060897</v>
      </c>
      <c r="P68" s="37">
        <f>Aviation!X68+Aviation!Y68</f>
        <v>2.2728580640692879</v>
      </c>
      <c r="Q68" s="37">
        <f>'International Shipping'!F68</f>
        <v>1.4681783472132348</v>
      </c>
      <c r="R68" s="39">
        <f t="shared" ref="R68:R131" si="3">SUM(L68:Q68)</f>
        <v>97.457682997541752</v>
      </c>
    </row>
    <row r="69" spans="2:18">
      <c r="B69" s="9">
        <v>43531</v>
      </c>
      <c r="C69" s="37">
        <f>Power!K69</f>
        <v>38.592576883966096</v>
      </c>
      <c r="D69" s="37">
        <f>'Ground Transportation'!K69</f>
        <v>19.721928593789471</v>
      </c>
      <c r="E69" s="37">
        <f>Industry!K69</f>
        <v>27.674665656181059</v>
      </c>
      <c r="F69" s="37">
        <f>Residential!K69</f>
        <v>13.282339603584209</v>
      </c>
      <c r="G69" s="37">
        <f>Aviation!K69+Aviation!L69</f>
        <v>2.457288268125672</v>
      </c>
      <c r="H69" s="37">
        <f>'International Shipping'!C69</f>
        <v>1.9683864397260273</v>
      </c>
      <c r="I69" s="39">
        <f t="shared" si="2"/>
        <v>103.69718544537253</v>
      </c>
      <c r="K69" s="9">
        <v>43897</v>
      </c>
      <c r="L69" s="37">
        <f>Power!V69</f>
        <v>34.440959497231901</v>
      </c>
      <c r="M69" s="37">
        <f>'Ground Transportation'!V69</f>
        <v>16.428370315320151</v>
      </c>
      <c r="N69" s="37">
        <f>Industry!V69</f>
        <v>24.813305983506609</v>
      </c>
      <c r="O69" s="37">
        <f>Residential!V69</f>
        <v>12.184989742689961</v>
      </c>
      <c r="P69" s="37">
        <f>Aviation!X69+Aviation!Y69</f>
        <v>2.2056114353099123</v>
      </c>
      <c r="Q69" s="37">
        <f>'International Shipping'!F69</f>
        <v>1.4681783472132348</v>
      </c>
      <c r="R69" s="39">
        <f t="shared" si="3"/>
        <v>91.541415321271785</v>
      </c>
    </row>
    <row r="70" spans="2:18">
      <c r="B70" s="9">
        <v>43532</v>
      </c>
      <c r="C70" s="37">
        <f>Power!K70</f>
        <v>38.829567444626335</v>
      </c>
      <c r="D70" s="37">
        <f>'Ground Transportation'!K70</f>
        <v>19.337453918261044</v>
      </c>
      <c r="E70" s="37">
        <f>Industry!K70</f>
        <v>28.02574319732863</v>
      </c>
      <c r="F70" s="37">
        <f>Residential!K70</f>
        <v>12.895617965337824</v>
      </c>
      <c r="G70" s="37">
        <f>Aviation!K70+Aviation!L70</f>
        <v>2.5377936462407282</v>
      </c>
      <c r="H70" s="37">
        <f>'International Shipping'!C70</f>
        <v>1.9683864397260273</v>
      </c>
      <c r="I70" s="39">
        <f t="shared" si="2"/>
        <v>103.59456261152059</v>
      </c>
      <c r="K70" s="9">
        <v>43898</v>
      </c>
      <c r="L70" s="37">
        <f>Power!V70</f>
        <v>32.690068605693369</v>
      </c>
      <c r="M70" s="37">
        <f>'Ground Transportation'!V70</f>
        <v>13.877454830559858</v>
      </c>
      <c r="N70" s="37">
        <f>Industry!V70</f>
        <v>23.730166710132554</v>
      </c>
      <c r="O70" s="37">
        <f>Residential!V70</f>
        <v>11.513094882600797</v>
      </c>
      <c r="P70" s="37">
        <f>Aviation!X70+Aviation!Y70</f>
        <v>2.2343412748131222</v>
      </c>
      <c r="Q70" s="37">
        <f>'International Shipping'!F70</f>
        <v>1.4681783472132348</v>
      </c>
      <c r="R70" s="39">
        <f t="shared" si="3"/>
        <v>85.51330465101293</v>
      </c>
    </row>
    <row r="71" spans="2:18">
      <c r="B71" s="9">
        <v>43533</v>
      </c>
      <c r="C71" s="37">
        <f>Power!K71</f>
        <v>36.458692795331999</v>
      </c>
      <c r="D71" s="37">
        <f>'Ground Transportation'!K71</f>
        <v>17.379930470974973</v>
      </c>
      <c r="E71" s="37">
        <f>Industry!K71</f>
        <v>26.708484036489402</v>
      </c>
      <c r="F71" s="37">
        <f>Residential!K71</f>
        <v>12.252934076186486</v>
      </c>
      <c r="G71" s="37">
        <f>Aviation!K71+Aviation!L71</f>
        <v>2.4892812785403757</v>
      </c>
      <c r="H71" s="37">
        <f>'International Shipping'!C71</f>
        <v>1.9683864397260273</v>
      </c>
      <c r="I71" s="39">
        <f t="shared" si="2"/>
        <v>97.257709097249275</v>
      </c>
      <c r="K71" s="9">
        <v>43899</v>
      </c>
      <c r="L71" s="37">
        <f>Power!V71</f>
        <v>34.912126763389331</v>
      </c>
      <c r="M71" s="37">
        <f>'Ground Transportation'!V71</f>
        <v>18.223013336803209</v>
      </c>
      <c r="N71" s="37">
        <f>Industry!V71</f>
        <v>25.136193640604429</v>
      </c>
      <c r="O71" s="37">
        <f>Residential!V71</f>
        <v>11.111210423096006</v>
      </c>
      <c r="P71" s="37">
        <f>Aviation!X71+Aviation!Y71</f>
        <v>2.1344238823244046</v>
      </c>
      <c r="Q71" s="37">
        <f>'International Shipping'!F71</f>
        <v>1.4681783472132348</v>
      </c>
      <c r="R71" s="39">
        <f t="shared" si="3"/>
        <v>92.985146393430625</v>
      </c>
    </row>
    <row r="72" spans="2:18">
      <c r="B72" s="9">
        <v>43534</v>
      </c>
      <c r="C72" s="37">
        <f>Power!K72</f>
        <v>35.197265025164235</v>
      </c>
      <c r="D72" s="37">
        <f>'Ground Transportation'!K72</f>
        <v>15.07227098466393</v>
      </c>
      <c r="E72" s="37">
        <f>Industry!K72</f>
        <v>25.673694166905477</v>
      </c>
      <c r="F72" s="37">
        <f>Residential!K72</f>
        <v>11.883379159273426</v>
      </c>
      <c r="G72" s="37">
        <f>Aviation!K72+Aviation!L72</f>
        <v>2.534836812749373</v>
      </c>
      <c r="H72" s="37">
        <f>'International Shipping'!C72</f>
        <v>1.9683864397260273</v>
      </c>
      <c r="I72" s="39">
        <f t="shared" si="2"/>
        <v>92.329832588482475</v>
      </c>
      <c r="K72" s="9">
        <v>43900</v>
      </c>
      <c r="L72" s="37">
        <f>Power!V72</f>
        <v>35.234934965311979</v>
      </c>
      <c r="M72" s="37">
        <f>'Ground Transportation'!V72</f>
        <v>18.168327569487712</v>
      </c>
      <c r="N72" s="37">
        <f>Industry!V72</f>
        <v>25.168852845783704</v>
      </c>
      <c r="O72" s="37">
        <f>Residential!V72</f>
        <v>10.98501352796036</v>
      </c>
      <c r="P72" s="37">
        <f>Aviation!X72+Aviation!Y72</f>
        <v>2.0429357795739129</v>
      </c>
      <c r="Q72" s="37">
        <f>'International Shipping'!F72</f>
        <v>1.4681783472132348</v>
      </c>
      <c r="R72" s="39">
        <f t="shared" si="3"/>
        <v>93.068243035330909</v>
      </c>
    </row>
    <row r="73" spans="2:18">
      <c r="B73" s="9">
        <v>43535</v>
      </c>
      <c r="C73" s="37">
        <f>Power!K73</f>
        <v>36.843743221114977</v>
      </c>
      <c r="D73" s="37">
        <f>'Ground Transportation'!K73</f>
        <v>18.572077205463206</v>
      </c>
      <c r="E73" s="37">
        <f>Industry!K73</f>
        <v>26.497008441942185</v>
      </c>
      <c r="F73" s="37">
        <f>Residential!K73</f>
        <v>11.894163762535705</v>
      </c>
      <c r="G73" s="37">
        <f>Aviation!K73+Aviation!L73</f>
        <v>2.4932761573424687</v>
      </c>
      <c r="H73" s="37">
        <f>'International Shipping'!C73</f>
        <v>1.9683864397260273</v>
      </c>
      <c r="I73" s="39">
        <f t="shared" si="2"/>
        <v>98.268655228124558</v>
      </c>
      <c r="K73" s="9">
        <v>43901</v>
      </c>
      <c r="L73" s="37">
        <f>Power!V73</f>
        <v>34.425244901947835</v>
      </c>
      <c r="M73" s="37">
        <f>'Ground Transportation'!V73</f>
        <v>18.52753154617092</v>
      </c>
      <c r="N73" s="37">
        <f>Industry!V73</f>
        <v>24.730279814911359</v>
      </c>
      <c r="O73" s="37">
        <f>Residential!V73</f>
        <v>10.403844066632285</v>
      </c>
      <c r="P73" s="37">
        <f>Aviation!X73+Aviation!Y73</f>
        <v>2.0509248239328821</v>
      </c>
      <c r="Q73" s="37">
        <f>'International Shipping'!F73</f>
        <v>1.4681783472132348</v>
      </c>
      <c r="R73" s="39">
        <f t="shared" si="3"/>
        <v>91.606003500808526</v>
      </c>
    </row>
    <row r="74" spans="2:18">
      <c r="B74" s="9">
        <v>43536</v>
      </c>
      <c r="C74" s="37">
        <f>Power!K74</f>
        <v>36.592739055630624</v>
      </c>
      <c r="D74" s="37">
        <f>'Ground Transportation'!K74</f>
        <v>19.619563979529403</v>
      </c>
      <c r="E74" s="37">
        <f>Industry!K74</f>
        <v>26.399644921905754</v>
      </c>
      <c r="F74" s="37">
        <f>Residential!K74</f>
        <v>11.967993924890672</v>
      </c>
      <c r="G74" s="37">
        <f>Aviation!K74+Aviation!L74</f>
        <v>2.4055631722461204</v>
      </c>
      <c r="H74" s="37">
        <f>'International Shipping'!C74</f>
        <v>1.9683864397260273</v>
      </c>
      <c r="I74" s="39">
        <f t="shared" si="2"/>
        <v>98.953891493928609</v>
      </c>
      <c r="K74" s="9">
        <v>43902</v>
      </c>
      <c r="L74" s="37">
        <f>Power!V74</f>
        <v>34.036562079396425</v>
      </c>
      <c r="M74" s="37">
        <f>'Ground Transportation'!V74</f>
        <v>18.269250970828605</v>
      </c>
      <c r="N74" s="37">
        <f>Industry!V74</f>
        <v>24.580577534764309</v>
      </c>
      <c r="O74" s="37">
        <f>Residential!V74</f>
        <v>10.240120240963144</v>
      </c>
      <c r="P74" s="37">
        <f>Aviation!X74+Aviation!Y74</f>
        <v>2.0934227132565768</v>
      </c>
      <c r="Q74" s="37">
        <f>'International Shipping'!F74</f>
        <v>1.4681783472132348</v>
      </c>
      <c r="R74" s="39">
        <f t="shared" si="3"/>
        <v>90.688111886422277</v>
      </c>
    </row>
    <row r="75" spans="2:18">
      <c r="B75" s="9">
        <v>43537</v>
      </c>
      <c r="C75" s="37">
        <f>Power!K75</f>
        <v>36.768827716667687</v>
      </c>
      <c r="D75" s="37">
        <f>'Ground Transportation'!K75</f>
        <v>19.666698694517319</v>
      </c>
      <c r="E75" s="37">
        <f>Industry!K75</f>
        <v>26.747121097811778</v>
      </c>
      <c r="F75" s="37">
        <f>Residential!K75</f>
        <v>11.67666214653033</v>
      </c>
      <c r="G75" s="37">
        <f>Aviation!K75+Aviation!L75</f>
        <v>2.3975396773566744</v>
      </c>
      <c r="H75" s="37">
        <f>'International Shipping'!C75</f>
        <v>1.9683864397260273</v>
      </c>
      <c r="I75" s="39">
        <f t="shared" si="2"/>
        <v>99.225235772609821</v>
      </c>
      <c r="K75" s="9">
        <v>43903</v>
      </c>
      <c r="L75" s="37">
        <f>Power!V75</f>
        <v>34.768963009730719</v>
      </c>
      <c r="M75" s="37">
        <f>'Ground Transportation'!V75</f>
        <v>17.730288626861277</v>
      </c>
      <c r="N75" s="37">
        <f>Industry!V75</f>
        <v>25.184348184030831</v>
      </c>
      <c r="O75" s="37">
        <f>Residential!V75</f>
        <v>10.70440871935438</v>
      </c>
      <c r="P75" s="37">
        <f>Aviation!X75+Aviation!Y75</f>
        <v>2.1735084986368189</v>
      </c>
      <c r="Q75" s="37">
        <f>'International Shipping'!F75</f>
        <v>1.4681783472132348</v>
      </c>
      <c r="R75" s="39">
        <f t="shared" si="3"/>
        <v>92.029695385827253</v>
      </c>
    </row>
    <row r="76" spans="2:18">
      <c r="B76" s="9">
        <v>43538</v>
      </c>
      <c r="C76" s="37">
        <f>Power!K76</f>
        <v>36.857679362623465</v>
      </c>
      <c r="D76" s="37">
        <f>'Ground Transportation'!K76</f>
        <v>19.850740528980996</v>
      </c>
      <c r="E76" s="37">
        <f>Industry!K76</f>
        <v>26.855722696734446</v>
      </c>
      <c r="F76" s="37">
        <f>Residential!K76</f>
        <v>11.376706190081801</v>
      </c>
      <c r="G76" s="37">
        <f>Aviation!K76+Aviation!L76</f>
        <v>2.4496877676554587</v>
      </c>
      <c r="H76" s="37">
        <f>'International Shipping'!C76</f>
        <v>1.9683864397260273</v>
      </c>
      <c r="I76" s="39">
        <f t="shared" si="2"/>
        <v>99.358922985802209</v>
      </c>
      <c r="K76" s="9">
        <v>43904</v>
      </c>
      <c r="L76" s="37">
        <f>Power!V76</f>
        <v>34.61707465541204</v>
      </c>
      <c r="M76" s="37">
        <f>'Ground Transportation'!V76</f>
        <v>13.796887527762639</v>
      </c>
      <c r="N76" s="37">
        <f>Industry!V76</f>
        <v>24.994727420338677</v>
      </c>
      <c r="O76" s="37">
        <f>Residential!V76</f>
        <v>11.328678294749649</v>
      </c>
      <c r="P76" s="37">
        <f>Aviation!X76+Aviation!Y76</f>
        <v>2.0990660596598807</v>
      </c>
      <c r="Q76" s="37">
        <f>'International Shipping'!F76</f>
        <v>1.4681783472132348</v>
      </c>
      <c r="R76" s="39">
        <f t="shared" si="3"/>
        <v>88.304612305136118</v>
      </c>
    </row>
    <row r="77" spans="2:18">
      <c r="B77" s="9">
        <v>43539</v>
      </c>
      <c r="C77" s="37">
        <f>Power!K77</f>
        <v>36.547867107610472</v>
      </c>
      <c r="D77" s="37">
        <f>'Ground Transportation'!K77</f>
        <v>19.492392322089099</v>
      </c>
      <c r="E77" s="37">
        <f>Industry!K77</f>
        <v>26.583486224477575</v>
      </c>
      <c r="F77" s="37">
        <f>Residential!K77</f>
        <v>11.016681884289431</v>
      </c>
      <c r="G77" s="37">
        <f>Aviation!K77+Aviation!L77</f>
        <v>2.5600787360967381</v>
      </c>
      <c r="H77" s="37">
        <f>'International Shipping'!C77</f>
        <v>1.9683864397260273</v>
      </c>
      <c r="I77" s="39">
        <f t="shared" si="2"/>
        <v>98.168892714289356</v>
      </c>
      <c r="K77" s="9">
        <v>43905</v>
      </c>
      <c r="L77" s="37">
        <f>Power!V77</f>
        <v>33.436698164435171</v>
      </c>
      <c r="M77" s="37">
        <f>'Ground Transportation'!V77</f>
        <v>11.59129659109659</v>
      </c>
      <c r="N77" s="37">
        <f>Industry!V77</f>
        <v>24.140512896460052</v>
      </c>
      <c r="O77" s="37">
        <f>Residential!V77</f>
        <v>11.233581531801354</v>
      </c>
      <c r="P77" s="37">
        <f>Aviation!X77+Aviation!Y77</f>
        <v>2.0668908471022274</v>
      </c>
      <c r="Q77" s="37">
        <f>'International Shipping'!F77</f>
        <v>1.4681783472132348</v>
      </c>
      <c r="R77" s="39">
        <f t="shared" si="3"/>
        <v>83.937158378108634</v>
      </c>
    </row>
    <row r="78" spans="2:18">
      <c r="B78" s="9">
        <v>43540</v>
      </c>
      <c r="C78" s="37">
        <f>Power!K78</f>
        <v>35.450708469470463</v>
      </c>
      <c r="D78" s="37">
        <f>'Ground Transportation'!K78</f>
        <v>17.215061810395149</v>
      </c>
      <c r="E78" s="37">
        <f>Industry!K78</f>
        <v>25.695457968393942</v>
      </c>
      <c r="F78" s="37">
        <f>Residential!K78</f>
        <v>11.14963101076393</v>
      </c>
      <c r="G78" s="37">
        <f>Aviation!K78+Aviation!L78</f>
        <v>2.5188399682150249</v>
      </c>
      <c r="H78" s="37">
        <f>'International Shipping'!C78</f>
        <v>1.9683864397260273</v>
      </c>
      <c r="I78" s="39">
        <f t="shared" si="2"/>
        <v>93.998085666964528</v>
      </c>
      <c r="K78" s="9">
        <v>43906</v>
      </c>
      <c r="L78" s="37">
        <f>Power!V78</f>
        <v>35.402433260657546</v>
      </c>
      <c r="M78" s="37">
        <f>'Ground Transportation'!V78</f>
        <v>15.45902724801188</v>
      </c>
      <c r="N78" s="37">
        <f>Industry!V78</f>
        <v>25.348667492095174</v>
      </c>
      <c r="O78" s="37">
        <f>Residential!V78</f>
        <v>11.24015204494204</v>
      </c>
      <c r="P78" s="37">
        <f>Aviation!X78+Aviation!Y78</f>
        <v>1.9381958419911578</v>
      </c>
      <c r="Q78" s="37">
        <f>'International Shipping'!F78</f>
        <v>1.4681783472132348</v>
      </c>
      <c r="R78" s="39">
        <f t="shared" si="3"/>
        <v>90.856654234911034</v>
      </c>
    </row>
    <row r="79" spans="2:18">
      <c r="B79" s="9">
        <v>43541</v>
      </c>
      <c r="C79" s="37">
        <f>Power!K79</f>
        <v>34.682669078915296</v>
      </c>
      <c r="D79" s="37">
        <f>'Ground Transportation'!K79</f>
        <v>15.448699435667638</v>
      </c>
      <c r="E79" s="37">
        <f>Industry!K79</f>
        <v>25.087217807258167</v>
      </c>
      <c r="F79" s="37">
        <f>Residential!K79</f>
        <v>11.229088185049893</v>
      </c>
      <c r="G79" s="37">
        <f>Aviation!K79+Aviation!L79</f>
        <v>2.5080399039282066</v>
      </c>
      <c r="H79" s="37">
        <f>'International Shipping'!C79</f>
        <v>1.9683864397260273</v>
      </c>
      <c r="I79" s="39">
        <f t="shared" si="2"/>
        <v>90.92410085054523</v>
      </c>
      <c r="K79" s="9">
        <v>43907</v>
      </c>
      <c r="L79" s="37">
        <f>Power!V79</f>
        <v>35.816217782886184</v>
      </c>
      <c r="M79" s="37">
        <f>'Ground Transportation'!V79</f>
        <v>15.627517586003128</v>
      </c>
      <c r="N79" s="37">
        <f>Industry!V79</f>
        <v>25.693624017628519</v>
      </c>
      <c r="O79" s="37">
        <f>Residential!V79</f>
        <v>10.59090590904912</v>
      </c>
      <c r="P79" s="37">
        <f>Aviation!X79+Aviation!Y79</f>
        <v>1.7833340139995593</v>
      </c>
      <c r="Q79" s="37">
        <f>'International Shipping'!F79</f>
        <v>1.4681783472132348</v>
      </c>
      <c r="R79" s="39">
        <f t="shared" si="3"/>
        <v>90.97977765677976</v>
      </c>
    </row>
    <row r="80" spans="2:18">
      <c r="B80" s="9">
        <v>43542</v>
      </c>
      <c r="C80" s="37">
        <f>Power!K80</f>
        <v>37.40375673994857</v>
      </c>
      <c r="D80" s="37">
        <f>'Ground Transportation'!K80</f>
        <v>18.924430309100032</v>
      </c>
      <c r="E80" s="37">
        <f>Industry!K80</f>
        <v>26.944075768055288</v>
      </c>
      <c r="F80" s="37">
        <f>Residential!K80</f>
        <v>11.302092728877803</v>
      </c>
      <c r="G80" s="37">
        <f>Aviation!K80+Aviation!L80</f>
        <v>2.4766482121887048</v>
      </c>
      <c r="H80" s="37">
        <f>'International Shipping'!C80</f>
        <v>1.9683864397260273</v>
      </c>
      <c r="I80" s="39">
        <f t="shared" si="2"/>
        <v>99.019390197896428</v>
      </c>
      <c r="K80" s="9">
        <v>43908</v>
      </c>
      <c r="L80" s="37">
        <f>Power!V80</f>
        <v>34.823774823855473</v>
      </c>
      <c r="M80" s="37">
        <f>'Ground Transportation'!V80</f>
        <v>14.730523507394489</v>
      </c>
      <c r="N80" s="37">
        <f>Industry!V80</f>
        <v>24.938926468721913</v>
      </c>
      <c r="O80" s="37">
        <f>Residential!V80</f>
        <v>10.053347281904397</v>
      </c>
      <c r="P80" s="37">
        <f>Aviation!X80+Aviation!Y80</f>
        <v>1.689989309746766</v>
      </c>
      <c r="Q80" s="37">
        <f>'International Shipping'!F80</f>
        <v>1.4681783472132348</v>
      </c>
      <c r="R80" s="39">
        <f t="shared" si="3"/>
        <v>87.704739738836267</v>
      </c>
    </row>
    <row r="81" spans="2:18">
      <c r="B81" s="9">
        <v>43543</v>
      </c>
      <c r="C81" s="37">
        <f>Power!K81</f>
        <v>37.69088132398371</v>
      </c>
      <c r="D81" s="37">
        <f>'Ground Transportation'!K81</f>
        <v>19.534288163257941</v>
      </c>
      <c r="E81" s="37">
        <f>Industry!K81</f>
        <v>27.043172009717487</v>
      </c>
      <c r="F81" s="37">
        <f>Residential!K81</f>
        <v>11.1023125422007</v>
      </c>
      <c r="G81" s="37">
        <f>Aviation!K81+Aviation!L81</f>
        <v>2.3987598146429185</v>
      </c>
      <c r="H81" s="37">
        <f>'International Shipping'!C81</f>
        <v>1.9683864397260273</v>
      </c>
      <c r="I81" s="39">
        <f t="shared" si="2"/>
        <v>99.737800293528778</v>
      </c>
      <c r="K81" s="9">
        <v>43909</v>
      </c>
      <c r="L81" s="37">
        <f>Power!V81</f>
        <v>35.354839594218163</v>
      </c>
      <c r="M81" s="37">
        <f>'Ground Transportation'!V81</f>
        <v>14.508070221776659</v>
      </c>
      <c r="N81" s="37">
        <f>Industry!V81</f>
        <v>25.416967373410877</v>
      </c>
      <c r="O81" s="37">
        <f>Residential!V81</f>
        <v>10.005952338490172</v>
      </c>
      <c r="P81" s="37">
        <f>Aviation!X81+Aviation!Y81</f>
        <v>1.6029526439777384</v>
      </c>
      <c r="Q81" s="37">
        <f>'International Shipping'!F81</f>
        <v>1.4681783472132348</v>
      </c>
      <c r="R81" s="39">
        <f t="shared" si="3"/>
        <v>88.356960519086869</v>
      </c>
    </row>
    <row r="82" spans="2:18">
      <c r="B82" s="9">
        <v>43544</v>
      </c>
      <c r="C82" s="37">
        <f>Power!K82</f>
        <v>37.54703490469781</v>
      </c>
      <c r="D82" s="37">
        <f>'Ground Transportation'!K82</f>
        <v>19.217349552762222</v>
      </c>
      <c r="E82" s="37">
        <f>Industry!K82</f>
        <v>27.027305754428081</v>
      </c>
      <c r="F82" s="37">
        <f>Residential!K82</f>
        <v>10.963679433473946</v>
      </c>
      <c r="G82" s="37">
        <f>Aviation!K82+Aviation!L82</f>
        <v>2.4343744112682777</v>
      </c>
      <c r="H82" s="37">
        <f>'International Shipping'!C82</f>
        <v>1.9683864397260273</v>
      </c>
      <c r="I82" s="39">
        <f t="shared" si="2"/>
        <v>99.158130496356364</v>
      </c>
      <c r="K82" s="9">
        <v>43910</v>
      </c>
      <c r="L82" s="37">
        <f>Power!V82</f>
        <v>34.801380426468619</v>
      </c>
      <c r="M82" s="37">
        <f>'Ground Transportation'!V82</f>
        <v>14.508070221776659</v>
      </c>
      <c r="N82" s="37">
        <f>Industry!V82</f>
        <v>25.160986760080434</v>
      </c>
      <c r="O82" s="37">
        <f>Residential!V82</f>
        <v>10.017940318680351</v>
      </c>
      <c r="P82" s="37">
        <f>Aviation!X82+Aviation!Y82</f>
        <v>1.5563338600816032</v>
      </c>
      <c r="Q82" s="37">
        <f>'International Shipping'!F82</f>
        <v>1.4681783472132348</v>
      </c>
      <c r="R82" s="39">
        <f t="shared" si="3"/>
        <v>87.512889934300901</v>
      </c>
    </row>
    <row r="83" spans="2:18">
      <c r="B83" s="9">
        <v>43545</v>
      </c>
      <c r="C83" s="37">
        <f>Power!K83</f>
        <v>37.394110166832718</v>
      </c>
      <c r="D83" s="37">
        <f>'Ground Transportation'!K83</f>
        <v>19.108611015153848</v>
      </c>
      <c r="E83" s="37">
        <f>Industry!K83</f>
        <v>26.941991820103297</v>
      </c>
      <c r="F83" s="37">
        <f>Residential!K83</f>
        <v>11.210645780741983</v>
      </c>
      <c r="G83" s="37">
        <f>Aviation!K83+Aviation!L83</f>
        <v>2.4880611549186455</v>
      </c>
      <c r="H83" s="37">
        <f>'International Shipping'!C83</f>
        <v>1.9683864397260273</v>
      </c>
      <c r="I83" s="39">
        <f t="shared" si="2"/>
        <v>99.111806377476512</v>
      </c>
      <c r="K83" s="9">
        <v>43911</v>
      </c>
      <c r="L83" s="37">
        <f>Power!V83</f>
        <v>33.856791945236019</v>
      </c>
      <c r="M83" s="37">
        <f>'Ground Transportation'!V83</f>
        <v>10.775788083154898</v>
      </c>
      <c r="N83" s="37">
        <f>Industry!V83</f>
        <v>24.624086634204861</v>
      </c>
      <c r="O83" s="37">
        <f>Residential!V83</f>
        <v>10.973480554758702</v>
      </c>
      <c r="P83" s="37">
        <f>Aviation!X83+Aviation!Y83</f>
        <v>1.4238155189001893</v>
      </c>
      <c r="Q83" s="37">
        <f>'International Shipping'!F83</f>
        <v>1.4681783472132348</v>
      </c>
      <c r="R83" s="39">
        <f t="shared" si="3"/>
        <v>83.122141083467895</v>
      </c>
    </row>
    <row r="84" spans="2:18">
      <c r="B84" s="9">
        <v>43546</v>
      </c>
      <c r="C84" s="37">
        <f>Power!K84</f>
        <v>36.747106076922286</v>
      </c>
      <c r="D84" s="37">
        <f>'Ground Transportation'!K84</f>
        <v>19.358493245094436</v>
      </c>
      <c r="E84" s="37">
        <f>Industry!K84</f>
        <v>26.806749931631927</v>
      </c>
      <c r="F84" s="37">
        <f>Residential!K84</f>
        <v>11.32026589497595</v>
      </c>
      <c r="G84" s="37">
        <f>Aviation!K84+Aviation!L84</f>
        <v>2.5507791159054132</v>
      </c>
      <c r="H84" s="37">
        <f>'International Shipping'!C84</f>
        <v>1.9683864397260273</v>
      </c>
      <c r="I84" s="39">
        <f t="shared" si="2"/>
        <v>98.751780704256035</v>
      </c>
      <c r="K84" s="9">
        <v>43912</v>
      </c>
      <c r="L84" s="37">
        <f>Power!V84</f>
        <v>32.963105818822882</v>
      </c>
      <c r="M84" s="37">
        <f>'Ground Transportation'!V84</f>
        <v>7.3170559932804533</v>
      </c>
      <c r="N84" s="37">
        <f>Industry!V84</f>
        <v>23.941718937449341</v>
      </c>
      <c r="O84" s="37">
        <f>Residential!V84</f>
        <v>11.554784714352987</v>
      </c>
      <c r="P84" s="37">
        <f>Aviation!X84+Aviation!Y84</f>
        <v>1.2542428569825159</v>
      </c>
      <c r="Q84" s="37">
        <f>'International Shipping'!F84</f>
        <v>1.4681783472132348</v>
      </c>
      <c r="R84" s="39">
        <f t="shared" si="3"/>
        <v>78.499086668101427</v>
      </c>
    </row>
    <row r="85" spans="2:18">
      <c r="B85" s="9">
        <v>43547</v>
      </c>
      <c r="C85" s="37">
        <f>Power!K85</f>
        <v>35.344968984868856</v>
      </c>
      <c r="D85" s="37">
        <f>'Ground Transportation'!K85</f>
        <v>17.184545863092978</v>
      </c>
      <c r="E85" s="37">
        <f>Industry!K85</f>
        <v>25.81043369719794</v>
      </c>
      <c r="F85" s="37">
        <f>Residential!K85</f>
        <v>11.530771383877649</v>
      </c>
      <c r="G85" s="37">
        <f>Aviation!K85+Aviation!L85</f>
        <v>2.503597050816043</v>
      </c>
      <c r="H85" s="37">
        <f>'International Shipping'!C85</f>
        <v>1.9683864397260273</v>
      </c>
      <c r="I85" s="39">
        <f t="shared" si="2"/>
        <v>94.342703419579493</v>
      </c>
      <c r="K85" s="9">
        <v>43913</v>
      </c>
      <c r="L85" s="37">
        <f>Power!V85</f>
        <v>33.956297847805502</v>
      </c>
      <c r="M85" s="37">
        <f>'Ground Transportation'!V85</f>
        <v>12.316476500982521</v>
      </c>
      <c r="N85" s="37">
        <f>Industry!V85</f>
        <v>24.650786127396294</v>
      </c>
      <c r="O85" s="37">
        <f>Residential!V85</f>
        <v>11.465405966153639</v>
      </c>
      <c r="P85" s="37">
        <f>Aviation!X85+Aviation!Y85</f>
        <v>1.0717235035276089</v>
      </c>
      <c r="Q85" s="37">
        <f>'International Shipping'!F85</f>
        <v>1.4681783472132348</v>
      </c>
      <c r="R85" s="39">
        <f t="shared" si="3"/>
        <v>84.928868293078807</v>
      </c>
    </row>
    <row r="86" spans="2:18">
      <c r="B86" s="9">
        <v>43548</v>
      </c>
      <c r="C86" s="37">
        <f>Power!K86</f>
        <v>34.313296047952832</v>
      </c>
      <c r="D86" s="37">
        <f>'Ground Transportation'!K86</f>
        <v>14.878178002514472</v>
      </c>
      <c r="E86" s="37">
        <f>Industry!K86</f>
        <v>24.989696792548841</v>
      </c>
      <c r="F86" s="37">
        <f>Residential!K86</f>
        <v>11.008274099856958</v>
      </c>
      <c r="G86" s="37">
        <f>Aviation!K86+Aviation!L86</f>
        <v>2.5168580180519537</v>
      </c>
      <c r="H86" s="37">
        <f>'International Shipping'!C86</f>
        <v>1.9683864397260273</v>
      </c>
      <c r="I86" s="39">
        <f t="shared" si="2"/>
        <v>89.67468940065109</v>
      </c>
      <c r="K86" s="9">
        <v>43914</v>
      </c>
      <c r="L86" s="37">
        <f>Power!V86</f>
        <v>34.272432320912571</v>
      </c>
      <c r="M86" s="37">
        <f>'Ground Transportation'!V86</f>
        <v>12.458458216964297</v>
      </c>
      <c r="N86" s="37">
        <f>Industry!V86</f>
        <v>24.742754055615052</v>
      </c>
      <c r="O86" s="37">
        <f>Residential!V86</f>
        <v>11.139825988818799</v>
      </c>
      <c r="P86" s="37">
        <f>Aviation!X86+Aviation!Y86</f>
        <v>0.98086355696408867</v>
      </c>
      <c r="Q86" s="37">
        <f>'International Shipping'!F86</f>
        <v>1.4681783472132348</v>
      </c>
      <c r="R86" s="39">
        <f t="shared" si="3"/>
        <v>85.062512486488046</v>
      </c>
    </row>
    <row r="87" spans="2:18">
      <c r="B87" s="9">
        <v>43549</v>
      </c>
      <c r="C87" s="37">
        <f>Power!K87</f>
        <v>36.543097679260569</v>
      </c>
      <c r="D87" s="37">
        <f>'Ground Transportation'!K87</f>
        <v>18.967297163106561</v>
      </c>
      <c r="E87" s="37">
        <f>Industry!K87</f>
        <v>26.458789269521645</v>
      </c>
      <c r="F87" s="37">
        <f>Residential!K87</f>
        <v>10.752350698297271</v>
      </c>
      <c r="G87" s="37">
        <f>Aviation!K87+Aviation!L87</f>
        <v>2.5068370610247719</v>
      </c>
      <c r="H87" s="37">
        <f>'International Shipping'!C87</f>
        <v>1.9683864397260273</v>
      </c>
      <c r="I87" s="39">
        <f t="shared" si="2"/>
        <v>97.196758310936858</v>
      </c>
      <c r="K87" s="9">
        <v>43915</v>
      </c>
      <c r="L87" s="37">
        <f>Power!V87</f>
        <v>33.890618030925701</v>
      </c>
      <c r="M87" s="37">
        <f>'Ground Transportation'!V87</f>
        <v>12.468130554328267</v>
      </c>
      <c r="N87" s="37">
        <f>Industry!V87</f>
        <v>24.433658647591695</v>
      </c>
      <c r="O87" s="37">
        <f>Residential!V87</f>
        <v>10.806492206952253</v>
      </c>
      <c r="P87" s="37">
        <f>Aviation!X87+Aviation!Y87</f>
        <v>0.90081376685746295</v>
      </c>
      <c r="Q87" s="37">
        <f>'International Shipping'!F87</f>
        <v>1.4681783472132348</v>
      </c>
      <c r="R87" s="39">
        <f t="shared" si="3"/>
        <v>83.967891553868625</v>
      </c>
    </row>
    <row r="88" spans="2:18">
      <c r="B88" s="9">
        <v>43550</v>
      </c>
      <c r="C88" s="37">
        <f>Power!K88</f>
        <v>37.125943056810371</v>
      </c>
      <c r="D88" s="37">
        <f>'Ground Transportation'!K88</f>
        <v>19.636044752611031</v>
      </c>
      <c r="E88" s="37">
        <f>Industry!K88</f>
        <v>26.847194724821357</v>
      </c>
      <c r="F88" s="37">
        <f>Residential!K88</f>
        <v>10.881616215704149</v>
      </c>
      <c r="G88" s="37">
        <f>Aviation!K88+Aviation!L88</f>
        <v>2.2611536695248748</v>
      </c>
      <c r="H88" s="37">
        <f>'International Shipping'!C88</f>
        <v>1.9683864397260273</v>
      </c>
      <c r="I88" s="39">
        <f t="shared" si="2"/>
        <v>98.720338859197824</v>
      </c>
      <c r="K88" s="9">
        <v>43916</v>
      </c>
      <c r="L88" s="37">
        <f>Power!V88</f>
        <v>33.716984242873465</v>
      </c>
      <c r="M88" s="37">
        <f>'Ground Transportation'!V88</f>
        <v>12.57016021489574</v>
      </c>
      <c r="N88" s="37">
        <f>Industry!V88</f>
        <v>24.647279896476803</v>
      </c>
      <c r="O88" s="37">
        <f>Residential!V88</f>
        <v>10.722257708516899</v>
      </c>
      <c r="P88" s="37">
        <f>Aviation!X88+Aviation!Y88</f>
        <v>0.8500462916751248</v>
      </c>
      <c r="Q88" s="37">
        <f>'International Shipping'!F88</f>
        <v>1.4681783472132348</v>
      </c>
      <c r="R88" s="39">
        <f t="shared" si="3"/>
        <v>83.974906701651278</v>
      </c>
    </row>
    <row r="89" spans="2:18">
      <c r="B89" s="9">
        <v>43551</v>
      </c>
      <c r="C89" s="37">
        <f>Power!K89</f>
        <v>36.882445063946967</v>
      </c>
      <c r="D89" s="37">
        <f>'Ground Transportation'!K89</f>
        <v>19.78698833613635</v>
      </c>
      <c r="E89" s="37">
        <f>Industry!K89</f>
        <v>26.756579562806593</v>
      </c>
      <c r="F89" s="37">
        <f>Residential!K89</f>
        <v>10.551172308710983</v>
      </c>
      <c r="G89" s="37">
        <f>Aviation!K89+Aviation!L89</f>
        <v>2.441891230939528</v>
      </c>
      <c r="H89" s="37">
        <f>'International Shipping'!C89</f>
        <v>1.9683864397260273</v>
      </c>
      <c r="I89" s="39">
        <f t="shared" si="2"/>
        <v>98.387462942266467</v>
      </c>
      <c r="K89" s="9">
        <v>43917</v>
      </c>
      <c r="L89" s="37">
        <f>Power!V89</f>
        <v>33.264843968863069</v>
      </c>
      <c r="M89" s="37">
        <f>'Ground Transportation'!V89</f>
        <v>12.208930267387162</v>
      </c>
      <c r="N89" s="37">
        <f>Industry!V89</f>
        <v>24.346141809745454</v>
      </c>
      <c r="O89" s="37">
        <f>Residential!V89</f>
        <v>10.505232896664328</v>
      </c>
      <c r="P89" s="37">
        <f>Aviation!X89+Aviation!Y89</f>
        <v>0.80835781287495334</v>
      </c>
      <c r="Q89" s="37">
        <f>'International Shipping'!F89</f>
        <v>1.4681783472132348</v>
      </c>
      <c r="R89" s="39">
        <f t="shared" si="3"/>
        <v>82.601685102748206</v>
      </c>
    </row>
    <row r="90" spans="2:18">
      <c r="B90" s="9">
        <v>43552</v>
      </c>
      <c r="C90" s="37">
        <f>Power!K90</f>
        <v>37.2305111825696</v>
      </c>
      <c r="D90" s="37">
        <f>'Ground Transportation'!K90</f>
        <v>19.873248505692903</v>
      </c>
      <c r="E90" s="37">
        <f>Industry!K90</f>
        <v>27.113317265148208</v>
      </c>
      <c r="F90" s="37">
        <f>Residential!K90</f>
        <v>10.544864991890034</v>
      </c>
      <c r="G90" s="37">
        <f>Aviation!K90+Aviation!L90</f>
        <v>2.5187222022343709</v>
      </c>
      <c r="H90" s="37">
        <f>'International Shipping'!C90</f>
        <v>1.9683864397260273</v>
      </c>
      <c r="I90" s="39">
        <f t="shared" si="2"/>
        <v>99.249050587261152</v>
      </c>
      <c r="K90" s="9">
        <v>43918</v>
      </c>
      <c r="L90" s="37">
        <f>Power!V90</f>
        <v>31.942429970557065</v>
      </c>
      <c r="M90" s="37">
        <f>'Ground Transportation'!V90</f>
        <v>9.0048947113349982</v>
      </c>
      <c r="N90" s="37">
        <f>Industry!V90</f>
        <v>23.57682700746421</v>
      </c>
      <c r="O90" s="37">
        <f>Residential!V90</f>
        <v>10.655145689909588</v>
      </c>
      <c r="P90" s="37">
        <f>Aviation!X90+Aviation!Y90</f>
        <v>0.74710196204259915</v>
      </c>
      <c r="Q90" s="37">
        <f>'International Shipping'!F90</f>
        <v>1.4681783472132348</v>
      </c>
      <c r="R90" s="39">
        <f t="shared" si="3"/>
        <v>77.394577688521707</v>
      </c>
    </row>
    <row r="91" spans="2:18">
      <c r="B91" s="9">
        <v>43553</v>
      </c>
      <c r="C91" s="37">
        <f>Power!K91</f>
        <v>36.668499033412978</v>
      </c>
      <c r="D91" s="37">
        <f>'Ground Transportation'!K91</f>
        <v>19.534769722629012</v>
      </c>
      <c r="E91" s="37">
        <f>Industry!K91</f>
        <v>26.677328299491865</v>
      </c>
      <c r="F91" s="37">
        <f>Residential!K91</f>
        <v>10.186409904116593</v>
      </c>
      <c r="G91" s="37">
        <f>Aviation!K91+Aviation!L91</f>
        <v>2.5633877039504358</v>
      </c>
      <c r="H91" s="37">
        <f>'International Shipping'!C91</f>
        <v>1.9683864397260273</v>
      </c>
      <c r="I91" s="39">
        <f t="shared" si="2"/>
        <v>97.598781103326914</v>
      </c>
      <c r="K91" s="9">
        <v>43919</v>
      </c>
      <c r="L91" s="37">
        <f>Power!V91</f>
        <v>31.509209615682749</v>
      </c>
      <c r="M91" s="37">
        <f>'Ground Transportation'!V91</f>
        <v>6.6252425247170272</v>
      </c>
      <c r="N91" s="37">
        <f>Industry!V91</f>
        <v>23.264845481577098</v>
      </c>
      <c r="O91" s="37">
        <f>Residential!V91</f>
        <v>10.996206954266629</v>
      </c>
      <c r="P91" s="37">
        <f>Aviation!X91+Aviation!Y91</f>
        <v>0.68955731880995974</v>
      </c>
      <c r="Q91" s="37">
        <f>'International Shipping'!F91</f>
        <v>1.4681783472132348</v>
      </c>
      <c r="R91" s="39">
        <f t="shared" si="3"/>
        <v>74.553240242266696</v>
      </c>
    </row>
    <row r="92" spans="2:18">
      <c r="B92" s="9">
        <v>43554</v>
      </c>
      <c r="C92" s="37">
        <f>Power!K92</f>
        <v>34.484263973481333</v>
      </c>
      <c r="D92" s="37">
        <f>'Ground Transportation'!K92</f>
        <v>17.64344797684284</v>
      </c>
      <c r="E92" s="37">
        <f>Industry!K92</f>
        <v>25.179218206023247</v>
      </c>
      <c r="F92" s="37">
        <f>Residential!K92</f>
        <v>10.147512305608126</v>
      </c>
      <c r="G92" s="37">
        <f>Aviation!K92+Aviation!L92</f>
        <v>2.5007851119382334</v>
      </c>
      <c r="H92" s="37">
        <f>'International Shipping'!C92</f>
        <v>1.9683864397260273</v>
      </c>
      <c r="I92" s="39">
        <f t="shared" si="2"/>
        <v>91.923614013619812</v>
      </c>
      <c r="K92" s="9">
        <v>43920</v>
      </c>
      <c r="L92" s="37">
        <f>Power!V92</f>
        <v>32.799149801254899</v>
      </c>
      <c r="M92" s="37">
        <f>'Ground Transportation'!V92</f>
        <v>11.183117762913362</v>
      </c>
      <c r="N92" s="37">
        <f>Industry!V92</f>
        <v>24.058060988965714</v>
      </c>
      <c r="O92" s="37">
        <f>Residential!V92</f>
        <v>11.012698444192548</v>
      </c>
      <c r="P92" s="37">
        <f>Aviation!X92+Aviation!Y92</f>
        <v>0.62713667963159392</v>
      </c>
      <c r="Q92" s="37">
        <f>'International Shipping'!F92</f>
        <v>1.4681783472132348</v>
      </c>
      <c r="R92" s="39">
        <f t="shared" si="3"/>
        <v>81.148342024171356</v>
      </c>
    </row>
    <row r="93" spans="2:18">
      <c r="B93" s="9">
        <v>43555</v>
      </c>
      <c r="C93" s="37">
        <f>Power!K93</f>
        <v>34.358292771160741</v>
      </c>
      <c r="D93" s="37">
        <f>'Ground Transportation'!K93</f>
        <v>15.303525668927835</v>
      </c>
      <c r="E93" s="37">
        <f>Industry!K93</f>
        <v>24.954532548257514</v>
      </c>
      <c r="F93" s="37">
        <f>Residential!K93</f>
        <v>10.840582867232342</v>
      </c>
      <c r="G93" s="37">
        <f>Aviation!K93+Aviation!L93</f>
        <v>2.5498660968133544</v>
      </c>
      <c r="H93" s="37">
        <f>'International Shipping'!C93</f>
        <v>1.9683864397260273</v>
      </c>
      <c r="I93" s="39">
        <f t="shared" si="2"/>
        <v>89.97518639211782</v>
      </c>
      <c r="K93" s="9">
        <v>43921</v>
      </c>
      <c r="L93" s="37">
        <f>Power!V93</f>
        <v>33.919324294052402</v>
      </c>
      <c r="M93" s="37">
        <f>'Ground Transportation'!V93</f>
        <v>11.970359994211542</v>
      </c>
      <c r="N93" s="37">
        <f>Industry!V93</f>
        <v>25.431757811395059</v>
      </c>
      <c r="O93" s="37">
        <f>Residential!V93</f>
        <v>10.934007740083119</v>
      </c>
      <c r="P93" s="37">
        <f>Aviation!X93+Aviation!Y93</f>
        <v>0.6538220282926801</v>
      </c>
      <c r="Q93" s="37">
        <f>'International Shipping'!F93</f>
        <v>1.4681783472132348</v>
      </c>
      <c r="R93" s="39">
        <f t="shared" si="3"/>
        <v>84.377450215248047</v>
      </c>
    </row>
    <row r="94" spans="2:18">
      <c r="B94" s="9">
        <v>43556</v>
      </c>
      <c r="C94" s="37">
        <f>Power!K94</f>
        <v>36.912164528979069</v>
      </c>
      <c r="D94" s="37">
        <f>'Ground Transportation'!K94</f>
        <v>18.823897490213533</v>
      </c>
      <c r="E94" s="37">
        <f>Industry!K94</f>
        <v>29.188200887017423</v>
      </c>
      <c r="F94" s="37">
        <f>Residential!K94</f>
        <v>11.186889201193601</v>
      </c>
      <c r="G94" s="37">
        <f>Aviation!K94+Aviation!L94</f>
        <v>2.536558524225474</v>
      </c>
      <c r="H94" s="37">
        <f>'International Shipping'!C94</f>
        <v>1.9683864397260273</v>
      </c>
      <c r="I94" s="39">
        <f t="shared" si="2"/>
        <v>100.61609707135513</v>
      </c>
      <c r="K94" s="9">
        <v>43922</v>
      </c>
      <c r="L94" s="37">
        <f>Power!V94</f>
        <v>33.672790034495421</v>
      </c>
      <c r="M94" s="37">
        <f>'Ground Transportation'!V94</f>
        <v>11.856861492875694</v>
      </c>
      <c r="N94" s="37">
        <f>Industry!V94</f>
        <v>26.466264512531126</v>
      </c>
      <c r="O94" s="37">
        <f>Residential!V94</f>
        <v>11.153183319296655</v>
      </c>
      <c r="P94" s="37">
        <f>Aviation!X94+Aviation!Y94</f>
        <v>0.64347213714456397</v>
      </c>
      <c r="Q94" s="37">
        <f>'International Shipping'!F94</f>
        <v>1.4681783472132348</v>
      </c>
      <c r="R94" s="39">
        <f t="shared" si="3"/>
        <v>85.260749843556709</v>
      </c>
    </row>
    <row r="95" spans="2:18">
      <c r="B95" s="9">
        <v>43557</v>
      </c>
      <c r="C95" s="37">
        <f>Power!K95</f>
        <v>37.68253935888881</v>
      </c>
      <c r="D95" s="37">
        <f>'Ground Transportation'!K95</f>
        <v>19.597349619688877</v>
      </c>
      <c r="E95" s="37">
        <f>Industry!K95</f>
        <v>29.95132887053655</v>
      </c>
      <c r="F95" s="37">
        <f>Residential!K95</f>
        <v>10.555274172382248</v>
      </c>
      <c r="G95" s="37">
        <f>Aviation!K95+Aviation!L95</f>
        <v>2.4972242154416113</v>
      </c>
      <c r="H95" s="37">
        <f>'International Shipping'!C95</f>
        <v>1.9683864397260273</v>
      </c>
      <c r="I95" s="39">
        <f t="shared" si="2"/>
        <v>102.25210267666412</v>
      </c>
      <c r="K95" s="9">
        <v>43923</v>
      </c>
      <c r="L95" s="37">
        <f>Power!V95</f>
        <v>33.223928271060494</v>
      </c>
      <c r="M95" s="37">
        <f>'Ground Transportation'!V95</f>
        <v>11.924710655350692</v>
      </c>
      <c r="N95" s="37">
        <f>Industry!V95</f>
        <v>26.232583438192457</v>
      </c>
      <c r="O95" s="37">
        <f>Residential!V95</f>
        <v>10.718696413353996</v>
      </c>
      <c r="P95" s="37">
        <f>Aviation!X95+Aviation!Y95</f>
        <v>0.61105399361906243</v>
      </c>
      <c r="Q95" s="37">
        <f>'International Shipping'!F95</f>
        <v>1.4681783472132348</v>
      </c>
      <c r="R95" s="39">
        <f t="shared" si="3"/>
        <v>84.179151118789946</v>
      </c>
    </row>
    <row r="96" spans="2:18">
      <c r="B96" s="9">
        <v>43558</v>
      </c>
      <c r="C96" s="37">
        <f>Power!K96</f>
        <v>37.610683411429136</v>
      </c>
      <c r="D96" s="37">
        <f>'Ground Transportation'!K96</f>
        <v>19.730220573490701</v>
      </c>
      <c r="E96" s="37">
        <f>Industry!K96</f>
        <v>29.961051954929445</v>
      </c>
      <c r="F96" s="37">
        <f>Residential!K96</f>
        <v>10.16557453875774</v>
      </c>
      <c r="G96" s="37">
        <f>Aviation!K96+Aviation!L96</f>
        <v>2.5233184549727632</v>
      </c>
      <c r="H96" s="37">
        <f>'International Shipping'!C96</f>
        <v>1.9683864397260273</v>
      </c>
      <c r="I96" s="39">
        <f t="shared" si="2"/>
        <v>101.95923537330582</v>
      </c>
      <c r="K96" s="9">
        <v>43924</v>
      </c>
      <c r="L96" s="37">
        <f>Power!V96</f>
        <v>33.075778403073969</v>
      </c>
      <c r="M96" s="37">
        <f>'Ground Transportation'!V96</f>
        <v>12.277781584253303</v>
      </c>
      <c r="N96" s="37">
        <f>Industry!V96</f>
        <v>25.877239589560887</v>
      </c>
      <c r="O96" s="37">
        <f>Residential!V96</f>
        <v>10.298282958408389</v>
      </c>
      <c r="P96" s="37">
        <f>Aviation!X96+Aviation!Y96</f>
        <v>0.62087794976550437</v>
      </c>
      <c r="Q96" s="37">
        <f>'International Shipping'!F96</f>
        <v>1.4681783472132348</v>
      </c>
      <c r="R96" s="39">
        <f t="shared" si="3"/>
        <v>83.618138832275292</v>
      </c>
    </row>
    <row r="97" spans="2:18">
      <c r="B97" s="9">
        <v>43559</v>
      </c>
      <c r="C97" s="37">
        <f>Power!K97</f>
        <v>36.719095346191295</v>
      </c>
      <c r="D97" s="37">
        <f>'Ground Transportation'!K97</f>
        <v>19.882803965738514</v>
      </c>
      <c r="E97" s="37">
        <f>Industry!K97</f>
        <v>28.975723663980894</v>
      </c>
      <c r="F97" s="37">
        <f>Residential!K97</f>
        <v>9.809220088253408</v>
      </c>
      <c r="G97" s="37">
        <f>Aviation!K97+Aviation!L97</f>
        <v>2.5656418719250089</v>
      </c>
      <c r="H97" s="37">
        <f>'International Shipping'!C97</f>
        <v>1.9683864397260273</v>
      </c>
      <c r="I97" s="39">
        <f t="shared" si="2"/>
        <v>99.920871375815167</v>
      </c>
      <c r="K97" s="9">
        <v>43925</v>
      </c>
      <c r="L97" s="37">
        <f>Power!V97</f>
        <v>30.597895617985643</v>
      </c>
      <c r="M97" s="37">
        <f>'Ground Transportation'!V97</f>
        <v>8.8140592534229967</v>
      </c>
      <c r="N97" s="37">
        <f>Industry!V97</f>
        <v>23.515657425219224</v>
      </c>
      <c r="O97" s="37">
        <f>Residential!V97</f>
        <v>10.153287584405581</v>
      </c>
      <c r="P97" s="37">
        <f>Aviation!X97+Aviation!Y97</f>
        <v>0.54508704903126881</v>
      </c>
      <c r="Q97" s="37">
        <f>'International Shipping'!F97</f>
        <v>1.4681783472132348</v>
      </c>
      <c r="R97" s="39">
        <f t="shared" si="3"/>
        <v>75.094165277277952</v>
      </c>
    </row>
    <row r="98" spans="2:18">
      <c r="B98" s="9">
        <v>43560</v>
      </c>
      <c r="C98" s="37">
        <f>Power!K98</f>
        <v>35.034923074262167</v>
      </c>
      <c r="D98" s="37">
        <f>'Ground Transportation'!K98</f>
        <v>19.575887520861571</v>
      </c>
      <c r="E98" s="37">
        <f>Industry!K98</f>
        <v>27.299024367386455</v>
      </c>
      <c r="F98" s="37">
        <f>Residential!K98</f>
        <v>9.4509430486447616</v>
      </c>
      <c r="G98" s="37">
        <f>Aviation!K98+Aviation!L98</f>
        <v>2.599276950893501</v>
      </c>
      <c r="H98" s="37">
        <f>'International Shipping'!C98</f>
        <v>1.9683864397260273</v>
      </c>
      <c r="I98" s="39">
        <f t="shared" si="2"/>
        <v>95.928441401774478</v>
      </c>
      <c r="K98" s="9">
        <v>43926</v>
      </c>
      <c r="L98" s="37">
        <f>Power!V98</f>
        <v>30.721597353009763</v>
      </c>
      <c r="M98" s="37">
        <f>'Ground Transportation'!V98</f>
        <v>6.5593376524467386</v>
      </c>
      <c r="N98" s="37">
        <f>Industry!V98</f>
        <v>23.969615983515386</v>
      </c>
      <c r="O98" s="37">
        <f>Residential!V98</f>
        <v>9.7678160508828071</v>
      </c>
      <c r="P98" s="37">
        <f>Aviation!X98+Aviation!Y98</f>
        <v>0.53944547194204895</v>
      </c>
      <c r="Q98" s="37">
        <f>'International Shipping'!F98</f>
        <v>1.4681783472132348</v>
      </c>
      <c r="R98" s="39">
        <f t="shared" si="3"/>
        <v>73.02599085900998</v>
      </c>
    </row>
    <row r="99" spans="2:18">
      <c r="B99" s="9">
        <v>43561</v>
      </c>
      <c r="C99" s="37">
        <f>Power!K99</f>
        <v>33.967755763216154</v>
      </c>
      <c r="D99" s="37">
        <f>'Ground Transportation'!K99</f>
        <v>17.690143566124132</v>
      </c>
      <c r="E99" s="37">
        <f>Industry!K99</f>
        <v>26.945230519785305</v>
      </c>
      <c r="F99" s="37">
        <f>Residential!K99</f>
        <v>9.0183437676143381</v>
      </c>
      <c r="G99" s="37">
        <f>Aviation!K99+Aviation!L99</f>
        <v>2.5114059689981119</v>
      </c>
      <c r="H99" s="37">
        <f>'International Shipping'!C99</f>
        <v>1.9683864397260273</v>
      </c>
      <c r="I99" s="39">
        <f t="shared" si="2"/>
        <v>92.101266025464071</v>
      </c>
      <c r="K99" s="9">
        <v>43927</v>
      </c>
      <c r="L99" s="37">
        <f>Power!V99</f>
        <v>31.549278950041767</v>
      </c>
      <c r="M99" s="37">
        <f>'Ground Transportation'!V99</f>
        <v>10.425192062523339</v>
      </c>
      <c r="N99" s="37">
        <f>Industry!V99</f>
        <v>24.658925715903603</v>
      </c>
      <c r="O99" s="37">
        <f>Residential!V99</f>
        <v>9.117652214641943</v>
      </c>
      <c r="P99" s="37">
        <f>Aviation!X99+Aviation!Y99</f>
        <v>0.54264660484274618</v>
      </c>
      <c r="Q99" s="37">
        <f>'International Shipping'!F99</f>
        <v>1.4681783472132348</v>
      </c>
      <c r="R99" s="39">
        <f t="shared" si="3"/>
        <v>77.76187389516663</v>
      </c>
    </row>
    <row r="100" spans="2:18">
      <c r="B100" s="9">
        <v>43562</v>
      </c>
      <c r="C100" s="37">
        <f>Power!K100</f>
        <v>33.876890542128542</v>
      </c>
      <c r="D100" s="37">
        <f>'Ground Transportation'!K100</f>
        <v>15.166620938567162</v>
      </c>
      <c r="E100" s="37">
        <f>Industry!K100</f>
        <v>27.137301413711857</v>
      </c>
      <c r="F100" s="37">
        <f>Residential!K100</f>
        <v>8.4979820050522559</v>
      </c>
      <c r="G100" s="37">
        <f>Aviation!K100+Aviation!L100</f>
        <v>2.5452454380309129</v>
      </c>
      <c r="H100" s="37">
        <f>'International Shipping'!C100</f>
        <v>1.9683864397260273</v>
      </c>
      <c r="I100" s="39">
        <f t="shared" si="2"/>
        <v>89.192426777216767</v>
      </c>
      <c r="K100" s="9">
        <v>43928</v>
      </c>
      <c r="L100" s="37">
        <f>Power!V100</f>
        <v>32.879819669383437</v>
      </c>
      <c r="M100" s="37">
        <f>'Ground Transportation'!V100</f>
        <v>12.233302707812317</v>
      </c>
      <c r="N100" s="37">
        <f>Industry!V100</f>
        <v>25.572030722669091</v>
      </c>
      <c r="O100" s="37">
        <f>Residential!V100</f>
        <v>9.0994064804049302</v>
      </c>
      <c r="P100" s="37">
        <f>Aviation!X100+Aviation!Y100</f>
        <v>0.55973359643430376</v>
      </c>
      <c r="Q100" s="37">
        <f>'International Shipping'!F100</f>
        <v>1.4681783472132348</v>
      </c>
      <c r="R100" s="39">
        <f t="shared" si="3"/>
        <v>81.812471523917296</v>
      </c>
    </row>
    <row r="101" spans="2:18">
      <c r="B101" s="9">
        <v>43563</v>
      </c>
      <c r="C101" s="37">
        <f>Power!K101</f>
        <v>36.191645799442149</v>
      </c>
      <c r="D101" s="37">
        <f>'Ground Transportation'!K101</f>
        <v>18.809464350000365</v>
      </c>
      <c r="E101" s="37">
        <f>Industry!K101</f>
        <v>28.709952461903253</v>
      </c>
      <c r="F101" s="37">
        <f>Residential!K101</f>
        <v>8.5726061088557675</v>
      </c>
      <c r="G101" s="37">
        <f>Aviation!K101+Aviation!L101</f>
        <v>2.5314351667702644</v>
      </c>
      <c r="H101" s="37">
        <f>'International Shipping'!C101</f>
        <v>1.9683864397260273</v>
      </c>
      <c r="I101" s="39">
        <f t="shared" si="2"/>
        <v>96.78349032669783</v>
      </c>
      <c r="K101" s="9">
        <v>43929</v>
      </c>
      <c r="L101" s="37">
        <f>Power!V101</f>
        <v>33.329646188547883</v>
      </c>
      <c r="M101" s="37">
        <f>'Ground Transportation'!V101</f>
        <v>12.285939051644455</v>
      </c>
      <c r="N101" s="37">
        <f>Industry!V101</f>
        <v>25.965302320124174</v>
      </c>
      <c r="O101" s="37">
        <f>Residential!V101</f>
        <v>9.1480925198729288</v>
      </c>
      <c r="P101" s="37">
        <f>Aviation!X101+Aviation!Y101</f>
        <v>0.57597339271831793</v>
      </c>
      <c r="Q101" s="37">
        <f>'International Shipping'!F101</f>
        <v>1.4681783472132348</v>
      </c>
      <c r="R101" s="39">
        <f t="shared" si="3"/>
        <v>82.773131820121009</v>
      </c>
    </row>
    <row r="102" spans="2:18">
      <c r="B102" s="9">
        <v>43564</v>
      </c>
      <c r="C102" s="37">
        <f>Power!K102</f>
        <v>37.135358627629202</v>
      </c>
      <c r="D102" s="37">
        <f>'Ground Transportation'!K102</f>
        <v>19.785053196877609</v>
      </c>
      <c r="E102" s="37">
        <f>Industry!K102</f>
        <v>29.656155064660418</v>
      </c>
      <c r="F102" s="37">
        <f>Residential!K102</f>
        <v>9.2405408819782995</v>
      </c>
      <c r="G102" s="37">
        <f>Aviation!K102+Aviation!L102</f>
        <v>2.5083133736028418</v>
      </c>
      <c r="H102" s="37">
        <f>'International Shipping'!C102</f>
        <v>1.9683864397260273</v>
      </c>
      <c r="I102" s="39">
        <f t="shared" si="2"/>
        <v>100.29380758447441</v>
      </c>
      <c r="K102" s="9">
        <v>43930</v>
      </c>
      <c r="L102" s="37">
        <f>Power!V102</f>
        <v>32.91979767653482</v>
      </c>
      <c r="M102" s="37">
        <f>'Ground Transportation'!V102</f>
        <v>12.386896492989795</v>
      </c>
      <c r="N102" s="37">
        <f>Industry!V102</f>
        <v>25.730684426329724</v>
      </c>
      <c r="O102" s="37">
        <f>Residential!V102</f>
        <v>9.4824711804312578</v>
      </c>
      <c r="P102" s="37">
        <f>Aviation!X102+Aviation!Y102</f>
        <v>0.56973289578885433</v>
      </c>
      <c r="Q102" s="37">
        <f>'International Shipping'!F102</f>
        <v>1.4681783472132348</v>
      </c>
      <c r="R102" s="39">
        <f t="shared" si="3"/>
        <v>82.557761019287696</v>
      </c>
    </row>
    <row r="103" spans="2:18">
      <c r="B103" s="9">
        <v>43565</v>
      </c>
      <c r="C103" s="37">
        <f>Power!K103</f>
        <v>37.532803336681866</v>
      </c>
      <c r="D103" s="37">
        <f>'Ground Transportation'!K103</f>
        <v>19.835868838354259</v>
      </c>
      <c r="E103" s="37">
        <f>Industry!K103</f>
        <v>30.206917001793041</v>
      </c>
      <c r="F103" s="37">
        <f>Residential!K103</f>
        <v>9.8659145320715176</v>
      </c>
      <c r="G103" s="37">
        <f>Aviation!K103+Aviation!L103</f>
        <v>2.80961786824711</v>
      </c>
      <c r="H103" s="37">
        <f>'International Shipping'!C103</f>
        <v>1.9683864397260273</v>
      </c>
      <c r="I103" s="39">
        <f t="shared" si="2"/>
        <v>102.21950801687383</v>
      </c>
      <c r="K103" s="9">
        <v>43931</v>
      </c>
      <c r="L103" s="37">
        <f>Power!V103</f>
        <v>32.478281178210374</v>
      </c>
      <c r="M103" s="37">
        <f>'Ground Transportation'!V103</f>
        <v>10.993227488280249</v>
      </c>
      <c r="N103" s="37">
        <f>Industry!V103</f>
        <v>25.559522166487891</v>
      </c>
      <c r="O103" s="37">
        <f>Residential!V103</f>
        <v>9.8192524802884265</v>
      </c>
      <c r="P103" s="37">
        <f>Aviation!X103+Aviation!Y103</f>
        <v>0.57529154077671052</v>
      </c>
      <c r="Q103" s="37">
        <f>'International Shipping'!F103</f>
        <v>1.4681783472132348</v>
      </c>
      <c r="R103" s="39">
        <f t="shared" si="3"/>
        <v>80.893753201256885</v>
      </c>
    </row>
    <row r="104" spans="2:18">
      <c r="B104" s="9">
        <v>43566</v>
      </c>
      <c r="C104" s="37">
        <f>Power!K104</f>
        <v>37.482202962656821</v>
      </c>
      <c r="D104" s="37">
        <f>'Ground Transportation'!K104</f>
        <v>19.867931170939976</v>
      </c>
      <c r="E104" s="37">
        <f>Industry!K104</f>
        <v>30.067956989523839</v>
      </c>
      <c r="F104" s="37">
        <f>Residential!K104</f>
        <v>9.8599394429839684</v>
      </c>
      <c r="G104" s="37">
        <f>Aviation!K104+Aviation!L104</f>
        <v>1.7921121728424032</v>
      </c>
      <c r="H104" s="37">
        <f>'International Shipping'!C104</f>
        <v>1.9683864397260273</v>
      </c>
      <c r="I104" s="39">
        <f t="shared" si="2"/>
        <v>101.03852917867304</v>
      </c>
      <c r="K104" s="9">
        <v>43932</v>
      </c>
      <c r="L104" s="37">
        <f>Power!V104</f>
        <v>31.315004597375449</v>
      </c>
      <c r="M104" s="37">
        <f>'Ground Transportation'!V104</f>
        <v>9.6716235266736827</v>
      </c>
      <c r="N104" s="37">
        <f>Industry!V104</f>
        <v>24.571793463642248</v>
      </c>
      <c r="O104" s="37">
        <f>Residential!V104</f>
        <v>9.486701289007371</v>
      </c>
      <c r="P104" s="37">
        <f>Aviation!X104+Aviation!Y104</f>
        <v>0.52538155010875209</v>
      </c>
      <c r="Q104" s="37">
        <f>'International Shipping'!F104</f>
        <v>1.4681783472132348</v>
      </c>
      <c r="R104" s="39">
        <f t="shared" si="3"/>
        <v>77.038682774020742</v>
      </c>
    </row>
    <row r="105" spans="2:18">
      <c r="B105" s="9">
        <v>43567</v>
      </c>
      <c r="C105" s="37">
        <f>Power!K105</f>
        <v>36.946313726166252</v>
      </c>
      <c r="D105" s="37">
        <f>'Ground Transportation'!K105</f>
        <v>18.87436003122712</v>
      </c>
      <c r="E105" s="37">
        <f>Industry!K105</f>
        <v>29.405491915727076</v>
      </c>
      <c r="F105" s="37">
        <f>Residential!K105</f>
        <v>9.610496204746422</v>
      </c>
      <c r="G105" s="37">
        <f>Aviation!K105+Aviation!L105</f>
        <v>2.6373594683693593</v>
      </c>
      <c r="H105" s="37">
        <f>'International Shipping'!C105</f>
        <v>1.9683864397260273</v>
      </c>
      <c r="I105" s="39">
        <f t="shared" si="2"/>
        <v>99.44240778596226</v>
      </c>
      <c r="K105" s="9">
        <v>43933</v>
      </c>
      <c r="L105" s="37">
        <f>Power!V105</f>
        <v>30.444692346668056</v>
      </c>
      <c r="M105" s="37">
        <f>'Ground Transportation'!V105</f>
        <v>7.1465030391513622</v>
      </c>
      <c r="N105" s="37">
        <f>Industry!V105</f>
        <v>23.787747314138613</v>
      </c>
      <c r="O105" s="37">
        <f>Residential!V105</f>
        <v>9.0185517407145976</v>
      </c>
      <c r="P105" s="37">
        <f>Aviation!X105+Aviation!Y105</f>
        <v>0.49743335742534461</v>
      </c>
      <c r="Q105" s="37">
        <f>'International Shipping'!F105</f>
        <v>1.4681783472132348</v>
      </c>
      <c r="R105" s="39">
        <f t="shared" si="3"/>
        <v>72.363106145311221</v>
      </c>
    </row>
    <row r="106" spans="2:18">
      <c r="B106" s="9">
        <v>43568</v>
      </c>
      <c r="C106" s="37">
        <f>Power!K106</f>
        <v>35.179265208264383</v>
      </c>
      <c r="D106" s="37">
        <f>'Ground Transportation'!K106</f>
        <v>18.007026768936701</v>
      </c>
      <c r="E106" s="37">
        <f>Industry!K106</f>
        <v>28.128023824696481</v>
      </c>
      <c r="F106" s="37">
        <f>Residential!K106</f>
        <v>9.3374812056513274</v>
      </c>
      <c r="G106" s="37">
        <f>Aviation!K106+Aviation!L106</f>
        <v>2.5886286981616977</v>
      </c>
      <c r="H106" s="37">
        <f>'International Shipping'!C106</f>
        <v>1.9683864397260273</v>
      </c>
      <c r="I106" s="39">
        <f t="shared" si="2"/>
        <v>95.208812145436625</v>
      </c>
      <c r="K106" s="9">
        <v>43934</v>
      </c>
      <c r="L106" s="37">
        <f>Power!V106</f>
        <v>31.544695475268355</v>
      </c>
      <c r="M106" s="37">
        <f>'Ground Transportation'!V106</f>
        <v>10.620074583698708</v>
      </c>
      <c r="N106" s="37">
        <f>Industry!V106</f>
        <v>24.556248785846154</v>
      </c>
      <c r="O106" s="37">
        <f>Residential!V106</f>
        <v>9.4333628597855768</v>
      </c>
      <c r="P106" s="37">
        <f>Aviation!X106+Aviation!Y106</f>
        <v>0.48948246987052801</v>
      </c>
      <c r="Q106" s="37">
        <f>'International Shipping'!F106</f>
        <v>1.4681783472132348</v>
      </c>
      <c r="R106" s="39">
        <f t="shared" si="3"/>
        <v>78.112042521682554</v>
      </c>
    </row>
    <row r="107" spans="2:18">
      <c r="B107" s="9">
        <v>43569</v>
      </c>
      <c r="C107" s="37">
        <f>Power!K107</f>
        <v>33.786676830828299</v>
      </c>
      <c r="D107" s="37">
        <f>'Ground Transportation'!K107</f>
        <v>15.010872474484783</v>
      </c>
      <c r="E107" s="37">
        <f>Industry!K107</f>
        <v>26.859925099860952</v>
      </c>
      <c r="F107" s="37">
        <f>Residential!K107</f>
        <v>9.4408051894068645</v>
      </c>
      <c r="G107" s="37">
        <f>Aviation!K107+Aviation!L107</f>
        <v>2.5483563085166816</v>
      </c>
      <c r="H107" s="37">
        <f>'International Shipping'!C107</f>
        <v>1.9683864397260273</v>
      </c>
      <c r="I107" s="39">
        <f t="shared" si="2"/>
        <v>89.615022342823622</v>
      </c>
      <c r="K107" s="9">
        <v>43935</v>
      </c>
      <c r="L107" s="37">
        <f>Power!V107</f>
        <v>32.589187970951144</v>
      </c>
      <c r="M107" s="37">
        <f>'Ground Transportation'!V107</f>
        <v>12.306984781208605</v>
      </c>
      <c r="N107" s="37">
        <f>Industry!V107</f>
        <v>25.351566130183585</v>
      </c>
      <c r="O107" s="37">
        <f>Residential!V107</f>
        <v>9.7744895636023852</v>
      </c>
      <c r="P107" s="37">
        <f>Aviation!X107+Aviation!Y107</f>
        <v>0.51785567857467429</v>
      </c>
      <c r="Q107" s="37">
        <f>'International Shipping'!F107</f>
        <v>1.4681783472132348</v>
      </c>
      <c r="R107" s="39">
        <f t="shared" si="3"/>
        <v>82.00826247173363</v>
      </c>
    </row>
    <row r="108" spans="2:18">
      <c r="B108" s="9">
        <v>43570</v>
      </c>
      <c r="C108" s="37">
        <f>Power!K108</f>
        <v>34.837457555926505</v>
      </c>
      <c r="D108" s="37">
        <f>'Ground Transportation'!K108</f>
        <v>18.092187332390363</v>
      </c>
      <c r="E108" s="37">
        <f>Industry!K108</f>
        <v>27.746518440357992</v>
      </c>
      <c r="F108" s="37">
        <f>Residential!K108</f>
        <v>8.9403682594799534</v>
      </c>
      <c r="G108" s="37">
        <f>Aviation!K108+Aviation!L108</f>
        <v>2.5521957443714811</v>
      </c>
      <c r="H108" s="37">
        <f>'International Shipping'!C108</f>
        <v>1.9683864397260273</v>
      </c>
      <c r="I108" s="39">
        <f t="shared" si="2"/>
        <v>94.13711377225232</v>
      </c>
      <c r="K108" s="9">
        <v>43936</v>
      </c>
      <c r="L108" s="37">
        <f>Power!V108</f>
        <v>32.079980508993827</v>
      </c>
      <c r="M108" s="37">
        <f>'Ground Transportation'!V108</f>
        <v>12.738485906702367</v>
      </c>
      <c r="N108" s="37">
        <f>Industry!V108</f>
        <v>24.833636045701052</v>
      </c>
      <c r="O108" s="37">
        <f>Residential!V108</f>
        <v>9.3277656927326742</v>
      </c>
      <c r="P108" s="37">
        <f>Aviation!X108+Aviation!Y108</f>
        <v>0.55154433814642334</v>
      </c>
      <c r="Q108" s="37">
        <f>'International Shipping'!F108</f>
        <v>1.4681783472132348</v>
      </c>
      <c r="R108" s="39">
        <f t="shared" si="3"/>
        <v>80.999590839489585</v>
      </c>
    </row>
    <row r="109" spans="2:18">
      <c r="B109" s="9">
        <v>43571</v>
      </c>
      <c r="C109" s="37">
        <f>Power!K109</f>
        <v>35.243216749336888</v>
      </c>
      <c r="D109" s="37">
        <f>'Ground Transportation'!K109</f>
        <v>19.492695700620938</v>
      </c>
      <c r="E109" s="37">
        <f>Industry!K109</f>
        <v>27.955651239882716</v>
      </c>
      <c r="F109" s="37">
        <f>Residential!K109</f>
        <v>8.4658901268478761</v>
      </c>
      <c r="G109" s="37">
        <f>Aviation!K109+Aviation!L109</f>
        <v>2.5308395586035415</v>
      </c>
      <c r="H109" s="37">
        <f>'International Shipping'!C109</f>
        <v>1.9683864397260273</v>
      </c>
      <c r="I109" s="39">
        <f t="shared" si="2"/>
        <v>95.656679815017995</v>
      </c>
      <c r="K109" s="9">
        <v>43937</v>
      </c>
      <c r="L109" s="37">
        <f>Power!V109</f>
        <v>31.306714312413821</v>
      </c>
      <c r="M109" s="37">
        <f>'Ground Transportation'!V109</f>
        <v>12.85547501634788</v>
      </c>
      <c r="N109" s="37">
        <f>Industry!V109</f>
        <v>24.363732563004014</v>
      </c>
      <c r="O109" s="37">
        <f>Residential!V109</f>
        <v>8.7181872551523387</v>
      </c>
      <c r="P109" s="37">
        <f>Aviation!X109+Aviation!Y109</f>
        <v>0.5181962010007144</v>
      </c>
      <c r="Q109" s="37">
        <f>'International Shipping'!F109</f>
        <v>1.4681783472132348</v>
      </c>
      <c r="R109" s="39">
        <f t="shared" si="3"/>
        <v>79.230483695132008</v>
      </c>
    </row>
    <row r="110" spans="2:18">
      <c r="B110" s="9">
        <v>43572</v>
      </c>
      <c r="C110" s="37">
        <f>Power!K110</f>
        <v>34.061402605043369</v>
      </c>
      <c r="D110" s="37">
        <f>'Ground Transportation'!K110</f>
        <v>19.405436611017208</v>
      </c>
      <c r="E110" s="37">
        <f>Industry!K110</f>
        <v>26.941183600173492</v>
      </c>
      <c r="F110" s="37">
        <f>Residential!K110</f>
        <v>7.9587584005755101</v>
      </c>
      <c r="G110" s="37">
        <f>Aviation!K110+Aviation!L110</f>
        <v>2.5581756611281161</v>
      </c>
      <c r="H110" s="37">
        <f>'International Shipping'!C110</f>
        <v>1.9683864397260273</v>
      </c>
      <c r="I110" s="39">
        <f t="shared" si="2"/>
        <v>92.893343317663721</v>
      </c>
      <c r="K110" s="9">
        <v>43938</v>
      </c>
      <c r="L110" s="37">
        <f>Power!V110</f>
        <v>31.815406229463406</v>
      </c>
      <c r="M110" s="37">
        <f>'Ground Transportation'!V110</f>
        <v>12.732649769987127</v>
      </c>
      <c r="N110" s="37">
        <f>Industry!V110</f>
        <v>24.951910228099187</v>
      </c>
      <c r="O110" s="37">
        <f>Residential!V110</f>
        <v>8.545298037995698</v>
      </c>
      <c r="P110" s="37">
        <f>Aviation!X110+Aviation!Y110</f>
        <v>0.51402466316463702</v>
      </c>
      <c r="Q110" s="37">
        <f>'International Shipping'!F110</f>
        <v>1.4681783472132348</v>
      </c>
      <c r="R110" s="39">
        <f t="shared" si="3"/>
        <v>80.027467275923286</v>
      </c>
    </row>
    <row r="111" spans="2:18">
      <c r="B111" s="9">
        <v>43573</v>
      </c>
      <c r="C111" s="37">
        <f>Power!K111</f>
        <v>33.90811529918593</v>
      </c>
      <c r="D111" s="37">
        <f>'Ground Transportation'!K111</f>
        <v>19.771070953282223</v>
      </c>
      <c r="E111" s="37">
        <f>Industry!K111</f>
        <v>27.20088306186997</v>
      </c>
      <c r="F111" s="37">
        <f>Residential!K111</f>
        <v>7.7410779614804106</v>
      </c>
      <c r="G111" s="37">
        <f>Aviation!K111+Aviation!L111</f>
        <v>2.6057536504423062</v>
      </c>
      <c r="H111" s="37">
        <f>'International Shipping'!C111</f>
        <v>1.9683864397260273</v>
      </c>
      <c r="I111" s="39">
        <f t="shared" si="2"/>
        <v>93.195287365986886</v>
      </c>
      <c r="K111" s="9">
        <v>43939</v>
      </c>
      <c r="L111" s="37">
        <f>Power!V111</f>
        <v>31.030376522970172</v>
      </c>
      <c r="M111" s="37">
        <f>'Ground Transportation'!V111</f>
        <v>9.9214158386765217</v>
      </c>
      <c r="N111" s="37">
        <f>Industry!V111</f>
        <v>24.54538356009715</v>
      </c>
      <c r="O111" s="37">
        <f>Residential!V111</f>
        <v>8.4754052916640248</v>
      </c>
      <c r="P111" s="37">
        <f>Aviation!X111+Aviation!Y111</f>
        <v>0.47723721535583141</v>
      </c>
      <c r="Q111" s="37">
        <f>'International Shipping'!F111</f>
        <v>1.4681783472132348</v>
      </c>
      <c r="R111" s="39">
        <f t="shared" si="3"/>
        <v>75.917996775976931</v>
      </c>
    </row>
    <row r="112" spans="2:18">
      <c r="B112" s="9">
        <v>43574</v>
      </c>
      <c r="C112" s="37">
        <f>Power!K112</f>
        <v>33.749532081506807</v>
      </c>
      <c r="D112" s="37">
        <f>'Ground Transportation'!K112</f>
        <v>18.65859427573578</v>
      </c>
      <c r="E112" s="37">
        <f>Industry!K112</f>
        <v>27.067864260219167</v>
      </c>
      <c r="F112" s="37">
        <f>Residential!K112</f>
        <v>8.0417793670617819</v>
      </c>
      <c r="G112" s="37">
        <f>Aviation!K112+Aviation!L112</f>
        <v>2.5653317596822176</v>
      </c>
      <c r="H112" s="37">
        <f>'International Shipping'!C112</f>
        <v>1.9683864397260273</v>
      </c>
      <c r="I112" s="39">
        <f t="shared" si="2"/>
        <v>92.051488183931781</v>
      </c>
      <c r="K112" s="9">
        <v>43940</v>
      </c>
      <c r="L112" s="37">
        <f>Power!V112</f>
        <v>29.355979504480022</v>
      </c>
      <c r="M112" s="37">
        <f>'Ground Transportation'!V112</f>
        <v>7.2203894930386481</v>
      </c>
      <c r="N112" s="37">
        <f>Industry!V112</f>
        <v>23.128274701304903</v>
      </c>
      <c r="O112" s="37">
        <f>Residential!V112</f>
        <v>8.2490473499096915</v>
      </c>
      <c r="P112" s="37">
        <f>Aviation!X112+Aviation!Y112</f>
        <v>0.46117342314577048</v>
      </c>
      <c r="Q112" s="37">
        <f>'International Shipping'!F112</f>
        <v>1.4681783472132348</v>
      </c>
      <c r="R112" s="39">
        <f t="shared" si="3"/>
        <v>69.883042819092267</v>
      </c>
    </row>
    <row r="113" spans="2:18">
      <c r="B113" s="9">
        <v>43575</v>
      </c>
      <c r="C113" s="37">
        <f>Power!K113</f>
        <v>32.595448536055429</v>
      </c>
      <c r="D113" s="37">
        <f>'Ground Transportation'!K113</f>
        <v>17.117346033031872</v>
      </c>
      <c r="E113" s="37">
        <f>Industry!K113</f>
        <v>26.446644713912718</v>
      </c>
      <c r="F113" s="37">
        <f>Residential!K113</f>
        <v>8.2205122078909163</v>
      </c>
      <c r="G113" s="37">
        <f>Aviation!K113+Aviation!L113</f>
        <v>2.5277802229807156</v>
      </c>
      <c r="H113" s="37">
        <f>'International Shipping'!C113</f>
        <v>1.9683864397260273</v>
      </c>
      <c r="I113" s="39">
        <f t="shared" si="2"/>
        <v>88.876118153597673</v>
      </c>
      <c r="K113" s="9">
        <v>43941</v>
      </c>
      <c r="L113" s="37">
        <f>Power!V113</f>
        <v>30.388747505757522</v>
      </c>
      <c r="M113" s="37">
        <f>'Ground Transportation'!V113</f>
        <v>11.972611158677857</v>
      </c>
      <c r="N113" s="37">
        <f>Industry!V113</f>
        <v>23.851481184602225</v>
      </c>
      <c r="O113" s="37">
        <f>Residential!V113</f>
        <v>8.4573072693486875</v>
      </c>
      <c r="P113" s="37">
        <f>Aviation!X113+Aviation!Y113</f>
        <v>0.49194170018434547</v>
      </c>
      <c r="Q113" s="37">
        <f>'International Shipping'!F113</f>
        <v>1.4681783472132348</v>
      </c>
      <c r="R113" s="39">
        <f t="shared" si="3"/>
        <v>76.630267165783877</v>
      </c>
    </row>
    <row r="114" spans="2:18">
      <c r="B114" s="9">
        <v>43576</v>
      </c>
      <c r="C114" s="37">
        <f>Power!K114</f>
        <v>31.465100218036895</v>
      </c>
      <c r="D114" s="37">
        <f>'Ground Transportation'!K114</f>
        <v>14.361603472296713</v>
      </c>
      <c r="E114" s="37">
        <f>Industry!K114</f>
        <v>25.553503703604203</v>
      </c>
      <c r="F114" s="37">
        <f>Residential!K114</f>
        <v>8.1268829597408221</v>
      </c>
      <c r="G114" s="37">
        <f>Aviation!K114+Aviation!L114</f>
        <v>2.5447332990116101</v>
      </c>
      <c r="H114" s="37">
        <f>'International Shipping'!C114</f>
        <v>1.9683864397260273</v>
      </c>
      <c r="I114" s="39">
        <f t="shared" si="2"/>
        <v>84.020210092416278</v>
      </c>
      <c r="K114" s="9">
        <v>43942</v>
      </c>
      <c r="L114" s="37">
        <f>Power!V114</f>
        <v>30.958866049147542</v>
      </c>
      <c r="M114" s="37">
        <f>'Ground Transportation'!V114</f>
        <v>12.678803727771763</v>
      </c>
      <c r="N114" s="37">
        <f>Industry!V114</f>
        <v>24.464433919083604</v>
      </c>
      <c r="O114" s="37">
        <f>Residential!V114</f>
        <v>8.6604769325784208</v>
      </c>
      <c r="P114" s="37">
        <f>Aviation!X114+Aviation!Y114</f>
        <v>0.5308131989864775</v>
      </c>
      <c r="Q114" s="37">
        <f>'International Shipping'!F114</f>
        <v>1.4681783472132348</v>
      </c>
      <c r="R114" s="39">
        <f t="shared" si="3"/>
        <v>78.761572174781037</v>
      </c>
    </row>
    <row r="115" spans="2:18">
      <c r="B115" s="9">
        <v>43577</v>
      </c>
      <c r="C115" s="37">
        <f>Power!K115</f>
        <v>32.605191224275202</v>
      </c>
      <c r="D115" s="37">
        <f>'Ground Transportation'!K115</f>
        <v>17.293483405683379</v>
      </c>
      <c r="E115" s="37">
        <f>Industry!K115</f>
        <v>26.239609008193799</v>
      </c>
      <c r="F115" s="37">
        <f>Residential!K115</f>
        <v>7.7413765710785221</v>
      </c>
      <c r="G115" s="37">
        <f>Aviation!K115+Aviation!L115</f>
        <v>2.5760625727495503</v>
      </c>
      <c r="H115" s="37">
        <f>'International Shipping'!C115</f>
        <v>1.9683864397260273</v>
      </c>
      <c r="I115" s="39">
        <f t="shared" si="2"/>
        <v>88.424109221706473</v>
      </c>
      <c r="K115" s="9">
        <v>43943</v>
      </c>
      <c r="L115" s="37">
        <f>Power!V115</f>
        <v>31.046482093012536</v>
      </c>
      <c r="M115" s="37">
        <f>'Ground Transportation'!V115</f>
        <v>13.072824535292632</v>
      </c>
      <c r="N115" s="37">
        <f>Industry!V115</f>
        <v>24.54013906621422</v>
      </c>
      <c r="O115" s="37">
        <f>Residential!V115</f>
        <v>8.8523161473841068</v>
      </c>
      <c r="P115" s="37">
        <f>Aviation!X115+Aviation!Y115</f>
        <v>0.5702119655986031</v>
      </c>
      <c r="Q115" s="37">
        <f>'International Shipping'!F115</f>
        <v>1.4681783472132348</v>
      </c>
      <c r="R115" s="39">
        <f t="shared" si="3"/>
        <v>79.550152154715335</v>
      </c>
    </row>
    <row r="116" spans="2:18">
      <c r="B116" s="9">
        <v>43578</v>
      </c>
      <c r="C116" s="37">
        <f>Power!K116</f>
        <v>34.630550686112905</v>
      </c>
      <c r="D116" s="37">
        <f>'Ground Transportation'!K116</f>
        <v>19.509993356859216</v>
      </c>
      <c r="E116" s="37">
        <f>Industry!K116</f>
        <v>27.747672768698934</v>
      </c>
      <c r="F116" s="37">
        <f>Residential!K116</f>
        <v>7.5800713650358897</v>
      </c>
      <c r="G116" s="37">
        <f>Aviation!K116+Aviation!L116</f>
        <v>2.5461865213482211</v>
      </c>
      <c r="H116" s="37">
        <f>'International Shipping'!C116</f>
        <v>1.9683864397260273</v>
      </c>
      <c r="I116" s="39">
        <f t="shared" si="2"/>
        <v>93.9828611377812</v>
      </c>
      <c r="K116" s="9">
        <v>43944</v>
      </c>
      <c r="L116" s="37">
        <f>Power!V116</f>
        <v>31.837807385816468</v>
      </c>
      <c r="M116" s="37">
        <f>'Ground Transportation'!V116</f>
        <v>12.966613829251893</v>
      </c>
      <c r="N116" s="37">
        <f>Industry!V116</f>
        <v>24.967679363767473</v>
      </c>
      <c r="O116" s="37">
        <f>Residential!V116</f>
        <v>8.693047161847419</v>
      </c>
      <c r="P116" s="37">
        <f>Aviation!X116+Aviation!Y116</f>
        <v>0.5965607203281853</v>
      </c>
      <c r="Q116" s="37">
        <f>'International Shipping'!F116</f>
        <v>1.4681783472132348</v>
      </c>
      <c r="R116" s="39">
        <f t="shared" si="3"/>
        <v>80.529886808224674</v>
      </c>
    </row>
    <row r="117" spans="2:18">
      <c r="B117" s="9">
        <v>43579</v>
      </c>
      <c r="C117" s="37">
        <f>Power!K117</f>
        <v>35.306273832074304</v>
      </c>
      <c r="D117" s="37">
        <f>'Ground Transportation'!K117</f>
        <v>19.708789316966747</v>
      </c>
      <c r="E117" s="37">
        <f>Industry!K117</f>
        <v>28.184379889776206</v>
      </c>
      <c r="F117" s="37">
        <f>Residential!K117</f>
        <v>7.6768096721118821</v>
      </c>
      <c r="G117" s="37">
        <f>Aviation!K117+Aviation!L117</f>
        <v>2.5370365243828381</v>
      </c>
      <c r="H117" s="37">
        <f>'International Shipping'!C117</f>
        <v>1.9683864397260273</v>
      </c>
      <c r="I117" s="39">
        <f t="shared" si="2"/>
        <v>95.381675675038025</v>
      </c>
      <c r="K117" s="9">
        <v>43945</v>
      </c>
      <c r="L117" s="37">
        <f>Power!V117</f>
        <v>31.294744500999741</v>
      </c>
      <c r="M117" s="37">
        <f>'Ground Transportation'!V117</f>
        <v>13.040420049911868</v>
      </c>
      <c r="N117" s="37">
        <f>Industry!V117</f>
        <v>24.547645468457869</v>
      </c>
      <c r="O117" s="37">
        <f>Residential!V117</f>
        <v>8.1674332051187513</v>
      </c>
      <c r="P117" s="37">
        <f>Aviation!X117+Aviation!Y117</f>
        <v>0.60154037165931751</v>
      </c>
      <c r="Q117" s="37">
        <f>'International Shipping'!F117</f>
        <v>1.4681783472132348</v>
      </c>
      <c r="R117" s="39">
        <f t="shared" si="3"/>
        <v>79.119961943360778</v>
      </c>
    </row>
    <row r="118" spans="2:18">
      <c r="B118" s="9">
        <v>43580</v>
      </c>
      <c r="C118" s="37">
        <f>Power!K118</f>
        <v>34.928831724907781</v>
      </c>
      <c r="D118" s="37">
        <f>'Ground Transportation'!K118</f>
        <v>19.773296948982836</v>
      </c>
      <c r="E118" s="37">
        <f>Industry!K118</f>
        <v>27.927259102218741</v>
      </c>
      <c r="F118" s="37">
        <f>Residential!K118</f>
        <v>7.7580253313781311</v>
      </c>
      <c r="G118" s="37">
        <f>Aviation!K118+Aviation!L118</f>
        <v>2.607057439843004</v>
      </c>
      <c r="H118" s="37">
        <f>'International Shipping'!C118</f>
        <v>1.9683864397260273</v>
      </c>
      <c r="I118" s="39">
        <f t="shared" si="2"/>
        <v>94.962856987056526</v>
      </c>
      <c r="K118" s="9">
        <v>43946</v>
      </c>
      <c r="L118" s="37">
        <f>Power!V118</f>
        <v>30.677578589433928</v>
      </c>
      <c r="M118" s="37">
        <f>'Ground Transportation'!V118</f>
        <v>10.201584329862527</v>
      </c>
      <c r="N118" s="37">
        <f>Industry!V118</f>
        <v>24.21387998912985</v>
      </c>
      <c r="O118" s="37">
        <f>Residential!V118</f>
        <v>7.9954279022811443</v>
      </c>
      <c r="P118" s="37">
        <f>Aviation!X118+Aviation!Y118</f>
        <v>0.55900523007110059</v>
      </c>
      <c r="Q118" s="37">
        <f>'International Shipping'!F118</f>
        <v>1.4681783472132348</v>
      </c>
      <c r="R118" s="39">
        <f t="shared" si="3"/>
        <v>75.115654387991782</v>
      </c>
    </row>
    <row r="119" spans="2:18">
      <c r="B119" s="9">
        <v>43581</v>
      </c>
      <c r="C119" s="37">
        <f>Power!K119</f>
        <v>34.774098402288061</v>
      </c>
      <c r="D119" s="37">
        <f>'Ground Transportation'!K119</f>
        <v>19.574453406887674</v>
      </c>
      <c r="E119" s="37">
        <f>Industry!K119</f>
        <v>27.751252804232536</v>
      </c>
      <c r="F119" s="37">
        <f>Residential!K119</f>
        <v>8.1750380597807766</v>
      </c>
      <c r="G119" s="37">
        <f>Aviation!K119+Aviation!L119</f>
        <v>2.6051893061597728</v>
      </c>
      <c r="H119" s="37">
        <f>'International Shipping'!C119</f>
        <v>1.9683864397260273</v>
      </c>
      <c r="I119" s="39">
        <f t="shared" si="2"/>
        <v>94.848418419074846</v>
      </c>
      <c r="K119" s="9">
        <v>43947</v>
      </c>
      <c r="L119" s="37">
        <f>Power!V119</f>
        <v>30.373048369111785</v>
      </c>
      <c r="M119" s="37">
        <f>'Ground Transportation'!V119</f>
        <v>8.0153319253580442</v>
      </c>
      <c r="N119" s="37">
        <f>Industry!V119</f>
        <v>24.209946124717749</v>
      </c>
      <c r="O119" s="37">
        <f>Residential!V119</f>
        <v>7.9664121551053286</v>
      </c>
      <c r="P119" s="37">
        <f>Aviation!X119+Aviation!Y119</f>
        <v>0.54700100312159594</v>
      </c>
      <c r="Q119" s="37">
        <f>'International Shipping'!F119</f>
        <v>1.4681783472132348</v>
      </c>
      <c r="R119" s="39">
        <f t="shared" si="3"/>
        <v>72.579917924627736</v>
      </c>
    </row>
    <row r="120" spans="2:18">
      <c r="B120" s="9">
        <v>43582</v>
      </c>
      <c r="C120" s="37">
        <f>Power!K120</f>
        <v>32.87549834466477</v>
      </c>
      <c r="D120" s="37">
        <f>'Ground Transportation'!K120</f>
        <v>17.683304261231687</v>
      </c>
      <c r="E120" s="37">
        <f>Industry!K120</f>
        <v>26.504358253355392</v>
      </c>
      <c r="F120" s="37">
        <f>Residential!K120</f>
        <v>8.4889517157203169</v>
      </c>
      <c r="G120" s="37">
        <f>Aviation!K120+Aviation!L120</f>
        <v>2.5818391076439635</v>
      </c>
      <c r="H120" s="37">
        <f>'International Shipping'!C120</f>
        <v>1.9683864397260273</v>
      </c>
      <c r="I120" s="39">
        <f t="shared" si="2"/>
        <v>90.102338122342161</v>
      </c>
      <c r="K120" s="9">
        <v>43948</v>
      </c>
      <c r="L120" s="37">
        <f>Power!V120</f>
        <v>31.444569276697791</v>
      </c>
      <c r="M120" s="37">
        <f>'Ground Transportation'!V120</f>
        <v>12.321701008353847</v>
      </c>
      <c r="N120" s="37">
        <f>Industry!V120</f>
        <v>25.007103541520536</v>
      </c>
      <c r="O120" s="37">
        <f>Residential!V120</f>
        <v>7.7998335521818944</v>
      </c>
      <c r="P120" s="37">
        <f>Aviation!X120+Aviation!Y120</f>
        <v>0.54623815987005786</v>
      </c>
      <c r="Q120" s="37">
        <f>'International Shipping'!F120</f>
        <v>1.4681783472132348</v>
      </c>
      <c r="R120" s="39">
        <f t="shared" si="3"/>
        <v>78.58762388583736</v>
      </c>
    </row>
    <row r="121" spans="2:18">
      <c r="B121" s="9">
        <v>43583</v>
      </c>
      <c r="C121" s="37">
        <f>Power!K121</f>
        <v>33.203849231248668</v>
      </c>
      <c r="D121" s="37">
        <f>'Ground Transportation'!K121</f>
        <v>15.175758923956382</v>
      </c>
      <c r="E121" s="37">
        <f>Industry!K121</f>
        <v>26.863018944764722</v>
      </c>
      <c r="F121" s="37">
        <f>Residential!K121</f>
        <v>8.5025966890184463</v>
      </c>
      <c r="G121" s="37">
        <f>Aviation!K121+Aviation!L121</f>
        <v>2.6119330843894928</v>
      </c>
      <c r="H121" s="37">
        <f>'International Shipping'!C121</f>
        <v>1.9683864397260273</v>
      </c>
      <c r="I121" s="39">
        <f t="shared" si="2"/>
        <v>88.325543313103736</v>
      </c>
      <c r="K121" s="9">
        <v>43949</v>
      </c>
      <c r="L121" s="37">
        <f>Power!V121</f>
        <v>31.591587990837802</v>
      </c>
      <c r="M121" s="37">
        <f>'Ground Transportation'!V121</f>
        <v>13.406234479666761</v>
      </c>
      <c r="N121" s="37">
        <f>Industry!V121</f>
        <v>24.91319225719235</v>
      </c>
      <c r="O121" s="37">
        <f>Residential!V121</f>
        <v>7.4571374082812385</v>
      </c>
      <c r="P121" s="37">
        <f>Aviation!X121+Aviation!Y121</f>
        <v>0.58722111356676787</v>
      </c>
      <c r="Q121" s="37">
        <f>'International Shipping'!F121</f>
        <v>1.4681783472132348</v>
      </c>
      <c r="R121" s="39">
        <f t="shared" si="3"/>
        <v>79.423551596758159</v>
      </c>
    </row>
    <row r="122" spans="2:18">
      <c r="B122" s="9">
        <v>43584</v>
      </c>
      <c r="C122" s="37">
        <f>Power!K122</f>
        <v>34.812961188653652</v>
      </c>
      <c r="D122" s="37">
        <f>'Ground Transportation'!K122</f>
        <v>18.295039553121537</v>
      </c>
      <c r="E122" s="37">
        <f>Industry!K122</f>
        <v>27.826328102332567</v>
      </c>
      <c r="F122" s="37">
        <f>Residential!K122</f>
        <v>8.2154800055139887</v>
      </c>
      <c r="G122" s="37">
        <f>Aviation!K122+Aviation!L122</f>
        <v>2.5701900034626326</v>
      </c>
      <c r="H122" s="37">
        <f>'International Shipping'!C122</f>
        <v>1.9683864397260273</v>
      </c>
      <c r="I122" s="39">
        <f t="shared" si="2"/>
        <v>93.688385292810395</v>
      </c>
      <c r="K122" s="9">
        <v>43950</v>
      </c>
      <c r="L122" s="37">
        <f>Power!V122</f>
        <v>31.86600673598052</v>
      </c>
      <c r="M122" s="37">
        <f>'Ground Transportation'!V122</f>
        <v>13.529139405947488</v>
      </c>
      <c r="N122" s="37">
        <f>Industry!V122</f>
        <v>25.191158973599752</v>
      </c>
      <c r="O122" s="37">
        <f>Residential!V122</f>
        <v>7.2681451679679405</v>
      </c>
      <c r="P122" s="37">
        <f>Aviation!X122+Aviation!Y122</f>
        <v>0.63634245559726732</v>
      </c>
      <c r="Q122" s="37">
        <f>'International Shipping'!F122</f>
        <v>1.4681783472132348</v>
      </c>
      <c r="R122" s="39">
        <f t="shared" si="3"/>
        <v>79.958971086306221</v>
      </c>
    </row>
    <row r="123" spans="2:18">
      <c r="B123" s="9">
        <v>43585</v>
      </c>
      <c r="C123" s="37">
        <f>Power!K123</f>
        <v>34.951646494164557</v>
      </c>
      <c r="D123" s="37">
        <f>'Ground Transportation'!K123</f>
        <v>19.827532667352273</v>
      </c>
      <c r="E123" s="37">
        <f>Industry!K123</f>
        <v>27.658166366599414</v>
      </c>
      <c r="F123" s="37">
        <f>Residential!K123</f>
        <v>7.7522632825123434</v>
      </c>
      <c r="G123" s="37">
        <f>Aviation!K123+Aviation!L123</f>
        <v>2.5283321595496049</v>
      </c>
      <c r="H123" s="37">
        <f>'International Shipping'!C123</f>
        <v>1.9683864397260273</v>
      </c>
      <c r="I123" s="39">
        <f t="shared" si="2"/>
        <v>94.686327409904223</v>
      </c>
      <c r="K123" s="9">
        <v>43951</v>
      </c>
      <c r="L123" s="37">
        <f>Power!V123</f>
        <v>30.767435584384348</v>
      </c>
      <c r="M123" s="37">
        <f>'Ground Transportation'!V123</f>
        <v>14.097358210945393</v>
      </c>
      <c r="N123" s="37">
        <f>Industry!V123</f>
        <v>24.325481676213471</v>
      </c>
      <c r="O123" s="37">
        <f>Residential!V123</f>
        <v>7.2423060072584935</v>
      </c>
      <c r="P123" s="37">
        <f>Aviation!X123+Aviation!Y123</f>
        <v>0.66576465953959607</v>
      </c>
      <c r="Q123" s="37">
        <f>'International Shipping'!F123</f>
        <v>1.4681783472132348</v>
      </c>
      <c r="R123" s="39">
        <f t="shared" si="3"/>
        <v>78.566524485554524</v>
      </c>
    </row>
    <row r="124" spans="2:18">
      <c r="B124" s="9">
        <v>43586</v>
      </c>
      <c r="C124" s="37">
        <f>Power!K124</f>
        <v>31.575846251391024</v>
      </c>
      <c r="D124" s="37">
        <f>'Ground Transportation'!K124</f>
        <v>19.062319655353022</v>
      </c>
      <c r="E124" s="37">
        <f>Industry!K124</f>
        <v>25.293214482799115</v>
      </c>
      <c r="F124" s="37">
        <f>Residential!K124</f>
        <v>7.2731103096040695</v>
      </c>
      <c r="G124" s="37">
        <f>Aviation!K124+Aviation!L124</f>
        <v>2.5576619785521753</v>
      </c>
      <c r="H124" s="37">
        <f>'International Shipping'!C124</f>
        <v>1.9683864397260273</v>
      </c>
      <c r="I124" s="39">
        <f t="shared" si="2"/>
        <v>87.730539117425437</v>
      </c>
      <c r="K124" s="9">
        <v>43952</v>
      </c>
      <c r="L124" s="37">
        <f>Power!V124</f>
        <v>28.960089742866487</v>
      </c>
      <c r="M124" s="37">
        <f>'Ground Transportation'!V124</f>
        <v>11.486145391645088</v>
      </c>
      <c r="N124" s="37">
        <f>Industry!V124</f>
        <v>23.15030949720051</v>
      </c>
      <c r="O124" s="37">
        <f>Residential!V124</f>
        <v>6.9201275797703046</v>
      </c>
      <c r="P124" s="37">
        <f>Aviation!X124+Aviation!Y124</f>
        <v>0.66652748784079563</v>
      </c>
      <c r="Q124" s="37">
        <f>'International Shipping'!F124</f>
        <v>1.4681783472132348</v>
      </c>
      <c r="R124" s="39">
        <f t="shared" si="3"/>
        <v>72.651378046536422</v>
      </c>
    </row>
    <row r="125" spans="2:18">
      <c r="B125" s="9">
        <v>43587</v>
      </c>
      <c r="C125" s="37">
        <f>Power!K125</f>
        <v>31.788901651622908</v>
      </c>
      <c r="D125" s="37">
        <f>'Ground Transportation'!K125</f>
        <v>19.84091442225753</v>
      </c>
      <c r="E125" s="37">
        <f>Industry!K125</f>
        <v>25.702871411292811</v>
      </c>
      <c r="F125" s="37">
        <f>Residential!K125</f>
        <v>7.0612997434970159</v>
      </c>
      <c r="G125" s="37">
        <f>Aviation!K125+Aviation!L125</f>
        <v>2.5642718832658788</v>
      </c>
      <c r="H125" s="37">
        <f>'International Shipping'!C125</f>
        <v>1.9683864397260273</v>
      </c>
      <c r="I125" s="39">
        <f t="shared" si="2"/>
        <v>88.926645551662162</v>
      </c>
      <c r="K125" s="9">
        <v>43953</v>
      </c>
      <c r="L125" s="37">
        <f>Power!V125</f>
        <v>29.370034681714017</v>
      </c>
      <c r="M125" s="37">
        <f>'Ground Transportation'!V125</f>
        <v>10.795611882945945</v>
      </c>
      <c r="N125" s="37">
        <f>Industry!V125</f>
        <v>23.625489902559305</v>
      </c>
      <c r="O125" s="37">
        <f>Residential!V125</f>
        <v>6.6806509535055429</v>
      </c>
      <c r="P125" s="37">
        <f>Aviation!X125+Aviation!Y125</f>
        <v>0.58366377294124594</v>
      </c>
      <c r="Q125" s="37">
        <f>'International Shipping'!F125</f>
        <v>1.4681783472132348</v>
      </c>
      <c r="R125" s="39">
        <f t="shared" si="3"/>
        <v>72.523629540879313</v>
      </c>
    </row>
    <row r="126" spans="2:18">
      <c r="B126" s="9">
        <v>43588</v>
      </c>
      <c r="C126" s="37">
        <f>Power!K126</f>
        <v>33.042270201699814</v>
      </c>
      <c r="D126" s="37">
        <f>'Ground Transportation'!K126</f>
        <v>19.690455664204389</v>
      </c>
      <c r="E126" s="37">
        <f>Industry!K126</f>
        <v>27.03848080735084</v>
      </c>
      <c r="F126" s="37">
        <f>Residential!K126</f>
        <v>7.1820730347539179</v>
      </c>
      <c r="G126" s="37">
        <f>Aviation!K126+Aviation!L126</f>
        <v>2.6306092241666859</v>
      </c>
      <c r="H126" s="37">
        <f>'International Shipping'!C126</f>
        <v>1.9683864397260273</v>
      </c>
      <c r="I126" s="39">
        <f t="shared" si="2"/>
        <v>91.552275371901672</v>
      </c>
      <c r="K126" s="9">
        <v>43954</v>
      </c>
      <c r="L126" s="37">
        <f>Power!V126</f>
        <v>30.538040958493653</v>
      </c>
      <c r="M126" s="37">
        <f>'Ground Transportation'!V126</f>
        <v>8.0292102485537704</v>
      </c>
      <c r="N126" s="37">
        <f>Industry!V126</f>
        <v>24.688995960067601</v>
      </c>
      <c r="O126" s="37">
        <f>Residential!V126</f>
        <v>6.6081305838278555</v>
      </c>
      <c r="P126" s="37">
        <f>Aviation!X126+Aviation!Y126</f>
        <v>0.57074401508924844</v>
      </c>
      <c r="Q126" s="37">
        <f>'International Shipping'!F126</f>
        <v>1.4681783472132348</v>
      </c>
      <c r="R126" s="39">
        <f t="shared" si="3"/>
        <v>71.903300113245365</v>
      </c>
    </row>
    <row r="127" spans="2:18">
      <c r="B127" s="9">
        <v>43589</v>
      </c>
      <c r="C127" s="37">
        <f>Power!K127</f>
        <v>31.986685133371068</v>
      </c>
      <c r="D127" s="37">
        <f>'Ground Transportation'!K127</f>
        <v>17.953472987806542</v>
      </c>
      <c r="E127" s="37">
        <f>Industry!K127</f>
        <v>26.411933253570684</v>
      </c>
      <c r="F127" s="37">
        <f>Residential!K127</f>
        <v>7.4756626546174409</v>
      </c>
      <c r="G127" s="37">
        <f>Aviation!K127+Aviation!L127</f>
        <v>2.5713544057952733</v>
      </c>
      <c r="H127" s="37">
        <f>'International Shipping'!C127</f>
        <v>1.9683864397260273</v>
      </c>
      <c r="I127" s="39">
        <f t="shared" ref="I127:I190" si="4">SUM(C127:H127)</f>
        <v>88.367494874887043</v>
      </c>
      <c r="K127" s="9">
        <v>43955</v>
      </c>
      <c r="L127" s="37">
        <f>Power!V127</f>
        <v>31.776657652355446</v>
      </c>
      <c r="M127" s="37">
        <f>'Ground Transportation'!V127</f>
        <v>12.157684593742703</v>
      </c>
      <c r="N127" s="37">
        <f>Industry!V127</f>
        <v>25.758863880983643</v>
      </c>
      <c r="O127" s="37">
        <f>Residential!V127</f>
        <v>6.7696776008502102</v>
      </c>
      <c r="P127" s="37">
        <f>Aviation!X127+Aviation!Y127</f>
        <v>0.58095458657658539</v>
      </c>
      <c r="Q127" s="37">
        <f>'International Shipping'!F127</f>
        <v>1.4681783472132348</v>
      </c>
      <c r="R127" s="39">
        <f t="shared" si="3"/>
        <v>78.51201666172183</v>
      </c>
    </row>
    <row r="128" spans="2:18">
      <c r="B128" s="9">
        <v>43590</v>
      </c>
      <c r="C128" s="37">
        <f>Power!K128</f>
        <v>30.95698440743919</v>
      </c>
      <c r="D128" s="37">
        <f>'Ground Transportation'!K128</f>
        <v>15.13856124709398</v>
      </c>
      <c r="E128" s="37">
        <f>Industry!K128</f>
        <v>25.756877043359967</v>
      </c>
      <c r="F128" s="37">
        <f>Residential!K128</f>
        <v>7.5245611647398274</v>
      </c>
      <c r="G128" s="37">
        <f>Aviation!K128+Aviation!L128</f>
        <v>2.5853270538409832</v>
      </c>
      <c r="H128" s="37">
        <f>'International Shipping'!C128</f>
        <v>1.9683864397260273</v>
      </c>
      <c r="I128" s="39">
        <f t="shared" si="4"/>
        <v>83.930697356199971</v>
      </c>
      <c r="K128" s="9">
        <v>43956</v>
      </c>
      <c r="L128" s="37">
        <f>Power!V128</f>
        <v>32.587342099472906</v>
      </c>
      <c r="M128" s="37">
        <f>'Ground Transportation'!V128</f>
        <v>12.674042979886883</v>
      </c>
      <c r="N128" s="37">
        <f>Industry!V128</f>
        <v>26.350447930503222</v>
      </c>
      <c r="O128" s="37">
        <f>Residential!V128</f>
        <v>7.0481248281272961</v>
      </c>
      <c r="P128" s="37">
        <f>Aviation!X128+Aviation!Y128</f>
        <v>0.63435799779473567</v>
      </c>
      <c r="Q128" s="37">
        <f>'International Shipping'!F128</f>
        <v>1.4681783472132348</v>
      </c>
      <c r="R128" s="39">
        <f t="shared" si="3"/>
        <v>80.762494182998282</v>
      </c>
    </row>
    <row r="129" spans="2:18">
      <c r="B129" s="9">
        <v>43591</v>
      </c>
      <c r="C129" s="37">
        <f>Power!K129</f>
        <v>33.640688807125159</v>
      </c>
      <c r="D129" s="37">
        <f>'Ground Transportation'!K129</f>
        <v>18.005965381346826</v>
      </c>
      <c r="E129" s="37">
        <f>Industry!K129</f>
        <v>27.811190049639055</v>
      </c>
      <c r="F129" s="37">
        <f>Residential!K129</f>
        <v>7.4557649255095386</v>
      </c>
      <c r="G129" s="37">
        <f>Aviation!K129+Aviation!L129</f>
        <v>2.5697439938747877</v>
      </c>
      <c r="H129" s="37">
        <f>'International Shipping'!C129</f>
        <v>1.9683864397260273</v>
      </c>
      <c r="I129" s="39">
        <f t="shared" si="4"/>
        <v>91.451739597221405</v>
      </c>
      <c r="K129" s="9">
        <v>43957</v>
      </c>
      <c r="L129" s="37">
        <f>Power!V129</f>
        <v>33.332770917638484</v>
      </c>
      <c r="M129" s="37">
        <f>'Ground Transportation'!V129</f>
        <v>13.53797699797731</v>
      </c>
      <c r="N129" s="37">
        <f>Industry!V129</f>
        <v>26.897580265348644</v>
      </c>
      <c r="O129" s="37">
        <f>Residential!V129</f>
        <v>7.0920983590952957</v>
      </c>
      <c r="P129" s="37">
        <f>Aviation!X129+Aviation!Y129</f>
        <v>0.64584680631021441</v>
      </c>
      <c r="Q129" s="37">
        <f>'International Shipping'!F129</f>
        <v>1.4681783472132348</v>
      </c>
      <c r="R129" s="39">
        <f t="shared" si="3"/>
        <v>82.974451693583191</v>
      </c>
    </row>
    <row r="130" spans="2:18">
      <c r="B130" s="9">
        <v>43592</v>
      </c>
      <c r="C130" s="37">
        <f>Power!K130</f>
        <v>35.194346474014758</v>
      </c>
      <c r="D130" s="37">
        <f>'Ground Transportation'!K130</f>
        <v>19.595264010150348</v>
      </c>
      <c r="E130" s="37">
        <f>Industry!K130</f>
        <v>29.080968971680761</v>
      </c>
      <c r="F130" s="37">
        <f>Residential!K130</f>
        <v>7.3669311710473941</v>
      </c>
      <c r="G130" s="37">
        <f>Aviation!K130+Aviation!L130</f>
        <v>2.5152677396151044</v>
      </c>
      <c r="H130" s="37">
        <f>'International Shipping'!C130</f>
        <v>1.9683864397260273</v>
      </c>
      <c r="I130" s="39">
        <f t="shared" si="4"/>
        <v>95.721164806234398</v>
      </c>
      <c r="K130" s="9">
        <v>43958</v>
      </c>
      <c r="L130" s="37">
        <f>Power!V130</f>
        <v>32.871149453814439</v>
      </c>
      <c r="M130" s="37">
        <f>'Ground Transportation'!V130</f>
        <v>13.723250272260179</v>
      </c>
      <c r="N130" s="37">
        <f>Industry!V130</f>
        <v>26.759398192458121</v>
      </c>
      <c r="O130" s="37">
        <f>Residential!V130</f>
        <v>7.0018365741003148</v>
      </c>
      <c r="P130" s="37">
        <f>Aviation!X130+Aviation!Y130</f>
        <v>0.67483380138589477</v>
      </c>
      <c r="Q130" s="37">
        <f>'International Shipping'!F130</f>
        <v>1.4681783472132348</v>
      </c>
      <c r="R130" s="39">
        <f t="shared" si="3"/>
        <v>82.498646641232185</v>
      </c>
    </row>
    <row r="131" spans="2:18">
      <c r="B131" s="9">
        <v>43593</v>
      </c>
      <c r="C131" s="37">
        <f>Power!K131</f>
        <v>34.281779002454201</v>
      </c>
      <c r="D131" s="37">
        <f>'Ground Transportation'!K131</f>
        <v>19.628624600827997</v>
      </c>
      <c r="E131" s="37">
        <f>Industry!K131</f>
        <v>28.373834689962216</v>
      </c>
      <c r="F131" s="37">
        <f>Residential!K131</f>
        <v>7.0999143572753418</v>
      </c>
      <c r="G131" s="37">
        <f>Aviation!K131+Aviation!L131</f>
        <v>2.5074434012326678</v>
      </c>
      <c r="H131" s="37">
        <f>'International Shipping'!C131</f>
        <v>1.9683864397260273</v>
      </c>
      <c r="I131" s="39">
        <f t="shared" si="4"/>
        <v>93.859982491478448</v>
      </c>
      <c r="K131" s="9">
        <v>43959</v>
      </c>
      <c r="L131" s="37">
        <f>Power!V131</f>
        <v>33.142158046896348</v>
      </c>
      <c r="M131" s="37">
        <f>'Ground Transportation'!V131</f>
        <v>13.746185960424828</v>
      </c>
      <c r="N131" s="37">
        <f>Industry!V131</f>
        <v>27.001302169047115</v>
      </c>
      <c r="O131" s="37">
        <f>Residential!V131</f>
        <v>6.7939589323686</v>
      </c>
      <c r="P131" s="37">
        <f>Aviation!X131+Aviation!Y131</f>
        <v>0.68230832219602622</v>
      </c>
      <c r="Q131" s="37">
        <f>'International Shipping'!F131</f>
        <v>1.4681783472132348</v>
      </c>
      <c r="R131" s="39">
        <f t="shared" si="3"/>
        <v>82.83409177814616</v>
      </c>
    </row>
    <row r="132" spans="2:18">
      <c r="B132" s="9">
        <v>43594</v>
      </c>
      <c r="C132" s="37">
        <f>Power!K132</f>
        <v>35.153139349746404</v>
      </c>
      <c r="D132" s="37">
        <f>'Ground Transportation'!K132</f>
        <v>19.760247714683619</v>
      </c>
      <c r="E132" s="37">
        <f>Industry!K132</f>
        <v>29.135355680415547</v>
      </c>
      <c r="F132" s="37">
        <f>Residential!K132</f>
        <v>6.8081916480772762</v>
      </c>
      <c r="G132" s="37">
        <f>Aviation!K132+Aviation!L132</f>
        <v>2.5433435921180969</v>
      </c>
      <c r="H132" s="37">
        <f>'International Shipping'!C132</f>
        <v>1.9683864397260273</v>
      </c>
      <c r="I132" s="39">
        <f t="shared" si="4"/>
        <v>95.368664424766976</v>
      </c>
      <c r="K132" s="9">
        <v>43960</v>
      </c>
      <c r="L132" s="37">
        <f>Power!V132</f>
        <v>33.506191901817424</v>
      </c>
      <c r="M132" s="37">
        <f>'Ground Transportation'!V132</f>
        <v>11.706158483225117</v>
      </c>
      <c r="N132" s="37">
        <f>Industry!V132</f>
        <v>27.22646277179053</v>
      </c>
      <c r="O132" s="37">
        <f>Residential!V132</f>
        <v>6.7654568421780921</v>
      </c>
      <c r="P132" s="37">
        <f>Aviation!X132+Aviation!Y132</f>
        <v>0.64118489137018275</v>
      </c>
      <c r="Q132" s="37">
        <f>'International Shipping'!F132</f>
        <v>1.4681783472132348</v>
      </c>
      <c r="R132" s="39">
        <f t="shared" ref="R132:R153" si="5">SUM(L132:Q132)</f>
        <v>81.313633237594601</v>
      </c>
    </row>
    <row r="133" spans="2:18">
      <c r="B133" s="9">
        <v>43595</v>
      </c>
      <c r="C133" s="37">
        <f>Power!K133</f>
        <v>35.316546621692844</v>
      </c>
      <c r="D133" s="37">
        <f>'Ground Transportation'!K133</f>
        <v>19.491477712399185</v>
      </c>
      <c r="E133" s="37">
        <f>Industry!K133</f>
        <v>29.018520343840606</v>
      </c>
      <c r="F133" s="37">
        <f>Residential!K133</f>
        <v>6.693305749145102</v>
      </c>
      <c r="G133" s="37">
        <f>Aviation!K133+Aviation!L133</f>
        <v>2.6254024587845173</v>
      </c>
      <c r="H133" s="37">
        <f>'International Shipping'!C133</f>
        <v>1.9683864397260273</v>
      </c>
      <c r="I133" s="39">
        <f t="shared" si="4"/>
        <v>95.113639325588281</v>
      </c>
      <c r="K133" s="9">
        <v>43961</v>
      </c>
      <c r="L133" s="37">
        <f>Power!V133</f>
        <v>31.3520428587737</v>
      </c>
      <c r="M133" s="37">
        <f>'Ground Transportation'!V133</f>
        <v>8.2841007025492033</v>
      </c>
      <c r="N133" s="37">
        <f>Industry!V133</f>
        <v>25.392473818582289</v>
      </c>
      <c r="O133" s="37">
        <f>Residential!V133</f>
        <v>6.5370592174347477</v>
      </c>
      <c r="P133" s="37">
        <f>Aviation!X133+Aviation!Y133</f>
        <v>0.63164601256211139</v>
      </c>
      <c r="Q133" s="37">
        <f>'International Shipping'!F133</f>
        <v>1.4681783472132348</v>
      </c>
      <c r="R133" s="39">
        <f t="shared" si="5"/>
        <v>73.665500957115299</v>
      </c>
    </row>
    <row r="134" spans="2:18">
      <c r="B134" s="9">
        <v>43596</v>
      </c>
      <c r="C134" s="37">
        <f>Power!K134</f>
        <v>33.312927771477135</v>
      </c>
      <c r="D134" s="37">
        <f>'Ground Transportation'!K134</f>
        <v>17.610891412560314</v>
      </c>
      <c r="E134" s="37">
        <f>Industry!K134</f>
        <v>27.486784089612005</v>
      </c>
      <c r="F134" s="37">
        <f>Residential!K134</f>
        <v>6.6673678571172106</v>
      </c>
      <c r="G134" s="37">
        <f>Aviation!K134+Aviation!L134</f>
        <v>2.5466962007008718</v>
      </c>
      <c r="H134" s="37">
        <f>'International Shipping'!C134</f>
        <v>1.9683864397260273</v>
      </c>
      <c r="I134" s="39">
        <f t="shared" si="4"/>
        <v>89.593053771193581</v>
      </c>
      <c r="K134" s="9">
        <v>43962</v>
      </c>
      <c r="L134" s="37">
        <f>Power!V134</f>
        <v>30.901835785391668</v>
      </c>
      <c r="M134" s="37">
        <f>'Ground Transportation'!V134</f>
        <v>12.711110028583388</v>
      </c>
      <c r="N134" s="37">
        <f>Industry!V134</f>
        <v>24.792992799457402</v>
      </c>
      <c r="O134" s="37">
        <f>Residential!V134</f>
        <v>7.169573157081321</v>
      </c>
      <c r="P134" s="37">
        <f>Aviation!X134+Aviation!Y134</f>
        <v>0.64138763470958593</v>
      </c>
      <c r="Q134" s="37">
        <f>'International Shipping'!F134</f>
        <v>1.4681783472132348</v>
      </c>
      <c r="R134" s="39">
        <f t="shared" si="5"/>
        <v>77.685077752436598</v>
      </c>
    </row>
    <row r="135" spans="2:18">
      <c r="B135" s="9">
        <v>43597</v>
      </c>
      <c r="C135" s="37">
        <f>Power!K135</f>
        <v>31.640274505579303</v>
      </c>
      <c r="D135" s="37">
        <f>'Ground Transportation'!K135</f>
        <v>14.914289526092849</v>
      </c>
      <c r="E135" s="37">
        <f>Industry!K135</f>
        <v>26.102660630735556</v>
      </c>
      <c r="F135" s="37">
        <f>Residential!K135</f>
        <v>6.9174431214511376</v>
      </c>
      <c r="G135" s="37">
        <f>Aviation!K135+Aviation!L135</f>
        <v>2.5169673367453425</v>
      </c>
      <c r="H135" s="37">
        <f>'International Shipping'!C135</f>
        <v>1.9683864397260273</v>
      </c>
      <c r="I135" s="39">
        <f t="shared" si="4"/>
        <v>84.060021560330227</v>
      </c>
      <c r="K135" s="9">
        <v>43963</v>
      </c>
      <c r="L135" s="37">
        <f>Power!V135</f>
        <v>32.760659672472521</v>
      </c>
      <c r="M135" s="37">
        <f>'Ground Transportation'!V135</f>
        <v>13.977246071051065</v>
      </c>
      <c r="N135" s="37">
        <f>Industry!V135</f>
        <v>26.29269252242257</v>
      </c>
      <c r="O135" s="37">
        <f>Residential!V135</f>
        <v>7.5942163452080482</v>
      </c>
      <c r="P135" s="37">
        <f>Aviation!X135+Aviation!Y135</f>
        <v>0.66005328340496483</v>
      </c>
      <c r="Q135" s="37">
        <f>'International Shipping'!F135</f>
        <v>1.4681783472132348</v>
      </c>
      <c r="R135" s="39">
        <f t="shared" si="5"/>
        <v>82.75304624177241</v>
      </c>
    </row>
    <row r="136" spans="2:18">
      <c r="B136" s="9">
        <v>43598</v>
      </c>
      <c r="C136" s="37">
        <f>Power!K136</f>
        <v>34.47203490056075</v>
      </c>
      <c r="D136" s="37">
        <f>'Ground Transportation'!K136</f>
        <v>18.270691300654626</v>
      </c>
      <c r="E136" s="37">
        <f>Industry!K136</f>
        <v>28.396064846637614</v>
      </c>
      <c r="F136" s="37">
        <f>Residential!K136</f>
        <v>6.8790526258626876</v>
      </c>
      <c r="G136" s="37">
        <f>Aviation!K136+Aviation!L136</f>
        <v>2.5306367297872403</v>
      </c>
      <c r="H136" s="37">
        <f>'International Shipping'!C136</f>
        <v>1.9683864397260273</v>
      </c>
      <c r="I136" s="39">
        <f t="shared" si="4"/>
        <v>92.516866843228954</v>
      </c>
      <c r="K136" s="9">
        <v>43964</v>
      </c>
      <c r="L136" s="37">
        <f>Power!V136</f>
        <v>33.429285379195861</v>
      </c>
      <c r="M136" s="37">
        <f>'Ground Transportation'!V136</f>
        <v>14.045198642146978</v>
      </c>
      <c r="N136" s="37">
        <f>Industry!V136</f>
        <v>26.998017421686413</v>
      </c>
      <c r="O136" s="37">
        <f>Residential!V136</f>
        <v>7.3468951184203863</v>
      </c>
      <c r="P136" s="37">
        <f>Aviation!X136+Aviation!Y136</f>
        <v>0.68922699313312519</v>
      </c>
      <c r="Q136" s="37">
        <f>'International Shipping'!F136</f>
        <v>1.4681783472132348</v>
      </c>
      <c r="R136" s="39">
        <f t="shared" si="5"/>
        <v>83.976801901795994</v>
      </c>
    </row>
    <row r="137" spans="2:18">
      <c r="B137" s="9">
        <v>43599</v>
      </c>
      <c r="C137" s="37">
        <f>Power!K137</f>
        <v>35.270961311188238</v>
      </c>
      <c r="D137" s="37">
        <f>'Ground Transportation'!K137</f>
        <v>19.657150582588489</v>
      </c>
      <c r="E137" s="37">
        <f>Industry!K137</f>
        <v>29.111031561522818</v>
      </c>
      <c r="F137" s="37">
        <f>Residential!K137</f>
        <v>6.8303797487972533</v>
      </c>
      <c r="G137" s="37">
        <f>Aviation!K137+Aviation!L137</f>
        <v>2.523038276427426</v>
      </c>
      <c r="H137" s="37">
        <f>'International Shipping'!C137</f>
        <v>1.9683864397260273</v>
      </c>
      <c r="I137" s="39">
        <f t="shared" si="4"/>
        <v>95.360947920250268</v>
      </c>
      <c r="K137" s="9">
        <v>43965</v>
      </c>
      <c r="L137" s="37">
        <f>Power!V137</f>
        <v>33.93539809908097</v>
      </c>
      <c r="M137" s="37">
        <f>'Ground Transportation'!V137</f>
        <v>14.29234306954846</v>
      </c>
      <c r="N137" s="37">
        <f>Industry!V137</f>
        <v>27.392972284070474</v>
      </c>
      <c r="O137" s="37">
        <f>Residential!V137</f>
        <v>6.992224606774756</v>
      </c>
      <c r="P137" s="37">
        <f>Aviation!X137+Aviation!Y137</f>
        <v>0.72494459380331544</v>
      </c>
      <c r="Q137" s="37">
        <f>'International Shipping'!F137</f>
        <v>1.4681783472132348</v>
      </c>
      <c r="R137" s="39">
        <f t="shared" si="5"/>
        <v>84.806061000491212</v>
      </c>
    </row>
    <row r="138" spans="2:18">
      <c r="B138" s="9">
        <v>43600</v>
      </c>
      <c r="C138" s="37">
        <f>Power!K138</f>
        <v>35.314521463665557</v>
      </c>
      <c r="D138" s="37">
        <f>'Ground Transportation'!K138</f>
        <v>19.774977271283401</v>
      </c>
      <c r="E138" s="37">
        <f>Industry!K138</f>
        <v>29.219969921651835</v>
      </c>
      <c r="F138" s="37">
        <f>Residential!K138</f>
        <v>6.581527706006999</v>
      </c>
      <c r="G138" s="37">
        <f>Aviation!K138+Aviation!L138</f>
        <v>2.5317177026267315</v>
      </c>
      <c r="H138" s="37">
        <f>'International Shipping'!C138</f>
        <v>1.9683864397260273</v>
      </c>
      <c r="I138" s="39">
        <f t="shared" si="4"/>
        <v>95.391100504960562</v>
      </c>
      <c r="K138" s="9">
        <v>43966</v>
      </c>
      <c r="L138" s="37">
        <f>Power!V138</f>
        <v>34.35885953567761</v>
      </c>
      <c r="M138" s="37">
        <f>'Ground Transportation'!V138</f>
        <v>14.637163504585388</v>
      </c>
      <c r="N138" s="37">
        <f>Industry!V138</f>
        <v>27.703081755808483</v>
      </c>
      <c r="O138" s="37">
        <f>Residential!V138</f>
        <v>6.6140687953436039</v>
      </c>
      <c r="P138" s="37">
        <f>Aviation!X138+Aviation!Y138</f>
        <v>0.73404724644949826</v>
      </c>
      <c r="Q138" s="37">
        <f>'International Shipping'!F138</f>
        <v>1.4681783472132348</v>
      </c>
      <c r="R138" s="39">
        <f t="shared" si="5"/>
        <v>85.515399185077811</v>
      </c>
    </row>
    <row r="139" spans="2:18">
      <c r="B139" s="9">
        <v>43601</v>
      </c>
      <c r="C139" s="37">
        <f>Power!K139</f>
        <v>35.218200242098852</v>
      </c>
      <c r="D139" s="37">
        <f>'Ground Transportation'!K139</f>
        <v>19.797440299408574</v>
      </c>
      <c r="E139" s="37">
        <f>Industry!K139</f>
        <v>29.202038715794014</v>
      </c>
      <c r="F139" s="37">
        <f>Residential!K139</f>
        <v>6.3674636153768613</v>
      </c>
      <c r="G139" s="37">
        <f>Aviation!K139+Aviation!L139</f>
        <v>2.6070883501420776</v>
      </c>
      <c r="H139" s="37">
        <f>'International Shipping'!C139</f>
        <v>1.9683864397260273</v>
      </c>
      <c r="I139" s="39">
        <f t="shared" si="4"/>
        <v>95.160617662546414</v>
      </c>
      <c r="K139" s="9">
        <v>43967</v>
      </c>
      <c r="L139" s="37">
        <f>Power!V139</f>
        <v>33.67378602763857</v>
      </c>
      <c r="M139" s="37">
        <f>'Ground Transportation'!V139</f>
        <v>11.936810086926585</v>
      </c>
      <c r="N139" s="37">
        <f>Industry!V139</f>
        <v>27.147188427473047</v>
      </c>
      <c r="O139" s="37">
        <f>Residential!V139</f>
        <v>6.3314806359107632</v>
      </c>
      <c r="P139" s="37">
        <f>Aviation!X139+Aviation!Y139</f>
        <v>0.67883720621756682</v>
      </c>
      <c r="Q139" s="37">
        <f>'International Shipping'!F139</f>
        <v>1.4681783472132348</v>
      </c>
      <c r="R139" s="39">
        <f t="shared" si="5"/>
        <v>81.236280731379765</v>
      </c>
    </row>
    <row r="140" spans="2:18">
      <c r="B140" s="9">
        <v>43602</v>
      </c>
      <c r="C140" s="37">
        <f>Power!K140</f>
        <v>35.474816941887084</v>
      </c>
      <c r="D140" s="37">
        <f>'Ground Transportation'!K140</f>
        <v>19.556566364748768</v>
      </c>
      <c r="E140" s="37">
        <f>Industry!K140</f>
        <v>29.478221996231898</v>
      </c>
      <c r="F140" s="37">
        <f>Residential!K140</f>
        <v>6.1931353014836494</v>
      </c>
      <c r="G140" s="37">
        <f>Aviation!K140+Aviation!L140</f>
        <v>2.6463840482494057</v>
      </c>
      <c r="H140" s="37">
        <f>'International Shipping'!C140</f>
        <v>1.9683864397260273</v>
      </c>
      <c r="I140" s="39">
        <f t="shared" si="4"/>
        <v>95.317511092326839</v>
      </c>
      <c r="K140" s="9">
        <v>43968</v>
      </c>
      <c r="L140" s="37">
        <f>Power!V140</f>
        <v>32.113492850352053</v>
      </c>
      <c r="M140" s="37">
        <f>'Ground Transportation'!V140</f>
        <v>8.6150378285172788</v>
      </c>
      <c r="N140" s="37">
        <f>Industry!V140</f>
        <v>25.901621648252366</v>
      </c>
      <c r="O140" s="37">
        <f>Residential!V140</f>
        <v>6.1181564857423325</v>
      </c>
      <c r="P140" s="37">
        <f>Aviation!X140+Aviation!Y140</f>
        <v>0.679424861793826</v>
      </c>
      <c r="Q140" s="37">
        <f>'International Shipping'!F140</f>
        <v>1.4681783472132348</v>
      </c>
      <c r="R140" s="39">
        <f t="shared" si="5"/>
        <v>74.895912021871084</v>
      </c>
    </row>
    <row r="141" spans="2:18">
      <c r="B141" s="9">
        <v>43603</v>
      </c>
      <c r="C141" s="37">
        <f>Power!K141</f>
        <v>34.080018796401518</v>
      </c>
      <c r="D141" s="37">
        <f>'Ground Transportation'!K141</f>
        <v>17.656445547138759</v>
      </c>
      <c r="E141" s="37">
        <f>Industry!K141</f>
        <v>28.426157317853118</v>
      </c>
      <c r="F141" s="37">
        <f>Residential!K141</f>
        <v>6.020146831922589</v>
      </c>
      <c r="G141" s="37">
        <f>Aviation!K141+Aviation!L141</f>
        <v>2.5775089003652476</v>
      </c>
      <c r="H141" s="37">
        <f>'International Shipping'!C141</f>
        <v>1.9683864397260273</v>
      </c>
      <c r="I141" s="39">
        <f t="shared" si="4"/>
        <v>90.728663833407253</v>
      </c>
      <c r="K141" s="9">
        <v>43969</v>
      </c>
      <c r="L141" s="37">
        <f>Power!V141</f>
        <v>32.776720864279767</v>
      </c>
      <c r="M141" s="37">
        <f>'Ground Transportation'!V141</f>
        <v>13.579456549275875</v>
      </c>
      <c r="N141" s="37">
        <f>Industry!V141</f>
        <v>26.206697898886695</v>
      </c>
      <c r="O141" s="37">
        <f>Residential!V141</f>
        <v>5.924970943016775</v>
      </c>
      <c r="P141" s="37">
        <f>Aviation!X141+Aviation!Y141</f>
        <v>0.6525310643460146</v>
      </c>
      <c r="Q141" s="37">
        <f>'International Shipping'!F141</f>
        <v>1.4681783472132348</v>
      </c>
      <c r="R141" s="39">
        <f t="shared" si="5"/>
        <v>80.608555667018379</v>
      </c>
    </row>
    <row r="142" spans="2:18">
      <c r="B142" s="9">
        <v>43604</v>
      </c>
      <c r="C142" s="37">
        <f>Power!K142</f>
        <v>32.866631711528818</v>
      </c>
      <c r="D142" s="37">
        <f>'Ground Transportation'!K142</f>
        <v>14.990478319878159</v>
      </c>
      <c r="E142" s="37">
        <f>Industry!K142</f>
        <v>27.178864956995437</v>
      </c>
      <c r="F142" s="37">
        <f>Residential!K142</f>
        <v>6.0138052126538275</v>
      </c>
      <c r="G142" s="37">
        <f>Aviation!K142+Aviation!L142</f>
        <v>2.5844706654135554</v>
      </c>
      <c r="H142" s="37">
        <f>'International Shipping'!C142</f>
        <v>1.9683864397260273</v>
      </c>
      <c r="I142" s="39">
        <f t="shared" si="4"/>
        <v>85.602637306195831</v>
      </c>
      <c r="K142" s="9">
        <v>43970</v>
      </c>
      <c r="L142" s="37">
        <f>Power!V142</f>
        <v>34.397434519688922</v>
      </c>
      <c r="M142" s="37">
        <f>'Ground Transportation'!V142</f>
        <v>14.146555091363858</v>
      </c>
      <c r="N142" s="37">
        <f>Industry!V142</f>
        <v>27.656175604917458</v>
      </c>
      <c r="O142" s="37">
        <f>Residential!V142</f>
        <v>5.8781986875201824</v>
      </c>
      <c r="P142" s="37">
        <f>Aviation!X142+Aviation!Y142</f>
        <v>0.68361471626642967</v>
      </c>
      <c r="Q142" s="37">
        <f>'International Shipping'!F142</f>
        <v>1.4681783472132348</v>
      </c>
      <c r="R142" s="39">
        <f t="shared" si="5"/>
        <v>84.230156966970085</v>
      </c>
    </row>
    <row r="143" spans="2:18">
      <c r="B143" s="9">
        <v>43605</v>
      </c>
      <c r="C143" s="37">
        <f>Power!K143</f>
        <v>34.6998884947091</v>
      </c>
      <c r="D143" s="37">
        <f>'Ground Transportation'!K143</f>
        <v>18.079991649767418</v>
      </c>
      <c r="E143" s="37">
        <f>Industry!K143</f>
        <v>28.324999471586484</v>
      </c>
      <c r="F143" s="37">
        <f>Residential!K143</f>
        <v>6.1654706793195579</v>
      </c>
      <c r="G143" s="37">
        <f>Aviation!K143+Aviation!L143</f>
        <v>2.5863631722098193</v>
      </c>
      <c r="H143" s="37">
        <f>'International Shipping'!C143</f>
        <v>1.9683864397260273</v>
      </c>
      <c r="I143" s="39">
        <f t="shared" si="4"/>
        <v>91.825099907318403</v>
      </c>
      <c r="K143" s="9">
        <v>43971</v>
      </c>
      <c r="L143" s="37">
        <f>Power!V143</f>
        <v>34.522711350465485</v>
      </c>
      <c r="M143" s="37">
        <f>'Ground Transportation'!V143</f>
        <v>13.898941438581225</v>
      </c>
      <c r="N143" s="37">
        <f>Industry!V143</f>
        <v>27.928367188483591</v>
      </c>
      <c r="O143" s="37">
        <f>Residential!V143</f>
        <v>6.0127449699546647</v>
      </c>
      <c r="P143" s="37">
        <f>Aviation!X143+Aviation!Y143</f>
        <v>0.7348218434360696</v>
      </c>
      <c r="Q143" s="37">
        <f>'International Shipping'!F143</f>
        <v>1.4681783472132348</v>
      </c>
      <c r="R143" s="39">
        <f t="shared" si="5"/>
        <v>84.565765138134282</v>
      </c>
    </row>
    <row r="144" spans="2:18">
      <c r="B144" s="9">
        <v>43606</v>
      </c>
      <c r="C144" s="37">
        <f>Power!K144</f>
        <v>34.702819643338799</v>
      </c>
      <c r="D144" s="37">
        <f>'Ground Transportation'!K144</f>
        <v>19.546232108145187</v>
      </c>
      <c r="E144" s="37">
        <f>Industry!K144</f>
        <v>28.419304724158721</v>
      </c>
      <c r="F144" s="37">
        <f>Residential!K144</f>
        <v>6.2337741282829056</v>
      </c>
      <c r="G144" s="37">
        <f>Aviation!K144+Aviation!L144</f>
        <v>2.5341213736510584</v>
      </c>
      <c r="H144" s="37">
        <f>'International Shipping'!C144</f>
        <v>1.9683864397260273</v>
      </c>
      <c r="I144" s="39">
        <f t="shared" si="4"/>
        <v>93.404638417302706</v>
      </c>
      <c r="K144" s="9">
        <v>43972</v>
      </c>
      <c r="L144" s="37">
        <f>Power!V144</f>
        <v>33.65157115271937</v>
      </c>
      <c r="M144" s="37">
        <f>'Ground Transportation'!V144</f>
        <v>13.115084885071271</v>
      </c>
      <c r="N144" s="37">
        <f>Industry!V144</f>
        <v>27.129336766282872</v>
      </c>
      <c r="O144" s="37">
        <f>Residential!V144</f>
        <v>5.9171918025742762</v>
      </c>
      <c r="P144" s="37">
        <f>Aviation!X144+Aviation!Y144</f>
        <v>0.75708834903351552</v>
      </c>
      <c r="Q144" s="37">
        <f>'International Shipping'!F144</f>
        <v>1.4681783472132348</v>
      </c>
      <c r="R144" s="39">
        <f t="shared" si="5"/>
        <v>82.038451302894543</v>
      </c>
    </row>
    <row r="145" spans="2:18">
      <c r="B145" s="9">
        <v>43607</v>
      </c>
      <c r="C145" s="37">
        <f>Power!K145</f>
        <v>35.278125512485424</v>
      </c>
      <c r="D145" s="37">
        <f>'Ground Transportation'!K145</f>
        <v>19.596152296824155</v>
      </c>
      <c r="E145" s="37">
        <f>Industry!K145</f>
        <v>28.942311864287365</v>
      </c>
      <c r="F145" s="37">
        <f>Residential!K145</f>
        <v>6.1160769684940171</v>
      </c>
      <c r="G145" s="37">
        <f>Aviation!K145+Aviation!L145</f>
        <v>2.5733420870212393</v>
      </c>
      <c r="H145" s="37">
        <f>'International Shipping'!C145</f>
        <v>1.9683864397260273</v>
      </c>
      <c r="I145" s="39">
        <f t="shared" si="4"/>
        <v>94.474395168838228</v>
      </c>
      <c r="K145" s="9">
        <v>43973</v>
      </c>
      <c r="L145" s="37">
        <f>Power!V145</f>
        <v>34.178691510670731</v>
      </c>
      <c r="M145" s="37">
        <f>'Ground Transportation'!V145</f>
        <v>14.073204782509077</v>
      </c>
      <c r="N145" s="37">
        <f>Industry!V145</f>
        <v>27.504934160471283</v>
      </c>
      <c r="O145" s="37">
        <f>Residential!V145</f>
        <v>5.743078165614028</v>
      </c>
      <c r="P145" s="37">
        <f>Aviation!X145+Aviation!Y145</f>
        <v>0.76579899474920232</v>
      </c>
      <c r="Q145" s="37">
        <f>'International Shipping'!F145</f>
        <v>1.4681783472132348</v>
      </c>
      <c r="R145" s="39">
        <f t="shared" si="5"/>
        <v>83.733885961227557</v>
      </c>
    </row>
    <row r="146" spans="2:18">
      <c r="B146" s="9">
        <v>43608</v>
      </c>
      <c r="C146" s="37">
        <f>Power!K146</f>
        <v>36.340030296237714</v>
      </c>
      <c r="D146" s="37">
        <f>'Ground Transportation'!K146</f>
        <v>19.748114156381824</v>
      </c>
      <c r="E146" s="37">
        <f>Industry!K146</f>
        <v>29.815815173676611</v>
      </c>
      <c r="F146" s="37">
        <f>Residential!K146</f>
        <v>5.8055014669122382</v>
      </c>
      <c r="G146" s="37">
        <f>Aviation!K146+Aviation!L146</f>
        <v>2.6369769744625335</v>
      </c>
      <c r="H146" s="37">
        <f>'International Shipping'!C146</f>
        <v>1.9683864397260273</v>
      </c>
      <c r="I146" s="39">
        <f t="shared" si="4"/>
        <v>96.314824507396935</v>
      </c>
      <c r="K146" s="9">
        <v>43974</v>
      </c>
      <c r="L146" s="37">
        <f>Power!V146</f>
        <v>33.399846662457392</v>
      </c>
      <c r="M146" s="37">
        <f>'Ground Transportation'!V146</f>
        <v>11.080898477938478</v>
      </c>
      <c r="N146" s="37">
        <f>Industry!V146</f>
        <v>26.964843412693817</v>
      </c>
      <c r="O146" s="37">
        <f>Residential!V146</f>
        <v>6.0410779639198244</v>
      </c>
      <c r="P146" s="37">
        <f>Aviation!X146+Aviation!Y146</f>
        <v>0.69032652477472289</v>
      </c>
      <c r="Q146" s="37">
        <f>'International Shipping'!F146</f>
        <v>1.4681783472132348</v>
      </c>
      <c r="R146" s="39">
        <f t="shared" si="5"/>
        <v>79.645171388997468</v>
      </c>
    </row>
    <row r="147" spans="2:18">
      <c r="B147" s="9">
        <v>43609</v>
      </c>
      <c r="C147" s="37">
        <f>Power!K147</f>
        <v>35.807584150844299</v>
      </c>
      <c r="D147" s="37">
        <f>'Ground Transportation'!K147</f>
        <v>19.54277313118201</v>
      </c>
      <c r="E147" s="37">
        <f>Industry!K147</f>
        <v>29.290045482496307</v>
      </c>
      <c r="F147" s="37">
        <f>Residential!K147</f>
        <v>5.675145582351024</v>
      </c>
      <c r="G147" s="37">
        <f>Aviation!K147+Aviation!L147</f>
        <v>2.7146203515589926</v>
      </c>
      <c r="H147" s="37">
        <f>'International Shipping'!C147</f>
        <v>1.9683864397260273</v>
      </c>
      <c r="I147" s="39">
        <f t="shared" si="4"/>
        <v>94.998555138158665</v>
      </c>
      <c r="K147" s="9">
        <v>43975</v>
      </c>
      <c r="L147" s="37">
        <f>Power!V147</f>
        <v>32.689550965631703</v>
      </c>
      <c r="M147" s="37">
        <f>'Ground Transportation'!V147</f>
        <v>8.6054409644718568</v>
      </c>
      <c r="N147" s="37">
        <f>Industry!V147</f>
        <v>26.408796394821156</v>
      </c>
      <c r="O147" s="37">
        <f>Residential!V147</f>
        <v>6.1161224906367098</v>
      </c>
      <c r="P147" s="37">
        <f>Aviation!X147+Aviation!Y147</f>
        <v>0.6767966767346022</v>
      </c>
      <c r="Q147" s="37">
        <f>'International Shipping'!F147</f>
        <v>1.4681783472132348</v>
      </c>
      <c r="R147" s="39">
        <f t="shared" si="5"/>
        <v>75.964885839509265</v>
      </c>
    </row>
    <row r="148" spans="2:18">
      <c r="B148" s="9">
        <v>43610</v>
      </c>
      <c r="C148" s="37">
        <f>Power!K148</f>
        <v>34.30142285628208</v>
      </c>
      <c r="D148" s="37">
        <f>'Ground Transportation'!K148</f>
        <v>17.507732582422747</v>
      </c>
      <c r="E148" s="37">
        <f>Industry!K148</f>
        <v>28.422045426061828</v>
      </c>
      <c r="F148" s="37">
        <f>Residential!K148</f>
        <v>5.6725633600026741</v>
      </c>
      <c r="G148" s="37">
        <f>Aviation!K148+Aviation!L148</f>
        <v>2.6196833834566529</v>
      </c>
      <c r="H148" s="37">
        <f>'International Shipping'!C148</f>
        <v>1.9683864397260273</v>
      </c>
      <c r="I148" s="39">
        <f t="shared" si="4"/>
        <v>90.491834047952011</v>
      </c>
      <c r="K148" s="9">
        <v>43976</v>
      </c>
      <c r="L148" s="37">
        <f>Power!V148</f>
        <v>34.270136828919142</v>
      </c>
      <c r="M148" s="37">
        <f>'Ground Transportation'!V148</f>
        <v>11.77551311189116</v>
      </c>
      <c r="N148" s="37">
        <f>Industry!V148</f>
        <v>27.582369662481533</v>
      </c>
      <c r="O148" s="37">
        <f>Residential!V148</f>
        <v>5.865464622945745</v>
      </c>
      <c r="P148" s="37">
        <f>Aviation!X148+Aviation!Y148</f>
        <v>0.65937778716637663</v>
      </c>
      <c r="Q148" s="37">
        <f>'International Shipping'!F148</f>
        <v>1.4681783472132348</v>
      </c>
      <c r="R148" s="39">
        <f t="shared" si="5"/>
        <v>81.621040360617201</v>
      </c>
    </row>
    <row r="149" spans="2:18">
      <c r="B149" s="9">
        <v>43611</v>
      </c>
      <c r="C149" s="37">
        <f>Power!K149</f>
        <v>33.263254021365576</v>
      </c>
      <c r="D149" s="37">
        <f>'Ground Transportation'!K149</f>
        <v>14.889343010379418</v>
      </c>
      <c r="E149" s="37">
        <f>Industry!K149</f>
        <v>27.544662704977132</v>
      </c>
      <c r="F149" s="37">
        <f>Residential!K149</f>
        <v>5.5836220665472052</v>
      </c>
      <c r="G149" s="37">
        <f>Aviation!K149+Aviation!L149</f>
        <v>2.5393543968650771</v>
      </c>
      <c r="H149" s="37">
        <f>'International Shipping'!C149</f>
        <v>1.9683864397260273</v>
      </c>
      <c r="I149" s="39">
        <f t="shared" si="4"/>
        <v>85.788622639860449</v>
      </c>
      <c r="K149" s="9">
        <v>43977</v>
      </c>
      <c r="L149" s="37">
        <f>Power!V149</f>
        <v>35.576056911965352</v>
      </c>
      <c r="M149" s="37">
        <f>'Ground Transportation'!V149</f>
        <v>13.539623974045098</v>
      </c>
      <c r="N149" s="37">
        <f>Industry!V149</f>
        <v>28.24548740771715</v>
      </c>
      <c r="O149" s="37">
        <f>Residential!V149</f>
        <v>5.7383345108592385</v>
      </c>
      <c r="P149" s="37">
        <f>Aviation!X149+Aviation!Y149</f>
        <v>0.6843447899093501</v>
      </c>
      <c r="Q149" s="37">
        <f>'International Shipping'!F149</f>
        <v>1.4681783472132348</v>
      </c>
      <c r="R149" s="39">
        <f t="shared" si="5"/>
        <v>85.252025941709419</v>
      </c>
    </row>
    <row r="150" spans="2:18">
      <c r="B150" s="9">
        <v>43612</v>
      </c>
      <c r="C150" s="37">
        <f>Power!K150</f>
        <v>34.107849574551523</v>
      </c>
      <c r="D150" s="37">
        <f>'Ground Transportation'!K150</f>
        <v>17.313732867369325</v>
      </c>
      <c r="E150" s="37">
        <f>Industry!K150</f>
        <v>28.095725043842865</v>
      </c>
      <c r="F150" s="37">
        <f>Residential!K150</f>
        <v>5.707156194801744</v>
      </c>
      <c r="G150" s="37">
        <f>Aviation!K150+Aviation!L150</f>
        <v>2.5429556268547109</v>
      </c>
      <c r="H150" s="37">
        <f>'International Shipping'!C150</f>
        <v>1.9683864397260273</v>
      </c>
      <c r="I150" s="39">
        <f t="shared" si="4"/>
        <v>89.735805747146188</v>
      </c>
      <c r="K150" s="9">
        <v>43978</v>
      </c>
      <c r="L150" s="37">
        <f>Power!V150</f>
        <v>36.517273389054374</v>
      </c>
      <c r="M150" s="37">
        <f>'Ground Transportation'!V150</f>
        <v>14.484901620539871</v>
      </c>
      <c r="N150" s="37">
        <f>Industry!V150</f>
        <v>28.954628787335871</v>
      </c>
      <c r="O150" s="37">
        <f>Residential!V150</f>
        <v>5.6013635351155715</v>
      </c>
      <c r="P150" s="37">
        <f>Aviation!X150+Aviation!Y150</f>
        <v>0.7421599611752443</v>
      </c>
      <c r="Q150" s="37">
        <f>'International Shipping'!F150</f>
        <v>1.4681783472132348</v>
      </c>
      <c r="R150" s="39">
        <f t="shared" si="5"/>
        <v>87.768505640434171</v>
      </c>
    </row>
    <row r="151" spans="2:18">
      <c r="B151" s="9">
        <v>43613</v>
      </c>
      <c r="C151" s="37">
        <f>Power!K151</f>
        <v>35.919892493583156</v>
      </c>
      <c r="D151" s="37">
        <f>'Ground Transportation'!K151</f>
        <v>19.40163969885328</v>
      </c>
      <c r="E151" s="37">
        <f>Industry!K151</f>
        <v>29.188396975797691</v>
      </c>
      <c r="F151" s="37">
        <f>Residential!K151</f>
        <v>5.9548803253989453</v>
      </c>
      <c r="G151" s="37">
        <f>Aviation!K151+Aviation!L151</f>
        <v>2.5621862869523877</v>
      </c>
      <c r="H151" s="37">
        <f>'International Shipping'!C151</f>
        <v>1.9683864397260273</v>
      </c>
      <c r="I151" s="39">
        <f t="shared" si="4"/>
        <v>94.995382220311484</v>
      </c>
      <c r="K151" s="9">
        <v>43979</v>
      </c>
      <c r="L151" s="37">
        <f>Power!V151</f>
        <v>35.677626206629405</v>
      </c>
      <c r="M151" s="37">
        <f>'Ground Transportation'!V151</f>
        <v>14.289882949118152</v>
      </c>
      <c r="N151" s="37">
        <f>Industry!V151</f>
        <v>28.327724118237278</v>
      </c>
      <c r="O151" s="37">
        <f>Residential!V151</f>
        <v>5.5415615788609465</v>
      </c>
      <c r="P151" s="37">
        <f>Aviation!X151+Aviation!Y151</f>
        <v>0.75471944433189453</v>
      </c>
      <c r="Q151" s="37">
        <f>'International Shipping'!F151</f>
        <v>1.4681783472132348</v>
      </c>
      <c r="R151" s="39">
        <f t="shared" si="5"/>
        <v>86.059692644390921</v>
      </c>
    </row>
    <row r="152" spans="2:18">
      <c r="B152" s="9">
        <v>43614</v>
      </c>
      <c r="C152" s="37">
        <f>Power!K152</f>
        <v>36.251239621499202</v>
      </c>
      <c r="D152" s="37">
        <f>'Ground Transportation'!K152</f>
        <v>19.711394839967976</v>
      </c>
      <c r="E152" s="37">
        <f>Industry!K152</f>
        <v>29.327921779003045</v>
      </c>
      <c r="F152" s="37">
        <f>Residential!K152</f>
        <v>6.0254035218768189</v>
      </c>
      <c r="G152" s="37">
        <f>Aviation!K152+Aviation!L152</f>
        <v>2.5714553441582968</v>
      </c>
      <c r="H152" s="37">
        <f>'International Shipping'!C152</f>
        <v>1.9683864397260273</v>
      </c>
      <c r="I152" s="39">
        <f t="shared" si="4"/>
        <v>95.855801546231376</v>
      </c>
      <c r="K152" s="9">
        <v>43980</v>
      </c>
      <c r="L152" s="37">
        <f>Power!V152</f>
        <v>34.915685237419169</v>
      </c>
      <c r="M152" s="37">
        <f>'Ground Transportation'!V152</f>
        <v>15.295052736965001</v>
      </c>
      <c r="N152" s="37">
        <f>Industry!V152</f>
        <v>27.655146765025094</v>
      </c>
      <c r="O152" s="37">
        <f>Residential!V152</f>
        <v>5.5036708975527517</v>
      </c>
      <c r="P152" s="37">
        <f>Aviation!X152+Aviation!Y152</f>
        <v>0.76949709412671763</v>
      </c>
      <c r="Q152" s="37">
        <f>'International Shipping'!F152</f>
        <v>1.4681783472132348</v>
      </c>
      <c r="R152" s="39">
        <f t="shared" si="5"/>
        <v>85.607231078301979</v>
      </c>
    </row>
    <row r="153" spans="2:18">
      <c r="B153" s="9">
        <v>43615</v>
      </c>
      <c r="C153" s="37">
        <f>Power!K153</f>
        <v>35.609610886333073</v>
      </c>
      <c r="D153" s="37">
        <f>'Ground Transportation'!K153</f>
        <v>19.348856445206849</v>
      </c>
      <c r="E153" s="37">
        <f>Industry!K153</f>
        <v>28.792785185606764</v>
      </c>
      <c r="F153" s="37">
        <f>Residential!K153</f>
        <v>5.620623605820442</v>
      </c>
      <c r="G153" s="37">
        <f>Aviation!K153+Aviation!L153</f>
        <v>2.6535969563619268</v>
      </c>
      <c r="H153" s="37">
        <f>'International Shipping'!C153</f>
        <v>1.9683864397260273</v>
      </c>
      <c r="I153" s="39">
        <f t="shared" si="4"/>
        <v>93.993859519055079</v>
      </c>
      <c r="K153" s="9">
        <v>43981</v>
      </c>
      <c r="L153" s="37">
        <f>Power!V153</f>
        <v>33.77814381264475</v>
      </c>
      <c r="M153" s="37">
        <f>'Ground Transportation'!V153</f>
        <v>12.922339384601933</v>
      </c>
      <c r="N153" s="37">
        <f>Industry!V153</f>
        <v>26.971604368258998</v>
      </c>
      <c r="O153" s="37">
        <f>Residential!V153</f>
        <v>5.5478982419347114</v>
      </c>
      <c r="P153" s="37">
        <f>Aviation!X153+Aviation!Y153</f>
        <v>0.69890846929019512</v>
      </c>
      <c r="Q153" s="37">
        <f>'International Shipping'!F153</f>
        <v>1.4681783472132348</v>
      </c>
      <c r="R153" s="39">
        <f t="shared" si="5"/>
        <v>81.387072623943823</v>
      </c>
    </row>
    <row r="154" spans="2:18">
      <c r="B154" s="9">
        <v>43616</v>
      </c>
      <c r="C154" s="37">
        <f>Power!K154</f>
        <v>36.057744004958224</v>
      </c>
      <c r="D154" s="37">
        <f>'Ground Transportation'!K154</f>
        <v>19.34162884559651</v>
      </c>
      <c r="E154" s="37">
        <f>Industry!K154</f>
        <v>29.085163942512501</v>
      </c>
      <c r="F154" s="37">
        <f>Residential!K154</f>
        <v>5.3841762038762591</v>
      </c>
      <c r="G154" s="37">
        <f>Aviation!K154+Aviation!L154</f>
        <v>2.7261407707650531</v>
      </c>
      <c r="H154" s="37">
        <f>'International Shipping'!C154</f>
        <v>1.9683864397260273</v>
      </c>
      <c r="I154" s="39">
        <f t="shared" si="4"/>
        <v>94.563240207434589</v>
      </c>
      <c r="K154" s="9">
        <v>43982</v>
      </c>
      <c r="L154" s="37">
        <f>Power!V154</f>
        <v>32.750880428060512</v>
      </c>
      <c r="M154" s="37">
        <f>'Ground Transportation'!V154</f>
        <v>10.023347378189161</v>
      </c>
      <c r="N154" s="37">
        <f>Industry!V154</f>
        <v>25.862752440835845</v>
      </c>
      <c r="O154" s="37">
        <f>Residential!V154</f>
        <v>5.6992024995618999</v>
      </c>
      <c r="P154" s="37">
        <f>Aviation!X154+Aviation!Y154</f>
        <v>0.68755781909777247</v>
      </c>
      <c r="Q154" s="37">
        <f>'International Shipping'!F154</f>
        <v>1.4681783472132348</v>
      </c>
      <c r="R154" s="39">
        <f t="shared" ref="R154:R176" si="6">SUM(L154:Q154)</f>
        <v>76.49191891295844</v>
      </c>
    </row>
    <row r="155" spans="2:18">
      <c r="B155" s="9">
        <v>43617</v>
      </c>
      <c r="C155" s="37">
        <f>Power!K155</f>
        <v>34.249297034788185</v>
      </c>
      <c r="D155" s="37">
        <f>'Ground Transportation'!K155</f>
        <v>17.473236625865745</v>
      </c>
      <c r="E155" s="37">
        <f>Industry!K155</f>
        <v>26.313209588624463</v>
      </c>
      <c r="F155" s="37">
        <f>Residential!K155</f>
        <v>5.3205336333998066</v>
      </c>
      <c r="G155" s="37">
        <f>Aviation!K155+Aviation!L155</f>
        <v>2.6830771028224332</v>
      </c>
      <c r="H155" s="37">
        <f>'International Shipping'!C155</f>
        <v>1.9683864397260273</v>
      </c>
      <c r="I155" s="39">
        <f t="shared" si="4"/>
        <v>88.007740425226672</v>
      </c>
      <c r="K155" s="9">
        <v>43983</v>
      </c>
      <c r="L155" s="37">
        <f>Power!V155</f>
        <v>33.143631815677466</v>
      </c>
      <c r="M155" s="37">
        <f>'Ground Transportation'!V155</f>
        <v>13.914247482791525</v>
      </c>
      <c r="N155" s="37">
        <f>Industry!V155</f>
        <v>25.607827794545024</v>
      </c>
      <c r="O155" s="37">
        <f>Residential!V155</f>
        <v>5.7260435328822927</v>
      </c>
      <c r="P155" s="37">
        <f>Aviation!X155+Aviation!Y155</f>
        <v>0.71152024470391262</v>
      </c>
      <c r="Q155" s="37">
        <f>'International Shipping'!F155</f>
        <v>1.4681783472132348</v>
      </c>
      <c r="R155" s="39">
        <f t="shared" si="6"/>
        <v>80.571449217813466</v>
      </c>
    </row>
    <row r="156" spans="2:18">
      <c r="B156" s="9">
        <v>43618</v>
      </c>
      <c r="C156" s="37">
        <f>Power!K156</f>
        <v>32.992905275331033</v>
      </c>
      <c r="D156" s="37">
        <f>'Ground Transportation'!K156</f>
        <v>14.724988446817452</v>
      </c>
      <c r="E156" s="37">
        <f>Industry!K156</f>
        <v>25.225430026455239</v>
      </c>
      <c r="F156" s="37">
        <f>Residential!K156</f>
        <v>5.2644811948751613</v>
      </c>
      <c r="G156" s="37">
        <f>Aviation!K156+Aviation!L156</f>
        <v>2.6840279817723669</v>
      </c>
      <c r="H156" s="37">
        <f>'International Shipping'!C156</f>
        <v>1.9683864397260273</v>
      </c>
      <c r="I156" s="39">
        <f t="shared" si="4"/>
        <v>82.860219364977297</v>
      </c>
      <c r="K156" s="9">
        <v>43984</v>
      </c>
      <c r="L156" s="37">
        <f>Power!V156</f>
        <v>35.010038923063711</v>
      </c>
      <c r="M156" s="37">
        <f>'Ground Transportation'!V156</f>
        <v>15.536668027720026</v>
      </c>
      <c r="N156" s="37">
        <f>Industry!V156</f>
        <v>26.822419665363242</v>
      </c>
      <c r="O156" s="37">
        <f>Residential!V156</f>
        <v>5.5928457670656151</v>
      </c>
      <c r="P156" s="37">
        <f>Aviation!X156+Aviation!Y156</f>
        <v>0.73582498933129536</v>
      </c>
      <c r="Q156" s="37">
        <f>'International Shipping'!F156</f>
        <v>1.4681783472132348</v>
      </c>
      <c r="R156" s="39">
        <f t="shared" si="6"/>
        <v>85.165975719757128</v>
      </c>
    </row>
    <row r="157" spans="2:18">
      <c r="B157" s="9">
        <v>43619</v>
      </c>
      <c r="C157" s="37">
        <f>Power!K157</f>
        <v>36.22649003757757</v>
      </c>
      <c r="D157" s="37">
        <f>'Ground Transportation'!K157</f>
        <v>17.716251243075693</v>
      </c>
      <c r="E157" s="37">
        <f>Industry!K157</f>
        <v>28.031325700622318</v>
      </c>
      <c r="F157" s="37">
        <f>Residential!K157</f>
        <v>5.397958364727959</v>
      </c>
      <c r="G157" s="37">
        <f>Aviation!K157+Aviation!L157</f>
        <v>2.6798555494916108</v>
      </c>
      <c r="H157" s="37">
        <f>'International Shipping'!C157</f>
        <v>1.9683864397260273</v>
      </c>
      <c r="I157" s="39">
        <f t="shared" si="4"/>
        <v>92.020267335221178</v>
      </c>
      <c r="K157" s="9">
        <v>43985</v>
      </c>
      <c r="L157" s="37">
        <f>Power!V157</f>
        <v>36.465867741688669</v>
      </c>
      <c r="M157" s="37">
        <f>'Ground Transportation'!V157</f>
        <v>15.775694642643844</v>
      </c>
      <c r="N157" s="37">
        <f>Industry!V157</f>
        <v>27.725557032142518</v>
      </c>
      <c r="O157" s="37">
        <f>Residential!V157</f>
        <v>5.5793040662663529</v>
      </c>
      <c r="P157" s="37">
        <f>Aviation!X157+Aviation!Y157</f>
        <v>0.76677786553943328</v>
      </c>
      <c r="Q157" s="37">
        <f>'International Shipping'!F157</f>
        <v>1.4681783472132348</v>
      </c>
      <c r="R157" s="39">
        <f t="shared" si="6"/>
        <v>87.781379695494053</v>
      </c>
    </row>
    <row r="158" spans="2:18">
      <c r="B158" s="9">
        <v>43620</v>
      </c>
      <c r="C158" s="37">
        <f>Power!K158</f>
        <v>37.254669903498183</v>
      </c>
      <c r="D158" s="37">
        <f>'Ground Transportation'!K158</f>
        <v>18.772779220162445</v>
      </c>
      <c r="E158" s="37">
        <f>Industry!K158</f>
        <v>28.911001047557626</v>
      </c>
      <c r="F158" s="37">
        <f>Residential!K158</f>
        <v>5.3819159471805778</v>
      </c>
      <c r="G158" s="37">
        <f>Aviation!K158+Aviation!L158</f>
        <v>2.6566542885228159</v>
      </c>
      <c r="H158" s="37">
        <f>'International Shipping'!C158</f>
        <v>1.9683864397260273</v>
      </c>
      <c r="I158" s="39">
        <f t="shared" si="4"/>
        <v>94.945406846647671</v>
      </c>
      <c r="K158" s="9">
        <v>43986</v>
      </c>
      <c r="L158" s="37">
        <f>Power!V158</f>
        <v>37.060012993948803</v>
      </c>
      <c r="M158" s="37">
        <f>'Ground Transportation'!V158</f>
        <v>15.946903669031991</v>
      </c>
      <c r="N158" s="37">
        <f>Industry!V158</f>
        <v>28.185801192513232</v>
      </c>
      <c r="O158" s="37">
        <f>Residential!V158</f>
        <v>5.7921995893423519</v>
      </c>
      <c r="P158" s="37">
        <f>Aviation!X158+Aviation!Y158</f>
        <v>0.80190085431768954</v>
      </c>
      <c r="Q158" s="37">
        <f>'International Shipping'!F158</f>
        <v>1.4681783472132348</v>
      </c>
      <c r="R158" s="39">
        <f t="shared" si="6"/>
        <v>89.254996646367303</v>
      </c>
    </row>
    <row r="159" spans="2:18">
      <c r="B159" s="9">
        <v>43621</v>
      </c>
      <c r="C159" s="37">
        <f>Power!K159</f>
        <v>38.147970658680713</v>
      </c>
      <c r="D159" s="37">
        <f>'Ground Transportation'!K159</f>
        <v>19.130848738488041</v>
      </c>
      <c r="E159" s="37">
        <f>Industry!K159</f>
        <v>29.303669371436722</v>
      </c>
      <c r="F159" s="37">
        <f>Residential!K159</f>
        <v>5.295056886082314</v>
      </c>
      <c r="G159" s="37">
        <f>Aviation!K159+Aviation!L159</f>
        <v>2.6570684627869174</v>
      </c>
      <c r="H159" s="37">
        <f>'International Shipping'!C159</f>
        <v>1.9683864397260273</v>
      </c>
      <c r="I159" s="39">
        <f t="shared" si="4"/>
        <v>96.50300055720075</v>
      </c>
      <c r="K159" s="9">
        <v>43987</v>
      </c>
      <c r="L159" s="37">
        <f>Power!V159</f>
        <v>36.209795313785833</v>
      </c>
      <c r="M159" s="37">
        <f>'Ground Transportation'!V159</f>
        <v>16.330235027178361</v>
      </c>
      <c r="N159" s="37">
        <f>Industry!V159</f>
        <v>27.507449698280642</v>
      </c>
      <c r="O159" s="37">
        <f>Residential!V159</f>
        <v>5.8740389813812923</v>
      </c>
      <c r="P159" s="37">
        <f>Aviation!X159+Aviation!Y159</f>
        <v>0.82836251450354259</v>
      </c>
      <c r="Q159" s="37">
        <f>'International Shipping'!F159</f>
        <v>1.4681783472132348</v>
      </c>
      <c r="R159" s="39">
        <f t="shared" si="6"/>
        <v>88.218059882342899</v>
      </c>
    </row>
    <row r="160" spans="2:18">
      <c r="B160" s="9">
        <v>43622</v>
      </c>
      <c r="C160" s="37">
        <f>Power!K160</f>
        <v>37.781927566866067</v>
      </c>
      <c r="D160" s="37">
        <f>'Ground Transportation'!K160</f>
        <v>19.191579229611211</v>
      </c>
      <c r="E160" s="37">
        <f>Industry!K160</f>
        <v>28.810012270212663</v>
      </c>
      <c r="F160" s="37">
        <f>Residential!K160</f>
        <v>5.4459545570286645</v>
      </c>
      <c r="G160" s="37">
        <f>Aviation!K160+Aviation!L160</f>
        <v>2.7333796637277308</v>
      </c>
      <c r="H160" s="37">
        <f>'International Shipping'!C160</f>
        <v>1.9683864397260273</v>
      </c>
      <c r="I160" s="39">
        <f t="shared" si="4"/>
        <v>95.931239727172382</v>
      </c>
      <c r="K160" s="9">
        <v>43988</v>
      </c>
      <c r="L160" s="37">
        <f>Power!V160</f>
        <v>34.601905395344531</v>
      </c>
      <c r="M160" s="37">
        <f>'Ground Transportation'!V160</f>
        <v>13.900385951801516</v>
      </c>
      <c r="N160" s="37">
        <f>Industry!V160</f>
        <v>26.631113596029842</v>
      </c>
      <c r="O160" s="37">
        <f>Residential!V160</f>
        <v>5.7309464065839908</v>
      </c>
      <c r="P160" s="37">
        <f>Aviation!X160+Aviation!Y160</f>
        <v>0.75821631508136644</v>
      </c>
      <c r="Q160" s="37">
        <f>'International Shipping'!F160</f>
        <v>1.4681783472132348</v>
      </c>
      <c r="R160" s="39">
        <f t="shared" si="6"/>
        <v>83.090746012054495</v>
      </c>
    </row>
    <row r="161" spans="2:18">
      <c r="B161" s="9">
        <v>43623</v>
      </c>
      <c r="C161" s="37">
        <f>Power!K161</f>
        <v>35.609100502177448</v>
      </c>
      <c r="D161" s="37">
        <f>'Ground Transportation'!K161</f>
        <v>18.468220143002245</v>
      </c>
      <c r="E161" s="37">
        <f>Industry!K161</f>
        <v>26.914190050353067</v>
      </c>
      <c r="F161" s="37">
        <f>Residential!K161</f>
        <v>5.4198085408687247</v>
      </c>
      <c r="G161" s="37">
        <f>Aviation!K161+Aviation!L161</f>
        <v>2.7847038171006795</v>
      </c>
      <c r="H161" s="37">
        <f>'International Shipping'!C161</f>
        <v>1.9683864397260273</v>
      </c>
      <c r="I161" s="39">
        <f t="shared" si="4"/>
        <v>91.164409493228206</v>
      </c>
      <c r="K161" s="9">
        <v>43989</v>
      </c>
      <c r="L161" s="37">
        <f>Power!V161</f>
        <v>33.65657575506048</v>
      </c>
      <c r="M161" s="37">
        <f>'Ground Transportation'!V161</f>
        <v>10.412878299474487</v>
      </c>
      <c r="N161" s="37">
        <f>Industry!V161</f>
        <v>26.251081033979997</v>
      </c>
      <c r="O161" s="37">
        <f>Residential!V161</f>
        <v>5.7416516521944416</v>
      </c>
      <c r="P161" s="37">
        <f>Aviation!X161+Aviation!Y161</f>
        <v>0.77049447330360554</v>
      </c>
      <c r="Q161" s="37">
        <f>'International Shipping'!F161</f>
        <v>1.4681783472132348</v>
      </c>
      <c r="R161" s="39">
        <f t="shared" si="6"/>
        <v>78.300859561226233</v>
      </c>
    </row>
    <row r="162" spans="2:18">
      <c r="B162" s="9">
        <v>43624</v>
      </c>
      <c r="C162" s="37">
        <f>Power!K162</f>
        <v>33.422313708291526</v>
      </c>
      <c r="D162" s="37">
        <f>'Ground Transportation'!K162</f>
        <v>17.473236625865745</v>
      </c>
      <c r="E162" s="37">
        <f>Industry!K162</f>
        <v>25.761234024716003</v>
      </c>
      <c r="F162" s="37">
        <f>Residential!K162</f>
        <v>5.4639205279998215</v>
      </c>
      <c r="G162" s="37">
        <f>Aviation!K162+Aviation!L162</f>
        <v>2.7356852821525894</v>
      </c>
      <c r="H162" s="37">
        <f>'International Shipping'!C162</f>
        <v>1.9683864397260273</v>
      </c>
      <c r="I162" s="39">
        <f t="shared" si="4"/>
        <v>86.824776608751705</v>
      </c>
      <c r="K162" s="9">
        <v>43990</v>
      </c>
      <c r="L162" s="37">
        <f>Power!V162</f>
        <v>35.356582312991868</v>
      </c>
      <c r="M162" s="37">
        <f>'Ground Transportation'!V162</f>
        <v>14.981591310052949</v>
      </c>
      <c r="N162" s="37">
        <f>Industry!V162</f>
        <v>27.248919402416966</v>
      </c>
      <c r="O162" s="37">
        <f>Residential!V162</f>
        <v>5.7525326081584467</v>
      </c>
      <c r="P162" s="37">
        <f>Aviation!X162+Aviation!Y162</f>
        <v>0.75666015079763072</v>
      </c>
      <c r="Q162" s="37">
        <f>'International Shipping'!F162</f>
        <v>1.4681783472132348</v>
      </c>
      <c r="R162" s="39">
        <f t="shared" si="6"/>
        <v>85.564464131631098</v>
      </c>
    </row>
    <row r="163" spans="2:18">
      <c r="B163" s="9">
        <v>43625</v>
      </c>
      <c r="C163" s="37">
        <f>Power!K163</f>
        <v>34.940790495423613</v>
      </c>
      <c r="D163" s="37">
        <f>'Ground Transportation'!K163</f>
        <v>14.724988446817452</v>
      </c>
      <c r="E163" s="37">
        <f>Industry!K163</f>
        <v>27.521260901371271</v>
      </c>
      <c r="F163" s="37">
        <f>Residential!K163</f>
        <v>5.3701831175912123</v>
      </c>
      <c r="G163" s="37">
        <f>Aviation!K163+Aviation!L163</f>
        <v>2.7159798097530383</v>
      </c>
      <c r="H163" s="37">
        <f>'International Shipping'!C163</f>
        <v>1.9683864397260273</v>
      </c>
      <c r="I163" s="39">
        <f t="shared" si="4"/>
        <v>87.241589210682605</v>
      </c>
      <c r="K163" s="9">
        <v>43991</v>
      </c>
      <c r="L163" s="37">
        <f>Power!V163</f>
        <v>36.801990812572726</v>
      </c>
      <c r="M163" s="37">
        <f>'Ground Transportation'!V163</f>
        <v>16.033206664331683</v>
      </c>
      <c r="N163" s="37">
        <f>Industry!V163</f>
        <v>28.075390970486819</v>
      </c>
      <c r="O163" s="37">
        <f>Residential!V163</f>
        <v>5.6508963553741456</v>
      </c>
      <c r="P163" s="37">
        <f>Aviation!X163+Aviation!Y163</f>
        <v>0.77054882429973337</v>
      </c>
      <c r="Q163" s="37">
        <f>'International Shipping'!F163</f>
        <v>1.4681783472132348</v>
      </c>
      <c r="R163" s="39">
        <f t="shared" si="6"/>
        <v>88.800211974278355</v>
      </c>
    </row>
    <row r="164" spans="2:18">
      <c r="B164" s="9">
        <v>43626</v>
      </c>
      <c r="C164" s="37">
        <f>Power!K164</f>
        <v>37.799395764913314</v>
      </c>
      <c r="D164" s="37">
        <f>'Ground Transportation'!K164</f>
        <v>17.716251243075693</v>
      </c>
      <c r="E164" s="37">
        <f>Industry!K164</f>
        <v>29.585892512738301</v>
      </c>
      <c r="F164" s="37">
        <f>Residential!K164</f>
        <v>5.3608909738292043</v>
      </c>
      <c r="G164" s="37">
        <f>Aviation!K164+Aviation!L164</f>
        <v>2.7111508700637796</v>
      </c>
      <c r="H164" s="37">
        <f>'International Shipping'!C164</f>
        <v>1.9683864397260273</v>
      </c>
      <c r="I164" s="39">
        <f t="shared" si="4"/>
        <v>95.141967804346308</v>
      </c>
      <c r="K164" s="9">
        <v>43992</v>
      </c>
      <c r="L164" s="37">
        <f>Power!V164</f>
        <v>37.660708556904126</v>
      </c>
      <c r="M164" s="37">
        <f>'Ground Transportation'!V164</f>
        <v>16.426537320503332</v>
      </c>
      <c r="N164" s="37">
        <f>Industry!V164</f>
        <v>28.75797790505051</v>
      </c>
      <c r="O164" s="37">
        <f>Residential!V164</f>
        <v>5.5238666774235181</v>
      </c>
      <c r="P164" s="37">
        <f>Aviation!X164+Aviation!Y164</f>
        <v>0.8140602064529221</v>
      </c>
      <c r="Q164" s="37">
        <f>'International Shipping'!F164</f>
        <v>1.4681783472132348</v>
      </c>
      <c r="R164" s="39">
        <f t="shared" si="6"/>
        <v>90.651329013547638</v>
      </c>
    </row>
    <row r="165" spans="2:18">
      <c r="B165" s="9">
        <v>43627</v>
      </c>
      <c r="C165" s="37">
        <f>Power!K165</f>
        <v>38.013806580583719</v>
      </c>
      <c r="D165" s="37">
        <f>'Ground Transportation'!K165</f>
        <v>18.772779220162445</v>
      </c>
      <c r="E165" s="37">
        <f>Industry!K165</f>
        <v>29.587830842647403</v>
      </c>
      <c r="F165" s="37">
        <f>Residential!K165</f>
        <v>5.4341085518621721</v>
      </c>
      <c r="G165" s="37">
        <f>Aviation!K165+Aviation!L165</f>
        <v>2.7136730682936046</v>
      </c>
      <c r="H165" s="37">
        <f>'International Shipping'!C165</f>
        <v>1.9683864397260273</v>
      </c>
      <c r="I165" s="39">
        <f t="shared" si="4"/>
        <v>96.490584703275374</v>
      </c>
      <c r="K165" s="9">
        <v>43993</v>
      </c>
      <c r="L165" s="37">
        <f>Power!V165</f>
        <v>37.24352486534989</v>
      </c>
      <c r="M165" s="37">
        <f>'Ground Transportation'!V165</f>
        <v>15.946903669031991</v>
      </c>
      <c r="N165" s="37">
        <f>Industry!V165</f>
        <v>28.713750742214359</v>
      </c>
      <c r="O165" s="37">
        <f>Residential!V165</f>
        <v>5.4275027215528713</v>
      </c>
      <c r="P165" s="37">
        <f>Aviation!X165+Aviation!Y165</f>
        <v>0.85586505012161296</v>
      </c>
      <c r="Q165" s="37">
        <f>'International Shipping'!F165</f>
        <v>1.4681783472132348</v>
      </c>
      <c r="R165" s="39">
        <f t="shared" si="6"/>
        <v>89.655725395483955</v>
      </c>
    </row>
    <row r="166" spans="2:18">
      <c r="B166" s="9">
        <v>43628</v>
      </c>
      <c r="C166" s="37">
        <f>Power!K166</f>
        <v>37.923094457490926</v>
      </c>
      <c r="D166" s="37">
        <f>'Ground Transportation'!K166</f>
        <v>19.130848738488041</v>
      </c>
      <c r="E166" s="37">
        <f>Industry!K166</f>
        <v>29.599096884813424</v>
      </c>
      <c r="F166" s="37">
        <f>Residential!K166</f>
        <v>5.4083599328820631</v>
      </c>
      <c r="G166" s="37">
        <f>Aviation!K166+Aviation!L166</f>
        <v>2.7317808269932868</v>
      </c>
      <c r="H166" s="37">
        <f>'International Shipping'!C166</f>
        <v>1.9683864397260273</v>
      </c>
      <c r="I166" s="39">
        <f t="shared" si="4"/>
        <v>96.761567280393777</v>
      </c>
      <c r="K166" s="9">
        <v>43994</v>
      </c>
      <c r="L166" s="37">
        <f>Power!V166</f>
        <v>36.769020412339103</v>
      </c>
      <c r="M166" s="37">
        <f>'Ground Transportation'!V166</f>
        <v>16.330235027178361</v>
      </c>
      <c r="N166" s="37">
        <f>Industry!V166</f>
        <v>28.448561558250347</v>
      </c>
      <c r="O166" s="37">
        <f>Residential!V166</f>
        <v>5.315395901109742</v>
      </c>
      <c r="P166" s="37">
        <f>Aviation!X166+Aviation!Y166</f>
        <v>0.88220249090652647</v>
      </c>
      <c r="Q166" s="37">
        <f>'International Shipping'!F166</f>
        <v>1.4681783472132348</v>
      </c>
      <c r="R166" s="39">
        <f t="shared" si="6"/>
        <v>89.213593736997311</v>
      </c>
    </row>
    <row r="167" spans="2:18">
      <c r="B167" s="9">
        <v>43629</v>
      </c>
      <c r="C167" s="37">
        <f>Power!K167</f>
        <v>36.818399525177732</v>
      </c>
      <c r="D167" s="37">
        <f>'Ground Transportation'!K167</f>
        <v>19.191579229611211</v>
      </c>
      <c r="E167" s="37">
        <f>Industry!K167</f>
        <v>28.747491810481254</v>
      </c>
      <c r="F167" s="37">
        <f>Residential!K167</f>
        <v>5.4620536469567753</v>
      </c>
      <c r="G167" s="37">
        <f>Aviation!K167+Aviation!L167</f>
        <v>2.780773186707219</v>
      </c>
      <c r="H167" s="37">
        <f>'International Shipping'!C167</f>
        <v>1.9683864397260273</v>
      </c>
      <c r="I167" s="39">
        <f t="shared" si="4"/>
        <v>94.968683838660226</v>
      </c>
      <c r="K167" s="9">
        <v>43995</v>
      </c>
      <c r="L167" s="37">
        <f>Power!V167</f>
        <v>35.462211803534842</v>
      </c>
      <c r="M167" s="37">
        <f>'Ground Transportation'!V167</f>
        <v>14.174415433412038</v>
      </c>
      <c r="N167" s="37">
        <f>Industry!V167</f>
        <v>27.989171227569535</v>
      </c>
      <c r="O167" s="37">
        <f>Residential!V167</f>
        <v>5.4886677061176572</v>
      </c>
      <c r="P167" s="37">
        <f>Aviation!X167+Aviation!Y167</f>
        <v>0.79745447978993522</v>
      </c>
      <c r="Q167" s="37">
        <f>'International Shipping'!F167</f>
        <v>1.4681783472132348</v>
      </c>
      <c r="R167" s="39">
        <f t="shared" si="6"/>
        <v>85.380098997637234</v>
      </c>
    </row>
    <row r="168" spans="2:18">
      <c r="B168" s="9">
        <v>43630</v>
      </c>
      <c r="C168" s="37">
        <f>Power!K168</f>
        <v>36.260351044594131</v>
      </c>
      <c r="D168" s="37">
        <f>'Ground Transportation'!K168</f>
        <v>18.468220143002245</v>
      </c>
      <c r="E168" s="37">
        <f>Industry!K168</f>
        <v>28.508966688256422</v>
      </c>
      <c r="F168" s="37">
        <f>Residential!K168</f>
        <v>5.3916850814669868</v>
      </c>
      <c r="G168" s="37">
        <f>Aviation!K168+Aviation!L168</f>
        <v>2.826765017986653</v>
      </c>
      <c r="H168" s="37">
        <f>'International Shipping'!C168</f>
        <v>1.9683864397260273</v>
      </c>
      <c r="I168" s="39">
        <f t="shared" si="4"/>
        <v>93.424374415032474</v>
      </c>
      <c r="K168" s="9">
        <v>43996</v>
      </c>
      <c r="L168" s="37">
        <f>Power!V168</f>
        <v>34.890404443810496</v>
      </c>
      <c r="M168" s="37">
        <f>'Ground Transportation'!V168</f>
        <v>10.937603345931032</v>
      </c>
      <c r="N168" s="37">
        <f>Industry!V168</f>
        <v>27.670108554603932</v>
      </c>
      <c r="O168" s="37">
        <f>Residential!V168</f>
        <v>5.5586184817664774</v>
      </c>
      <c r="P168" s="37">
        <f>Aviation!X168+Aviation!Y168</f>
        <v>0.82044158971710601</v>
      </c>
      <c r="Q168" s="37">
        <f>'International Shipping'!F168</f>
        <v>1.4681783472132348</v>
      </c>
      <c r="R168" s="39">
        <f t="shared" si="6"/>
        <v>81.34535476304228</v>
      </c>
    </row>
    <row r="169" spans="2:18">
      <c r="B169" s="9">
        <v>43631</v>
      </c>
      <c r="C169" s="37">
        <f>Power!K169</f>
        <v>35.622306359517324</v>
      </c>
      <c r="D169" s="37">
        <f>'Ground Transportation'!K169</f>
        <v>17.473236625865745</v>
      </c>
      <c r="E169" s="37">
        <f>Industry!K169</f>
        <v>28.015496320915641</v>
      </c>
      <c r="F169" s="37">
        <f>Residential!K169</f>
        <v>5.416159581502118</v>
      </c>
      <c r="G169" s="37">
        <f>Aviation!K169+Aviation!L169</f>
        <v>2.7627163675149191</v>
      </c>
      <c r="H169" s="37">
        <f>'International Shipping'!C169</f>
        <v>1.9683864397260273</v>
      </c>
      <c r="I169" s="39">
        <f t="shared" si="4"/>
        <v>91.25830169504178</v>
      </c>
      <c r="K169" s="9">
        <v>43997</v>
      </c>
      <c r="L169" s="37">
        <f>Power!V169</f>
        <v>36.194346457756836</v>
      </c>
      <c r="M169" s="37">
        <f>'Ground Transportation'!V169</f>
        <v>15.64161998278942</v>
      </c>
      <c r="N169" s="37">
        <f>Industry!V169</f>
        <v>28.112480916133087</v>
      </c>
      <c r="O169" s="37">
        <f>Residential!V169</f>
        <v>5.3709552490990022</v>
      </c>
      <c r="P169" s="37">
        <f>Aviation!X169+Aviation!Y169</f>
        <v>0.83243350346962619</v>
      </c>
      <c r="Q169" s="37">
        <f>'International Shipping'!F169</f>
        <v>1.4681783472132348</v>
      </c>
      <c r="R169" s="39">
        <f t="shared" si="6"/>
        <v>87.620014456461206</v>
      </c>
    </row>
    <row r="170" spans="2:18">
      <c r="B170" s="9">
        <v>43632</v>
      </c>
      <c r="C170" s="37">
        <f>Power!K170</f>
        <v>34.636818874640134</v>
      </c>
      <c r="D170" s="37">
        <f>'Ground Transportation'!K170</f>
        <v>14.724988446817452</v>
      </c>
      <c r="E170" s="37">
        <f>Industry!K170</f>
        <v>27.026173680433054</v>
      </c>
      <c r="F170" s="37">
        <f>Residential!K170</f>
        <v>5.3900226299506748</v>
      </c>
      <c r="G170" s="37">
        <f>Aviation!K170+Aviation!L170</f>
        <v>2.7633473412415497</v>
      </c>
      <c r="H170" s="37">
        <f>'International Shipping'!C170</f>
        <v>1.9683864397260273</v>
      </c>
      <c r="I170" s="39">
        <f t="shared" si="4"/>
        <v>86.509737412808903</v>
      </c>
      <c r="K170" s="9">
        <v>43998</v>
      </c>
      <c r="L170" s="37">
        <f>Power!V170</f>
        <v>37.28833747466939</v>
      </c>
      <c r="M170" s="37">
        <f>'Ground Transportation'!V170</f>
        <v>16.431150922838125</v>
      </c>
      <c r="N170" s="37">
        <f>Industry!V170</f>
        <v>28.866074484854856</v>
      </c>
      <c r="O170" s="37">
        <f>Residential!V170</f>
        <v>5.2578549107240411</v>
      </c>
      <c r="P170" s="37">
        <f>Aviation!X170+Aviation!Y170</f>
        <v>0.83102679487482334</v>
      </c>
      <c r="Q170" s="37">
        <f>'International Shipping'!F170</f>
        <v>1.4681783472132348</v>
      </c>
      <c r="R170" s="39">
        <f t="shared" si="6"/>
        <v>90.142622935174472</v>
      </c>
    </row>
    <row r="171" spans="2:18">
      <c r="B171" s="9">
        <v>43633</v>
      </c>
      <c r="C171" s="37">
        <f>Power!K171</f>
        <v>37.401748067384517</v>
      </c>
      <c r="D171" s="37">
        <f>'Ground Transportation'!K171</f>
        <v>17.716251243075693</v>
      </c>
      <c r="E171" s="37">
        <f>Industry!K171</f>
        <v>28.892904165475535</v>
      </c>
      <c r="F171" s="37">
        <f>Residential!K171</f>
        <v>5.2228356134585701</v>
      </c>
      <c r="G171" s="37">
        <f>Aviation!K171+Aviation!L171</f>
        <v>2.7598984193546321</v>
      </c>
      <c r="H171" s="37">
        <f>'International Shipping'!C171</f>
        <v>1.9683864397260273</v>
      </c>
      <c r="I171" s="39">
        <f t="shared" si="4"/>
        <v>93.962023948474979</v>
      </c>
      <c r="K171" s="9">
        <v>43999</v>
      </c>
      <c r="L171" s="37">
        <f>Power!V171</f>
        <v>37.852248574028735</v>
      </c>
      <c r="M171" s="37">
        <f>'Ground Transportation'!V171</f>
        <v>16.54961923550859</v>
      </c>
      <c r="N171" s="37">
        <f>Industry!V171</f>
        <v>29.402343376174954</v>
      </c>
      <c r="O171" s="37">
        <f>Residential!V171</f>
        <v>5.2429330583573011</v>
      </c>
      <c r="P171" s="37">
        <f>Aviation!X171+Aviation!Y171</f>
        <v>0.85920357417304583</v>
      </c>
      <c r="Q171" s="37">
        <f>'International Shipping'!F171</f>
        <v>1.4681783472132348</v>
      </c>
      <c r="R171" s="39">
        <f t="shared" si="6"/>
        <v>91.374526165455862</v>
      </c>
    </row>
    <row r="172" spans="2:18">
      <c r="B172" s="9">
        <v>43634</v>
      </c>
      <c r="C172" s="37">
        <f>Power!K172</f>
        <v>38.854301539340824</v>
      </c>
      <c r="D172" s="37">
        <f>'Ground Transportation'!K172</f>
        <v>18.772779220162445</v>
      </c>
      <c r="E172" s="37">
        <f>Industry!K172</f>
        <v>30.11387876476882</v>
      </c>
      <c r="F172" s="37">
        <f>Residential!K172</f>
        <v>5.1745428756126559</v>
      </c>
      <c r="G172" s="37">
        <f>Aviation!K172+Aviation!L172</f>
        <v>2.7418690524885294</v>
      </c>
      <c r="H172" s="37">
        <f>'International Shipping'!C172</f>
        <v>1.9683864397260273</v>
      </c>
      <c r="I172" s="39">
        <f t="shared" si="4"/>
        <v>97.625757892099301</v>
      </c>
      <c r="K172" s="9">
        <v>44000</v>
      </c>
      <c r="L172" s="37">
        <f>Power!V172</f>
        <v>38.243143684834848</v>
      </c>
      <c r="M172" s="37">
        <f>'Ground Transportation'!V172</f>
        <v>16.78618837317444</v>
      </c>
      <c r="N172" s="37">
        <f>Industry!V172</f>
        <v>29.424447487552523</v>
      </c>
      <c r="O172" s="37">
        <f>Residential!V172</f>
        <v>5.31132516272333</v>
      </c>
      <c r="P172" s="37">
        <f>Aviation!X172+Aviation!Y172</f>
        <v>0.89444342050896286</v>
      </c>
      <c r="Q172" s="37">
        <f>'International Shipping'!F172</f>
        <v>1.4681783472132348</v>
      </c>
      <c r="R172" s="39">
        <f t="shared" si="6"/>
        <v>92.127726476007354</v>
      </c>
    </row>
    <row r="173" spans="2:18">
      <c r="B173" s="9">
        <v>43635</v>
      </c>
      <c r="C173" s="37">
        <f>Power!K173</f>
        <v>39.798643617280256</v>
      </c>
      <c r="D173" s="37">
        <f>'Ground Transportation'!K173</f>
        <v>19.130848738488041</v>
      </c>
      <c r="E173" s="37">
        <f>Industry!K173</f>
        <v>30.811913459983096</v>
      </c>
      <c r="F173" s="37">
        <f>Residential!K173</f>
        <v>5.1773801077792339</v>
      </c>
      <c r="G173" s="37">
        <f>Aviation!K173+Aviation!L173</f>
        <v>2.7524564814639567</v>
      </c>
      <c r="H173" s="37">
        <f>'International Shipping'!C173</f>
        <v>1.9683864397260273</v>
      </c>
      <c r="I173" s="39">
        <f t="shared" si="4"/>
        <v>99.639628844720605</v>
      </c>
      <c r="K173" s="9">
        <v>44001</v>
      </c>
      <c r="L173" s="37">
        <f>Power!V173</f>
        <v>38.377590975505626</v>
      </c>
      <c r="M173" s="37">
        <f>'Ground Transportation'!V173</f>
        <v>16.895085906636936</v>
      </c>
      <c r="N173" s="37">
        <f>Industry!V173</f>
        <v>29.46837930455106</v>
      </c>
      <c r="O173" s="37">
        <f>Residential!V173</f>
        <v>5.3206940525070197</v>
      </c>
      <c r="P173" s="37">
        <f>Aviation!X173+Aviation!Y173</f>
        <v>0.9254724383056675</v>
      </c>
      <c r="Q173" s="37">
        <f>'International Shipping'!F173</f>
        <v>1.4681783472132348</v>
      </c>
      <c r="R173" s="39">
        <f t="shared" si="6"/>
        <v>92.455401024719549</v>
      </c>
    </row>
    <row r="174" spans="2:18">
      <c r="B174" s="9">
        <v>43636</v>
      </c>
      <c r="C174" s="37">
        <f>Power!K174</f>
        <v>39.127846354612785</v>
      </c>
      <c r="D174" s="37">
        <f>'Ground Transportation'!K174</f>
        <v>19.191579229611211</v>
      </c>
      <c r="E174" s="37">
        <f>Industry!K174</f>
        <v>30.333659067372302</v>
      </c>
      <c r="F174" s="37">
        <f>Residential!K174</f>
        <v>5.3011693035992096</v>
      </c>
      <c r="G174" s="37">
        <f>Aviation!K174+Aviation!L174</f>
        <v>2.7988164603496997</v>
      </c>
      <c r="H174" s="37">
        <f>'International Shipping'!C174</f>
        <v>1.9683864397260273</v>
      </c>
      <c r="I174" s="39">
        <f t="shared" si="4"/>
        <v>98.721456855271228</v>
      </c>
      <c r="K174" s="9">
        <v>44002</v>
      </c>
      <c r="L174" s="37">
        <f>Power!V174</f>
        <v>37.198830852324377</v>
      </c>
      <c r="M174" s="37">
        <f>'Ground Transportation'!V174</f>
        <v>14.339445921118383</v>
      </c>
      <c r="N174" s="37">
        <f>Industry!V174</f>
        <v>28.824374352014679</v>
      </c>
      <c r="O174" s="37">
        <f>Residential!V174</f>
        <v>5.2500645536380306</v>
      </c>
      <c r="P174" s="37">
        <f>Aviation!X174+Aviation!Y174</f>
        <v>0.85137443585640782</v>
      </c>
      <c r="Q174" s="37">
        <f>'International Shipping'!F174</f>
        <v>1.4681783472132348</v>
      </c>
      <c r="R174" s="39">
        <f t="shared" si="6"/>
        <v>87.932268462165112</v>
      </c>
    </row>
    <row r="175" spans="2:18">
      <c r="B175" s="9">
        <v>43637</v>
      </c>
      <c r="C175" s="37">
        <f>Power!K175</f>
        <v>39.059814193749567</v>
      </c>
      <c r="D175" s="37">
        <f>'Ground Transportation'!K175</f>
        <v>18.468220143002245</v>
      </c>
      <c r="E175" s="37">
        <f>Industry!K175</f>
        <v>30.530124853863164</v>
      </c>
      <c r="F175" s="37">
        <f>Residential!K175</f>
        <v>5.2868357108969377</v>
      </c>
      <c r="G175" s="37">
        <f>Aviation!K175+Aviation!L175</f>
        <v>2.8446864311497295</v>
      </c>
      <c r="H175" s="37">
        <f>'International Shipping'!C175</f>
        <v>1.9683864397260273</v>
      </c>
      <c r="I175" s="39">
        <f t="shared" si="4"/>
        <v>98.158067772387682</v>
      </c>
      <c r="K175" s="9">
        <v>44003</v>
      </c>
      <c r="L175" s="37">
        <f>Power!V175</f>
        <v>36.014792845218722</v>
      </c>
      <c r="M175" s="37">
        <f>'Ground Transportation'!V175</f>
        <v>10.819371718105419</v>
      </c>
      <c r="N175" s="37">
        <f>Industry!V175</f>
        <v>28.074931269238338</v>
      </c>
      <c r="O175" s="37">
        <f>Residential!V175</f>
        <v>5.2097672053409338</v>
      </c>
      <c r="P175" s="37">
        <f>Aviation!X175+Aviation!Y175</f>
        <v>0.85499864136371651</v>
      </c>
      <c r="Q175" s="37">
        <f>'International Shipping'!F175</f>
        <v>1.4681783472132348</v>
      </c>
      <c r="R175" s="39">
        <f t="shared" si="6"/>
        <v>82.44204002648037</v>
      </c>
    </row>
    <row r="176" spans="2:18">
      <c r="B176" s="9">
        <v>43638</v>
      </c>
      <c r="C176" s="37">
        <f>Power!K176</f>
        <v>37.026962971608611</v>
      </c>
      <c r="D176" s="37">
        <f>'Ground Transportation'!K176</f>
        <v>17.473236625865745</v>
      </c>
      <c r="E176" s="37">
        <f>Industry!K176</f>
        <v>29.099769931646467</v>
      </c>
      <c r="F176" s="37">
        <f>Residential!K176</f>
        <v>5.1533853789293804</v>
      </c>
      <c r="G176" s="37">
        <f>Aviation!K176+Aviation!L176</f>
        <v>2.7798603112413587</v>
      </c>
      <c r="H176" s="37">
        <f>'International Shipping'!C176</f>
        <v>1.9683864397260273</v>
      </c>
      <c r="I176" s="39">
        <f t="shared" si="4"/>
        <v>93.501601659017609</v>
      </c>
      <c r="K176" s="9">
        <v>44004</v>
      </c>
      <c r="L176" s="37">
        <f>Power!V176</f>
        <v>36.754710562356294</v>
      </c>
      <c r="M176" s="37">
        <f>'Ground Transportation'!V176</f>
        <v>15.657582471794608</v>
      </c>
      <c r="N176" s="37">
        <f>Industry!V176</f>
        <v>27.95973306885352</v>
      </c>
      <c r="O176" s="37">
        <f>Residential!V176</f>
        <v>5.1932440671424613</v>
      </c>
      <c r="P176" s="37">
        <f>Aviation!X176+Aviation!Y176</f>
        <v>0.85466279201648176</v>
      </c>
      <c r="Q176" s="37">
        <f>'International Shipping'!F176</f>
        <v>1.4681783472132348</v>
      </c>
      <c r="R176" s="39">
        <f t="shared" si="6"/>
        <v>87.888111309376612</v>
      </c>
    </row>
    <row r="177" spans="2:18">
      <c r="B177" s="9">
        <v>43639</v>
      </c>
      <c r="C177" s="37">
        <f>Power!K177</f>
        <v>35.011245606938303</v>
      </c>
      <c r="D177" s="37">
        <f>'Ground Transportation'!K177</f>
        <v>14.724988446817452</v>
      </c>
      <c r="E177" s="37">
        <f>Industry!K177</f>
        <v>27.255874295794666</v>
      </c>
      <c r="F177" s="37">
        <f>Residential!K177</f>
        <v>5.0831157627444528</v>
      </c>
      <c r="G177" s="37">
        <f>Aviation!K177+Aviation!L177</f>
        <v>2.7797517324908125</v>
      </c>
      <c r="H177" s="37">
        <f>'International Shipping'!C177</f>
        <v>1.9683864397260273</v>
      </c>
      <c r="I177" s="39">
        <f t="shared" si="4"/>
        <v>86.823362284511717</v>
      </c>
      <c r="K177" s="9">
        <v>44005</v>
      </c>
      <c r="L177" s="37">
        <f>Power!V177</f>
        <v>37.775155795587743</v>
      </c>
      <c r="M177" s="37">
        <f>'Ground Transportation'!V177</f>
        <v>16.522331108512343</v>
      </c>
      <c r="N177" s="37">
        <f>Industry!V177</f>
        <v>28.662675840469792</v>
      </c>
      <c r="O177" s="37">
        <f>Residential!V177</f>
        <v>5.048169006799105</v>
      </c>
      <c r="P177" s="37">
        <f>Aviation!X177+Aviation!Y177</f>
        <v>0.85433557819882844</v>
      </c>
      <c r="Q177" s="37">
        <f>'International Shipping'!F177</f>
        <v>1.4681783472132348</v>
      </c>
      <c r="R177" s="39">
        <f t="shared" ref="R177:R184" si="7">SUM(L177:Q177)</f>
        <v>90.330845676781038</v>
      </c>
    </row>
    <row r="178" spans="2:18">
      <c r="B178" s="9">
        <v>43640</v>
      </c>
      <c r="C178" s="37">
        <f>Power!K178</f>
        <v>37.618661982162422</v>
      </c>
      <c r="D178" s="37">
        <f>'Ground Transportation'!K178</f>
        <v>17.716251243075693</v>
      </c>
      <c r="E178" s="37">
        <f>Industry!K178</f>
        <v>28.991299675671797</v>
      </c>
      <c r="F178" s="37">
        <f>Residential!K178</f>
        <v>5.0963018189461451</v>
      </c>
      <c r="G178" s="37">
        <f>Aviation!K178+Aviation!L178</f>
        <v>2.7637438708450199</v>
      </c>
      <c r="H178" s="37">
        <f>'International Shipping'!C178</f>
        <v>1.9683864397260273</v>
      </c>
      <c r="I178" s="39">
        <f t="shared" si="4"/>
        <v>94.154645030427105</v>
      </c>
      <c r="K178" s="9">
        <v>44006</v>
      </c>
      <c r="L178" s="37">
        <f>Power!V178</f>
        <v>38.386736602637981</v>
      </c>
      <c r="M178" s="37">
        <f>'Ground Transportation'!V178</f>
        <v>16.514677679671337</v>
      </c>
      <c r="N178" s="37">
        <f>Industry!V178</f>
        <v>29.096927742237828</v>
      </c>
      <c r="O178" s="37">
        <f>Residential!V178</f>
        <v>5.0714517943749042</v>
      </c>
      <c r="P178" s="37">
        <f>Aviation!X178+Aviation!Y178</f>
        <v>0.91107567281421176</v>
      </c>
      <c r="Q178" s="37">
        <f>'International Shipping'!F178</f>
        <v>1.4681783472132348</v>
      </c>
      <c r="R178" s="39">
        <f t="shared" si="7"/>
        <v>91.449047838949497</v>
      </c>
    </row>
    <row r="179" spans="2:18">
      <c r="B179" s="9">
        <v>43641</v>
      </c>
      <c r="C179" s="37">
        <f>Power!K179</f>
        <v>38.092979168052288</v>
      </c>
      <c r="D179" s="37">
        <f>'Ground Transportation'!K179</f>
        <v>18.772779220162445</v>
      </c>
      <c r="E179" s="37">
        <f>Industry!K179</f>
        <v>29.201343739270808</v>
      </c>
      <c r="F179" s="37">
        <f>Residential!K179</f>
        <v>5.1019246210988882</v>
      </c>
      <c r="G179" s="37">
        <f>Aviation!K179+Aviation!L179</f>
        <v>2.7470220468622397</v>
      </c>
      <c r="H179" s="37">
        <f>'International Shipping'!C179</f>
        <v>1.9683864397260273</v>
      </c>
      <c r="I179" s="39">
        <f t="shared" si="4"/>
        <v>95.884435235172703</v>
      </c>
      <c r="K179" s="9">
        <v>44007</v>
      </c>
      <c r="L179" s="37">
        <f>Power!V179</f>
        <v>38.976641934211855</v>
      </c>
      <c r="M179" s="37">
        <f>'Ground Transportation'!V179</f>
        <v>16.101467626704011</v>
      </c>
      <c r="N179" s="37">
        <f>Industry!V179</f>
        <v>29.579675601053669</v>
      </c>
      <c r="O179" s="37">
        <f>Residential!V179</f>
        <v>5.1201179421454448</v>
      </c>
      <c r="P179" s="37">
        <f>Aviation!X179+Aviation!Y179</f>
        <v>0.92885350710277637</v>
      </c>
      <c r="Q179" s="37">
        <f>'International Shipping'!F179</f>
        <v>1.4681783472132348</v>
      </c>
      <c r="R179" s="39">
        <f t="shared" si="7"/>
        <v>92.174934958430981</v>
      </c>
    </row>
    <row r="180" spans="2:18">
      <c r="B180" s="9">
        <v>43642</v>
      </c>
      <c r="C180" s="37">
        <f>Power!K180</f>
        <v>39.061924174087828</v>
      </c>
      <c r="D180" s="37">
        <f>'Ground Transportation'!K180</f>
        <v>19.130848738488041</v>
      </c>
      <c r="E180" s="37">
        <f>Industry!K180</f>
        <v>29.862996517133851</v>
      </c>
      <c r="F180" s="37">
        <f>Residential!K180</f>
        <v>5.18134622473164</v>
      </c>
      <c r="G180" s="37">
        <f>Aviation!K180+Aviation!L180</f>
        <v>2.7648842851804205</v>
      </c>
      <c r="H180" s="37">
        <f>'International Shipping'!C180</f>
        <v>1.9683864397260273</v>
      </c>
      <c r="I180" s="39">
        <f t="shared" si="4"/>
        <v>97.970386379347815</v>
      </c>
      <c r="K180" s="9">
        <v>44008</v>
      </c>
      <c r="L180" s="37">
        <f>Power!V180</f>
        <v>38.583579823263236</v>
      </c>
      <c r="M180" s="37">
        <f>'Ground Transportation'!V180</f>
        <v>16.11007077765402</v>
      </c>
      <c r="N180" s="37">
        <f>Industry!V180</f>
        <v>29.292426435332132</v>
      </c>
      <c r="O180" s="37">
        <f>Residential!V180</f>
        <v>5.1393835398450483</v>
      </c>
      <c r="P180" s="37">
        <f>Aviation!X180+Aviation!Y180</f>
        <v>0.94856967045832019</v>
      </c>
      <c r="Q180" s="37">
        <f>'International Shipping'!F180</f>
        <v>1.4681783472132348</v>
      </c>
      <c r="R180" s="39">
        <f t="shared" si="7"/>
        <v>91.542208593765992</v>
      </c>
    </row>
    <row r="181" spans="2:18">
      <c r="B181" s="9">
        <v>43643</v>
      </c>
      <c r="C181" s="37">
        <f>Power!K181</f>
        <v>39.792783159184204</v>
      </c>
      <c r="D181" s="37">
        <f>'Ground Transportation'!K181</f>
        <v>19.191579229611211</v>
      </c>
      <c r="E181" s="37">
        <f>Industry!K181</f>
        <v>30.505914937573294</v>
      </c>
      <c r="F181" s="37">
        <f>Residential!K181</f>
        <v>5.1964978775704029</v>
      </c>
      <c r="G181" s="37">
        <f>Aviation!K181+Aviation!L181</f>
        <v>2.8259613577375493</v>
      </c>
      <c r="H181" s="37">
        <f>'International Shipping'!C181</f>
        <v>1.9683864397260273</v>
      </c>
      <c r="I181" s="39">
        <f t="shared" si="4"/>
        <v>99.481123001402707</v>
      </c>
      <c r="K181" s="9">
        <v>44009</v>
      </c>
      <c r="L181" s="37">
        <f>Power!V181</f>
        <v>37.154625774147732</v>
      </c>
      <c r="M181" s="37">
        <f>'Ground Transportation'!V181</f>
        <v>13.916292726544892</v>
      </c>
      <c r="N181" s="37">
        <f>Industry!V181</f>
        <v>28.344866898863792</v>
      </c>
      <c r="O181" s="37">
        <f>Residential!V181</f>
        <v>5.1655065895931642</v>
      </c>
      <c r="P181" s="37">
        <f>Aviation!X181+Aviation!Y181</f>
        <v>0.88815820394084777</v>
      </c>
      <c r="Q181" s="37">
        <f>'International Shipping'!F181</f>
        <v>1.4681783472132348</v>
      </c>
      <c r="R181" s="39">
        <f t="shared" si="7"/>
        <v>86.937628540303677</v>
      </c>
    </row>
    <row r="182" spans="2:18">
      <c r="B182" s="9">
        <v>43644</v>
      </c>
      <c r="C182" s="37">
        <f>Power!K182</f>
        <v>40.025998418961265</v>
      </c>
      <c r="D182" s="37">
        <f>'Ground Transportation'!K182</f>
        <v>18.468220143002245</v>
      </c>
      <c r="E182" s="37">
        <f>Industry!K182</f>
        <v>30.657384892124554</v>
      </c>
      <c r="F182" s="37">
        <f>Residential!K182</f>
        <v>5.1139820124857573</v>
      </c>
      <c r="G182" s="37">
        <f>Aviation!K182+Aviation!L182</f>
        <v>2.8508430510402256</v>
      </c>
      <c r="H182" s="37">
        <f>'International Shipping'!C182</f>
        <v>1.9683864397260273</v>
      </c>
      <c r="I182" s="39">
        <f t="shared" si="4"/>
        <v>99.084814957340086</v>
      </c>
      <c r="K182" s="9">
        <v>44010</v>
      </c>
      <c r="L182" s="37">
        <f>Power!V182</f>
        <v>36.304046639415461</v>
      </c>
      <c r="M182" s="37">
        <f>'Ground Transportation'!V182</f>
        <v>11.51079814269424</v>
      </c>
      <c r="N182" s="37">
        <f>Industry!V182</f>
        <v>27.832878055934987</v>
      </c>
      <c r="O182" s="37">
        <f>Residential!V182</f>
        <v>5.2606172968822609</v>
      </c>
      <c r="P182" s="37">
        <f>Aviation!X182+Aviation!Y182</f>
        <v>0.88073006548307797</v>
      </c>
      <c r="Q182" s="37">
        <f>'International Shipping'!F182</f>
        <v>1.4681783472132348</v>
      </c>
      <c r="R182" s="39">
        <f t="shared" si="7"/>
        <v>83.257248547623263</v>
      </c>
    </row>
    <row r="183" spans="2:18">
      <c r="B183" s="9">
        <v>43645</v>
      </c>
      <c r="C183" s="37">
        <f>Power!K183</f>
        <v>38.466190800135479</v>
      </c>
      <c r="D183" s="37">
        <f>'Ground Transportation'!K183</f>
        <v>17.473236625865745</v>
      </c>
      <c r="E183" s="37">
        <f>Industry!K183</f>
        <v>29.589852972650203</v>
      </c>
      <c r="F183" s="37">
        <f>Residential!K183</f>
        <v>5.0852582794639201</v>
      </c>
      <c r="G183" s="37">
        <f>Aviation!K183+Aviation!L183</f>
        <v>2.7902585514663349</v>
      </c>
      <c r="H183" s="37">
        <f>'International Shipping'!C183</f>
        <v>1.9683864397260273</v>
      </c>
      <c r="I183" s="39">
        <f t="shared" si="4"/>
        <v>95.373183669307707</v>
      </c>
      <c r="K183" s="9">
        <v>44011</v>
      </c>
      <c r="L183" s="37">
        <f>Power!V183</f>
        <v>37.293382620290984</v>
      </c>
      <c r="M183" s="37">
        <f>'Ground Transportation'!V183</f>
        <v>15.756916831887432</v>
      </c>
      <c r="N183" s="37">
        <f>Industry!V183</f>
        <v>28.315598557258799</v>
      </c>
      <c r="O183" s="37">
        <f>Residential!V183</f>
        <v>5.336355722469512</v>
      </c>
      <c r="P183" s="37">
        <f>Aviation!X183+Aviation!Y183</f>
        <v>0.86742345153952538</v>
      </c>
      <c r="Q183" s="37">
        <f>'International Shipping'!F183</f>
        <v>1.4681783472132348</v>
      </c>
      <c r="R183" s="39">
        <f t="shared" si="7"/>
        <v>89.037855530659485</v>
      </c>
    </row>
    <row r="184" spans="2:18">
      <c r="B184" s="9">
        <v>43646</v>
      </c>
      <c r="C184" s="37">
        <f>Power!K184</f>
        <v>36.436463637597434</v>
      </c>
      <c r="D184" s="37">
        <f>'Ground Transportation'!K184</f>
        <v>14.724988446817452</v>
      </c>
      <c r="E184" s="37">
        <f>Industry!K184</f>
        <v>28.063250070143141</v>
      </c>
      <c r="F184" s="37">
        <f>Residential!K184</f>
        <v>5.1104307332273278</v>
      </c>
      <c r="G184" s="37">
        <f>Aviation!K184+Aviation!L184</f>
        <v>2.7839233370441892</v>
      </c>
      <c r="H184" s="37">
        <f>'International Shipping'!C184</f>
        <v>1.9683864397260273</v>
      </c>
      <c r="I184" s="39">
        <f t="shared" si="4"/>
        <v>89.087442664555581</v>
      </c>
      <c r="K184" s="9">
        <v>44012</v>
      </c>
      <c r="L184" s="37">
        <f>Power!V184</f>
        <v>38.493571469356553</v>
      </c>
      <c r="M184" s="37">
        <f>'Ground Transportation'!V184</f>
        <v>16.760645273679355</v>
      </c>
      <c r="N184" s="37">
        <f>Industry!V184</f>
        <v>28.073863673973232</v>
      </c>
      <c r="O184" s="37">
        <f>Residential!V184</f>
        <v>5.240181347612598</v>
      </c>
      <c r="P184" s="37">
        <f>Aviation!X184+Aviation!Y184</f>
        <v>0.89767781030257876</v>
      </c>
      <c r="Q184" s="37">
        <f>'International Shipping'!F184</f>
        <v>1.4681783472132348</v>
      </c>
      <c r="R184" s="39">
        <f t="shared" si="7"/>
        <v>90.934117922137574</v>
      </c>
    </row>
    <row r="185" spans="2:18">
      <c r="B185" s="9">
        <v>43647</v>
      </c>
      <c r="C185" s="37">
        <f>Power!K185</f>
        <v>39.235189876367407</v>
      </c>
      <c r="D185" s="37">
        <f>'Ground Transportation'!K185</f>
        <v>17.716251243075693</v>
      </c>
      <c r="E185" s="37">
        <f>Industry!K185</f>
        <v>26.235480518120465</v>
      </c>
      <c r="F185" s="37">
        <f>Residential!K185</f>
        <v>5.029226820112572</v>
      </c>
      <c r="G185" s="37">
        <f>Aviation!K185+Aviation!L185</f>
        <v>2.753528565995583</v>
      </c>
      <c r="H185" s="37">
        <f>'International Shipping'!C185</f>
        <v>1.9683864397260273</v>
      </c>
      <c r="I185" s="39">
        <f t="shared" si="4"/>
        <v>92.938063463397754</v>
      </c>
    </row>
    <row r="186" spans="2:18">
      <c r="B186" s="9">
        <v>43648</v>
      </c>
      <c r="C186" s="37">
        <f>Power!K186</f>
        <v>40.59073860736968</v>
      </c>
      <c r="D186" s="37">
        <f>'Ground Transportation'!K186</f>
        <v>18.784672307189521</v>
      </c>
      <c r="E186" s="37">
        <f>Industry!K186</f>
        <v>27.02429656601231</v>
      </c>
      <c r="F186" s="37">
        <f>Residential!K186</f>
        <v>5.0900333948069711</v>
      </c>
      <c r="G186" s="37">
        <f>Aviation!K186+Aviation!L186</f>
        <v>2.7390932961099077</v>
      </c>
      <c r="H186" s="37">
        <f>'International Shipping'!C186</f>
        <v>1.9683864397260273</v>
      </c>
      <c r="I186" s="39">
        <f t="shared" si="4"/>
        <v>96.197220611214419</v>
      </c>
    </row>
    <row r="187" spans="2:18">
      <c r="B187" s="9">
        <v>43649</v>
      </c>
      <c r="C187" s="37">
        <f>Power!K187</f>
        <v>41.109361363151436</v>
      </c>
      <c r="D187" s="37">
        <f>'Ground Transportation'!K187</f>
        <v>19.130848738488041</v>
      </c>
      <c r="E187" s="37">
        <f>Industry!K187</f>
        <v>27.593156492686717</v>
      </c>
      <c r="F187" s="37">
        <f>Residential!K187</f>
        <v>5.1609728294864174</v>
      </c>
      <c r="G187" s="37">
        <f>Aviation!K187+Aviation!L187</f>
        <v>2.7767239856814498</v>
      </c>
      <c r="H187" s="37">
        <f>'International Shipping'!C187</f>
        <v>1.9683864397260273</v>
      </c>
      <c r="I187" s="39">
        <f t="shared" si="4"/>
        <v>97.73944984922008</v>
      </c>
    </row>
    <row r="188" spans="2:18">
      <c r="B188" s="9">
        <v>43650</v>
      </c>
      <c r="C188" s="37">
        <f>Power!K188</f>
        <v>39.92919453500307</v>
      </c>
      <c r="D188" s="37">
        <f>'Ground Transportation'!K188</f>
        <v>19.191579229611211</v>
      </c>
      <c r="E188" s="37">
        <f>Industry!K188</f>
        <v>27.02045578366705</v>
      </c>
      <c r="F188" s="37">
        <f>Residential!K188</f>
        <v>5.1411890132283578</v>
      </c>
      <c r="G188" s="37">
        <f>Aviation!K188+Aviation!L188</f>
        <v>2.7359128175812621</v>
      </c>
      <c r="H188" s="37">
        <f>'International Shipping'!C188</f>
        <v>1.9683864397260273</v>
      </c>
      <c r="I188" s="39">
        <f t="shared" si="4"/>
        <v>95.986717818816985</v>
      </c>
    </row>
    <row r="189" spans="2:18">
      <c r="B189" s="9">
        <v>43651</v>
      </c>
      <c r="C189" s="37">
        <f>Power!K189</f>
        <v>39.59942361221087</v>
      </c>
      <c r="D189" s="37">
        <f>'Ground Transportation'!K189</f>
        <v>18.468220143002245</v>
      </c>
      <c r="E189" s="37">
        <f>Industry!K189</f>
        <v>26.47741366493932</v>
      </c>
      <c r="F189" s="37">
        <f>Residential!K189</f>
        <v>5.0741566551620609</v>
      </c>
      <c r="G189" s="37">
        <f>Aviation!K189+Aviation!L189</f>
        <v>2.7296240058736587</v>
      </c>
      <c r="H189" s="37">
        <f>'International Shipping'!C189</f>
        <v>1.9683864397260273</v>
      </c>
      <c r="I189" s="39">
        <f t="shared" si="4"/>
        <v>94.317224520914181</v>
      </c>
    </row>
    <row r="190" spans="2:18">
      <c r="B190" s="9">
        <v>43652</v>
      </c>
      <c r="C190" s="37">
        <f>Power!K190</f>
        <v>37.497514947588826</v>
      </c>
      <c r="D190" s="37">
        <f>'Ground Transportation'!K190</f>
        <v>17.473236625865745</v>
      </c>
      <c r="E190" s="37">
        <f>Industry!K190</f>
        <v>25.001721209643595</v>
      </c>
      <c r="F190" s="37">
        <f>Residential!K190</f>
        <v>5.090690571503103</v>
      </c>
      <c r="G190" s="37">
        <f>Aviation!K190+Aviation!L190</f>
        <v>2.7701843356361522</v>
      </c>
      <c r="H190" s="37">
        <f>'International Shipping'!C190</f>
        <v>1.9683864397260273</v>
      </c>
      <c r="I190" s="39">
        <f t="shared" si="4"/>
        <v>89.80173412996345</v>
      </c>
    </row>
    <row r="191" spans="2:18">
      <c r="B191" s="9">
        <v>43653</v>
      </c>
      <c r="C191" s="37">
        <f>Power!K191</f>
        <v>36.163389885993112</v>
      </c>
      <c r="D191" s="37">
        <f>'Ground Transportation'!K191</f>
        <v>14.724988446817452</v>
      </c>
      <c r="E191" s="37">
        <f>Industry!K191</f>
        <v>24.21097571589198</v>
      </c>
      <c r="F191" s="37">
        <f>Residential!K191</f>
        <v>5.1652805437972065</v>
      </c>
      <c r="G191" s="37">
        <f>Aviation!K191+Aviation!L191</f>
        <v>2.8402461368652596</v>
      </c>
      <c r="H191" s="37">
        <f>'International Shipping'!C191</f>
        <v>1.9683864397260273</v>
      </c>
      <c r="I191" s="39">
        <f t="shared" ref="I191:I254" si="8">SUM(C191:H191)</f>
        <v>85.073267169091039</v>
      </c>
    </row>
    <row r="192" spans="2:18">
      <c r="B192" s="9">
        <v>43654</v>
      </c>
      <c r="C192" s="37">
        <f>Power!K192</f>
        <v>39.001063110376563</v>
      </c>
      <c r="D192" s="37">
        <f>'Ground Transportation'!K192</f>
        <v>17.716251243075693</v>
      </c>
      <c r="E192" s="37">
        <f>Industry!K192</f>
        <v>26.108582856762066</v>
      </c>
      <c r="F192" s="37">
        <f>Residential!K192</f>
        <v>5.2511621626699032</v>
      </c>
      <c r="G192" s="37">
        <f>Aviation!K192+Aviation!L192</f>
        <v>2.8387000879333013</v>
      </c>
      <c r="H192" s="37">
        <f>'International Shipping'!C192</f>
        <v>1.9683864397260273</v>
      </c>
      <c r="I192" s="39">
        <f t="shared" si="8"/>
        <v>92.884145900543558</v>
      </c>
    </row>
    <row r="193" spans="2:9">
      <c r="B193" s="9">
        <v>43655</v>
      </c>
      <c r="C193" s="37">
        <f>Power!K193</f>
        <v>39.621675076820686</v>
      </c>
      <c r="D193" s="37">
        <f>'Ground Transportation'!K193</f>
        <v>18.784672307189521</v>
      </c>
      <c r="E193" s="37">
        <f>Industry!K193</f>
        <v>26.329089915020894</v>
      </c>
      <c r="F193" s="37">
        <f>Residential!K193</f>
        <v>5.2013589588052458</v>
      </c>
      <c r="G193" s="37">
        <f>Aviation!K193+Aviation!L193</f>
        <v>2.8295193361922495</v>
      </c>
      <c r="H193" s="37">
        <f>'International Shipping'!C193</f>
        <v>1.9683864397260273</v>
      </c>
      <c r="I193" s="39">
        <f t="shared" si="8"/>
        <v>94.73470203375463</v>
      </c>
    </row>
    <row r="194" spans="2:9">
      <c r="B194" s="9">
        <v>43656</v>
      </c>
      <c r="C194" s="37">
        <f>Power!K194</f>
        <v>39.88055703782549</v>
      </c>
      <c r="D194" s="37">
        <f>'Ground Transportation'!K194</f>
        <v>19.130848738488041</v>
      </c>
      <c r="E194" s="37">
        <f>Industry!K194</f>
        <v>26.212688999525305</v>
      </c>
      <c r="F194" s="37">
        <f>Residential!K194</f>
        <v>5.0471934052856486</v>
      </c>
      <c r="G194" s="37">
        <f>Aviation!K194+Aviation!L194</f>
        <v>2.8360991415212342</v>
      </c>
      <c r="H194" s="37">
        <f>'International Shipping'!C194</f>
        <v>1.9683864397260273</v>
      </c>
      <c r="I194" s="39">
        <f t="shared" si="8"/>
        <v>95.075773762371753</v>
      </c>
    </row>
    <row r="195" spans="2:9">
      <c r="B195" s="9">
        <v>43657</v>
      </c>
      <c r="C195" s="37">
        <f>Power!K195</f>
        <v>40.681050988822108</v>
      </c>
      <c r="D195" s="37">
        <f>'Ground Transportation'!K195</f>
        <v>19.191579229611211</v>
      </c>
      <c r="E195" s="37">
        <f>Industry!K195</f>
        <v>26.818379551215074</v>
      </c>
      <c r="F195" s="37">
        <f>Residential!K195</f>
        <v>4.9976447119968359</v>
      </c>
      <c r="G195" s="37">
        <f>Aviation!K195+Aviation!L195</f>
        <v>2.8501028083789581</v>
      </c>
      <c r="H195" s="37">
        <f>'International Shipping'!C195</f>
        <v>1.9683864397260273</v>
      </c>
      <c r="I195" s="39">
        <f t="shared" si="8"/>
        <v>96.507143729750226</v>
      </c>
    </row>
    <row r="196" spans="2:9">
      <c r="B196" s="9">
        <v>43658</v>
      </c>
      <c r="C196" s="37">
        <f>Power!K196</f>
        <v>40.305479196774996</v>
      </c>
      <c r="D196" s="37">
        <f>'Ground Transportation'!K196</f>
        <v>18.468220143002245</v>
      </c>
      <c r="E196" s="37">
        <f>Industry!K196</f>
        <v>26.618015245513618</v>
      </c>
      <c r="F196" s="37">
        <f>Residential!K196</f>
        <v>4.9501422450098538</v>
      </c>
      <c r="G196" s="37">
        <f>Aviation!K196+Aviation!L196</f>
        <v>2.8756824461156905</v>
      </c>
      <c r="H196" s="37">
        <f>'International Shipping'!C196</f>
        <v>1.9683864397260273</v>
      </c>
      <c r="I196" s="39">
        <f t="shared" si="8"/>
        <v>95.185925716142435</v>
      </c>
    </row>
    <row r="197" spans="2:9">
      <c r="B197" s="9">
        <v>43659</v>
      </c>
      <c r="C197" s="37">
        <f>Power!K197</f>
        <v>38.509361543378098</v>
      </c>
      <c r="D197" s="37">
        <f>'Ground Transportation'!K197</f>
        <v>17.473236625865745</v>
      </c>
      <c r="E197" s="37">
        <f>Industry!K197</f>
        <v>25.640583570071907</v>
      </c>
      <c r="F197" s="37">
        <f>Residential!K197</f>
        <v>5.0581002649066464</v>
      </c>
      <c r="G197" s="37">
        <f>Aviation!K197+Aviation!L197</f>
        <v>2.8494797276873958</v>
      </c>
      <c r="H197" s="37">
        <f>'International Shipping'!C197</f>
        <v>1.9683864397260273</v>
      </c>
      <c r="I197" s="39">
        <f t="shared" si="8"/>
        <v>91.499148171635824</v>
      </c>
    </row>
    <row r="198" spans="2:9">
      <c r="B198" s="9">
        <v>43660</v>
      </c>
      <c r="C198" s="37">
        <f>Power!K198</f>
        <v>37.539928236110107</v>
      </c>
      <c r="D198" s="37">
        <f>'Ground Transportation'!K198</f>
        <v>14.724988446817452</v>
      </c>
      <c r="E198" s="37">
        <f>Industry!K198</f>
        <v>25.035208888097834</v>
      </c>
      <c r="F198" s="37">
        <f>Residential!K198</f>
        <v>5.1469063588529984</v>
      </c>
      <c r="G198" s="37">
        <f>Aviation!K198+Aviation!L198</f>
        <v>2.8412808653193071</v>
      </c>
      <c r="H198" s="37">
        <f>'International Shipping'!C198</f>
        <v>1.9683864397260273</v>
      </c>
      <c r="I198" s="39">
        <f t="shared" si="8"/>
        <v>87.256699234923744</v>
      </c>
    </row>
    <row r="199" spans="2:9">
      <c r="B199" s="9">
        <v>43661</v>
      </c>
      <c r="C199" s="37">
        <f>Power!K199</f>
        <v>40.495938699441091</v>
      </c>
      <c r="D199" s="37">
        <f>'Ground Transportation'!K199</f>
        <v>17.716251243075693</v>
      </c>
      <c r="E199" s="37">
        <f>Industry!K199</f>
        <v>27.000854792797412</v>
      </c>
      <c r="F199" s="37">
        <f>Residential!K199</f>
        <v>5.1287065885360734</v>
      </c>
      <c r="G199" s="37">
        <f>Aviation!K199+Aviation!L199</f>
        <v>2.8172453443710688</v>
      </c>
      <c r="H199" s="37">
        <f>'International Shipping'!C199</f>
        <v>1.9683864397260273</v>
      </c>
      <c r="I199" s="39">
        <f t="shared" si="8"/>
        <v>95.127383107947381</v>
      </c>
    </row>
    <row r="200" spans="2:9">
      <c r="B200" s="9">
        <v>43662</v>
      </c>
      <c r="C200" s="37">
        <f>Power!K200</f>
        <v>41.546723032975699</v>
      </c>
      <c r="D200" s="37">
        <f>'Ground Transportation'!K200</f>
        <v>18.784672307189521</v>
      </c>
      <c r="E200" s="37">
        <f>Industry!K200</f>
        <v>27.615486412792844</v>
      </c>
      <c r="F200" s="37">
        <f>Residential!K200</f>
        <v>5.0553713795042903</v>
      </c>
      <c r="G200" s="37">
        <f>Aviation!K200+Aviation!L200</f>
        <v>2.829407209166833</v>
      </c>
      <c r="H200" s="37">
        <f>'International Shipping'!C200</f>
        <v>1.9683864397260273</v>
      </c>
      <c r="I200" s="39">
        <f t="shared" si="8"/>
        <v>97.800046781355221</v>
      </c>
    </row>
    <row r="201" spans="2:9">
      <c r="B201" s="9">
        <v>43663</v>
      </c>
      <c r="C201" s="37">
        <f>Power!K201</f>
        <v>42.018495869383372</v>
      </c>
      <c r="D201" s="37">
        <f>'Ground Transportation'!K201</f>
        <v>19.130848738488041</v>
      </c>
      <c r="E201" s="37">
        <f>Industry!K201</f>
        <v>27.942187464948333</v>
      </c>
      <c r="F201" s="37">
        <f>Residential!K201</f>
        <v>4.9309757709429523</v>
      </c>
      <c r="G201" s="37">
        <f>Aviation!K201+Aviation!L201</f>
        <v>2.831800108175369</v>
      </c>
      <c r="H201" s="37">
        <f>'International Shipping'!C201</f>
        <v>1.9683864397260273</v>
      </c>
      <c r="I201" s="39">
        <f t="shared" si="8"/>
        <v>98.822694391664101</v>
      </c>
    </row>
    <row r="202" spans="2:9">
      <c r="B202" s="9">
        <v>43664</v>
      </c>
      <c r="C202" s="37">
        <f>Power!K202</f>
        <v>42.941290435262538</v>
      </c>
      <c r="D202" s="37">
        <f>'Ground Transportation'!K202</f>
        <v>19.191579229611211</v>
      </c>
      <c r="E202" s="37">
        <f>Industry!K202</f>
        <v>28.800915300277889</v>
      </c>
      <c r="F202" s="37">
        <f>Residential!K202</f>
        <v>4.8619005596930212</v>
      </c>
      <c r="G202" s="37">
        <f>Aviation!K202+Aviation!L202</f>
        <v>2.8604057291112328</v>
      </c>
      <c r="H202" s="37">
        <f>'International Shipping'!C202</f>
        <v>1.9683864397260273</v>
      </c>
      <c r="I202" s="39">
        <f t="shared" si="8"/>
        <v>100.62447769368194</v>
      </c>
    </row>
    <row r="203" spans="2:9">
      <c r="B203" s="9">
        <v>43665</v>
      </c>
      <c r="C203" s="37">
        <f>Power!K203</f>
        <v>43.484683196456977</v>
      </c>
      <c r="D203" s="37">
        <f>'Ground Transportation'!K203</f>
        <v>18.468220143002245</v>
      </c>
      <c r="E203" s="37">
        <f>Industry!K203</f>
        <v>29.110969306722975</v>
      </c>
      <c r="F203" s="37">
        <f>Residential!K203</f>
        <v>4.8784544411965207</v>
      </c>
      <c r="G203" s="37">
        <f>Aviation!K203+Aviation!L203</f>
        <v>2.905851272690974</v>
      </c>
      <c r="H203" s="37">
        <f>'International Shipping'!C203</f>
        <v>1.9683864397260273</v>
      </c>
      <c r="I203" s="39">
        <f t="shared" si="8"/>
        <v>100.81656479979574</v>
      </c>
    </row>
    <row r="204" spans="2:9">
      <c r="B204" s="9">
        <v>43666</v>
      </c>
      <c r="C204" s="37">
        <f>Power!K204</f>
        <v>41.227393260249386</v>
      </c>
      <c r="D204" s="37">
        <f>'Ground Transportation'!K204</f>
        <v>17.473236625865745</v>
      </c>
      <c r="E204" s="37">
        <f>Industry!K204</f>
        <v>27.655570763720625</v>
      </c>
      <c r="F204" s="37">
        <f>Residential!K204</f>
        <v>4.8265598089040678</v>
      </c>
      <c r="G204" s="37">
        <f>Aviation!K204+Aviation!L204</f>
        <v>2.85531412256453</v>
      </c>
      <c r="H204" s="37">
        <f>'International Shipping'!C204</f>
        <v>1.9683864397260273</v>
      </c>
      <c r="I204" s="39">
        <f t="shared" si="8"/>
        <v>96.00646102103039</v>
      </c>
    </row>
    <row r="205" spans="2:9">
      <c r="B205" s="9">
        <v>43667</v>
      </c>
      <c r="C205" s="37">
        <f>Power!K205</f>
        <v>40.038904516097254</v>
      </c>
      <c r="D205" s="37">
        <f>'Ground Transportation'!K205</f>
        <v>14.724988446817452</v>
      </c>
      <c r="E205" s="37">
        <f>Industry!K205</f>
        <v>26.80655560019251</v>
      </c>
      <c r="F205" s="37">
        <f>Residential!K205</f>
        <v>4.8312637216412435</v>
      </c>
      <c r="G205" s="37">
        <f>Aviation!K205+Aviation!L205</f>
        <v>2.85361075162061</v>
      </c>
      <c r="H205" s="37">
        <f>'International Shipping'!C205</f>
        <v>1.9683864397260273</v>
      </c>
      <c r="I205" s="39">
        <f t="shared" si="8"/>
        <v>91.223709476095109</v>
      </c>
    </row>
    <row r="206" spans="2:9">
      <c r="B206" s="9">
        <v>43668</v>
      </c>
      <c r="C206" s="37">
        <f>Power!K206</f>
        <v>42.527241378799353</v>
      </c>
      <c r="D206" s="37">
        <f>'Ground Transportation'!K206</f>
        <v>17.716251243075693</v>
      </c>
      <c r="E206" s="37">
        <f>Industry!K206</f>
        <v>28.671432796951986</v>
      </c>
      <c r="F206" s="37">
        <f>Residential!K206</f>
        <v>4.8567365549387951</v>
      </c>
      <c r="G206" s="37">
        <f>Aviation!K206+Aviation!L206</f>
        <v>2.8208406495183764</v>
      </c>
      <c r="H206" s="37">
        <f>'International Shipping'!C206</f>
        <v>1.9683864397260273</v>
      </c>
      <c r="I206" s="39">
        <f t="shared" si="8"/>
        <v>98.560889063010237</v>
      </c>
    </row>
    <row r="207" spans="2:9">
      <c r="B207" s="9">
        <v>43669</v>
      </c>
      <c r="C207" s="37">
        <f>Power!K207</f>
        <v>43.189392457652403</v>
      </c>
      <c r="D207" s="37">
        <f>'Ground Transportation'!K207</f>
        <v>18.784672307189521</v>
      </c>
      <c r="E207" s="37">
        <f>Industry!K207</f>
        <v>29.36456449550284</v>
      </c>
      <c r="F207" s="37">
        <f>Residential!K207</f>
        <v>4.8607000270453735</v>
      </c>
      <c r="G207" s="37">
        <f>Aviation!K207+Aviation!L207</f>
        <v>2.8056696769577556</v>
      </c>
      <c r="H207" s="37">
        <f>'International Shipping'!C207</f>
        <v>1.9683864397260273</v>
      </c>
      <c r="I207" s="39">
        <f t="shared" si="8"/>
        <v>100.97338540407392</v>
      </c>
    </row>
    <row r="208" spans="2:9">
      <c r="B208" s="9">
        <v>43670</v>
      </c>
      <c r="C208" s="37">
        <f>Power!K208</f>
        <v>44.396939232946742</v>
      </c>
      <c r="D208" s="37">
        <f>'Ground Transportation'!K208</f>
        <v>19.130848738488041</v>
      </c>
      <c r="E208" s="37">
        <f>Industry!K208</f>
        <v>30.406633726185714</v>
      </c>
      <c r="F208" s="37">
        <f>Residential!K208</f>
        <v>4.9009520212271021</v>
      </c>
      <c r="G208" s="37">
        <f>Aviation!K208+Aviation!L208</f>
        <v>2.8493941215273346</v>
      </c>
      <c r="H208" s="37">
        <f>'International Shipping'!C208</f>
        <v>1.9683864397260273</v>
      </c>
      <c r="I208" s="39">
        <f t="shared" si="8"/>
        <v>103.65315428010096</v>
      </c>
    </row>
    <row r="209" spans="2:9">
      <c r="B209" s="9">
        <v>43671</v>
      </c>
      <c r="C209" s="37">
        <f>Power!K209</f>
        <v>44.136364828910175</v>
      </c>
      <c r="D209" s="37">
        <f>'Ground Transportation'!K209</f>
        <v>19.191579229611211</v>
      </c>
      <c r="E209" s="37">
        <f>Industry!K209</f>
        <v>30.287414898344917</v>
      </c>
      <c r="F209" s="37">
        <f>Residential!K209</f>
        <v>4.8754711296685214</v>
      </c>
      <c r="G209" s="37">
        <f>Aviation!K209+Aviation!L209</f>
        <v>2.8873859542427658</v>
      </c>
      <c r="H209" s="37">
        <f>'International Shipping'!C209</f>
        <v>1.9683864397260273</v>
      </c>
      <c r="I209" s="39">
        <f t="shared" si="8"/>
        <v>103.34660248050362</v>
      </c>
    </row>
    <row r="210" spans="2:9">
      <c r="B210" s="9">
        <v>43672</v>
      </c>
      <c r="C210" s="37">
        <f>Power!K210</f>
        <v>43.790365129919067</v>
      </c>
      <c r="D210" s="37">
        <f>'Ground Transportation'!K210</f>
        <v>18.468220143002245</v>
      </c>
      <c r="E210" s="37">
        <f>Industry!K210</f>
        <v>30.034022917627553</v>
      </c>
      <c r="F210" s="37">
        <f>Residential!K210</f>
        <v>4.8374264515343759</v>
      </c>
      <c r="G210" s="37">
        <f>Aviation!K210+Aviation!L210</f>
        <v>2.9008480607037526</v>
      </c>
      <c r="H210" s="37">
        <f>'International Shipping'!C210</f>
        <v>1.9683864397260273</v>
      </c>
      <c r="I210" s="39">
        <f t="shared" si="8"/>
        <v>101.99926914251301</v>
      </c>
    </row>
    <row r="211" spans="2:9">
      <c r="B211" s="9">
        <v>43673</v>
      </c>
      <c r="C211" s="37">
        <f>Power!K211</f>
        <v>41.418541657594218</v>
      </c>
      <c r="D211" s="37">
        <f>'Ground Transportation'!K211</f>
        <v>17.473236625865745</v>
      </c>
      <c r="E211" s="37">
        <f>Industry!K211</f>
        <v>28.477296171438923</v>
      </c>
      <c r="F211" s="37">
        <f>Residential!K211</f>
        <v>4.8856530305729695</v>
      </c>
      <c r="G211" s="37">
        <f>Aviation!K211+Aviation!L211</f>
        <v>2.8599899342019137</v>
      </c>
      <c r="H211" s="37">
        <f>'International Shipping'!C211</f>
        <v>1.9683864397260273</v>
      </c>
      <c r="I211" s="39">
        <f t="shared" si="8"/>
        <v>97.083103859399799</v>
      </c>
    </row>
    <row r="212" spans="2:9">
      <c r="B212" s="9">
        <v>43674</v>
      </c>
      <c r="C212" s="37">
        <f>Power!K212</f>
        <v>40.280450815787418</v>
      </c>
      <c r="D212" s="37">
        <f>'Ground Transportation'!K212</f>
        <v>14.724988446817452</v>
      </c>
      <c r="E212" s="37">
        <f>Industry!K212</f>
        <v>27.663078293069212</v>
      </c>
      <c r="F212" s="37">
        <f>Residential!K212</f>
        <v>4.9089944111912063</v>
      </c>
      <c r="G212" s="37">
        <f>Aviation!K212+Aviation!L212</f>
        <v>2.8738569695860594</v>
      </c>
      <c r="H212" s="37">
        <f>'International Shipping'!C212</f>
        <v>1.9683864397260273</v>
      </c>
      <c r="I212" s="39">
        <f t="shared" si="8"/>
        <v>92.419755376177363</v>
      </c>
    </row>
    <row r="213" spans="2:9">
      <c r="B213" s="9">
        <v>43675</v>
      </c>
      <c r="C213" s="37">
        <f>Power!K213</f>
        <v>43.645574452573868</v>
      </c>
      <c r="D213" s="37">
        <f>'Ground Transportation'!K213</f>
        <v>17.716251243075693</v>
      </c>
      <c r="E213" s="37">
        <f>Industry!K213</f>
        <v>29.497493414315617</v>
      </c>
      <c r="F213" s="37">
        <f>Residential!K213</f>
        <v>4.8700010381582031</v>
      </c>
      <c r="G213" s="37">
        <f>Aviation!K213+Aviation!L213</f>
        <v>2.8212058647205316</v>
      </c>
      <c r="H213" s="37">
        <f>'International Shipping'!C213</f>
        <v>1.9683864397260273</v>
      </c>
      <c r="I213" s="39">
        <f t="shared" si="8"/>
        <v>100.51891245256994</v>
      </c>
    </row>
    <row r="214" spans="2:9">
      <c r="B214" s="9">
        <v>43676</v>
      </c>
      <c r="C214" s="37">
        <f>Power!K214</f>
        <v>44.177012556494368</v>
      </c>
      <c r="D214" s="37">
        <f>'Ground Transportation'!K214</f>
        <v>18.784672307189521</v>
      </c>
      <c r="E214" s="37">
        <f>Industry!K214</f>
        <v>29.880516844227376</v>
      </c>
      <c r="F214" s="37">
        <f>Residential!K214</f>
        <v>4.8958265606983282</v>
      </c>
      <c r="G214" s="37">
        <f>Aviation!K214+Aviation!L214</f>
        <v>2.806810084826298</v>
      </c>
      <c r="H214" s="37">
        <f>'International Shipping'!C214</f>
        <v>1.9683864397260273</v>
      </c>
      <c r="I214" s="39">
        <f t="shared" si="8"/>
        <v>102.51322479316191</v>
      </c>
    </row>
    <row r="215" spans="2:9">
      <c r="B215" s="9">
        <v>43677</v>
      </c>
      <c r="C215" s="37">
        <f>Power!K215</f>
        <v>43.933537115730076</v>
      </c>
      <c r="D215" s="37">
        <f>'Ground Transportation'!K215</f>
        <v>19.130848738488041</v>
      </c>
      <c r="E215" s="37">
        <f>Industry!K215</f>
        <v>29.83676780027281</v>
      </c>
      <c r="F215" s="37">
        <f>Residential!K215</f>
        <v>4.9007863191601118</v>
      </c>
      <c r="G215" s="37">
        <f>Aviation!K215+Aviation!L215</f>
        <v>2.8218296896104222</v>
      </c>
      <c r="H215" s="37">
        <f>'International Shipping'!C215</f>
        <v>1.9683864397260273</v>
      </c>
      <c r="I215" s="39">
        <f t="shared" si="8"/>
        <v>102.59215610298749</v>
      </c>
    </row>
    <row r="216" spans="2:9">
      <c r="B216" s="9">
        <v>43678</v>
      </c>
      <c r="C216" s="37">
        <f>Power!K216</f>
        <v>43.766782615176119</v>
      </c>
      <c r="D216" s="37">
        <f>'Ground Transportation'!K216</f>
        <v>19.191579229611211</v>
      </c>
      <c r="E216" s="37">
        <f>Industry!K216</f>
        <v>29.102395957547095</v>
      </c>
      <c r="F216" s="37">
        <f>Residential!K216</f>
        <v>4.8964719819605165</v>
      </c>
      <c r="G216" s="37">
        <f>Aviation!K216+Aviation!L216</f>
        <v>2.8629461614289387</v>
      </c>
      <c r="H216" s="37">
        <f>'International Shipping'!C216</f>
        <v>1.9683864397260273</v>
      </c>
      <c r="I216" s="39">
        <f t="shared" si="8"/>
        <v>101.78856238544991</v>
      </c>
    </row>
    <row r="217" spans="2:9">
      <c r="B217" s="9">
        <v>43679</v>
      </c>
      <c r="C217" s="37">
        <f>Power!K217</f>
        <v>42.406853499788831</v>
      </c>
      <c r="D217" s="37">
        <f>'Ground Transportation'!K217</f>
        <v>18.468220143002245</v>
      </c>
      <c r="E217" s="37">
        <f>Industry!K217</f>
        <v>28.02452582145569</v>
      </c>
      <c r="F217" s="37">
        <f>Residential!K217</f>
        <v>4.9234233824389602</v>
      </c>
      <c r="G217" s="37">
        <f>Aviation!K217+Aviation!L217</f>
        <v>2.8770252871305808</v>
      </c>
      <c r="H217" s="37">
        <f>'International Shipping'!C217</f>
        <v>1.9683864397260273</v>
      </c>
      <c r="I217" s="39">
        <f t="shared" si="8"/>
        <v>98.668434573542328</v>
      </c>
    </row>
    <row r="218" spans="2:9">
      <c r="B218" s="9">
        <v>43680</v>
      </c>
      <c r="C218" s="37">
        <f>Power!K218</f>
        <v>40.493670337071336</v>
      </c>
      <c r="D218" s="37">
        <f>'Ground Transportation'!K218</f>
        <v>17.473236625865745</v>
      </c>
      <c r="E218" s="37">
        <f>Industry!K218</f>
        <v>26.815439690773495</v>
      </c>
      <c r="F218" s="37">
        <f>Residential!K218</f>
        <v>4.9355423721830327</v>
      </c>
      <c r="G218" s="37">
        <f>Aviation!K218+Aviation!L218</f>
        <v>2.86145903778108</v>
      </c>
      <c r="H218" s="37">
        <f>'International Shipping'!C218</f>
        <v>1.9683864397260273</v>
      </c>
      <c r="I218" s="39">
        <f t="shared" si="8"/>
        <v>94.547734503400719</v>
      </c>
    </row>
    <row r="219" spans="2:9">
      <c r="B219" s="9">
        <v>43681</v>
      </c>
      <c r="C219" s="37">
        <f>Power!K219</f>
        <v>39.422212846033283</v>
      </c>
      <c r="D219" s="37">
        <f>'Ground Transportation'!K219</f>
        <v>14.724988446817452</v>
      </c>
      <c r="E219" s="37">
        <f>Industry!K219</f>
        <v>26.017954197956577</v>
      </c>
      <c r="F219" s="37">
        <f>Residential!K219</f>
        <v>4.9122535251935551</v>
      </c>
      <c r="G219" s="37">
        <f>Aviation!K219+Aviation!L219</f>
        <v>2.8435513771388479</v>
      </c>
      <c r="H219" s="37">
        <f>'International Shipping'!C219</f>
        <v>1.9683864397260273</v>
      </c>
      <c r="I219" s="39">
        <f t="shared" si="8"/>
        <v>89.889346832865741</v>
      </c>
    </row>
    <row r="220" spans="2:9">
      <c r="B220" s="9">
        <v>43682</v>
      </c>
      <c r="C220" s="37">
        <f>Power!K220</f>
        <v>42.35082469344335</v>
      </c>
      <c r="D220" s="37">
        <f>'Ground Transportation'!K220</f>
        <v>17.716251243075693</v>
      </c>
      <c r="E220" s="37">
        <f>Industry!K220</f>
        <v>27.755137952758417</v>
      </c>
      <c r="F220" s="37">
        <f>Residential!K220</f>
        <v>4.8784179046583906</v>
      </c>
      <c r="G220" s="37">
        <f>Aviation!K220+Aviation!L220</f>
        <v>2.7742654480024549</v>
      </c>
      <c r="H220" s="37">
        <f>'International Shipping'!C220</f>
        <v>1.9683864397260273</v>
      </c>
      <c r="I220" s="39">
        <f t="shared" si="8"/>
        <v>97.44328368166434</v>
      </c>
    </row>
    <row r="221" spans="2:9">
      <c r="B221" s="9">
        <v>43683</v>
      </c>
      <c r="C221" s="37">
        <f>Power!K221</f>
        <v>43.985178189479718</v>
      </c>
      <c r="D221" s="37">
        <f>'Ground Transportation'!K221</f>
        <v>18.78755381329184</v>
      </c>
      <c r="E221" s="37">
        <f>Industry!K221</f>
        <v>28.930491454901553</v>
      </c>
      <c r="F221" s="37">
        <f>Residential!K221</f>
        <v>4.831044833664329</v>
      </c>
      <c r="G221" s="37">
        <f>Aviation!K221+Aviation!L221</f>
        <v>2.7606034355313471</v>
      </c>
      <c r="H221" s="37">
        <f>'International Shipping'!C221</f>
        <v>1.9683864397260273</v>
      </c>
      <c r="I221" s="39">
        <f t="shared" si="8"/>
        <v>101.26325816659482</v>
      </c>
    </row>
    <row r="222" spans="2:9">
      <c r="B222" s="9">
        <v>43684</v>
      </c>
      <c r="C222" s="37">
        <f>Power!K222</f>
        <v>43.380812466320975</v>
      </c>
      <c r="D222" s="37">
        <f>'Ground Transportation'!K222</f>
        <v>19.130848738488041</v>
      </c>
      <c r="E222" s="37">
        <f>Industry!K222</f>
        <v>28.605178991281587</v>
      </c>
      <c r="F222" s="37">
        <f>Residential!K222</f>
        <v>4.8182429891863379</v>
      </c>
      <c r="G222" s="37">
        <f>Aviation!K222+Aviation!L222</f>
        <v>2.7802998033370847</v>
      </c>
      <c r="H222" s="37">
        <f>'International Shipping'!C222</f>
        <v>1.9683864397260273</v>
      </c>
      <c r="I222" s="39">
        <f t="shared" si="8"/>
        <v>100.68376942834006</v>
      </c>
    </row>
    <row r="223" spans="2:9">
      <c r="B223" s="9">
        <v>43685</v>
      </c>
      <c r="C223" s="37">
        <f>Power!K223</f>
        <v>42.882570246779679</v>
      </c>
      <c r="D223" s="37">
        <f>'Ground Transportation'!K223</f>
        <v>19.191579229611211</v>
      </c>
      <c r="E223" s="37">
        <f>Industry!K223</f>
        <v>28.406188909466792</v>
      </c>
      <c r="F223" s="37">
        <f>Residential!K223</f>
        <v>4.8220482874390669</v>
      </c>
      <c r="G223" s="37">
        <f>Aviation!K223+Aviation!L223</f>
        <v>2.8297301102552339</v>
      </c>
      <c r="H223" s="37">
        <f>'International Shipping'!C223</f>
        <v>1.9683864397260273</v>
      </c>
      <c r="I223" s="39">
        <f t="shared" si="8"/>
        <v>100.10050322327803</v>
      </c>
    </row>
    <row r="224" spans="2:9">
      <c r="B224" s="9">
        <v>43686</v>
      </c>
      <c r="C224" s="37">
        <f>Power!K224</f>
        <v>42.437042605795156</v>
      </c>
      <c r="D224" s="37">
        <f>'Ground Transportation'!K224</f>
        <v>18.468220143002245</v>
      </c>
      <c r="E224" s="37">
        <f>Industry!K224</f>
        <v>28.11836694793902</v>
      </c>
      <c r="F224" s="37">
        <f>Residential!K224</f>
        <v>4.8851172350132206</v>
      </c>
      <c r="G224" s="37">
        <f>Aviation!K224+Aviation!L224</f>
        <v>2.8276643555769168</v>
      </c>
      <c r="H224" s="37">
        <f>'International Shipping'!C224</f>
        <v>1.9683864397260273</v>
      </c>
      <c r="I224" s="39">
        <f t="shared" si="8"/>
        <v>98.704797727052593</v>
      </c>
    </row>
    <row r="225" spans="2:9">
      <c r="B225" s="9">
        <v>43687</v>
      </c>
      <c r="C225" s="37">
        <f>Power!K225</f>
        <v>38.563665454882475</v>
      </c>
      <c r="D225" s="37">
        <f>'Ground Transportation'!K225</f>
        <v>17.473236625865745</v>
      </c>
      <c r="E225" s="37">
        <f>Industry!K225</f>
        <v>25.643833469877105</v>
      </c>
      <c r="F225" s="37">
        <f>Residential!K225</f>
        <v>4.9068439726730819</v>
      </c>
      <c r="G225" s="37">
        <f>Aviation!K225+Aviation!L225</f>
        <v>2.7605278908540378</v>
      </c>
      <c r="H225" s="37">
        <f>'International Shipping'!C225</f>
        <v>1.9683864397260273</v>
      </c>
      <c r="I225" s="39">
        <f t="shared" si="8"/>
        <v>91.316493853878484</v>
      </c>
    </row>
    <row r="226" spans="2:9">
      <c r="B226" s="9">
        <v>43688</v>
      </c>
      <c r="C226" s="37">
        <f>Power!K226</f>
        <v>36.347995293883457</v>
      </c>
      <c r="D226" s="37">
        <f>'Ground Transportation'!K226</f>
        <v>14.724988446817452</v>
      </c>
      <c r="E226" s="37">
        <f>Industry!K226</f>
        <v>23.999021269266493</v>
      </c>
      <c r="F226" s="37">
        <f>Residential!K226</f>
        <v>4.9132160717252038</v>
      </c>
      <c r="G226" s="37">
        <f>Aviation!K226+Aviation!L226</f>
        <v>2.7941733764116532</v>
      </c>
      <c r="H226" s="37">
        <f>'International Shipping'!C226</f>
        <v>1.9683864397260273</v>
      </c>
      <c r="I226" s="39">
        <f t="shared" si="8"/>
        <v>84.747780897830282</v>
      </c>
    </row>
    <row r="227" spans="2:9">
      <c r="B227" s="9">
        <v>43689</v>
      </c>
      <c r="C227" s="37">
        <f>Power!K227</f>
        <v>40.230413755198065</v>
      </c>
      <c r="D227" s="37">
        <f>'Ground Transportation'!K227</f>
        <v>17.716251243075693</v>
      </c>
      <c r="E227" s="37">
        <f>Industry!K227</f>
        <v>26.321921165666449</v>
      </c>
      <c r="F227" s="37">
        <f>Residential!K227</f>
        <v>5.0651679056039729</v>
      </c>
      <c r="G227" s="37">
        <f>Aviation!K227+Aviation!L227</f>
        <v>2.7732624585753678</v>
      </c>
      <c r="H227" s="37">
        <f>'International Shipping'!C227</f>
        <v>1.9683864397260273</v>
      </c>
      <c r="I227" s="39">
        <f t="shared" si="8"/>
        <v>94.075402967845591</v>
      </c>
    </row>
    <row r="228" spans="2:9">
      <c r="B228" s="9">
        <v>43690</v>
      </c>
      <c r="C228" s="37">
        <f>Power!K228</f>
        <v>42.456180724955786</v>
      </c>
      <c r="D228" s="37">
        <f>'Ground Transportation'!K228</f>
        <v>18.78755381329184</v>
      </c>
      <c r="E228" s="37">
        <f>Industry!K228</f>
        <v>27.884295419408254</v>
      </c>
      <c r="F228" s="37">
        <f>Residential!K228</f>
        <v>5.1781693788285583</v>
      </c>
      <c r="G228" s="37">
        <f>Aviation!K228+Aviation!L228</f>
        <v>2.7474235308064818</v>
      </c>
      <c r="H228" s="37">
        <f>'International Shipping'!C228</f>
        <v>1.9683864397260273</v>
      </c>
      <c r="I228" s="39">
        <f t="shared" si="8"/>
        <v>99.022009307016958</v>
      </c>
    </row>
    <row r="229" spans="2:9">
      <c r="B229" s="9">
        <v>43691</v>
      </c>
      <c r="C229" s="37">
        <f>Power!K229</f>
        <v>42.85628400561685</v>
      </c>
      <c r="D229" s="37">
        <f>'Ground Transportation'!K229</f>
        <v>19.130848738488041</v>
      </c>
      <c r="E229" s="37">
        <f>Industry!K229</f>
        <v>28.373101473723022</v>
      </c>
      <c r="F229" s="37">
        <f>Residential!K229</f>
        <v>5.130046792862486</v>
      </c>
      <c r="G229" s="37">
        <f>Aviation!K229+Aviation!L229</f>
        <v>2.7828878786707367</v>
      </c>
      <c r="H229" s="37">
        <f>'International Shipping'!C229</f>
        <v>1.9683864397260273</v>
      </c>
      <c r="I229" s="39">
        <f t="shared" si="8"/>
        <v>100.24155532908716</v>
      </c>
    </row>
    <row r="230" spans="2:9">
      <c r="B230" s="9">
        <v>43692</v>
      </c>
      <c r="C230" s="37">
        <f>Power!K230</f>
        <v>40.770597186098456</v>
      </c>
      <c r="D230" s="37">
        <f>'Ground Transportation'!K230</f>
        <v>19.191579229611211</v>
      </c>
      <c r="E230" s="37">
        <f>Industry!K230</f>
        <v>26.969820719868828</v>
      </c>
      <c r="F230" s="37">
        <f>Residential!K230</f>
        <v>4.9523431798041102</v>
      </c>
      <c r="G230" s="37">
        <f>Aviation!K230+Aviation!L230</f>
        <v>2.8057153983971075</v>
      </c>
      <c r="H230" s="37">
        <f>'International Shipping'!C230</f>
        <v>1.9683864397260273</v>
      </c>
      <c r="I230" s="39">
        <f t="shared" si="8"/>
        <v>96.658442153505732</v>
      </c>
    </row>
    <row r="231" spans="2:9">
      <c r="B231" s="9">
        <v>43693</v>
      </c>
      <c r="C231" s="37">
        <f>Power!K231</f>
        <v>40.021451551673636</v>
      </c>
      <c r="D231" s="37">
        <f>'Ground Transportation'!K231</f>
        <v>18.468220143002245</v>
      </c>
      <c r="E231" s="37">
        <f>Industry!K231</f>
        <v>26.482973315895123</v>
      </c>
      <c r="F231" s="37">
        <f>Residential!K231</f>
        <v>4.8656155737011675</v>
      </c>
      <c r="G231" s="37">
        <f>Aviation!K231+Aviation!L231</f>
        <v>2.8760581062348152</v>
      </c>
      <c r="H231" s="37">
        <f>'International Shipping'!C231</f>
        <v>1.9683864397260273</v>
      </c>
      <c r="I231" s="39">
        <f t="shared" si="8"/>
        <v>94.682705130233018</v>
      </c>
    </row>
    <row r="232" spans="2:9">
      <c r="B232" s="9">
        <v>43694</v>
      </c>
      <c r="C232" s="37">
        <f>Power!K232</f>
        <v>38.84694781923708</v>
      </c>
      <c r="D232" s="37">
        <f>'Ground Transportation'!K232</f>
        <v>17.473236625865745</v>
      </c>
      <c r="E232" s="37">
        <f>Industry!K232</f>
        <v>25.91866784142757</v>
      </c>
      <c r="F232" s="37">
        <f>Residential!K232</f>
        <v>4.8154576780008203</v>
      </c>
      <c r="G232" s="37">
        <f>Aviation!K232+Aviation!L232</f>
        <v>2.8136708825328745</v>
      </c>
      <c r="H232" s="37">
        <f>'International Shipping'!C232</f>
        <v>1.9683864397260273</v>
      </c>
      <c r="I232" s="39">
        <f t="shared" si="8"/>
        <v>91.836367286790136</v>
      </c>
    </row>
    <row r="233" spans="2:9">
      <c r="B233" s="9">
        <v>43695</v>
      </c>
      <c r="C233" s="37">
        <f>Power!K233</f>
        <v>38.429153630007043</v>
      </c>
      <c r="D233" s="37">
        <f>'Ground Transportation'!K233</f>
        <v>14.724988446817452</v>
      </c>
      <c r="E233" s="37">
        <f>Industry!K233</f>
        <v>25.553053136050416</v>
      </c>
      <c r="F233" s="37">
        <f>Residential!K233</f>
        <v>4.8854389742243773</v>
      </c>
      <c r="G233" s="37">
        <f>Aviation!K233+Aviation!L233</f>
        <v>2.8252307744602279</v>
      </c>
      <c r="H233" s="37">
        <f>'International Shipping'!C233</f>
        <v>1.9683864397260273</v>
      </c>
      <c r="I233" s="39">
        <f t="shared" si="8"/>
        <v>88.386251401285548</v>
      </c>
    </row>
    <row r="234" spans="2:9">
      <c r="B234" s="9">
        <v>43696</v>
      </c>
      <c r="C234" s="37">
        <f>Power!K234</f>
        <v>42.166579916313303</v>
      </c>
      <c r="D234" s="37">
        <f>'Ground Transportation'!K234</f>
        <v>17.716251243075693</v>
      </c>
      <c r="E234" s="37">
        <f>Industry!K234</f>
        <v>27.748854094411222</v>
      </c>
      <c r="F234" s="37">
        <f>Residential!K234</f>
        <v>4.9726369881160499</v>
      </c>
      <c r="G234" s="37">
        <f>Aviation!K234+Aviation!L234</f>
        <v>2.7982451402021273</v>
      </c>
      <c r="H234" s="37">
        <f>'International Shipping'!C234</f>
        <v>1.9683864397260273</v>
      </c>
      <c r="I234" s="39">
        <f t="shared" si="8"/>
        <v>97.370953821844424</v>
      </c>
    </row>
    <row r="235" spans="2:9">
      <c r="B235" s="9">
        <v>43697</v>
      </c>
      <c r="C235" s="37">
        <f>Power!K235</f>
        <v>43.118565111530529</v>
      </c>
      <c r="D235" s="37">
        <f>'Ground Transportation'!K235</f>
        <v>18.78755381329184</v>
      </c>
      <c r="E235" s="37">
        <f>Industry!K235</f>
        <v>28.437704479418972</v>
      </c>
      <c r="F235" s="37">
        <f>Residential!K235</f>
        <v>5.0773644330629386</v>
      </c>
      <c r="G235" s="37">
        <f>Aviation!K235+Aviation!L235</f>
        <v>2.7973938468264725</v>
      </c>
      <c r="H235" s="37">
        <f>'International Shipping'!C235</f>
        <v>1.9683864397260273</v>
      </c>
      <c r="I235" s="39">
        <f t="shared" si="8"/>
        <v>100.18696812385677</v>
      </c>
    </row>
    <row r="236" spans="2:9">
      <c r="B236" s="9">
        <v>43698</v>
      </c>
      <c r="C236" s="37">
        <f>Power!K236</f>
        <v>43.503383058336262</v>
      </c>
      <c r="D236" s="37">
        <f>'Ground Transportation'!K236</f>
        <v>19.130848738488041</v>
      </c>
      <c r="E236" s="37">
        <f>Industry!K236</f>
        <v>28.813946447175059</v>
      </c>
      <c r="F236" s="37">
        <f>Residential!K236</f>
        <v>5.0519055798437087</v>
      </c>
      <c r="G236" s="37">
        <f>Aviation!K236+Aviation!L236</f>
        <v>2.780259123703829</v>
      </c>
      <c r="H236" s="37">
        <f>'International Shipping'!C236</f>
        <v>1.9683864397260273</v>
      </c>
      <c r="I236" s="39">
        <f t="shared" si="8"/>
        <v>101.24872938727293</v>
      </c>
    </row>
    <row r="237" spans="2:9">
      <c r="B237" s="9">
        <v>43699</v>
      </c>
      <c r="C237" s="37">
        <f>Power!K237</f>
        <v>43.210970627370301</v>
      </c>
      <c r="D237" s="37">
        <f>'Ground Transportation'!K237</f>
        <v>19.191579229611211</v>
      </c>
      <c r="E237" s="37">
        <f>Industry!K237</f>
        <v>28.727208246403162</v>
      </c>
      <c r="F237" s="37">
        <f>Residential!K237</f>
        <v>4.9190203456468113</v>
      </c>
      <c r="G237" s="37">
        <f>Aviation!K237+Aviation!L237</f>
        <v>2.8265490841851362</v>
      </c>
      <c r="H237" s="37">
        <f>'International Shipping'!C237</f>
        <v>1.9683864397260273</v>
      </c>
      <c r="I237" s="39">
        <f t="shared" si="8"/>
        <v>100.84371397294265</v>
      </c>
    </row>
    <row r="238" spans="2:9">
      <c r="B238" s="9">
        <v>43700</v>
      </c>
      <c r="C238" s="37">
        <f>Power!K238</f>
        <v>42.821647382065599</v>
      </c>
      <c r="D238" s="37">
        <f>'Ground Transportation'!K238</f>
        <v>18.468220143002245</v>
      </c>
      <c r="E238" s="37">
        <f>Industry!K238</f>
        <v>28.884824679359546</v>
      </c>
      <c r="F238" s="37">
        <f>Residential!K238</f>
        <v>4.8551252399560685</v>
      </c>
      <c r="G238" s="37">
        <f>Aviation!K238+Aviation!L238</f>
        <v>2.8487292440445295</v>
      </c>
      <c r="H238" s="37">
        <f>'International Shipping'!C238</f>
        <v>1.9683864397260273</v>
      </c>
      <c r="I238" s="39">
        <f t="shared" si="8"/>
        <v>99.846933128154035</v>
      </c>
    </row>
    <row r="239" spans="2:9">
      <c r="B239" s="9">
        <v>43701</v>
      </c>
      <c r="C239" s="37">
        <f>Power!K239</f>
        <v>40.349768950477355</v>
      </c>
      <c r="D239" s="37">
        <f>'Ground Transportation'!K239</f>
        <v>17.473236625865745</v>
      </c>
      <c r="E239" s="37">
        <f>Industry!K239</f>
        <v>27.5471635918848</v>
      </c>
      <c r="F239" s="37">
        <f>Residential!K239</f>
        <v>4.7912599348894087</v>
      </c>
      <c r="G239" s="37">
        <f>Aviation!K239+Aviation!L239</f>
        <v>2.7876808529983075</v>
      </c>
      <c r="H239" s="37">
        <f>'International Shipping'!C239</f>
        <v>1.9683864397260273</v>
      </c>
      <c r="I239" s="39">
        <f t="shared" si="8"/>
        <v>94.917496395841653</v>
      </c>
    </row>
    <row r="240" spans="2:9">
      <c r="B240" s="9">
        <v>43702</v>
      </c>
      <c r="C240" s="37">
        <f>Power!K240</f>
        <v>38.034190853920116</v>
      </c>
      <c r="D240" s="37">
        <f>'Ground Transportation'!K240</f>
        <v>14.724988446817452</v>
      </c>
      <c r="E240" s="37">
        <f>Industry!K240</f>
        <v>25.891206156173673</v>
      </c>
      <c r="F240" s="37">
        <f>Residential!K240</f>
        <v>4.7782675877440433</v>
      </c>
      <c r="G240" s="37">
        <f>Aviation!K240+Aviation!L240</f>
        <v>2.78149043461893</v>
      </c>
      <c r="H240" s="37">
        <f>'International Shipping'!C240</f>
        <v>1.9683864397260273</v>
      </c>
      <c r="I240" s="39">
        <f t="shared" si="8"/>
        <v>88.178529919000241</v>
      </c>
    </row>
    <row r="241" spans="2:9">
      <c r="B241" s="9">
        <v>43703</v>
      </c>
      <c r="C241" s="37">
        <f>Power!K241</f>
        <v>41.433210325379797</v>
      </c>
      <c r="D241" s="37">
        <f>'Ground Transportation'!K241</f>
        <v>17.716251243075693</v>
      </c>
      <c r="E241" s="37">
        <f>Industry!K241</f>
        <v>27.958959760178136</v>
      </c>
      <c r="F241" s="37">
        <f>Residential!K241</f>
        <v>4.786249727222188</v>
      </c>
      <c r="G241" s="37">
        <f>Aviation!K241+Aviation!L241</f>
        <v>2.7727307246777397</v>
      </c>
      <c r="H241" s="37">
        <f>'International Shipping'!C241</f>
        <v>1.9683864397260273</v>
      </c>
      <c r="I241" s="39">
        <f t="shared" si="8"/>
        <v>96.635788220259585</v>
      </c>
    </row>
    <row r="242" spans="2:9">
      <c r="B242" s="9">
        <v>43704</v>
      </c>
      <c r="C242" s="37">
        <f>Power!K242</f>
        <v>43.045015309296389</v>
      </c>
      <c r="D242" s="37">
        <f>'Ground Transportation'!K242</f>
        <v>18.78755381329184</v>
      </c>
      <c r="E242" s="37">
        <f>Industry!K242</f>
        <v>29.065313571843653</v>
      </c>
      <c r="F242" s="37">
        <f>Residential!K242</f>
        <v>4.76261427105511</v>
      </c>
      <c r="G242" s="37">
        <f>Aviation!K242+Aviation!L242</f>
        <v>2.7400373146639372</v>
      </c>
      <c r="H242" s="37">
        <f>'International Shipping'!C242</f>
        <v>1.9683864397260273</v>
      </c>
      <c r="I242" s="39">
        <f t="shared" si="8"/>
        <v>100.36892071987695</v>
      </c>
    </row>
    <row r="243" spans="2:9">
      <c r="B243" s="9">
        <v>43705</v>
      </c>
      <c r="C243" s="37">
        <f>Power!K243</f>
        <v>42.921682423303722</v>
      </c>
      <c r="D243" s="37">
        <f>'Ground Transportation'!K243</f>
        <v>19.130848738488041</v>
      </c>
      <c r="E243" s="37">
        <f>Industry!K243</f>
        <v>28.743984626158717</v>
      </c>
      <c r="F243" s="37">
        <f>Residential!K243</f>
        <v>4.8362742453023415</v>
      </c>
      <c r="G243" s="37">
        <f>Aviation!K243+Aviation!L243</f>
        <v>2.7909868598132319</v>
      </c>
      <c r="H243" s="37">
        <f>'International Shipping'!C243</f>
        <v>1.9683864397260273</v>
      </c>
      <c r="I243" s="39">
        <f t="shared" si="8"/>
        <v>100.39216333279209</v>
      </c>
    </row>
    <row r="244" spans="2:9">
      <c r="B244" s="9">
        <v>43706</v>
      </c>
      <c r="C244" s="37">
        <f>Power!K244</f>
        <v>41.78224881716627</v>
      </c>
      <c r="D244" s="37">
        <f>'Ground Transportation'!K244</f>
        <v>19.191579229611211</v>
      </c>
      <c r="E244" s="37">
        <f>Industry!K244</f>
        <v>27.936777385919992</v>
      </c>
      <c r="F244" s="37">
        <f>Residential!K244</f>
        <v>4.8546329828644366</v>
      </c>
      <c r="G244" s="37">
        <f>Aviation!K244+Aviation!L244</f>
        <v>2.8137719828940124</v>
      </c>
      <c r="H244" s="37">
        <f>'International Shipping'!C244</f>
        <v>1.9683864397260273</v>
      </c>
      <c r="I244" s="39">
        <f t="shared" si="8"/>
        <v>98.547396838181953</v>
      </c>
    </row>
    <row r="245" spans="2:9">
      <c r="B245" s="9">
        <v>43707</v>
      </c>
      <c r="C245" s="37">
        <f>Power!K245</f>
        <v>41.640606987403743</v>
      </c>
      <c r="D245" s="37">
        <f>'Ground Transportation'!K245</f>
        <v>18.468220143002245</v>
      </c>
      <c r="E245" s="37">
        <f>Industry!K245</f>
        <v>27.891306704111489</v>
      </c>
      <c r="F245" s="37">
        <f>Residential!K245</f>
        <v>4.902503016925599</v>
      </c>
      <c r="G245" s="37">
        <f>Aviation!K245+Aviation!L245</f>
        <v>2.8647802631590999</v>
      </c>
      <c r="H245" s="37">
        <f>'International Shipping'!C245</f>
        <v>1.9683864397260273</v>
      </c>
      <c r="I245" s="39">
        <f t="shared" si="8"/>
        <v>97.7358035543282</v>
      </c>
    </row>
    <row r="246" spans="2:9">
      <c r="B246" s="9">
        <v>43708</v>
      </c>
      <c r="C246" s="37">
        <f>Power!K246</f>
        <v>38.667798332551506</v>
      </c>
      <c r="D246" s="37">
        <f>'Ground Transportation'!K246</f>
        <v>17.473236625865745</v>
      </c>
      <c r="E246" s="37">
        <f>Industry!K246</f>
        <v>26.035684512987366</v>
      </c>
      <c r="F246" s="37">
        <f>Residential!K246</f>
        <v>5.0002870288463139</v>
      </c>
      <c r="G246" s="37">
        <f>Aviation!K246+Aviation!L246</f>
        <v>2.7792020860969719</v>
      </c>
      <c r="H246" s="37">
        <f>'International Shipping'!C246</f>
        <v>1.9683864397260273</v>
      </c>
      <c r="I246" s="39">
        <f t="shared" si="8"/>
        <v>91.924595026073945</v>
      </c>
    </row>
    <row r="247" spans="2:9">
      <c r="B247" s="9">
        <v>43709</v>
      </c>
      <c r="C247" s="37">
        <f>Power!K247</f>
        <v>36.914218588488595</v>
      </c>
      <c r="D247" s="37">
        <f>'Ground Transportation'!K247</f>
        <v>14.724988446817452</v>
      </c>
      <c r="E247" s="37">
        <f>Industry!K247</f>
        <v>27.434379461038223</v>
      </c>
      <c r="F247" s="37">
        <f>Residential!K247</f>
        <v>5.2771882984574319</v>
      </c>
      <c r="G247" s="37">
        <f>Aviation!K247+Aviation!L247</f>
        <v>2.6426979813247762</v>
      </c>
      <c r="H247" s="37">
        <f>'International Shipping'!C247</f>
        <v>1.9683864397260273</v>
      </c>
      <c r="I247" s="39">
        <f t="shared" si="8"/>
        <v>88.961859215852499</v>
      </c>
    </row>
    <row r="248" spans="2:9">
      <c r="B248" s="9">
        <v>43710</v>
      </c>
      <c r="C248" s="37">
        <f>Power!K248</f>
        <v>39.033073420630764</v>
      </c>
      <c r="D248" s="37">
        <f>'Ground Transportation'!K248</f>
        <v>17.716251243075693</v>
      </c>
      <c r="E248" s="37">
        <f>Industry!K248</f>
        <v>28.849622967172223</v>
      </c>
      <c r="F248" s="37">
        <f>Residential!K248</f>
        <v>5.3338851379945602</v>
      </c>
      <c r="G248" s="37">
        <f>Aviation!K248+Aviation!L248</f>
        <v>2.6865469424671891</v>
      </c>
      <c r="H248" s="37">
        <f>'International Shipping'!C248</f>
        <v>1.9683864397260273</v>
      </c>
      <c r="I248" s="39">
        <f t="shared" si="8"/>
        <v>95.587766151066461</v>
      </c>
    </row>
    <row r="249" spans="2:9">
      <c r="B249" s="9">
        <v>43711</v>
      </c>
      <c r="C249" s="37">
        <f>Power!K249</f>
        <v>40.188406708405687</v>
      </c>
      <c r="D249" s="37">
        <f>'Ground Transportation'!K249</f>
        <v>18.774503626278012</v>
      </c>
      <c r="E249" s="37">
        <f>Industry!K249</f>
        <v>29.500293715230018</v>
      </c>
      <c r="F249" s="37">
        <f>Residential!K249</f>
        <v>5.3365512778310391</v>
      </c>
      <c r="G249" s="37">
        <f>Aviation!K249+Aviation!L249</f>
        <v>2.6071818140361445</v>
      </c>
      <c r="H249" s="37">
        <f>'International Shipping'!C249</f>
        <v>1.9683864397260273</v>
      </c>
      <c r="I249" s="39">
        <f t="shared" si="8"/>
        <v>98.375323581506919</v>
      </c>
    </row>
    <row r="250" spans="2:9">
      <c r="B250" s="9">
        <v>43712</v>
      </c>
      <c r="C250" s="37">
        <f>Power!K250</f>
        <v>40.470306078689845</v>
      </c>
      <c r="D250" s="37">
        <f>'Ground Transportation'!K250</f>
        <v>19.130848738488041</v>
      </c>
      <c r="E250" s="37">
        <f>Industry!K250</f>
        <v>29.544068657420532</v>
      </c>
      <c r="F250" s="37">
        <f>Residential!K250</f>
        <v>5.2596050061885649</v>
      </c>
      <c r="G250" s="37">
        <f>Aviation!K250+Aviation!L250</f>
        <v>2.6597916804752746</v>
      </c>
      <c r="H250" s="37">
        <f>'International Shipping'!C250</f>
        <v>1.9683864397260273</v>
      </c>
      <c r="I250" s="39">
        <f t="shared" si="8"/>
        <v>99.033006600988301</v>
      </c>
    </row>
    <row r="251" spans="2:9">
      <c r="B251" s="9">
        <v>43713</v>
      </c>
      <c r="C251" s="37">
        <f>Power!K251</f>
        <v>40.361567284842145</v>
      </c>
      <c r="D251" s="37">
        <f>'Ground Transportation'!K251</f>
        <v>19.191579229611211</v>
      </c>
      <c r="E251" s="37">
        <f>Industry!K251</f>
        <v>29.729891873052868</v>
      </c>
      <c r="F251" s="37">
        <f>Residential!K251</f>
        <v>5.5116661043420638</v>
      </c>
      <c r="G251" s="37">
        <f>Aviation!K251+Aviation!L251</f>
        <v>2.7341655116636789</v>
      </c>
      <c r="H251" s="37">
        <f>'International Shipping'!C251</f>
        <v>1.9683864397260273</v>
      </c>
      <c r="I251" s="39">
        <f t="shared" si="8"/>
        <v>99.497256443238001</v>
      </c>
    </row>
    <row r="252" spans="2:9">
      <c r="B252" s="9">
        <v>43714</v>
      </c>
      <c r="C252" s="37">
        <f>Power!K252</f>
        <v>40.573510466917242</v>
      </c>
      <c r="D252" s="37">
        <f>'Ground Transportation'!K252</f>
        <v>18.468220143002245</v>
      </c>
      <c r="E252" s="37">
        <f>Industry!K252</f>
        <v>30.103254497705688</v>
      </c>
      <c r="F252" s="37">
        <f>Residential!K252</f>
        <v>5.6306324075349687</v>
      </c>
      <c r="G252" s="37">
        <f>Aviation!K252+Aviation!L252</f>
        <v>2.7415194353997636</v>
      </c>
      <c r="H252" s="37">
        <f>'International Shipping'!C252</f>
        <v>1.9683864397260273</v>
      </c>
      <c r="I252" s="39">
        <f t="shared" si="8"/>
        <v>99.485523390285948</v>
      </c>
    </row>
    <row r="253" spans="2:9">
      <c r="B253" s="9">
        <v>43715</v>
      </c>
      <c r="C253" s="37">
        <f>Power!K253</f>
        <v>38.979605848139251</v>
      </c>
      <c r="D253" s="37">
        <f>'Ground Transportation'!K253</f>
        <v>17.473236625865745</v>
      </c>
      <c r="E253" s="37">
        <f>Industry!K253</f>
        <v>29.174852955327172</v>
      </c>
      <c r="F253" s="37">
        <f>Residential!K253</f>
        <v>5.6462205321154055</v>
      </c>
      <c r="G253" s="37">
        <f>Aviation!K253+Aviation!L253</f>
        <v>2.681462137136887</v>
      </c>
      <c r="H253" s="37">
        <f>'International Shipping'!C253</f>
        <v>1.9683864397260273</v>
      </c>
      <c r="I253" s="39">
        <f t="shared" si="8"/>
        <v>95.923764538310493</v>
      </c>
    </row>
    <row r="254" spans="2:9">
      <c r="B254" s="9">
        <v>43716</v>
      </c>
      <c r="C254" s="37">
        <f>Power!K254</f>
        <v>38.526515909826799</v>
      </c>
      <c r="D254" s="37">
        <f>'Ground Transportation'!K254</f>
        <v>14.724988446817452</v>
      </c>
      <c r="E254" s="37">
        <f>Industry!K254</f>
        <v>29.049598695179444</v>
      </c>
      <c r="F254" s="37">
        <f>Residential!K254</f>
        <v>5.8309805902665213</v>
      </c>
      <c r="G254" s="37">
        <f>Aviation!K254+Aviation!L254</f>
        <v>2.7026642631068531</v>
      </c>
      <c r="H254" s="37">
        <f>'International Shipping'!C254</f>
        <v>1.9683864397260273</v>
      </c>
      <c r="I254" s="39">
        <f t="shared" si="8"/>
        <v>92.803134344923095</v>
      </c>
    </row>
    <row r="255" spans="2:9">
      <c r="B255" s="9">
        <v>43717</v>
      </c>
      <c r="C255" s="37">
        <f>Power!K255</f>
        <v>41.191024809769573</v>
      </c>
      <c r="D255" s="37">
        <f>'Ground Transportation'!K255</f>
        <v>17.716251243075693</v>
      </c>
      <c r="E255" s="37">
        <f>Industry!K255</f>
        <v>30.723374973192584</v>
      </c>
      <c r="F255" s="37">
        <f>Residential!K255</f>
        <v>5.8901362983029628</v>
      </c>
      <c r="G255" s="37">
        <f>Aviation!K255+Aviation!L255</f>
        <v>2.6687439375383653</v>
      </c>
      <c r="H255" s="37">
        <f>'International Shipping'!C255</f>
        <v>1.9683864397260273</v>
      </c>
      <c r="I255" s="39">
        <f t="shared" ref="I255:I318" si="9">SUM(C255:H255)</f>
        <v>100.1579177016052</v>
      </c>
    </row>
    <row r="256" spans="2:9">
      <c r="B256" s="9">
        <v>43718</v>
      </c>
      <c r="C256" s="37">
        <f>Power!K256</f>
        <v>41.461592455984544</v>
      </c>
      <c r="D256" s="37">
        <f>'Ground Transportation'!K256</f>
        <v>18.774503626278012</v>
      </c>
      <c r="E256" s="37">
        <f>Industry!K256</f>
        <v>30.748335261275631</v>
      </c>
      <c r="F256" s="37">
        <f>Residential!K256</f>
        <v>5.774518148454022</v>
      </c>
      <c r="G256" s="37">
        <f>Aviation!K256+Aviation!L256</f>
        <v>2.6289811333431934</v>
      </c>
      <c r="H256" s="37">
        <f>'International Shipping'!C256</f>
        <v>1.9683864397260273</v>
      </c>
      <c r="I256" s="39">
        <f t="shared" si="9"/>
        <v>101.35631706506143</v>
      </c>
    </row>
    <row r="257" spans="2:9">
      <c r="B257" s="9">
        <v>43719</v>
      </c>
      <c r="C257" s="37">
        <f>Power!K257</f>
        <v>40.973879121506691</v>
      </c>
      <c r="D257" s="37">
        <f>'Ground Transportation'!K257</f>
        <v>19.130848738488041</v>
      </c>
      <c r="E257" s="37">
        <f>Industry!K257</f>
        <v>30.144435776036833</v>
      </c>
      <c r="F257" s="37">
        <f>Residential!K257</f>
        <v>5.5271205372343903</v>
      </c>
      <c r="G257" s="37">
        <f>Aviation!K257+Aviation!L257</f>
        <v>2.6653353351175486</v>
      </c>
      <c r="H257" s="37">
        <f>'International Shipping'!C257</f>
        <v>1.9683864397260273</v>
      </c>
      <c r="I257" s="39">
        <f t="shared" si="9"/>
        <v>100.41000594810954</v>
      </c>
    </row>
    <row r="258" spans="2:9">
      <c r="B258" s="9">
        <v>43720</v>
      </c>
      <c r="C258" s="37">
        <f>Power!K258</f>
        <v>41.195887907579937</v>
      </c>
      <c r="D258" s="37">
        <f>'Ground Transportation'!K258</f>
        <v>19.191579229611211</v>
      </c>
      <c r="E258" s="37">
        <f>Industry!K258</f>
        <v>30.42345655052074</v>
      </c>
      <c r="F258" s="37">
        <f>Residential!K258</f>
        <v>5.3154590713599088</v>
      </c>
      <c r="G258" s="37">
        <f>Aviation!K258+Aviation!L258</f>
        <v>2.735934647946991</v>
      </c>
      <c r="H258" s="37">
        <f>'International Shipping'!C258</f>
        <v>1.9683864397260273</v>
      </c>
      <c r="I258" s="39">
        <f t="shared" si="9"/>
        <v>100.83070384674483</v>
      </c>
    </row>
    <row r="259" spans="2:9">
      <c r="B259" s="9">
        <v>43721</v>
      </c>
      <c r="C259" s="37">
        <f>Power!K259</f>
        <v>38.080182076460872</v>
      </c>
      <c r="D259" s="37">
        <f>'Ground Transportation'!K259</f>
        <v>18.468220143002245</v>
      </c>
      <c r="E259" s="37">
        <f>Industry!K259</f>
        <v>27.735911333920061</v>
      </c>
      <c r="F259" s="37">
        <f>Residential!K259</f>
        <v>5.4532264927753547</v>
      </c>
      <c r="G259" s="37">
        <f>Aviation!K259+Aviation!L259</f>
        <v>2.7586648183652409</v>
      </c>
      <c r="H259" s="37">
        <f>'International Shipping'!C259</f>
        <v>1.9683864397260273</v>
      </c>
      <c r="I259" s="39">
        <f t="shared" si="9"/>
        <v>94.464591304249808</v>
      </c>
    </row>
    <row r="260" spans="2:9">
      <c r="B260" s="9">
        <v>43722</v>
      </c>
      <c r="C260" s="37">
        <f>Power!K260</f>
        <v>37.03975822844977</v>
      </c>
      <c r="D260" s="37">
        <f>'Ground Transportation'!K260</f>
        <v>17.473236625865745</v>
      </c>
      <c r="E260" s="37">
        <f>Industry!K260</f>
        <v>27.586266013793164</v>
      </c>
      <c r="F260" s="37">
        <f>Residential!K260</f>
        <v>5.5847103639484015</v>
      </c>
      <c r="G260" s="37">
        <f>Aviation!K260+Aviation!L260</f>
        <v>2.684624373241117</v>
      </c>
      <c r="H260" s="37">
        <f>'International Shipping'!C260</f>
        <v>1.9683864397260273</v>
      </c>
      <c r="I260" s="39">
        <f t="shared" si="9"/>
        <v>92.336982045024229</v>
      </c>
    </row>
    <row r="261" spans="2:9">
      <c r="B261" s="9">
        <v>43723</v>
      </c>
      <c r="C261" s="37">
        <f>Power!K261</f>
        <v>36.973404697280586</v>
      </c>
      <c r="D261" s="37">
        <f>'Ground Transportation'!K261</f>
        <v>14.724988446817452</v>
      </c>
      <c r="E261" s="37">
        <f>Industry!K261</f>
        <v>27.522813110463765</v>
      </c>
      <c r="F261" s="37">
        <f>Residential!K261</f>
        <v>5.4220817716957104</v>
      </c>
      <c r="G261" s="37">
        <f>Aviation!K261+Aviation!L261</f>
        <v>2.7008370025266699</v>
      </c>
      <c r="H261" s="37">
        <f>'International Shipping'!C261</f>
        <v>1.9683864397260273</v>
      </c>
      <c r="I261" s="39">
        <f t="shared" si="9"/>
        <v>89.312511468510209</v>
      </c>
    </row>
    <row r="262" spans="2:9">
      <c r="B262" s="9">
        <v>43724</v>
      </c>
      <c r="C262" s="37">
        <f>Power!K262</f>
        <v>39.744499019689741</v>
      </c>
      <c r="D262" s="37">
        <f>'Ground Transportation'!K262</f>
        <v>17.716251243075693</v>
      </c>
      <c r="E262" s="37">
        <f>Industry!K262</f>
        <v>29.126261836745062</v>
      </c>
      <c r="F262" s="37">
        <f>Residential!K262</f>
        <v>5.5408667800659206</v>
      </c>
      <c r="G262" s="37">
        <f>Aviation!K262+Aviation!L262</f>
        <v>2.6898228058913718</v>
      </c>
      <c r="H262" s="37">
        <f>'International Shipping'!C262</f>
        <v>1.9683864397260273</v>
      </c>
      <c r="I262" s="39">
        <f t="shared" si="9"/>
        <v>96.786088125193814</v>
      </c>
    </row>
    <row r="263" spans="2:9">
      <c r="B263" s="9">
        <v>43725</v>
      </c>
      <c r="C263" s="37">
        <f>Power!K263</f>
        <v>39.253066580402347</v>
      </c>
      <c r="D263" s="37">
        <f>'Ground Transportation'!K263</f>
        <v>18.774503626278012</v>
      </c>
      <c r="E263" s="37">
        <f>Industry!K263</f>
        <v>28.793504261427696</v>
      </c>
      <c r="F263" s="37">
        <f>Residential!K263</f>
        <v>5.8201625080423138</v>
      </c>
      <c r="G263" s="37">
        <f>Aviation!K263+Aviation!L263</f>
        <v>2.6550553574041871</v>
      </c>
      <c r="H263" s="37">
        <f>'International Shipping'!C263</f>
        <v>1.9683864397260273</v>
      </c>
      <c r="I263" s="39">
        <f t="shared" si="9"/>
        <v>97.264678773280593</v>
      </c>
    </row>
    <row r="264" spans="2:9">
      <c r="B264" s="9">
        <v>43726</v>
      </c>
      <c r="C264" s="37">
        <f>Power!K264</f>
        <v>38.819947763276801</v>
      </c>
      <c r="D264" s="37">
        <f>'Ground Transportation'!K264</f>
        <v>19.130848738488041</v>
      </c>
      <c r="E264" s="37">
        <f>Industry!K264</f>
        <v>28.442866352217898</v>
      </c>
      <c r="F264" s="37">
        <f>Residential!K264</f>
        <v>6.1018988074185714</v>
      </c>
      <c r="G264" s="37">
        <f>Aviation!K264+Aviation!L264</f>
        <v>2.6545899634664041</v>
      </c>
      <c r="H264" s="37">
        <f>'International Shipping'!C264</f>
        <v>1.9683864397260273</v>
      </c>
      <c r="I264" s="39">
        <f t="shared" si="9"/>
        <v>97.118538064593736</v>
      </c>
    </row>
    <row r="265" spans="2:9">
      <c r="B265" s="9">
        <v>43727</v>
      </c>
      <c r="C265" s="37">
        <f>Power!K265</f>
        <v>39.031940575775131</v>
      </c>
      <c r="D265" s="37">
        <f>'Ground Transportation'!K265</f>
        <v>19.191579229611211</v>
      </c>
      <c r="E265" s="37">
        <f>Industry!K265</f>
        <v>28.802898519541284</v>
      </c>
      <c r="F265" s="37">
        <f>Residential!K265</f>
        <v>6.2156509298970208</v>
      </c>
      <c r="G265" s="37">
        <f>Aviation!K265+Aviation!L265</f>
        <v>2.7020959089607519</v>
      </c>
      <c r="H265" s="37">
        <f>'International Shipping'!C265</f>
        <v>1.9683864397260273</v>
      </c>
      <c r="I265" s="39">
        <f t="shared" si="9"/>
        <v>97.912551603511446</v>
      </c>
    </row>
    <row r="266" spans="2:9">
      <c r="B266" s="9">
        <v>43728</v>
      </c>
      <c r="C266" s="37">
        <f>Power!K266</f>
        <v>38.433265328522012</v>
      </c>
      <c r="D266" s="37">
        <f>'Ground Transportation'!K266</f>
        <v>18.468220143002245</v>
      </c>
      <c r="E266" s="37">
        <f>Industry!K266</f>
        <v>28.503441831995673</v>
      </c>
      <c r="F266" s="37">
        <f>Residential!K266</f>
        <v>6.2035952637905201</v>
      </c>
      <c r="G266" s="37">
        <f>Aviation!K266+Aviation!L266</f>
        <v>2.7333778584878807</v>
      </c>
      <c r="H266" s="37">
        <f>'International Shipping'!C266</f>
        <v>1.9683864397260273</v>
      </c>
      <c r="I266" s="39">
        <f t="shared" si="9"/>
        <v>96.310286865524361</v>
      </c>
    </row>
    <row r="267" spans="2:9">
      <c r="B267" s="9">
        <v>43729</v>
      </c>
      <c r="C267" s="37">
        <f>Power!K267</f>
        <v>36.054407890991548</v>
      </c>
      <c r="D267" s="37">
        <f>'Ground Transportation'!K267</f>
        <v>17.473236625865745</v>
      </c>
      <c r="E267" s="37">
        <f>Industry!K267</f>
        <v>26.900164199023653</v>
      </c>
      <c r="F267" s="37">
        <f>Residential!K267</f>
        <v>5.9593829146766328</v>
      </c>
      <c r="G267" s="37">
        <f>Aviation!K267+Aviation!L267</f>
        <v>2.6885003515841932</v>
      </c>
      <c r="H267" s="37">
        <f>'International Shipping'!C267</f>
        <v>1.9683864397260273</v>
      </c>
      <c r="I267" s="39">
        <f t="shared" si="9"/>
        <v>91.044078421867809</v>
      </c>
    </row>
    <row r="268" spans="2:9">
      <c r="B268" s="9">
        <v>43730</v>
      </c>
      <c r="C268" s="37">
        <f>Power!K268</f>
        <v>35.690009542962486</v>
      </c>
      <c r="D268" s="37">
        <f>'Ground Transportation'!K268</f>
        <v>14.724988446817452</v>
      </c>
      <c r="E268" s="37">
        <f>Industry!K268</f>
        <v>26.34365455482148</v>
      </c>
      <c r="F268" s="37">
        <f>Residential!K268</f>
        <v>5.8422596516399619</v>
      </c>
      <c r="G268" s="37">
        <f>Aviation!K268+Aviation!L268</f>
        <v>2.6858309812547505</v>
      </c>
      <c r="H268" s="37">
        <f>'International Shipping'!C268</f>
        <v>1.9683864397260273</v>
      </c>
      <c r="I268" s="39">
        <f t="shared" si="9"/>
        <v>87.255129617222167</v>
      </c>
    </row>
    <row r="269" spans="2:9">
      <c r="B269" s="9">
        <v>43731</v>
      </c>
      <c r="C269" s="37">
        <f>Power!K269</f>
        <v>38.700847677608557</v>
      </c>
      <c r="D269" s="37">
        <f>'Ground Transportation'!K269</f>
        <v>17.716251243075693</v>
      </c>
      <c r="E269" s="37">
        <f>Industry!K269</f>
        <v>28.270121528020251</v>
      </c>
      <c r="F269" s="37">
        <f>Residential!K269</f>
        <v>5.9730726187003018</v>
      </c>
      <c r="G269" s="37">
        <f>Aviation!K269+Aviation!L269</f>
        <v>2.6715669717375956</v>
      </c>
      <c r="H269" s="37">
        <f>'International Shipping'!C269</f>
        <v>1.9683864397260273</v>
      </c>
      <c r="I269" s="39">
        <f t="shared" si="9"/>
        <v>95.300246478868431</v>
      </c>
    </row>
    <row r="270" spans="2:9">
      <c r="B270" s="9">
        <v>43732</v>
      </c>
      <c r="C270" s="37">
        <f>Power!K270</f>
        <v>39.053443817416934</v>
      </c>
      <c r="D270" s="37">
        <f>'Ground Transportation'!K270</f>
        <v>18.774503626278012</v>
      </c>
      <c r="E270" s="37">
        <f>Industry!K270</f>
        <v>28.727319401133226</v>
      </c>
      <c r="F270" s="37">
        <f>Residential!K270</f>
        <v>5.9760559775681363</v>
      </c>
      <c r="G270" s="37">
        <f>Aviation!K270+Aviation!L270</f>
        <v>2.6222862557133051</v>
      </c>
      <c r="H270" s="37">
        <f>'International Shipping'!C270</f>
        <v>1.9683864397260273</v>
      </c>
      <c r="I270" s="39">
        <f t="shared" si="9"/>
        <v>97.121995517835643</v>
      </c>
    </row>
    <row r="271" spans="2:9">
      <c r="B271" s="9">
        <v>43733</v>
      </c>
      <c r="C271" s="37">
        <f>Power!K271</f>
        <v>38.80652165959529</v>
      </c>
      <c r="D271" s="37">
        <f>'Ground Transportation'!K271</f>
        <v>19.130848738488041</v>
      </c>
      <c r="E271" s="37">
        <f>Industry!K271</f>
        <v>28.492638867684263</v>
      </c>
      <c r="F271" s="37">
        <f>Residential!K271</f>
        <v>5.9316719697334843</v>
      </c>
      <c r="G271" s="37">
        <f>Aviation!K271+Aviation!L271</f>
        <v>2.6641518382428426</v>
      </c>
      <c r="H271" s="37">
        <f>'International Shipping'!C271</f>
        <v>1.9683864397260273</v>
      </c>
      <c r="I271" s="39">
        <f t="shared" si="9"/>
        <v>96.994219513469957</v>
      </c>
    </row>
    <row r="272" spans="2:9">
      <c r="B272" s="9">
        <v>43734</v>
      </c>
      <c r="C272" s="37">
        <f>Power!K272</f>
        <v>38.198825101607497</v>
      </c>
      <c r="D272" s="37">
        <f>'Ground Transportation'!K272</f>
        <v>19.191579229611211</v>
      </c>
      <c r="E272" s="37">
        <f>Industry!K272</f>
        <v>28.016337567415867</v>
      </c>
      <c r="F272" s="37">
        <f>Residential!K272</f>
        <v>5.7688587765663071</v>
      </c>
      <c r="G272" s="37">
        <f>Aviation!K272+Aviation!L272</f>
        <v>2.7049032499745218</v>
      </c>
      <c r="H272" s="37">
        <f>'International Shipping'!C272</f>
        <v>1.9683864397260273</v>
      </c>
      <c r="I272" s="39">
        <f t="shared" si="9"/>
        <v>95.848890364901436</v>
      </c>
    </row>
    <row r="273" spans="2:9">
      <c r="B273" s="9">
        <v>43735</v>
      </c>
      <c r="C273" s="37">
        <f>Power!K273</f>
        <v>37.567474442821492</v>
      </c>
      <c r="D273" s="37">
        <f>'Ground Transportation'!K273</f>
        <v>18.468220143002245</v>
      </c>
      <c r="E273" s="37">
        <f>Industry!K273</f>
        <v>27.758106842510205</v>
      </c>
      <c r="F273" s="37">
        <f>Residential!K273</f>
        <v>5.7890819000698208</v>
      </c>
      <c r="G273" s="37">
        <f>Aviation!K273+Aviation!L273</f>
        <v>2.7267193495866442</v>
      </c>
      <c r="H273" s="37">
        <f>'International Shipping'!C273</f>
        <v>1.9683864397260273</v>
      </c>
      <c r="I273" s="39">
        <f t="shared" si="9"/>
        <v>94.27798911771643</v>
      </c>
    </row>
    <row r="274" spans="2:9">
      <c r="B274" s="9">
        <v>43736</v>
      </c>
      <c r="C274" s="37">
        <f>Power!K274</f>
        <v>35.446893016031247</v>
      </c>
      <c r="D274" s="37">
        <f>'Ground Transportation'!K274</f>
        <v>17.473236625865745</v>
      </c>
      <c r="E274" s="37">
        <f>Industry!K274</f>
        <v>26.271510360874245</v>
      </c>
      <c r="F274" s="37">
        <f>Residential!K274</f>
        <v>5.8219619453561009</v>
      </c>
      <c r="G274" s="37">
        <f>Aviation!K274+Aviation!L274</f>
        <v>2.6695482929503722</v>
      </c>
      <c r="H274" s="37">
        <f>'International Shipping'!C274</f>
        <v>1.9683864397260273</v>
      </c>
      <c r="I274" s="39">
        <f t="shared" si="9"/>
        <v>89.65153668080373</v>
      </c>
    </row>
    <row r="275" spans="2:9">
      <c r="B275" s="9">
        <v>43737</v>
      </c>
      <c r="C275" s="37">
        <f>Power!K275</f>
        <v>34.396466232636264</v>
      </c>
      <c r="D275" s="37">
        <f>'Ground Transportation'!K275</f>
        <v>14.724988446817452</v>
      </c>
      <c r="E275" s="37">
        <f>Industry!K275</f>
        <v>25.666555333812514</v>
      </c>
      <c r="F275" s="37">
        <f>Residential!K275</f>
        <v>5.9023603265468338</v>
      </c>
      <c r="G275" s="37">
        <f>Aviation!K275+Aviation!L275</f>
        <v>2.6719736588994336</v>
      </c>
      <c r="H275" s="37">
        <f>'International Shipping'!C275</f>
        <v>1.9683864397260273</v>
      </c>
      <c r="I275" s="39">
        <f t="shared" si="9"/>
        <v>85.330730438438522</v>
      </c>
    </row>
    <row r="276" spans="2:9">
      <c r="B276" s="9">
        <v>43738</v>
      </c>
      <c r="C276" s="37">
        <f>Power!K276</f>
        <v>35.144239157338298</v>
      </c>
      <c r="D276" s="37">
        <f>'Ground Transportation'!K276</f>
        <v>17.716251243075693</v>
      </c>
      <c r="E276" s="37">
        <f>Industry!K276</f>
        <v>25.45560470244865</v>
      </c>
      <c r="F276" s="37">
        <f>Residential!K276</f>
        <v>5.9791200836568148</v>
      </c>
      <c r="G276" s="37">
        <f>Aviation!K276+Aviation!L276</f>
        <v>2.6510287189070749</v>
      </c>
      <c r="H276" s="37">
        <f>'International Shipping'!C276</f>
        <v>1.9683864397260273</v>
      </c>
      <c r="I276" s="39">
        <f t="shared" si="9"/>
        <v>88.91463034515256</v>
      </c>
    </row>
    <row r="277" spans="2:9">
      <c r="B277" s="9">
        <v>43739</v>
      </c>
      <c r="C277" s="37">
        <f>Power!K277</f>
        <v>34.72603553902033</v>
      </c>
      <c r="D277" s="37">
        <f>'Ground Transportation'!K277</f>
        <v>18.830723742915815</v>
      </c>
      <c r="E277" s="37">
        <f>Industry!K277</f>
        <v>25.258794328016307</v>
      </c>
      <c r="F277" s="37">
        <f>Residential!K277</f>
        <v>5.8946815623592519</v>
      </c>
      <c r="G277" s="37">
        <f>Aviation!K277+Aviation!L277</f>
        <v>2.5667199479661225</v>
      </c>
      <c r="H277" s="37">
        <f>'International Shipping'!C277</f>
        <v>1.9683864397260273</v>
      </c>
      <c r="I277" s="39">
        <f t="shared" si="9"/>
        <v>89.245341560003851</v>
      </c>
    </row>
    <row r="278" spans="2:9">
      <c r="B278" s="9">
        <v>43740</v>
      </c>
      <c r="C278" s="37">
        <f>Power!K278</f>
        <v>36.048426802045476</v>
      </c>
      <c r="D278" s="37">
        <f>'Ground Transportation'!K278</f>
        <v>19.130848738488041</v>
      </c>
      <c r="E278" s="37">
        <f>Industry!K278</f>
        <v>26.243680059241626</v>
      </c>
      <c r="F278" s="37">
        <f>Residential!K278</f>
        <v>6.2478346561346578</v>
      </c>
      <c r="G278" s="37">
        <f>Aviation!K278+Aviation!L278</f>
        <v>2.6152033102342176</v>
      </c>
      <c r="H278" s="37">
        <f>'International Shipping'!C278</f>
        <v>1.9683864397260273</v>
      </c>
      <c r="I278" s="39">
        <f t="shared" si="9"/>
        <v>92.254380005870061</v>
      </c>
    </row>
    <row r="279" spans="2:9">
      <c r="B279" s="9">
        <v>43741</v>
      </c>
      <c r="C279" s="37">
        <f>Power!K279</f>
        <v>36.358395582931436</v>
      </c>
      <c r="D279" s="37">
        <f>'Ground Transportation'!K279</f>
        <v>19.191579229611211</v>
      </c>
      <c r="E279" s="37">
        <f>Industry!K279</f>
        <v>26.87798319682031</v>
      </c>
      <c r="F279" s="37">
        <f>Residential!K279</f>
        <v>6.7582258785018725</v>
      </c>
      <c r="G279" s="37">
        <f>Aviation!K279+Aviation!L279</f>
        <v>2.6723822339173493</v>
      </c>
      <c r="H279" s="37">
        <f>'International Shipping'!C279</f>
        <v>1.9683864397260273</v>
      </c>
      <c r="I279" s="39">
        <f t="shared" si="9"/>
        <v>93.826952561508207</v>
      </c>
    </row>
    <row r="280" spans="2:9">
      <c r="B280" s="9">
        <v>43742</v>
      </c>
      <c r="C280" s="37">
        <f>Power!K280</f>
        <v>36.713041197860946</v>
      </c>
      <c r="D280" s="37">
        <f>'Ground Transportation'!K280</f>
        <v>18.468220143002245</v>
      </c>
      <c r="E280" s="37">
        <f>Industry!K280</f>
        <v>27.578839457188288</v>
      </c>
      <c r="F280" s="37">
        <f>Residential!K280</f>
        <v>7.0105115091631935</v>
      </c>
      <c r="G280" s="37">
        <f>Aviation!K280+Aviation!L280</f>
        <v>2.6940223522218121</v>
      </c>
      <c r="H280" s="37">
        <f>'International Shipping'!C280</f>
        <v>1.9683864397260273</v>
      </c>
      <c r="I280" s="39">
        <f t="shared" si="9"/>
        <v>94.433021099162502</v>
      </c>
    </row>
    <row r="281" spans="2:9">
      <c r="B281" s="9">
        <v>43743</v>
      </c>
      <c r="C281" s="37">
        <f>Power!K281</f>
        <v>35.311175911872546</v>
      </c>
      <c r="D281" s="37">
        <f>'Ground Transportation'!K281</f>
        <v>17.473236625865745</v>
      </c>
      <c r="E281" s="37">
        <f>Industry!K281</f>
        <v>27.158948578080711</v>
      </c>
      <c r="F281" s="37">
        <f>Residential!K281</f>
        <v>7.1865837424853929</v>
      </c>
      <c r="G281" s="37">
        <f>Aviation!K281+Aviation!L281</f>
        <v>2.6323929767499412</v>
      </c>
      <c r="H281" s="37">
        <f>'International Shipping'!C281</f>
        <v>1.9683864397260273</v>
      </c>
      <c r="I281" s="39">
        <f t="shared" si="9"/>
        <v>91.730724274780371</v>
      </c>
    </row>
    <row r="282" spans="2:9">
      <c r="B282" s="9">
        <v>43744</v>
      </c>
      <c r="C282" s="37">
        <f>Power!K282</f>
        <v>34.926977572303791</v>
      </c>
      <c r="D282" s="37">
        <f>'Ground Transportation'!K282</f>
        <v>14.724988446817452</v>
      </c>
      <c r="E282" s="37">
        <f>Industry!K282</f>
        <v>27.011823967795166</v>
      </c>
      <c r="F282" s="37">
        <f>Residential!K282</f>
        <v>7.2268826675912976</v>
      </c>
      <c r="G282" s="37">
        <f>Aviation!K282+Aviation!L282</f>
        <v>2.6349178498601074</v>
      </c>
      <c r="H282" s="37">
        <f>'International Shipping'!C282</f>
        <v>1.9683864397260273</v>
      </c>
      <c r="I282" s="39">
        <f t="shared" si="9"/>
        <v>88.493976944093845</v>
      </c>
    </row>
    <row r="283" spans="2:9">
      <c r="B283" s="9">
        <v>43745</v>
      </c>
      <c r="C283" s="37">
        <f>Power!K283</f>
        <v>36.978558366391724</v>
      </c>
      <c r="D283" s="37">
        <f>'Ground Transportation'!K283</f>
        <v>17.716251243075693</v>
      </c>
      <c r="E283" s="37">
        <f>Industry!K283</f>
        <v>27.995094659566405</v>
      </c>
      <c r="F283" s="37">
        <f>Residential!K283</f>
        <v>7.090925287183012</v>
      </c>
      <c r="G283" s="37">
        <f>Aviation!K283+Aviation!L283</f>
        <v>2.6183316633257672</v>
      </c>
      <c r="H283" s="37">
        <f>'International Shipping'!C283</f>
        <v>1.9683864397260273</v>
      </c>
      <c r="I283" s="39">
        <f t="shared" si="9"/>
        <v>94.367547659268624</v>
      </c>
    </row>
    <row r="284" spans="2:9">
      <c r="B284" s="9">
        <v>43746</v>
      </c>
      <c r="C284" s="37">
        <f>Power!K284</f>
        <v>36.353875386949994</v>
      </c>
      <c r="D284" s="37">
        <f>'Ground Transportation'!K284</f>
        <v>18.830723742915815</v>
      </c>
      <c r="E284" s="37">
        <f>Industry!K284</f>
        <v>27.808248072277166</v>
      </c>
      <c r="F284" s="37">
        <f>Residential!K284</f>
        <v>6.9700121127684209</v>
      </c>
      <c r="G284" s="37">
        <f>Aviation!K284+Aviation!L284</f>
        <v>2.5570423400966167</v>
      </c>
      <c r="H284" s="37">
        <f>'International Shipping'!C284</f>
        <v>1.9683864397260273</v>
      </c>
      <c r="I284" s="39">
        <f t="shared" si="9"/>
        <v>94.488288094734031</v>
      </c>
    </row>
    <row r="285" spans="2:9">
      <c r="B285" s="9">
        <v>43747</v>
      </c>
      <c r="C285" s="37">
        <f>Power!K285</f>
        <v>35.585768647302388</v>
      </c>
      <c r="D285" s="37">
        <f>'Ground Transportation'!K285</f>
        <v>19.130848738488041</v>
      </c>
      <c r="E285" s="37">
        <f>Industry!K285</f>
        <v>27.354359643796641</v>
      </c>
      <c r="F285" s="37">
        <f>Residential!K285</f>
        <v>6.9098598544225958</v>
      </c>
      <c r="G285" s="37">
        <f>Aviation!K285+Aviation!L285</f>
        <v>2.5639573551268926</v>
      </c>
      <c r="H285" s="37">
        <f>'International Shipping'!C285</f>
        <v>1.9683864397260273</v>
      </c>
      <c r="I285" s="39">
        <f t="shared" si="9"/>
        <v>93.513180678862582</v>
      </c>
    </row>
    <row r="286" spans="2:9">
      <c r="B286" s="9">
        <v>43748</v>
      </c>
      <c r="C286" s="37">
        <f>Power!K286</f>
        <v>36.609557933728532</v>
      </c>
      <c r="D286" s="37">
        <f>'Ground Transportation'!K286</f>
        <v>19.191579229611211</v>
      </c>
      <c r="E286" s="37">
        <f>Industry!K286</f>
        <v>28.223677562375801</v>
      </c>
      <c r="F286" s="37">
        <f>Residential!K286</f>
        <v>6.8108408747388989</v>
      </c>
      <c r="G286" s="37">
        <f>Aviation!K286+Aviation!L286</f>
        <v>2.6300045337625226</v>
      </c>
      <c r="H286" s="37">
        <f>'International Shipping'!C286</f>
        <v>1.9683864397260273</v>
      </c>
      <c r="I286" s="39">
        <f t="shared" si="9"/>
        <v>95.434046573942993</v>
      </c>
    </row>
    <row r="287" spans="2:9">
      <c r="B287" s="9">
        <v>43749</v>
      </c>
      <c r="C287" s="37">
        <f>Power!K287</f>
        <v>36.921388039948091</v>
      </c>
      <c r="D287" s="37">
        <f>'Ground Transportation'!K287</f>
        <v>18.468220143002245</v>
      </c>
      <c r="E287" s="37">
        <f>Industry!K287</f>
        <v>28.789330306749175</v>
      </c>
      <c r="F287" s="37">
        <f>Residential!K287</f>
        <v>6.7020397489871923</v>
      </c>
      <c r="G287" s="37">
        <f>Aviation!K287+Aviation!L287</f>
        <v>2.6825230627344983</v>
      </c>
      <c r="H287" s="37">
        <f>'International Shipping'!C287</f>
        <v>1.9683864397260273</v>
      </c>
      <c r="I287" s="39">
        <f t="shared" si="9"/>
        <v>95.531887741147244</v>
      </c>
    </row>
    <row r="288" spans="2:9">
      <c r="B288" s="9">
        <v>43750</v>
      </c>
      <c r="C288" s="37">
        <f>Power!K288</f>
        <v>34.838632547553139</v>
      </c>
      <c r="D288" s="37">
        <f>'Ground Transportation'!K288</f>
        <v>17.473236625865745</v>
      </c>
      <c r="E288" s="37">
        <f>Industry!K288</f>
        <v>27.367619540543437</v>
      </c>
      <c r="F288" s="37">
        <f>Residential!K288</f>
        <v>6.8440765673210358</v>
      </c>
      <c r="G288" s="37">
        <f>Aviation!K288+Aviation!L288</f>
        <v>2.5458109365593211</v>
      </c>
      <c r="H288" s="37">
        <f>'International Shipping'!C288</f>
        <v>1.9683864397260273</v>
      </c>
      <c r="I288" s="39">
        <f t="shared" si="9"/>
        <v>91.037762657568706</v>
      </c>
    </row>
    <row r="289" spans="2:9">
      <c r="B289" s="9">
        <v>43751</v>
      </c>
      <c r="C289" s="37">
        <f>Power!K289</f>
        <v>33.807754606226744</v>
      </c>
      <c r="D289" s="37">
        <f>'Ground Transportation'!K289</f>
        <v>14.724988446817452</v>
      </c>
      <c r="E289" s="37">
        <f>Industry!K289</f>
        <v>26.437693935251808</v>
      </c>
      <c r="F289" s="37">
        <f>Residential!K289</f>
        <v>6.8455808002340035</v>
      </c>
      <c r="G289" s="37">
        <f>Aviation!K289+Aviation!L289</f>
        <v>2.5969204991004933</v>
      </c>
      <c r="H289" s="37">
        <f>'International Shipping'!C289</f>
        <v>1.9683864397260273</v>
      </c>
      <c r="I289" s="39">
        <f t="shared" si="9"/>
        <v>86.381324727356528</v>
      </c>
    </row>
    <row r="290" spans="2:9">
      <c r="B290" s="9">
        <v>43752</v>
      </c>
      <c r="C290" s="37">
        <f>Power!K290</f>
        <v>35.890403105721937</v>
      </c>
      <c r="D290" s="37">
        <f>'Ground Transportation'!K290</f>
        <v>17.716251243075693</v>
      </c>
      <c r="E290" s="37">
        <f>Industry!K290</f>
        <v>27.380128404245671</v>
      </c>
      <c r="F290" s="37">
        <f>Residential!K290</f>
        <v>7.2091678044689189</v>
      </c>
      <c r="G290" s="37">
        <f>Aviation!K290+Aviation!L290</f>
        <v>2.6315836120355325</v>
      </c>
      <c r="H290" s="37">
        <f>'International Shipping'!C290</f>
        <v>1.9683864397260273</v>
      </c>
      <c r="I290" s="39">
        <f t="shared" si="9"/>
        <v>92.795920609273779</v>
      </c>
    </row>
    <row r="291" spans="2:9">
      <c r="B291" s="9">
        <v>43753</v>
      </c>
      <c r="C291" s="37">
        <f>Power!K291</f>
        <v>37.163554849832849</v>
      </c>
      <c r="D291" s="37">
        <f>'Ground Transportation'!K291</f>
        <v>18.830723742915815</v>
      </c>
      <c r="E291" s="37">
        <f>Industry!K291</f>
        <v>28.506777976538039</v>
      </c>
      <c r="F291" s="37">
        <f>Residential!K291</f>
        <v>7.4125731726149713</v>
      </c>
      <c r="G291" s="37">
        <f>Aviation!K291+Aviation!L291</f>
        <v>2.5817680382599169</v>
      </c>
      <c r="H291" s="37">
        <f>'International Shipping'!C291</f>
        <v>1.9683864397260273</v>
      </c>
      <c r="I291" s="39">
        <f t="shared" si="9"/>
        <v>96.463784219887629</v>
      </c>
    </row>
    <row r="292" spans="2:9">
      <c r="B292" s="9">
        <v>43754</v>
      </c>
      <c r="C292" s="37">
        <f>Power!K292</f>
        <v>38.032366884324425</v>
      </c>
      <c r="D292" s="37">
        <f>'Ground Transportation'!K292</f>
        <v>19.130848738488041</v>
      </c>
      <c r="E292" s="37">
        <f>Industry!K292</f>
        <v>29.32228956190432</v>
      </c>
      <c r="F292" s="37">
        <f>Residential!K292</f>
        <v>7.5313518702466453</v>
      </c>
      <c r="G292" s="37">
        <f>Aviation!K292+Aviation!L292</f>
        <v>2.5885043590383807</v>
      </c>
      <c r="H292" s="37">
        <f>'International Shipping'!C292</f>
        <v>1.9683864397260273</v>
      </c>
      <c r="I292" s="39">
        <f t="shared" si="9"/>
        <v>98.573747853727838</v>
      </c>
    </row>
    <row r="293" spans="2:9">
      <c r="B293" s="9">
        <v>43755</v>
      </c>
      <c r="C293" s="37">
        <f>Power!K293</f>
        <v>37.697580495872117</v>
      </c>
      <c r="D293" s="37">
        <f>'Ground Transportation'!K293</f>
        <v>19.191579229611211</v>
      </c>
      <c r="E293" s="37">
        <f>Industry!K293</f>
        <v>29.044072716131502</v>
      </c>
      <c r="F293" s="37">
        <f>Residential!K293</f>
        <v>7.4510279383695988</v>
      </c>
      <c r="G293" s="37">
        <f>Aviation!K293+Aviation!L293</f>
        <v>2.6422817729536798</v>
      </c>
      <c r="H293" s="37">
        <f>'International Shipping'!C293</f>
        <v>1.9683864397260273</v>
      </c>
      <c r="I293" s="39">
        <f t="shared" si="9"/>
        <v>97.994928592664138</v>
      </c>
    </row>
    <row r="294" spans="2:9">
      <c r="B294" s="9">
        <v>43756</v>
      </c>
      <c r="C294" s="37">
        <f>Power!K294</f>
        <v>36.664251554974662</v>
      </c>
      <c r="D294" s="37">
        <f>'Ground Transportation'!K294</f>
        <v>18.468220143002245</v>
      </c>
      <c r="E294" s="37">
        <f>Industry!K294</f>
        <v>28.34770863453825</v>
      </c>
      <c r="F294" s="37">
        <f>Residential!K294</f>
        <v>7.3648501352115439</v>
      </c>
      <c r="G294" s="37">
        <f>Aviation!K294+Aviation!L294</f>
        <v>2.6979120047169047</v>
      </c>
      <c r="H294" s="37">
        <f>'International Shipping'!C294</f>
        <v>1.9683864397260273</v>
      </c>
      <c r="I294" s="39">
        <f t="shared" si="9"/>
        <v>95.511328912169631</v>
      </c>
    </row>
    <row r="295" spans="2:9">
      <c r="B295" s="9">
        <v>43757</v>
      </c>
      <c r="C295" s="37">
        <f>Power!K295</f>
        <v>35.125039888580872</v>
      </c>
      <c r="D295" s="37">
        <f>'Ground Transportation'!K295</f>
        <v>17.473236625865745</v>
      </c>
      <c r="E295" s="37">
        <f>Industry!K295</f>
        <v>27.14140987429229</v>
      </c>
      <c r="F295" s="37">
        <f>Residential!K295</f>
        <v>7.2737412001918393</v>
      </c>
      <c r="G295" s="37">
        <f>Aviation!K295+Aviation!L295</f>
        <v>2.6408269331521428</v>
      </c>
      <c r="H295" s="37">
        <f>'International Shipping'!C295</f>
        <v>1.9683864397260273</v>
      </c>
      <c r="I295" s="39">
        <f t="shared" si="9"/>
        <v>91.622640961808912</v>
      </c>
    </row>
    <row r="296" spans="2:9">
      <c r="B296" s="9">
        <v>43758</v>
      </c>
      <c r="C296" s="37">
        <f>Power!K296</f>
        <v>33.827170468554719</v>
      </c>
      <c r="D296" s="37">
        <f>'Ground Transportation'!K296</f>
        <v>14.724988446817452</v>
      </c>
      <c r="E296" s="37">
        <f>Industry!K296</f>
        <v>26.077190837998948</v>
      </c>
      <c r="F296" s="37">
        <f>Residential!K296</f>
        <v>7.2879392292036922</v>
      </c>
      <c r="G296" s="37">
        <f>Aviation!K296+Aviation!L296</f>
        <v>2.620481365800849</v>
      </c>
      <c r="H296" s="37">
        <f>'International Shipping'!C296</f>
        <v>1.9683864397260273</v>
      </c>
      <c r="I296" s="39">
        <f t="shared" si="9"/>
        <v>86.506156788101691</v>
      </c>
    </row>
    <row r="297" spans="2:9">
      <c r="B297" s="9">
        <v>43759</v>
      </c>
      <c r="C297" s="37">
        <f>Power!K297</f>
        <v>36.946034115194088</v>
      </c>
      <c r="D297" s="37">
        <f>'Ground Transportation'!K297</f>
        <v>17.716251243075693</v>
      </c>
      <c r="E297" s="37">
        <f>Industry!K297</f>
        <v>28.273130588191499</v>
      </c>
      <c r="F297" s="37">
        <f>Residential!K297</f>
        <v>7.3206247510595768</v>
      </c>
      <c r="G297" s="37">
        <f>Aviation!K297+Aviation!L297</f>
        <v>2.6062888339698356</v>
      </c>
      <c r="H297" s="37">
        <f>'International Shipping'!C297</f>
        <v>1.9683864397260273</v>
      </c>
      <c r="I297" s="39">
        <f t="shared" si="9"/>
        <v>94.830715971216748</v>
      </c>
    </row>
    <row r="298" spans="2:9">
      <c r="B298" s="9">
        <v>43760</v>
      </c>
      <c r="C298" s="37">
        <f>Power!K298</f>
        <v>37.25229866081834</v>
      </c>
      <c r="D298" s="37">
        <f>'Ground Transportation'!K298</f>
        <v>20.104517483118812</v>
      </c>
      <c r="E298" s="37">
        <f>Industry!K298</f>
        <v>28.520324548105435</v>
      </c>
      <c r="F298" s="37">
        <f>Residential!K298</f>
        <v>7.6250563048176918</v>
      </c>
      <c r="G298" s="37">
        <f>Aviation!K298+Aviation!L298</f>
        <v>2.5748845047194058</v>
      </c>
      <c r="H298" s="37">
        <f>'International Shipping'!C298</f>
        <v>1.9683864397260273</v>
      </c>
      <c r="I298" s="39">
        <f t="shared" si="9"/>
        <v>98.045467941305716</v>
      </c>
    </row>
    <row r="299" spans="2:9">
      <c r="B299" s="9">
        <v>43761</v>
      </c>
      <c r="C299" s="37">
        <f>Power!K299</f>
        <v>36.978083616701866</v>
      </c>
      <c r="D299" s="37">
        <f>'Ground Transportation'!K299</f>
        <v>20.386781952554017</v>
      </c>
      <c r="E299" s="37">
        <f>Industry!K299</f>
        <v>28.407350634487692</v>
      </c>
      <c r="F299" s="37">
        <f>Residential!K299</f>
        <v>7.5428423846513644</v>
      </c>
      <c r="G299" s="37">
        <f>Aviation!K299+Aviation!L299</f>
        <v>2.5960213965741756</v>
      </c>
      <c r="H299" s="37">
        <f>'International Shipping'!C299</f>
        <v>1.9683864397260273</v>
      </c>
      <c r="I299" s="39">
        <f t="shared" si="9"/>
        <v>97.879466424695138</v>
      </c>
    </row>
    <row r="300" spans="2:9">
      <c r="B300" s="9">
        <v>43762</v>
      </c>
      <c r="C300" s="37">
        <f>Power!K300</f>
        <v>36.772189234602351</v>
      </c>
      <c r="D300" s="37">
        <f>'Ground Transportation'!K300</f>
        <v>20.600429563302896</v>
      </c>
      <c r="E300" s="37">
        <f>Industry!K300</f>
        <v>28.131062384005229</v>
      </c>
      <c r="F300" s="37">
        <f>Residential!K300</f>
        <v>7.7092515083285544</v>
      </c>
      <c r="G300" s="37">
        <f>Aviation!K300+Aviation!L300</f>
        <v>2.6503470343928379</v>
      </c>
      <c r="H300" s="37">
        <f>'International Shipping'!C300</f>
        <v>1.9683864397260273</v>
      </c>
      <c r="I300" s="39">
        <f t="shared" si="9"/>
        <v>97.831666164357898</v>
      </c>
    </row>
    <row r="301" spans="2:9">
      <c r="B301" s="9">
        <v>43763</v>
      </c>
      <c r="C301" s="37">
        <f>Power!K301</f>
        <v>36.450793429008563</v>
      </c>
      <c r="D301" s="37">
        <f>'Ground Transportation'!K301</f>
        <v>20.258552140646369</v>
      </c>
      <c r="E301" s="37">
        <f>Industry!K301</f>
        <v>28.013564457301111</v>
      </c>
      <c r="F301" s="37">
        <f>Residential!K301</f>
        <v>8.284291164716139</v>
      </c>
      <c r="G301" s="37">
        <f>Aviation!K301+Aviation!L301</f>
        <v>2.6919568034092629</v>
      </c>
      <c r="H301" s="37">
        <f>'International Shipping'!C301</f>
        <v>1.9683864397260273</v>
      </c>
      <c r="I301" s="39">
        <f t="shared" si="9"/>
        <v>97.667544434807482</v>
      </c>
    </row>
    <row r="302" spans="2:9">
      <c r="B302" s="9">
        <v>43764</v>
      </c>
      <c r="C302" s="37">
        <f>Power!K302</f>
        <v>33.58457471787397</v>
      </c>
      <c r="D302" s="37">
        <f>'Ground Transportation'!K302</f>
        <v>18.722669567083262</v>
      </c>
      <c r="E302" s="37">
        <f>Industry!K302</f>
        <v>26.159428986942746</v>
      </c>
      <c r="F302" s="37">
        <f>Residential!K302</f>
        <v>8.279826352667266</v>
      </c>
      <c r="G302" s="37">
        <f>Aviation!K302+Aviation!L302</f>
        <v>2.6351896905290393</v>
      </c>
      <c r="H302" s="37">
        <f>'International Shipping'!C302</f>
        <v>1.9683864397260273</v>
      </c>
      <c r="I302" s="39">
        <f t="shared" si="9"/>
        <v>91.350075754822328</v>
      </c>
    </row>
    <row r="303" spans="2:9">
      <c r="B303" s="9">
        <v>43765</v>
      </c>
      <c r="C303" s="37">
        <f>Power!K303</f>
        <v>32.12775950008583</v>
      </c>
      <c r="D303" s="37">
        <f>'Ground Transportation'!K303</f>
        <v>16.506703982378454</v>
      </c>
      <c r="E303" s="37">
        <f>Industry!K303</f>
        <v>25.004992858609242</v>
      </c>
      <c r="F303" s="37">
        <f>Residential!K303</f>
        <v>8.3233152237459347</v>
      </c>
      <c r="G303" s="37">
        <f>Aviation!K303+Aviation!L303</f>
        <v>2.5449643237442796</v>
      </c>
      <c r="H303" s="37">
        <f>'International Shipping'!C303</f>
        <v>1.9683864397260273</v>
      </c>
      <c r="I303" s="39">
        <f t="shared" si="9"/>
        <v>86.476122328289776</v>
      </c>
    </row>
    <row r="304" spans="2:9">
      <c r="B304" s="9">
        <v>43766</v>
      </c>
      <c r="C304" s="37">
        <f>Power!K304</f>
        <v>35.302369713797411</v>
      </c>
      <c r="D304" s="37">
        <f>'Ground Transportation'!K304</f>
        <v>19.563635008812142</v>
      </c>
      <c r="E304" s="37">
        <f>Industry!K304</f>
        <v>26.690911819861558</v>
      </c>
      <c r="F304" s="37">
        <f>Residential!K304</f>
        <v>8.9290025186374589</v>
      </c>
      <c r="G304" s="37">
        <f>Aviation!K304+Aviation!L304</f>
        <v>2.5126979399604439</v>
      </c>
      <c r="H304" s="37">
        <f>'International Shipping'!C304</f>
        <v>1.9683864397260273</v>
      </c>
      <c r="I304" s="39">
        <f t="shared" si="9"/>
        <v>94.967003440795054</v>
      </c>
    </row>
    <row r="305" spans="2:9">
      <c r="B305" s="9">
        <v>43767</v>
      </c>
      <c r="C305" s="37">
        <f>Power!K305</f>
        <v>36.75691766129907</v>
      </c>
      <c r="D305" s="37">
        <f>'Ground Transportation'!K305</f>
        <v>20.397943825010749</v>
      </c>
      <c r="E305" s="37">
        <f>Industry!K305</f>
        <v>27.748322771816518</v>
      </c>
      <c r="F305" s="37">
        <f>Residential!K305</f>
        <v>9.1733091669252893</v>
      </c>
      <c r="G305" s="37">
        <f>Aviation!K305+Aviation!L305</f>
        <v>2.445312002851761</v>
      </c>
      <c r="H305" s="37">
        <f>'International Shipping'!C305</f>
        <v>1.9683864397260273</v>
      </c>
      <c r="I305" s="39">
        <f t="shared" si="9"/>
        <v>98.490191867629434</v>
      </c>
    </row>
    <row r="306" spans="2:9">
      <c r="B306" s="9">
        <v>43768</v>
      </c>
      <c r="C306" s="37">
        <f>Power!K306</f>
        <v>36.238857419334998</v>
      </c>
      <c r="D306" s="37">
        <f>'Ground Transportation'!K306</f>
        <v>20.632554834902894</v>
      </c>
      <c r="E306" s="37">
        <f>Industry!K306</f>
        <v>27.312751909619454</v>
      </c>
      <c r="F306" s="37">
        <f>Residential!K306</f>
        <v>9.2525294845504309</v>
      </c>
      <c r="G306" s="37">
        <f>Aviation!K306+Aviation!L306</f>
        <v>2.4526526497298535</v>
      </c>
      <c r="H306" s="37">
        <f>'International Shipping'!C306</f>
        <v>1.9683864397260273</v>
      </c>
      <c r="I306" s="39">
        <f t="shared" si="9"/>
        <v>97.857732737863671</v>
      </c>
    </row>
    <row r="307" spans="2:9">
      <c r="B307" s="9">
        <v>43769</v>
      </c>
      <c r="C307" s="37">
        <f>Power!K307</f>
        <v>37.047899986227321</v>
      </c>
      <c r="D307" s="37">
        <f>'Ground Transportation'!K307</f>
        <v>20.63403604473568</v>
      </c>
      <c r="E307" s="37">
        <f>Industry!K307</f>
        <v>28.062095412241465</v>
      </c>
      <c r="F307" s="37">
        <f>Residential!K307</f>
        <v>9.4811670444776563</v>
      </c>
      <c r="G307" s="37">
        <f>Aviation!K307+Aviation!L307</f>
        <v>2.4813442543957307</v>
      </c>
      <c r="H307" s="37">
        <f>'International Shipping'!C307</f>
        <v>1.9683864397260273</v>
      </c>
      <c r="I307" s="39">
        <f t="shared" si="9"/>
        <v>99.67492918180389</v>
      </c>
    </row>
    <row r="308" spans="2:9">
      <c r="B308" s="9">
        <v>43770</v>
      </c>
      <c r="C308" s="37">
        <f>Power!K308</f>
        <v>35.407537069997176</v>
      </c>
      <c r="D308" s="37">
        <f>'Ground Transportation'!K308</f>
        <v>19.681595784759843</v>
      </c>
      <c r="E308" s="37">
        <f>Industry!K308</f>
        <v>26.389421894778966</v>
      </c>
      <c r="F308" s="37">
        <f>Residential!K308</f>
        <v>9.8274490653468316</v>
      </c>
      <c r="G308" s="37">
        <f>Aviation!K308+Aviation!L308</f>
        <v>2.5157510562969825</v>
      </c>
      <c r="H308" s="37">
        <f>'International Shipping'!C308</f>
        <v>1.9683864397260273</v>
      </c>
      <c r="I308" s="39">
        <f t="shared" si="9"/>
        <v>95.790141310905824</v>
      </c>
    </row>
    <row r="309" spans="2:9">
      <c r="B309" s="9">
        <v>43771</v>
      </c>
      <c r="C309" s="37">
        <f>Power!K309</f>
        <v>34.661555349982102</v>
      </c>
      <c r="D309" s="37">
        <f>'Ground Transportation'!K309</f>
        <v>18.327152997624658</v>
      </c>
      <c r="E309" s="37">
        <f>Industry!K309</f>
        <v>26.231635347388327</v>
      </c>
      <c r="F309" s="37">
        <f>Residential!K309</f>
        <v>9.5337426381592323</v>
      </c>
      <c r="G309" s="37">
        <f>Aviation!K309+Aviation!L309</f>
        <v>2.4929200008200092</v>
      </c>
      <c r="H309" s="37">
        <f>'International Shipping'!C309</f>
        <v>1.9683864397260273</v>
      </c>
      <c r="I309" s="39">
        <f t="shared" si="9"/>
        <v>93.215392773700344</v>
      </c>
    </row>
    <row r="310" spans="2:9">
      <c r="B310" s="9">
        <v>43772</v>
      </c>
      <c r="C310" s="37">
        <f>Power!K310</f>
        <v>33.711652821641557</v>
      </c>
      <c r="D310" s="37">
        <f>'Ground Transportation'!K310</f>
        <v>16.179283614293226</v>
      </c>
      <c r="E310" s="37">
        <f>Industry!K310</f>
        <v>25.322739480100445</v>
      </c>
      <c r="F310" s="37">
        <f>Residential!K310</f>
        <v>9.7072301282839835</v>
      </c>
      <c r="G310" s="37">
        <f>Aviation!K310+Aviation!L310</f>
        <v>2.4850806902240361</v>
      </c>
      <c r="H310" s="37">
        <f>'International Shipping'!C310</f>
        <v>1.9683864397260273</v>
      </c>
      <c r="I310" s="39">
        <f t="shared" si="9"/>
        <v>89.37437317426928</v>
      </c>
    </row>
    <row r="311" spans="2:9">
      <c r="B311" s="9">
        <v>43773</v>
      </c>
      <c r="C311" s="37">
        <f>Power!K311</f>
        <v>35.723726016599386</v>
      </c>
      <c r="D311" s="37">
        <f>'Ground Transportation'!K311</f>
        <v>19.53230257409631</v>
      </c>
      <c r="E311" s="37">
        <f>Industry!K311</f>
        <v>26.503388227838645</v>
      </c>
      <c r="F311" s="37">
        <f>Residential!K311</f>
        <v>9.7932832381821768</v>
      </c>
      <c r="G311" s="37">
        <f>Aviation!K311+Aviation!L311</f>
        <v>2.5193993683804292</v>
      </c>
      <c r="H311" s="37">
        <f>'International Shipping'!C311</f>
        <v>1.9683864397260273</v>
      </c>
      <c r="I311" s="39">
        <f t="shared" si="9"/>
        <v>96.040485864822969</v>
      </c>
    </row>
    <row r="312" spans="2:9">
      <c r="B312" s="9">
        <v>43774</v>
      </c>
      <c r="C312" s="37">
        <f>Power!K312</f>
        <v>37.509934351739318</v>
      </c>
      <c r="D312" s="37">
        <f>'Ground Transportation'!K312</f>
        <v>20.429926360419312</v>
      </c>
      <c r="E312" s="37">
        <f>Industry!K312</f>
        <v>27.678803463663193</v>
      </c>
      <c r="F312" s="37">
        <f>Residential!K312</f>
        <v>9.7960551415747226</v>
      </c>
      <c r="G312" s="37">
        <f>Aviation!K312+Aviation!L312</f>
        <v>2.4271972920130089</v>
      </c>
      <c r="H312" s="37">
        <f>'International Shipping'!C312</f>
        <v>1.9683864397260273</v>
      </c>
      <c r="I312" s="39">
        <f t="shared" si="9"/>
        <v>99.810303049135598</v>
      </c>
    </row>
    <row r="313" spans="2:9">
      <c r="B313" s="9">
        <v>43775</v>
      </c>
      <c r="C313" s="37">
        <f>Power!K313</f>
        <v>38.545577125855289</v>
      </c>
      <c r="D313" s="37">
        <f>'Ground Transportation'!K313</f>
        <v>20.545243901745803</v>
      </c>
      <c r="E313" s="37">
        <f>Industry!K313</f>
        <v>28.53561891406369</v>
      </c>
      <c r="F313" s="37">
        <f>Residential!K313</f>
        <v>10.146540344664803</v>
      </c>
      <c r="G313" s="37">
        <f>Aviation!K313+Aviation!L313</f>
        <v>2.426654660507745</v>
      </c>
      <c r="H313" s="37">
        <f>'International Shipping'!C313</f>
        <v>1.9683864397260273</v>
      </c>
      <c r="I313" s="39">
        <f t="shared" si="9"/>
        <v>102.16802138656337</v>
      </c>
    </row>
    <row r="314" spans="2:9">
      <c r="B314" s="9">
        <v>43776</v>
      </c>
      <c r="C314" s="37">
        <f>Power!K314</f>
        <v>38.635482456022743</v>
      </c>
      <c r="D314" s="37">
        <f>'Ground Transportation'!K314</f>
        <v>20.691627307018805</v>
      </c>
      <c r="E314" s="37">
        <f>Industry!K314</f>
        <v>28.616165994613642</v>
      </c>
      <c r="F314" s="37">
        <f>Residential!K314</f>
        <v>10.580865394106317</v>
      </c>
      <c r="G314" s="37">
        <f>Aviation!K314+Aviation!L314</f>
        <v>2.4731333830868634</v>
      </c>
      <c r="H314" s="37">
        <f>'International Shipping'!C314</f>
        <v>1.9683864397260273</v>
      </c>
      <c r="I314" s="39">
        <f t="shared" si="9"/>
        <v>102.96566097457439</v>
      </c>
    </row>
    <row r="315" spans="2:9">
      <c r="B315" s="9">
        <v>43777</v>
      </c>
      <c r="C315" s="37">
        <f>Power!K315</f>
        <v>39.120708693170116</v>
      </c>
      <c r="D315" s="37">
        <f>'Ground Transportation'!K315</f>
        <v>20.209604535562757</v>
      </c>
      <c r="E315" s="37">
        <f>Industry!K315</f>
        <v>28.913047002115992</v>
      </c>
      <c r="F315" s="37">
        <f>Residential!K315</f>
        <v>11.274063445570778</v>
      </c>
      <c r="G315" s="37">
        <f>Aviation!K315+Aviation!L315</f>
        <v>2.541391489879401</v>
      </c>
      <c r="H315" s="37">
        <f>'International Shipping'!C315</f>
        <v>1.9683864397260273</v>
      </c>
      <c r="I315" s="39">
        <f t="shared" si="9"/>
        <v>104.02720160602507</v>
      </c>
    </row>
    <row r="316" spans="2:9">
      <c r="B316" s="9">
        <v>43778</v>
      </c>
      <c r="C316" s="37">
        <f>Power!K316</f>
        <v>37.066759389573413</v>
      </c>
      <c r="D316" s="37">
        <f>'Ground Transportation'!K316</f>
        <v>18.469802691133815</v>
      </c>
      <c r="E316" s="37">
        <f>Industry!K316</f>
        <v>27.610121524983452</v>
      </c>
      <c r="F316" s="37">
        <f>Residential!K316</f>
        <v>11.232518241501651</v>
      </c>
      <c r="G316" s="37">
        <f>Aviation!K316+Aviation!L316</f>
        <v>2.459079396805508</v>
      </c>
      <c r="H316" s="37">
        <f>'International Shipping'!C316</f>
        <v>1.9683864397260273</v>
      </c>
      <c r="I316" s="39">
        <f t="shared" si="9"/>
        <v>98.806667683723873</v>
      </c>
    </row>
    <row r="317" spans="2:9">
      <c r="B317" s="9">
        <v>43779</v>
      </c>
      <c r="C317" s="37">
        <f>Power!K317</f>
        <v>35.244661236151899</v>
      </c>
      <c r="D317" s="37">
        <f>'Ground Transportation'!K317</f>
        <v>16.199895219902448</v>
      </c>
      <c r="E317" s="37">
        <f>Industry!K317</f>
        <v>26.390657107664659</v>
      </c>
      <c r="F317" s="37">
        <f>Residential!K317</f>
        <v>11.007096183486212</v>
      </c>
      <c r="G317" s="37">
        <f>Aviation!K317+Aviation!L317</f>
        <v>2.4708573444818276</v>
      </c>
      <c r="H317" s="37">
        <f>'International Shipping'!C317</f>
        <v>1.9683864397260273</v>
      </c>
      <c r="I317" s="39">
        <f t="shared" si="9"/>
        <v>93.281553531413081</v>
      </c>
    </row>
    <row r="318" spans="2:9">
      <c r="B318" s="9">
        <v>43780</v>
      </c>
      <c r="C318" s="37">
        <f>Power!K318</f>
        <v>37.442815425518255</v>
      </c>
      <c r="D318" s="37">
        <f>'Ground Transportation'!K318</f>
        <v>18.950505084418968</v>
      </c>
      <c r="E318" s="37">
        <f>Industry!K318</f>
        <v>27.830262459316046</v>
      </c>
      <c r="F318" s="37">
        <f>Residential!K318</f>
        <v>10.984362332381764</v>
      </c>
      <c r="G318" s="37">
        <f>Aviation!K318+Aviation!L318</f>
        <v>2.4656915941511026</v>
      </c>
      <c r="H318" s="37">
        <f>'International Shipping'!C318</f>
        <v>1.9683864397260273</v>
      </c>
      <c r="I318" s="39">
        <f t="shared" si="9"/>
        <v>99.642023335512164</v>
      </c>
    </row>
    <row r="319" spans="2:9">
      <c r="B319" s="9">
        <v>43781</v>
      </c>
      <c r="C319" s="37">
        <f>Power!K319</f>
        <v>39.677351423030359</v>
      </c>
      <c r="D319" s="37">
        <f>'Ground Transportation'!K319</f>
        <v>20.415539892229177</v>
      </c>
      <c r="E319" s="37">
        <f>Industry!K319</f>
        <v>29.069844380094679</v>
      </c>
      <c r="F319" s="37">
        <f>Residential!K319</f>
        <v>11.44297838951457</v>
      </c>
      <c r="G319" s="37">
        <f>Aviation!K319+Aviation!L319</f>
        <v>2.383996428235128</v>
      </c>
      <c r="H319" s="37">
        <f>'International Shipping'!C319</f>
        <v>1.9683864397260273</v>
      </c>
      <c r="I319" s="39">
        <f t="shared" ref="I319:I368" si="10">SUM(C319:H319)</f>
        <v>104.95809695282993</v>
      </c>
    </row>
    <row r="320" spans="2:9">
      <c r="B320" s="9">
        <v>43782</v>
      </c>
      <c r="C320" s="37">
        <f>Power!K320</f>
        <v>40.519655597536897</v>
      </c>
      <c r="D320" s="37">
        <f>'Ground Transportation'!K320</f>
        <v>20.491625623057974</v>
      </c>
      <c r="E320" s="37">
        <f>Industry!K320</f>
        <v>29.456531236942315</v>
      </c>
      <c r="F320" s="37">
        <f>Residential!K320</f>
        <v>12.35406134388475</v>
      </c>
      <c r="G320" s="37">
        <f>Aviation!K320+Aviation!L320</f>
        <v>2.4170855797393411</v>
      </c>
      <c r="H320" s="37">
        <f>'International Shipping'!C320</f>
        <v>1.9683864397260273</v>
      </c>
      <c r="I320" s="39">
        <f t="shared" si="10"/>
        <v>107.2073458208873</v>
      </c>
    </row>
    <row r="321" spans="2:9">
      <c r="B321" s="9">
        <v>43783</v>
      </c>
      <c r="C321" s="37">
        <f>Power!K321</f>
        <v>40.755939206419015</v>
      </c>
      <c r="D321" s="37">
        <f>'Ground Transportation'!K321</f>
        <v>20.623784894160394</v>
      </c>
      <c r="E321" s="37">
        <f>Industry!K321</f>
        <v>29.819166051818524</v>
      </c>
      <c r="F321" s="37">
        <f>Residential!K321</f>
        <v>12.311642583428398</v>
      </c>
      <c r="G321" s="37">
        <f>Aviation!K321+Aviation!L321</f>
        <v>2.4812025364810051</v>
      </c>
      <c r="H321" s="37">
        <f>'International Shipping'!C321</f>
        <v>1.9683864397260273</v>
      </c>
      <c r="I321" s="39">
        <f t="shared" si="10"/>
        <v>107.96012171203337</v>
      </c>
    </row>
    <row r="322" spans="2:9">
      <c r="B322" s="9">
        <v>43784</v>
      </c>
      <c r="C322" s="37">
        <f>Power!K322</f>
        <v>40.669565192303651</v>
      </c>
      <c r="D322" s="37">
        <f>'Ground Transportation'!K322</f>
        <v>20.129101308930206</v>
      </c>
      <c r="E322" s="37">
        <f>Industry!K322</f>
        <v>30.154580593528991</v>
      </c>
      <c r="F322" s="37">
        <f>Residential!K322</f>
        <v>12.000688260729572</v>
      </c>
      <c r="G322" s="37">
        <f>Aviation!K322+Aviation!L322</f>
        <v>2.573165078828306</v>
      </c>
      <c r="H322" s="37">
        <f>'International Shipping'!C322</f>
        <v>1.9683864397260273</v>
      </c>
      <c r="I322" s="39">
        <f t="shared" si="10"/>
        <v>107.49548687404676</v>
      </c>
    </row>
    <row r="323" spans="2:9">
      <c r="B323" s="9">
        <v>43785</v>
      </c>
      <c r="C323" s="37">
        <f>Power!K323</f>
        <v>38.579622881110886</v>
      </c>
      <c r="D323" s="37">
        <f>'Ground Transportation'!K323</f>
        <v>18.677618059083066</v>
      </c>
      <c r="E323" s="37">
        <f>Industry!K323</f>
        <v>28.831228629560378</v>
      </c>
      <c r="F323" s="37">
        <f>Residential!K323</f>
        <v>12.043895902152608</v>
      </c>
      <c r="G323" s="37">
        <f>Aviation!K323+Aviation!L323</f>
        <v>2.4621032889787124</v>
      </c>
      <c r="H323" s="37">
        <f>'International Shipping'!C323</f>
        <v>1.9683864397260273</v>
      </c>
      <c r="I323" s="39">
        <f t="shared" si="10"/>
        <v>102.56285520061168</v>
      </c>
    </row>
    <row r="324" spans="2:9">
      <c r="B324" s="9">
        <v>43786</v>
      </c>
      <c r="C324" s="37">
        <f>Power!K324</f>
        <v>37.831834159867348</v>
      </c>
      <c r="D324" s="37">
        <f>'Ground Transportation'!K324</f>
        <v>16.288753600986304</v>
      </c>
      <c r="E324" s="37">
        <f>Industry!K324</f>
        <v>28.311565139412849</v>
      </c>
      <c r="F324" s="37">
        <f>Residential!K324</f>
        <v>12.366448187871102</v>
      </c>
      <c r="G324" s="37">
        <f>Aviation!K324+Aviation!L324</f>
        <v>2.4628173909299536</v>
      </c>
      <c r="H324" s="37">
        <f>'International Shipping'!C324</f>
        <v>1.9683864397260273</v>
      </c>
      <c r="I324" s="39">
        <f t="shared" si="10"/>
        <v>99.22980491879359</v>
      </c>
    </row>
    <row r="325" spans="2:9">
      <c r="B325" s="9">
        <v>43787</v>
      </c>
      <c r="C325" s="37">
        <f>Power!K325</f>
        <v>40.43270937668435</v>
      </c>
      <c r="D325" s="37">
        <f>'Ground Transportation'!K325</f>
        <v>19.805107182289873</v>
      </c>
      <c r="E325" s="37">
        <f>Industry!K325</f>
        <v>29.981232057352635</v>
      </c>
      <c r="F325" s="37">
        <f>Residential!K325</f>
        <v>12.744488563282296</v>
      </c>
      <c r="G325" s="37">
        <f>Aviation!K325+Aviation!L325</f>
        <v>2.4696585299757201</v>
      </c>
      <c r="H325" s="37">
        <f>'International Shipping'!C325</f>
        <v>1.9683864397260273</v>
      </c>
      <c r="I325" s="39">
        <f t="shared" si="10"/>
        <v>107.4015821493109</v>
      </c>
    </row>
    <row r="326" spans="2:9">
      <c r="B326" s="9">
        <v>43788</v>
      </c>
      <c r="C326" s="37">
        <f>Power!K326</f>
        <v>40.775017451693081</v>
      </c>
      <c r="D326" s="37">
        <f>'Ground Transportation'!K326</f>
        <v>20.565803630823076</v>
      </c>
      <c r="E326" s="37">
        <f>Industry!K326</f>
        <v>30.365185514147175</v>
      </c>
      <c r="F326" s="37">
        <f>Residential!K326</f>
        <v>12.896401337380231</v>
      </c>
      <c r="G326" s="37">
        <f>Aviation!K326+Aviation!L326</f>
        <v>2.4017626077558467</v>
      </c>
      <c r="H326" s="37">
        <f>'International Shipping'!C326</f>
        <v>1.9683864397260273</v>
      </c>
      <c r="I326" s="39">
        <f t="shared" si="10"/>
        <v>108.97255698152543</v>
      </c>
    </row>
    <row r="327" spans="2:9">
      <c r="B327" s="9">
        <v>43789</v>
      </c>
      <c r="C327" s="37">
        <f>Power!K327</f>
        <v>41.681957547134104</v>
      </c>
      <c r="D327" s="37">
        <f>'Ground Transportation'!K327</f>
        <v>20.531194483220407</v>
      </c>
      <c r="E327" s="37">
        <f>Industry!K327</f>
        <v>31.384057104713651</v>
      </c>
      <c r="F327" s="37">
        <f>Residential!K327</f>
        <v>12.96932856135129</v>
      </c>
      <c r="G327" s="37">
        <f>Aviation!K327+Aviation!L327</f>
        <v>2.4293527329403406</v>
      </c>
      <c r="H327" s="37">
        <f>'International Shipping'!C327</f>
        <v>1.9683864397260273</v>
      </c>
      <c r="I327" s="39">
        <f t="shared" si="10"/>
        <v>110.96427686908582</v>
      </c>
    </row>
    <row r="328" spans="2:9">
      <c r="B328" s="9">
        <v>43790</v>
      </c>
      <c r="C328" s="37">
        <f>Power!K328</f>
        <v>41.376536348787972</v>
      </c>
      <c r="D328" s="37">
        <f>'Ground Transportation'!K328</f>
        <v>20.61046766001995</v>
      </c>
      <c r="E328" s="37">
        <f>Industry!K328</f>
        <v>31.036426497056585</v>
      </c>
      <c r="F328" s="37">
        <f>Residential!K328</f>
        <v>12.867732901688321</v>
      </c>
      <c r="G328" s="37">
        <f>Aviation!K328+Aviation!L328</f>
        <v>2.4925088981500712</v>
      </c>
      <c r="H328" s="37">
        <f>'International Shipping'!C328</f>
        <v>1.9683864397260273</v>
      </c>
      <c r="I328" s="39">
        <f t="shared" si="10"/>
        <v>110.35205874542893</v>
      </c>
    </row>
    <row r="329" spans="2:9">
      <c r="B329" s="9">
        <v>43791</v>
      </c>
      <c r="C329" s="37">
        <f>Power!K329</f>
        <v>40.616015929638593</v>
      </c>
      <c r="D329" s="37">
        <f>'Ground Transportation'!K329</f>
        <v>20.204264321002047</v>
      </c>
      <c r="E329" s="37">
        <f>Industry!K329</f>
        <v>30.35084352942453</v>
      </c>
      <c r="F329" s="37">
        <f>Residential!K329</f>
        <v>12.372776933747197</v>
      </c>
      <c r="G329" s="37">
        <f>Aviation!K329+Aviation!L329</f>
        <v>2.5723024696786316</v>
      </c>
      <c r="H329" s="37">
        <f>'International Shipping'!C329</f>
        <v>1.9683864397260273</v>
      </c>
      <c r="I329" s="39">
        <f t="shared" si="10"/>
        <v>108.08458962321701</v>
      </c>
    </row>
    <row r="330" spans="2:9">
      <c r="B330" s="9">
        <v>43792</v>
      </c>
      <c r="C330" s="37">
        <f>Power!K330</f>
        <v>38.367213267588809</v>
      </c>
      <c r="D330" s="37">
        <f>'Ground Transportation'!K330</f>
        <v>18.626731313339363</v>
      </c>
      <c r="E330" s="37">
        <f>Industry!K330</f>
        <v>29.207960548756084</v>
      </c>
      <c r="F330" s="37">
        <f>Residential!K330</f>
        <v>12.299170806472535</v>
      </c>
      <c r="G330" s="37">
        <f>Aviation!K330+Aviation!L330</f>
        <v>2.5037706954957319</v>
      </c>
      <c r="H330" s="37">
        <f>'International Shipping'!C330</f>
        <v>1.9683864397260273</v>
      </c>
      <c r="I330" s="39">
        <f t="shared" si="10"/>
        <v>102.97323307137856</v>
      </c>
    </row>
    <row r="331" spans="2:9">
      <c r="B331" s="9">
        <v>43793</v>
      </c>
      <c r="C331" s="37">
        <f>Power!K331</f>
        <v>37.166311717199257</v>
      </c>
      <c r="D331" s="37">
        <f>'Ground Transportation'!K331</f>
        <v>16.275316209990674</v>
      </c>
      <c r="E331" s="37">
        <f>Industry!K331</f>
        <v>28.06807517143967</v>
      </c>
      <c r="F331" s="37">
        <f>Residential!K331</f>
        <v>12.994925797649417</v>
      </c>
      <c r="G331" s="37">
        <f>Aviation!K331+Aviation!L331</f>
        <v>2.4959608538352662</v>
      </c>
      <c r="H331" s="37">
        <f>'International Shipping'!C331</f>
        <v>1.9683864397260273</v>
      </c>
      <c r="I331" s="39">
        <f t="shared" si="10"/>
        <v>98.968976189840319</v>
      </c>
    </row>
    <row r="332" spans="2:9">
      <c r="B332" s="9">
        <v>43794</v>
      </c>
      <c r="C332" s="37">
        <f>Power!K332</f>
        <v>40.458417312354086</v>
      </c>
      <c r="D332" s="37">
        <f>'Ground Transportation'!K332</f>
        <v>19.575403139989536</v>
      </c>
      <c r="E332" s="37">
        <f>Industry!K332</f>
        <v>30.500807438835253</v>
      </c>
      <c r="F332" s="37">
        <f>Residential!K332</f>
        <v>13.370000186736849</v>
      </c>
      <c r="G332" s="37">
        <f>Aviation!K332+Aviation!L332</f>
        <v>2.4469294809672038</v>
      </c>
      <c r="H332" s="37">
        <f>'International Shipping'!C332</f>
        <v>1.9683864397260273</v>
      </c>
      <c r="I332" s="39">
        <f t="shared" si="10"/>
        <v>108.31994399860895</v>
      </c>
    </row>
    <row r="333" spans="2:9">
      <c r="B333" s="9">
        <v>43795</v>
      </c>
      <c r="C333" s="37">
        <f>Power!K333</f>
        <v>41.250135744557838</v>
      </c>
      <c r="D333" s="37">
        <f>'Ground Transportation'!K333</f>
        <v>20.473568521361187</v>
      </c>
      <c r="E333" s="37">
        <f>Industry!K333</f>
        <v>31.285120449602623</v>
      </c>
      <c r="F333" s="37">
        <f>Residential!K333</f>
        <v>12.815996138137859</v>
      </c>
      <c r="G333" s="37">
        <f>Aviation!K333+Aviation!L333</f>
        <v>2.3846260418014271</v>
      </c>
      <c r="H333" s="37">
        <f>'International Shipping'!C333</f>
        <v>1.9683864397260273</v>
      </c>
      <c r="I333" s="39">
        <f t="shared" si="10"/>
        <v>110.17783333518697</v>
      </c>
    </row>
    <row r="334" spans="2:9">
      <c r="B334" s="9">
        <v>43796</v>
      </c>
      <c r="C334" s="37">
        <f>Power!K334</f>
        <v>41.032452476793097</v>
      </c>
      <c r="D334" s="37">
        <f>'Ground Transportation'!K334</f>
        <v>20.643165449586263</v>
      </c>
      <c r="E334" s="37">
        <f>Industry!K334</f>
        <v>31.277258614962154</v>
      </c>
      <c r="F334" s="37">
        <f>Residential!K334</f>
        <v>12.73444741261868</v>
      </c>
      <c r="G334" s="37">
        <f>Aviation!K334+Aviation!L334</f>
        <v>2.4550352880831676</v>
      </c>
      <c r="H334" s="37">
        <f>'International Shipping'!C334</f>
        <v>1.9683864397260273</v>
      </c>
      <c r="I334" s="39">
        <f t="shared" si="10"/>
        <v>110.11074568176939</v>
      </c>
    </row>
    <row r="335" spans="2:9">
      <c r="B335" s="9">
        <v>43797</v>
      </c>
      <c r="C335" s="37">
        <f>Power!K335</f>
        <v>40.622696656894405</v>
      </c>
      <c r="D335" s="37">
        <f>'Ground Transportation'!K335</f>
        <v>18.145171083605049</v>
      </c>
      <c r="E335" s="37">
        <f>Industry!K335</f>
        <v>31.061524899917131</v>
      </c>
      <c r="F335" s="37">
        <f>Residential!K335</f>
        <v>13.13404975053218</v>
      </c>
      <c r="G335" s="37">
        <f>Aviation!K335+Aviation!L335</f>
        <v>2.375439913059167</v>
      </c>
      <c r="H335" s="37">
        <f>'International Shipping'!C335</f>
        <v>1.9683864397260273</v>
      </c>
      <c r="I335" s="39">
        <f t="shared" si="10"/>
        <v>107.30726874373397</v>
      </c>
    </row>
    <row r="336" spans="2:9">
      <c r="B336" s="9">
        <v>43798</v>
      </c>
      <c r="C336" s="37">
        <f>Power!K336</f>
        <v>41.745166818609157</v>
      </c>
      <c r="D336" s="37">
        <f>'Ground Transportation'!K336</f>
        <v>18.335995967606308</v>
      </c>
      <c r="E336" s="37">
        <f>Industry!K336</f>
        <v>31.953499184550129</v>
      </c>
      <c r="F336" s="37">
        <f>Residential!K336</f>
        <v>13.37403620169756</v>
      </c>
      <c r="G336" s="37">
        <f>Aviation!K336+Aviation!L336</f>
        <v>2.3092169206829265</v>
      </c>
      <c r="H336" s="37">
        <f>'International Shipping'!C336</f>
        <v>1.9683864397260273</v>
      </c>
      <c r="I336" s="39">
        <f t="shared" si="10"/>
        <v>109.68630153287212</v>
      </c>
    </row>
    <row r="337" spans="2:9">
      <c r="B337" s="9">
        <v>43799</v>
      </c>
      <c r="C337" s="37">
        <f>Power!K337</f>
        <v>39.977462453968037</v>
      </c>
      <c r="D337" s="37">
        <f>'Ground Transportation'!K337</f>
        <v>17.75649039537344</v>
      </c>
      <c r="E337" s="37">
        <f>Industry!K337</f>
        <v>30.707694554671065</v>
      </c>
      <c r="F337" s="37">
        <f>Residential!K337</f>
        <v>13.571224067260623</v>
      </c>
      <c r="G337" s="37">
        <f>Aviation!K337+Aviation!L337</f>
        <v>2.4417367345691252</v>
      </c>
      <c r="H337" s="37">
        <f>'International Shipping'!C337</f>
        <v>1.9683864397260273</v>
      </c>
      <c r="I337" s="39">
        <f t="shared" si="10"/>
        <v>106.42299464556832</v>
      </c>
    </row>
    <row r="338" spans="2:9">
      <c r="B338" s="9">
        <v>43800</v>
      </c>
      <c r="C338" s="37">
        <f>Power!K338</f>
        <v>38.860685120870833</v>
      </c>
      <c r="D338" s="37">
        <f>'Ground Transportation'!K338</f>
        <v>16.659843541322736</v>
      </c>
      <c r="E338" s="37">
        <f>Industry!K338</f>
        <v>26.075730785069506</v>
      </c>
      <c r="F338" s="37">
        <f>Residential!K338</f>
        <v>13.86348450695154</v>
      </c>
      <c r="G338" s="37">
        <f>Aviation!K338+Aviation!L338</f>
        <v>2.5990501409500988</v>
      </c>
      <c r="H338" s="37">
        <f>'International Shipping'!C338</f>
        <v>1.9683864397260273</v>
      </c>
      <c r="I338" s="39">
        <f t="shared" si="10"/>
        <v>100.02718053489075</v>
      </c>
    </row>
    <row r="339" spans="2:9">
      <c r="B339" s="9">
        <v>43801</v>
      </c>
      <c r="C339" s="37">
        <f>Power!K339</f>
        <v>41.97034996939157</v>
      </c>
      <c r="D339" s="37">
        <f>'Ground Transportation'!K339</f>
        <v>19.880659705622875</v>
      </c>
      <c r="E339" s="37">
        <f>Industry!K339</f>
        <v>27.796688480625619</v>
      </c>
      <c r="F339" s="37">
        <f>Residential!K339</f>
        <v>14.533036984626836</v>
      </c>
      <c r="G339" s="37">
        <f>Aviation!K339+Aviation!L339</f>
        <v>2.5596279543718699</v>
      </c>
      <c r="H339" s="37">
        <f>'International Shipping'!C339</f>
        <v>1.9683864397260273</v>
      </c>
      <c r="I339" s="39">
        <f t="shared" si="10"/>
        <v>108.7087495343648</v>
      </c>
    </row>
    <row r="340" spans="2:9">
      <c r="B340" s="9">
        <v>43802</v>
      </c>
      <c r="C340" s="37">
        <f>Power!K340</f>
        <v>42.679432605164202</v>
      </c>
      <c r="D340" s="37">
        <f>'Ground Transportation'!K340</f>
        <v>20.397964354789174</v>
      </c>
      <c r="E340" s="37">
        <f>Industry!K340</f>
        <v>28.330291765006351</v>
      </c>
      <c r="F340" s="37">
        <f>Residential!K340</f>
        <v>14.810500887812385</v>
      </c>
      <c r="G340" s="37">
        <f>Aviation!K340+Aviation!L340</f>
        <v>2.4390109951175951</v>
      </c>
      <c r="H340" s="37">
        <f>'International Shipping'!C340</f>
        <v>1.9683864397260273</v>
      </c>
      <c r="I340" s="39">
        <f t="shared" si="10"/>
        <v>110.62558704761574</v>
      </c>
    </row>
    <row r="341" spans="2:9">
      <c r="B341" s="9">
        <v>43803</v>
      </c>
      <c r="C341" s="37">
        <f>Power!K341</f>
        <v>42.983909923640901</v>
      </c>
      <c r="D341" s="37">
        <f>'Ground Transportation'!K341</f>
        <v>20.682987447242006</v>
      </c>
      <c r="E341" s="37">
        <f>Industry!K341</f>
        <v>28.565608264615872</v>
      </c>
      <c r="F341" s="37">
        <f>Residential!K341</f>
        <v>14.892449646732786</v>
      </c>
      <c r="G341" s="37">
        <f>Aviation!K341+Aviation!L341</f>
        <v>2.4832253824762032</v>
      </c>
      <c r="H341" s="37">
        <f>'International Shipping'!C341</f>
        <v>1.9683864397260273</v>
      </c>
      <c r="I341" s="39">
        <f t="shared" si="10"/>
        <v>111.57656710443381</v>
      </c>
    </row>
    <row r="342" spans="2:9">
      <c r="B342" s="9">
        <v>43804</v>
      </c>
      <c r="C342" s="37">
        <f>Power!K342</f>
        <v>42.976421415624337</v>
      </c>
      <c r="D342" s="37">
        <f>'Ground Transportation'!K342</f>
        <v>20.621938485610428</v>
      </c>
      <c r="E342" s="37">
        <f>Industry!K342</f>
        <v>28.67612820914492</v>
      </c>
      <c r="F342" s="37">
        <f>Residential!K342</f>
        <v>15.141256893272487</v>
      </c>
      <c r="G342" s="37">
        <f>Aviation!K342+Aviation!L342</f>
        <v>2.5191653119006521</v>
      </c>
      <c r="H342" s="37">
        <f>'International Shipping'!C342</f>
        <v>1.9683864397260273</v>
      </c>
      <c r="I342" s="39">
        <f t="shared" si="10"/>
        <v>111.90329675527884</v>
      </c>
    </row>
    <row r="343" spans="2:9">
      <c r="B343" s="9">
        <v>43805</v>
      </c>
      <c r="C343" s="37">
        <f>Power!K343</f>
        <v>42.657781138200967</v>
      </c>
      <c r="D343" s="37">
        <f>'Ground Transportation'!K343</f>
        <v>20.085014334086914</v>
      </c>
      <c r="E343" s="37">
        <f>Industry!K343</f>
        <v>28.462873916043566</v>
      </c>
      <c r="F343" s="37">
        <f>Residential!K343</f>
        <v>14.949872300489396</v>
      </c>
      <c r="G343" s="37">
        <f>Aviation!K343+Aviation!L343</f>
        <v>2.5819248477306571</v>
      </c>
      <c r="H343" s="37">
        <f>'International Shipping'!C343</f>
        <v>1.9683864397260273</v>
      </c>
      <c r="I343" s="39">
        <f t="shared" si="10"/>
        <v>110.70585297627754</v>
      </c>
    </row>
    <row r="344" spans="2:9">
      <c r="B344" s="9">
        <v>43806</v>
      </c>
      <c r="C344" s="37">
        <f>Power!K344</f>
        <v>40.550459641824006</v>
      </c>
      <c r="D344" s="37">
        <f>'Ground Transportation'!K344</f>
        <v>18.932665949167806</v>
      </c>
      <c r="E344" s="37">
        <f>Industry!K344</f>
        <v>27.210265050158291</v>
      </c>
      <c r="F344" s="37">
        <f>Residential!K344</f>
        <v>14.593977912030844</v>
      </c>
      <c r="G344" s="37">
        <f>Aviation!K344+Aviation!L344</f>
        <v>2.4769825572444248</v>
      </c>
      <c r="H344" s="37">
        <f>'International Shipping'!C344</f>
        <v>1.9683864397260273</v>
      </c>
      <c r="I344" s="39">
        <f t="shared" si="10"/>
        <v>105.73273755015141</v>
      </c>
    </row>
    <row r="345" spans="2:9">
      <c r="B345" s="9">
        <v>43807</v>
      </c>
      <c r="C345" s="37">
        <f>Power!K345</f>
        <v>38.143219244063914</v>
      </c>
      <c r="D345" s="37">
        <f>'Ground Transportation'!K345</f>
        <v>16.550339642875254</v>
      </c>
      <c r="E345" s="37">
        <f>Industry!K345</f>
        <v>25.634563926837956</v>
      </c>
      <c r="F345" s="37">
        <f>Residential!K345</f>
        <v>14.156911742205068</v>
      </c>
      <c r="G345" s="37">
        <f>Aviation!K345+Aviation!L345</f>
        <v>2.4898476632715307</v>
      </c>
      <c r="H345" s="37">
        <f>'International Shipping'!C345</f>
        <v>1.9683864397260273</v>
      </c>
      <c r="I345" s="39">
        <f t="shared" si="10"/>
        <v>98.943268658979761</v>
      </c>
    </row>
    <row r="346" spans="2:9">
      <c r="B346" s="9">
        <v>43808</v>
      </c>
      <c r="C346" s="37">
        <f>Power!K346</f>
        <v>41.013269240527194</v>
      </c>
      <c r="D346" s="37">
        <f>'Ground Transportation'!K346</f>
        <v>19.832179789362762</v>
      </c>
      <c r="E346" s="37">
        <f>Industry!K346</f>
        <v>27.430091698229894</v>
      </c>
      <c r="F346" s="37">
        <f>Residential!K346</f>
        <v>13.726149769418278</v>
      </c>
      <c r="G346" s="37">
        <f>Aviation!K346+Aviation!L346</f>
        <v>2.4998873466120237</v>
      </c>
      <c r="H346" s="37">
        <f>'International Shipping'!C346</f>
        <v>1.9683864397260273</v>
      </c>
      <c r="I346" s="39">
        <f t="shared" si="10"/>
        <v>106.46996428387619</v>
      </c>
    </row>
    <row r="347" spans="2:9">
      <c r="B347" s="9">
        <v>43809</v>
      </c>
      <c r="C347" s="37">
        <f>Power!K347</f>
        <v>42.498964049514093</v>
      </c>
      <c r="D347" s="37">
        <f>'Ground Transportation'!K347</f>
        <v>20.541795720993445</v>
      </c>
      <c r="E347" s="37">
        <f>Industry!K347</f>
        <v>28.273537546458648</v>
      </c>
      <c r="F347" s="37">
        <f>Residential!K347</f>
        <v>14.200989874461548</v>
      </c>
      <c r="G347" s="37">
        <f>Aviation!K347+Aviation!L347</f>
        <v>2.4206096478030004</v>
      </c>
      <c r="H347" s="37">
        <f>'International Shipping'!C347</f>
        <v>1.9683864397260273</v>
      </c>
      <c r="I347" s="39">
        <f t="shared" si="10"/>
        <v>109.90428327895678</v>
      </c>
    </row>
    <row r="348" spans="2:9">
      <c r="B348" s="9">
        <v>43810</v>
      </c>
      <c r="C348" s="37">
        <f>Power!K348</f>
        <v>43.599972214626391</v>
      </c>
      <c r="D348" s="37">
        <f>'Ground Transportation'!K348</f>
        <v>20.526562815950886</v>
      </c>
      <c r="E348" s="37">
        <f>Industry!K348</f>
        <v>28.904836378875729</v>
      </c>
      <c r="F348" s="37">
        <f>Residential!K348</f>
        <v>14.981203444064555</v>
      </c>
      <c r="G348" s="37">
        <f>Aviation!K348+Aviation!L348</f>
        <v>2.4783279943378203</v>
      </c>
      <c r="H348" s="37">
        <f>'International Shipping'!C348</f>
        <v>1.9683864397260273</v>
      </c>
      <c r="I348" s="39">
        <f t="shared" si="10"/>
        <v>112.4592892875814</v>
      </c>
    </row>
    <row r="349" spans="2:9">
      <c r="B349" s="9">
        <v>43811</v>
      </c>
      <c r="C349" s="37">
        <f>Power!K349</f>
        <v>44.120762827972683</v>
      </c>
      <c r="D349" s="37">
        <f>'Ground Transportation'!K349</f>
        <v>20.615199937616563</v>
      </c>
      <c r="E349" s="37">
        <f>Industry!K349</f>
        <v>29.291069263880093</v>
      </c>
      <c r="F349" s="37">
        <f>Residential!K349</f>
        <v>15.100509389495041</v>
      </c>
      <c r="G349" s="37">
        <f>Aviation!K349+Aviation!L349</f>
        <v>2.541206927981646</v>
      </c>
      <c r="H349" s="37">
        <f>'International Shipping'!C349</f>
        <v>1.9683864397260273</v>
      </c>
      <c r="I349" s="39">
        <f t="shared" si="10"/>
        <v>113.63713478667206</v>
      </c>
    </row>
    <row r="350" spans="2:9">
      <c r="B350" s="9">
        <v>43812</v>
      </c>
      <c r="C350" s="37">
        <f>Power!K350</f>
        <v>42.774719866832754</v>
      </c>
      <c r="D350" s="37">
        <f>'Ground Transportation'!K350</f>
        <v>20.229984704807482</v>
      </c>
      <c r="E350" s="37">
        <f>Industry!K350</f>
        <v>28.421670270225867</v>
      </c>
      <c r="F350" s="37">
        <f>Residential!K350</f>
        <v>14.567028183944167</v>
      </c>
      <c r="G350" s="37">
        <f>Aviation!K350+Aviation!L350</f>
        <v>2.6091004849287387</v>
      </c>
      <c r="H350" s="37">
        <f>'International Shipping'!C350</f>
        <v>1.9683864397260273</v>
      </c>
      <c r="I350" s="39">
        <f t="shared" si="10"/>
        <v>110.57088995046504</v>
      </c>
    </row>
    <row r="351" spans="2:9">
      <c r="B351" s="9">
        <v>43813</v>
      </c>
      <c r="C351" s="37">
        <f>Power!K351</f>
        <v>39.648684715182362</v>
      </c>
      <c r="D351" s="37">
        <f>'Ground Transportation'!K351</f>
        <v>18.980494363756144</v>
      </c>
      <c r="E351" s="37">
        <f>Industry!K351</f>
        <v>26.597165083728417</v>
      </c>
      <c r="F351" s="37">
        <f>Residential!K351</f>
        <v>14.085639480980909</v>
      </c>
      <c r="G351" s="37">
        <f>Aviation!K351+Aviation!L351</f>
        <v>2.5145150046268441</v>
      </c>
      <c r="H351" s="37">
        <f>'International Shipping'!C351</f>
        <v>1.9683864397260273</v>
      </c>
      <c r="I351" s="39">
        <f t="shared" si="10"/>
        <v>103.79488508800071</v>
      </c>
    </row>
    <row r="352" spans="2:9">
      <c r="B352" s="9">
        <v>43814</v>
      </c>
      <c r="C352" s="37">
        <f>Power!K352</f>
        <v>39.506676513140718</v>
      </c>
      <c r="D352" s="37">
        <f>'Ground Transportation'!K352</f>
        <v>16.845980764085418</v>
      </c>
      <c r="E352" s="37">
        <f>Industry!K352</f>
        <v>26.550444060600878</v>
      </c>
      <c r="F352" s="37">
        <f>Residential!K352</f>
        <v>14.219361963129002</v>
      </c>
      <c r="G352" s="37">
        <f>Aviation!K352+Aviation!L352</f>
        <v>2.5206045643897164</v>
      </c>
      <c r="H352" s="37">
        <f>'International Shipping'!C352</f>
        <v>1.9683864397260273</v>
      </c>
      <c r="I352" s="39">
        <f t="shared" si="10"/>
        <v>101.61145430507176</v>
      </c>
    </row>
    <row r="353" spans="2:9">
      <c r="B353" s="9">
        <v>43815</v>
      </c>
      <c r="C353" s="37">
        <f>Power!K353</f>
        <v>41.932753160088623</v>
      </c>
      <c r="D353" s="37">
        <f>'Ground Transportation'!K353</f>
        <v>19.84323984838484</v>
      </c>
      <c r="E353" s="37">
        <f>Industry!K353</f>
        <v>27.82874189297096</v>
      </c>
      <c r="F353" s="37">
        <f>Residential!K353</f>
        <v>14.368255808122296</v>
      </c>
      <c r="G353" s="37">
        <f>Aviation!K353+Aviation!L353</f>
        <v>2.5316729664795918</v>
      </c>
      <c r="H353" s="37">
        <f>'International Shipping'!C353</f>
        <v>1.9683864397260273</v>
      </c>
      <c r="I353" s="39">
        <f t="shared" si="10"/>
        <v>108.47305011577235</v>
      </c>
    </row>
    <row r="354" spans="2:9">
      <c r="B354" s="9">
        <v>43816</v>
      </c>
      <c r="C354" s="37">
        <f>Power!K354</f>
        <v>43.562095505714431</v>
      </c>
      <c r="D354" s="37">
        <f>'Ground Transportation'!K354</f>
        <v>20.544101997557092</v>
      </c>
      <c r="E354" s="37">
        <f>Industry!K354</f>
        <v>28.918454235166543</v>
      </c>
      <c r="F354" s="37">
        <f>Residential!K354</f>
        <v>15.02791194655893</v>
      </c>
      <c r="G354" s="37">
        <f>Aviation!K354+Aviation!L354</f>
        <v>2.4853660713596866</v>
      </c>
      <c r="H354" s="37">
        <f>'International Shipping'!C354</f>
        <v>1.9683864397260273</v>
      </c>
      <c r="I354" s="39">
        <f t="shared" si="10"/>
        <v>112.50631619608271</v>
      </c>
    </row>
    <row r="355" spans="2:9">
      <c r="B355" s="9">
        <v>43817</v>
      </c>
      <c r="C355" s="37">
        <f>Power!K355</f>
        <v>44.10172060991259</v>
      </c>
      <c r="D355" s="37">
        <f>'Ground Transportation'!K355</f>
        <v>20.611785424332812</v>
      </c>
      <c r="E355" s="37">
        <f>Industry!K355</f>
        <v>29.423794551650911</v>
      </c>
      <c r="F355" s="37">
        <f>Residential!K355</f>
        <v>16.441842307889484</v>
      </c>
      <c r="G355" s="37">
        <f>Aviation!K355+Aviation!L355</f>
        <v>2.5580507600265507</v>
      </c>
      <c r="H355" s="37">
        <f>'International Shipping'!C355</f>
        <v>1.9683864397260273</v>
      </c>
      <c r="I355" s="39">
        <f t="shared" si="10"/>
        <v>115.10558009353838</v>
      </c>
    </row>
    <row r="356" spans="2:9">
      <c r="B356" s="9">
        <v>43818</v>
      </c>
      <c r="C356" s="37">
        <f>Power!K356</f>
        <v>43.73484457449765</v>
      </c>
      <c r="D356" s="37">
        <f>'Ground Transportation'!K356</f>
        <v>20.615044674449429</v>
      </c>
      <c r="E356" s="37">
        <f>Industry!K356</f>
        <v>29.18391624947968</v>
      </c>
      <c r="F356" s="37">
        <f>Residential!K356</f>
        <v>16.896943575785002</v>
      </c>
      <c r="G356" s="37">
        <f>Aviation!K356+Aviation!L356</f>
        <v>2.6613258379710252</v>
      </c>
      <c r="H356" s="37">
        <f>'International Shipping'!C356</f>
        <v>1.9683864397260273</v>
      </c>
      <c r="I356" s="39">
        <f t="shared" si="10"/>
        <v>115.06046135190881</v>
      </c>
    </row>
    <row r="357" spans="2:9">
      <c r="B357" s="9">
        <v>43819</v>
      </c>
      <c r="C357" s="37">
        <f>Power!K357</f>
        <v>42.382787251302126</v>
      </c>
      <c r="D357" s="37">
        <f>'Ground Transportation'!K357</f>
        <v>20.126269436816212</v>
      </c>
      <c r="E357" s="37">
        <f>Industry!K357</f>
        <v>28.409155807299101</v>
      </c>
      <c r="F357" s="37">
        <f>Residential!K357</f>
        <v>16.248139136852188</v>
      </c>
      <c r="G357" s="37">
        <f>Aviation!K357+Aviation!L357</f>
        <v>2.7453008785410042</v>
      </c>
      <c r="H357" s="37">
        <f>'International Shipping'!C357</f>
        <v>1.9683864397260273</v>
      </c>
      <c r="I357" s="39">
        <f t="shared" si="10"/>
        <v>111.88003895053666</v>
      </c>
    </row>
    <row r="358" spans="2:9">
      <c r="B358" s="9">
        <v>43820</v>
      </c>
      <c r="C358" s="37">
        <f>Power!K358</f>
        <v>41.523126012292721</v>
      </c>
      <c r="D358" s="37">
        <f>'Ground Transportation'!K358</f>
        <v>18.530740484406127</v>
      </c>
      <c r="E358" s="37">
        <f>Industry!K358</f>
        <v>27.981001913548816</v>
      </c>
      <c r="F358" s="37">
        <f>Residential!K358</f>
        <v>15.877105887520809</v>
      </c>
      <c r="G358" s="37">
        <f>Aviation!K358+Aviation!L358</f>
        <v>2.7456436032023124</v>
      </c>
      <c r="H358" s="37">
        <f>'International Shipping'!C358</f>
        <v>1.9683864397260273</v>
      </c>
      <c r="I358" s="39">
        <f t="shared" si="10"/>
        <v>108.62600434069682</v>
      </c>
    </row>
    <row r="359" spans="2:9">
      <c r="B359" s="9">
        <v>43821</v>
      </c>
      <c r="C359" s="37">
        <f>Power!K359</f>
        <v>41.006572207805519</v>
      </c>
      <c r="D359" s="37">
        <f>'Ground Transportation'!K359</f>
        <v>16.381011706291744</v>
      </c>
      <c r="E359" s="37">
        <f>Industry!K359</f>
        <v>27.671199630255536</v>
      </c>
      <c r="F359" s="37">
        <f>Residential!K359</f>
        <v>15.560961357907182</v>
      </c>
      <c r="G359" s="37">
        <f>Aviation!K359+Aviation!L359</f>
        <v>2.7004583110656126</v>
      </c>
      <c r="H359" s="37">
        <f>'International Shipping'!C359</f>
        <v>1.9683864397260273</v>
      </c>
      <c r="I359" s="39">
        <f t="shared" si="10"/>
        <v>105.28858965305163</v>
      </c>
    </row>
    <row r="360" spans="2:9">
      <c r="B360" s="9">
        <v>43822</v>
      </c>
      <c r="C360" s="37">
        <f>Power!K360</f>
        <v>41.302286081032477</v>
      </c>
      <c r="D360" s="37">
        <f>'Ground Transportation'!K360</f>
        <v>19.447907144295961</v>
      </c>
      <c r="E360" s="37">
        <f>Industry!K360</f>
        <v>27.874453303611205</v>
      </c>
      <c r="F360" s="37">
        <f>Residential!K360</f>
        <v>15.508680106558101</v>
      </c>
      <c r="G360" s="37">
        <f>Aviation!K360+Aviation!L360</f>
        <v>2.6208328867055295</v>
      </c>
      <c r="H360" s="37">
        <f>'International Shipping'!C360</f>
        <v>1.9683864397260273</v>
      </c>
      <c r="I360" s="39">
        <f t="shared" si="10"/>
        <v>108.72254596192931</v>
      </c>
    </row>
    <row r="361" spans="2:9">
      <c r="B361" s="9">
        <v>43823</v>
      </c>
      <c r="C361" s="37">
        <f>Power!K361</f>
        <v>40.359430978081171</v>
      </c>
      <c r="D361" s="37">
        <f>'Ground Transportation'!K361</f>
        <v>18.299159817845542</v>
      </c>
      <c r="E361" s="37">
        <f>Industry!K361</f>
        <v>27.43299941601035</v>
      </c>
      <c r="F361" s="37">
        <f>Residential!K361</f>
        <v>15.648354552491188</v>
      </c>
      <c r="G361" s="37">
        <f>Aviation!K361+Aviation!L361</f>
        <v>2.4303552701540783</v>
      </c>
      <c r="H361" s="37">
        <f>'International Shipping'!C361</f>
        <v>1.9683864397260273</v>
      </c>
      <c r="I361" s="39">
        <f t="shared" si="10"/>
        <v>106.13868647430836</v>
      </c>
    </row>
    <row r="362" spans="2:9">
      <c r="B362" s="9">
        <v>43824</v>
      </c>
      <c r="C362" s="37">
        <f>Power!K362</f>
        <v>39.831600692948953</v>
      </c>
      <c r="D362" s="37">
        <f>'Ground Transportation'!K362</f>
        <v>13.256705737187344</v>
      </c>
      <c r="E362" s="37">
        <f>Industry!K362</f>
        <v>27.109320344493376</v>
      </c>
      <c r="F362" s="37">
        <f>Residential!K362</f>
        <v>15.886457573694383</v>
      </c>
      <c r="G362" s="37">
        <f>Aviation!K362+Aviation!L362</f>
        <v>2.1368113829738311</v>
      </c>
      <c r="H362" s="37">
        <f>'International Shipping'!C362</f>
        <v>1.9683864397260273</v>
      </c>
      <c r="I362" s="39">
        <f t="shared" si="10"/>
        <v>100.18928217102392</v>
      </c>
    </row>
    <row r="363" spans="2:9">
      <c r="B363" s="9">
        <v>43825</v>
      </c>
      <c r="C363" s="37">
        <f>Power!K363</f>
        <v>40.306815723024883</v>
      </c>
      <c r="D363" s="37">
        <f>'Ground Transportation'!K363</f>
        <v>16.311361362339319</v>
      </c>
      <c r="E363" s="37">
        <f>Industry!K363</f>
        <v>27.234174940115178</v>
      </c>
      <c r="F363" s="37">
        <f>Residential!K363</f>
        <v>16.871350510220942</v>
      </c>
      <c r="G363" s="37">
        <f>Aviation!K363+Aviation!L363</f>
        <v>2.507046090625821</v>
      </c>
      <c r="H363" s="37">
        <f>'International Shipping'!C363</f>
        <v>1.9683864397260273</v>
      </c>
      <c r="I363" s="39">
        <f t="shared" si="10"/>
        <v>105.19913506605216</v>
      </c>
    </row>
    <row r="364" spans="2:9">
      <c r="B364" s="9">
        <v>43826</v>
      </c>
      <c r="C364" s="37">
        <f>Power!K364</f>
        <v>41.02983794087254</v>
      </c>
      <c r="D364" s="37">
        <f>'Ground Transportation'!K364</f>
        <v>17.912534386642125</v>
      </c>
      <c r="E364" s="37">
        <f>Industry!K364</f>
        <v>27.791142146696391</v>
      </c>
      <c r="F364" s="37">
        <f>Residential!K364</f>
        <v>17.574638039242434</v>
      </c>
      <c r="G364" s="37">
        <f>Aviation!K364+Aviation!L364</f>
        <v>2.6941404689342932</v>
      </c>
      <c r="H364" s="37">
        <f>'International Shipping'!C364</f>
        <v>1.9683864397260273</v>
      </c>
      <c r="I364" s="39">
        <f t="shared" si="10"/>
        <v>108.9706794221138</v>
      </c>
    </row>
    <row r="365" spans="2:9">
      <c r="B365" s="9">
        <v>43827</v>
      </c>
      <c r="C365" s="37">
        <f>Power!K365</f>
        <v>39.84682002442883</v>
      </c>
      <c r="D365" s="37">
        <f>'Ground Transportation'!K365</f>
        <v>16.756317064334567</v>
      </c>
      <c r="E365" s="37">
        <f>Industry!K365</f>
        <v>27.11708610486987</v>
      </c>
      <c r="F365" s="37">
        <f>Residential!K365</f>
        <v>17.944066242562524</v>
      </c>
      <c r="G365" s="37">
        <f>Aviation!K365+Aviation!L365</f>
        <v>2.6801066848715496</v>
      </c>
      <c r="H365" s="37">
        <f>'International Shipping'!C365</f>
        <v>1.9683864397260273</v>
      </c>
      <c r="I365" s="39">
        <f t="shared" si="10"/>
        <v>106.31278256079338</v>
      </c>
    </row>
    <row r="366" spans="2:9">
      <c r="B366" s="9">
        <v>43828</v>
      </c>
      <c r="C366" s="37">
        <f>Power!K366</f>
        <v>38.680556857937326</v>
      </c>
      <c r="D366" s="37">
        <f>'Ground Transportation'!K366</f>
        <v>14.743267678811282</v>
      </c>
      <c r="E366" s="37">
        <f>Industry!K366</f>
        <v>26.367753241172242</v>
      </c>
      <c r="F366" s="37">
        <f>Residential!K366</f>
        <v>17.883846539179814</v>
      </c>
      <c r="G366" s="37">
        <f>Aviation!K366+Aviation!L366</f>
        <v>2.6443745714727331</v>
      </c>
      <c r="H366" s="37">
        <f>'International Shipping'!C366</f>
        <v>1.9683864397260273</v>
      </c>
      <c r="I366" s="39">
        <f t="shared" si="10"/>
        <v>102.28818532829943</v>
      </c>
    </row>
    <row r="367" spans="2:9">
      <c r="B367" s="9">
        <v>43829</v>
      </c>
      <c r="C367" s="37">
        <f>Power!K367</f>
        <v>39.421668457179905</v>
      </c>
      <c r="D367" s="37">
        <f>'Ground Transportation'!K367</f>
        <v>17.943487466278814</v>
      </c>
      <c r="E367" s="37">
        <f>Industry!K367</f>
        <v>26.659600214588455</v>
      </c>
      <c r="F367" s="37">
        <f>Residential!K367</f>
        <v>18.299471694672505</v>
      </c>
      <c r="G367" s="37">
        <f>Aviation!K367+Aviation!L367</f>
        <v>2.5624563448918529</v>
      </c>
      <c r="H367" s="37">
        <f>'International Shipping'!C367</f>
        <v>1.9683864397260273</v>
      </c>
      <c r="I367" s="39">
        <f t="shared" si="10"/>
        <v>106.85507061733756</v>
      </c>
    </row>
    <row r="368" spans="2:9">
      <c r="B368" s="10">
        <v>43830</v>
      </c>
      <c r="C368" s="38">
        <f>Power!K368</f>
        <v>40.592746361167279</v>
      </c>
      <c r="D368" s="38">
        <f>'Ground Transportation'!K368</f>
        <v>17.968365784726181</v>
      </c>
      <c r="E368" s="38">
        <f>Industry!K368</f>
        <v>27.567995986340879</v>
      </c>
      <c r="F368" s="38">
        <f>Residential!K368</f>
        <v>18.227212258808905</v>
      </c>
      <c r="G368" s="38">
        <f>Aviation!K368+Aviation!L368</f>
        <v>2.4129552346039098</v>
      </c>
      <c r="H368" s="38">
        <f>'International Shipping'!C368</f>
        <v>1.9683864397260273</v>
      </c>
      <c r="I368" s="40">
        <f t="shared" si="10"/>
        <v>108.73766206537319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K368"/>
  <sheetViews>
    <sheetView zoomScale="125" zoomScaleNormal="106" workbookViewId="0">
      <selection activeCell="C1" sqref="C1"/>
    </sheetView>
  </sheetViews>
  <sheetFormatPr defaultColWidth="10.83203125" defaultRowHeight="15.5"/>
  <cols>
    <col min="2" max="2" width="12.1640625" bestFit="1" customWidth="1"/>
    <col min="3" max="3" width="10.83203125" style="2"/>
    <col min="13" max="13" width="11" bestFit="1" customWidth="1"/>
    <col min="25" max="25" width="12.1640625" style="20" bestFit="1" customWidth="1"/>
    <col min="26" max="30" width="10.83203125" style="20"/>
  </cols>
  <sheetData>
    <row r="1" spans="1:37">
      <c r="A1" s="24"/>
      <c r="C1" s="2" t="s">
        <v>32</v>
      </c>
      <c r="J1" s="2"/>
      <c r="K1" s="2"/>
    </row>
    <row r="2" spans="1:37" s="20" customFormat="1">
      <c r="B2" s="23" t="s">
        <v>16</v>
      </c>
      <c r="C2" s="19" t="s">
        <v>7</v>
      </c>
      <c r="D2" s="21" t="s">
        <v>6</v>
      </c>
      <c r="E2" s="21" t="s">
        <v>15</v>
      </c>
      <c r="F2" s="21" t="s">
        <v>1</v>
      </c>
      <c r="G2" s="19" t="s">
        <v>14</v>
      </c>
      <c r="H2" s="19" t="s">
        <v>8</v>
      </c>
      <c r="I2" s="19" t="s">
        <v>0</v>
      </c>
      <c r="J2" s="19" t="s">
        <v>17</v>
      </c>
      <c r="K2" s="22" t="s">
        <v>13</v>
      </c>
      <c r="M2" s="23" t="s">
        <v>16</v>
      </c>
      <c r="N2" s="19" t="s">
        <v>7</v>
      </c>
      <c r="O2" s="21" t="s">
        <v>6</v>
      </c>
      <c r="P2" s="21" t="s">
        <v>15</v>
      </c>
      <c r="Q2" s="21" t="s">
        <v>1</v>
      </c>
      <c r="R2" s="19" t="s">
        <v>14</v>
      </c>
      <c r="S2" s="19" t="s">
        <v>8</v>
      </c>
      <c r="T2" s="19" t="s">
        <v>0</v>
      </c>
      <c r="U2" s="19" t="s">
        <v>17</v>
      </c>
      <c r="V2" s="22" t="s">
        <v>13</v>
      </c>
      <c r="Y2" s="23" t="s">
        <v>16</v>
      </c>
      <c r="Z2" s="19" t="s">
        <v>22</v>
      </c>
      <c r="AA2" s="21" t="s">
        <v>4</v>
      </c>
      <c r="AB2" s="21" t="s">
        <v>2</v>
      </c>
      <c r="AC2" s="21" t="s">
        <v>5</v>
      </c>
      <c r="AD2" s="21" t="s">
        <v>3</v>
      </c>
      <c r="AE2"/>
      <c r="AF2" s="5" t="s">
        <v>16</v>
      </c>
      <c r="AG2" s="19" t="s">
        <v>22</v>
      </c>
      <c r="AH2" s="21" t="s">
        <v>4</v>
      </c>
      <c r="AI2" s="21" t="s">
        <v>2</v>
      </c>
      <c r="AJ2" s="21" t="s">
        <v>5</v>
      </c>
      <c r="AK2" s="21" t="s">
        <v>3</v>
      </c>
    </row>
    <row r="3" spans="1:37">
      <c r="B3" s="9">
        <v>43466</v>
      </c>
      <c r="C3" s="11">
        <v>14.700140368194106</v>
      </c>
      <c r="D3" s="11">
        <v>3.4672674141616708</v>
      </c>
      <c r="E3" s="11">
        <v>4.1977995038824547</v>
      </c>
      <c r="F3" s="11">
        <v>2.0278612834320802</v>
      </c>
      <c r="G3" s="11">
        <v>2.3217352348024844</v>
      </c>
      <c r="H3" s="11">
        <v>1.3791543770825689</v>
      </c>
      <c r="I3" s="11">
        <v>9.4143043385854469E-2</v>
      </c>
      <c r="J3" s="11">
        <v>10.155846147133587</v>
      </c>
      <c r="K3" s="16">
        <v>38.343947372074808</v>
      </c>
      <c r="L3" s="2"/>
      <c r="M3" s="9">
        <v>43831</v>
      </c>
      <c r="N3" s="41">
        <v>15.091435593242977</v>
      </c>
      <c r="O3" s="41">
        <v>3.5451696420832777</v>
      </c>
      <c r="P3" s="41">
        <v>3.8493776030142515</v>
      </c>
      <c r="Q3" s="41">
        <v>2.1384133814955062</v>
      </c>
      <c r="R3" s="41">
        <v>2.4940991265796297</v>
      </c>
      <c r="S3" s="41">
        <v>1.2899791313759097</v>
      </c>
      <c r="T3" s="41">
        <v>0.23912373432674278</v>
      </c>
      <c r="U3" s="41">
        <v>10.155846147133587</v>
      </c>
      <c r="V3" s="18">
        <v>38.803444359251884</v>
      </c>
      <c r="W3" s="2"/>
      <c r="Y3" s="34">
        <v>43466</v>
      </c>
      <c r="Z3" s="43">
        <v>0.20161641169016528</v>
      </c>
      <c r="AA3" s="43">
        <v>5.7869978793766763E-2</v>
      </c>
      <c r="AB3" s="43">
        <v>0.350683926689839</v>
      </c>
      <c r="AC3" s="43">
        <v>0.16592770032741927</v>
      </c>
      <c r="AD3" s="43">
        <v>0.14976916575555313</v>
      </c>
      <c r="AE3" s="1"/>
      <c r="AF3" s="9">
        <v>43831</v>
      </c>
      <c r="AG3" s="13">
        <v>0.17724690272978072</v>
      </c>
      <c r="AH3" s="13">
        <v>9.4088374673983483E-2</v>
      </c>
      <c r="AI3" s="13">
        <v>0.55853170714389089</v>
      </c>
      <c r="AJ3" s="13">
        <v>0.1626131414843501</v>
      </c>
      <c r="AK3" s="14">
        <v>0.13163227096724356</v>
      </c>
    </row>
    <row r="4" spans="1:37">
      <c r="B4" s="9">
        <v>43467</v>
      </c>
      <c r="C4" s="11">
        <v>15.975472953538581</v>
      </c>
      <c r="D4" s="11">
        <v>3.4536654378578984</v>
      </c>
      <c r="E4" s="11">
        <v>5.1131606289079077</v>
      </c>
      <c r="F4" s="11">
        <v>3.1018283115366114</v>
      </c>
      <c r="G4" s="11">
        <v>2.3762615339118653</v>
      </c>
      <c r="H4" s="11">
        <v>1.3543655714154383</v>
      </c>
      <c r="I4" s="11">
        <v>0.106983405300517</v>
      </c>
      <c r="J4" s="11">
        <v>11.342505244362137</v>
      </c>
      <c r="K4" s="16">
        <v>42.824243086830954</v>
      </c>
      <c r="L4" s="2"/>
      <c r="M4" s="9">
        <v>43832</v>
      </c>
      <c r="N4" s="41">
        <v>16.183197579181812</v>
      </c>
      <c r="O4" s="41">
        <v>3.4066767924448658</v>
      </c>
      <c r="P4" s="41">
        <v>4.42577862941239</v>
      </c>
      <c r="Q4" s="41">
        <v>2.5315164905356289</v>
      </c>
      <c r="R4" s="41">
        <v>2.4815285926549291</v>
      </c>
      <c r="S4" s="41">
        <v>1.2809473901521362</v>
      </c>
      <c r="T4" s="41">
        <v>0.24744886782741815</v>
      </c>
      <c r="U4" s="41">
        <v>11.342505244362137</v>
      </c>
      <c r="V4" s="18">
        <v>41.89959958657132</v>
      </c>
      <c r="W4" s="2"/>
      <c r="Y4" s="34">
        <v>43467</v>
      </c>
      <c r="Z4" s="43">
        <v>0.38150816112126101</v>
      </c>
      <c r="AA4" s="43">
        <v>0.12063551638294683</v>
      </c>
      <c r="AB4" s="43">
        <v>0.62768957281397408</v>
      </c>
      <c r="AC4" s="43">
        <v>0.24242136079003335</v>
      </c>
      <c r="AD4" s="43">
        <v>0.17170035221319757</v>
      </c>
      <c r="AE4" s="1"/>
      <c r="AF4" s="9">
        <v>43832</v>
      </c>
      <c r="AG4" s="13">
        <v>0.1657013224164596</v>
      </c>
      <c r="AH4" s="13">
        <v>0.1428250816010698</v>
      </c>
      <c r="AI4" s="13">
        <v>0.6058365292579807</v>
      </c>
      <c r="AJ4" s="13">
        <v>0.2163509439586066</v>
      </c>
      <c r="AK4" s="14">
        <v>0.16098723515555027</v>
      </c>
    </row>
    <row r="5" spans="1:37">
      <c r="B5" s="9">
        <v>43468</v>
      </c>
      <c r="C5" s="11">
        <v>15.865330593895196</v>
      </c>
      <c r="D5" s="11">
        <v>3.4981809966702451</v>
      </c>
      <c r="E5" s="11">
        <v>5.0299818333611883</v>
      </c>
      <c r="F5" s="11">
        <v>3.8771046157672164</v>
      </c>
      <c r="G5" s="11">
        <v>2.4137877184185643</v>
      </c>
      <c r="H5" s="11">
        <v>1.4133669525296322</v>
      </c>
      <c r="I5" s="11">
        <v>0.10506016517924763</v>
      </c>
      <c r="J5" s="11">
        <v>11.602300221002395</v>
      </c>
      <c r="K5" s="16">
        <v>43.805113096823682</v>
      </c>
      <c r="L5" s="2"/>
      <c r="M5" s="9">
        <v>43833</v>
      </c>
      <c r="N5" s="41">
        <v>16.170637485538268</v>
      </c>
      <c r="O5" s="41">
        <v>3.4450096347554977</v>
      </c>
      <c r="P5" s="41">
        <v>4.4611175561817662</v>
      </c>
      <c r="Q5" s="41">
        <v>2.4682676856047379</v>
      </c>
      <c r="R5" s="41">
        <v>2.4854057055565688</v>
      </c>
      <c r="S5" s="41">
        <v>1.294731810904107</v>
      </c>
      <c r="T5" s="41">
        <v>0.25322040886239389</v>
      </c>
      <c r="U5" s="41">
        <v>11.602300221002395</v>
      </c>
      <c r="V5" s="18">
        <v>42.180690508405732</v>
      </c>
      <c r="W5" s="2"/>
      <c r="Y5" s="34">
        <v>43468</v>
      </c>
      <c r="Z5" s="43">
        <v>0.43559563913388027</v>
      </c>
      <c r="AA5" s="43">
        <v>0.13809308225443873</v>
      </c>
      <c r="AB5" s="43">
        <v>1.1107408097444615</v>
      </c>
      <c r="AC5" s="43">
        <v>0.26572135080709014</v>
      </c>
      <c r="AD5" s="43">
        <v>0.22121503070730253</v>
      </c>
      <c r="AE5" s="1"/>
      <c r="AF5" s="9">
        <v>43833</v>
      </c>
      <c r="AG5" s="13">
        <v>0.1587191483642886</v>
      </c>
      <c r="AH5" s="13">
        <v>0.12856734788688132</v>
      </c>
      <c r="AI5" s="13">
        <v>0.49838678181582119</v>
      </c>
      <c r="AJ5" s="13">
        <v>0.24974266299646411</v>
      </c>
      <c r="AK5" s="14">
        <v>0.14705551725106522</v>
      </c>
    </row>
    <row r="6" spans="1:37">
      <c r="B6" s="9">
        <v>43469</v>
      </c>
      <c r="C6" s="11">
        <v>15.575482279044177</v>
      </c>
      <c r="D6" s="11">
        <v>3.5328042090798482</v>
      </c>
      <c r="E6" s="11">
        <v>4.9462459944420196</v>
      </c>
      <c r="F6" s="11">
        <v>3.9025543266123863</v>
      </c>
      <c r="G6" s="11">
        <v>2.4420226058154775</v>
      </c>
      <c r="H6" s="11">
        <v>1.564822318180505</v>
      </c>
      <c r="I6" s="11">
        <v>9.6497472712995427E-2</v>
      </c>
      <c r="J6" s="11">
        <v>11.551001035073789</v>
      </c>
      <c r="K6" s="16">
        <v>43.611430240961198</v>
      </c>
      <c r="L6" s="2"/>
      <c r="M6" s="9">
        <v>43834</v>
      </c>
      <c r="N6" s="41">
        <v>15.975472953538581</v>
      </c>
      <c r="O6" s="41">
        <v>3.4858155636668151</v>
      </c>
      <c r="P6" s="41">
        <v>4.1979010730443838</v>
      </c>
      <c r="Q6" s="41">
        <v>2.2384231071761076</v>
      </c>
      <c r="R6" s="41">
        <v>2.4893410924565353</v>
      </c>
      <c r="S6" s="41">
        <v>1.3832059222053743</v>
      </c>
      <c r="T6" s="41">
        <v>0.25442076162977934</v>
      </c>
      <c r="U6" s="41">
        <v>11.551001035073789</v>
      </c>
      <c r="V6" s="18">
        <v>41.575581508791366</v>
      </c>
      <c r="W6" s="2"/>
      <c r="Y6" s="34">
        <v>43469</v>
      </c>
      <c r="Z6" s="43">
        <v>0.42523368907873427</v>
      </c>
      <c r="AA6" s="43">
        <v>0.15439691260241281</v>
      </c>
      <c r="AB6" s="43">
        <v>0.97868061546256802</v>
      </c>
      <c r="AC6" s="43">
        <v>0.3069111121433083</v>
      </c>
      <c r="AD6" s="43">
        <v>0.25987361010941246</v>
      </c>
      <c r="AE6" s="1"/>
      <c r="AF6" s="9">
        <v>43834</v>
      </c>
      <c r="AG6" s="13">
        <v>0.1624854017704874</v>
      </c>
      <c r="AH6" s="13">
        <v>0.12251965709195785</v>
      </c>
      <c r="AI6" s="13">
        <v>0.47868587409188162</v>
      </c>
      <c r="AJ6" s="13">
        <v>0.21343590146338848</v>
      </c>
      <c r="AK6" s="14">
        <v>0.11697736498377641</v>
      </c>
    </row>
    <row r="7" spans="1:37">
      <c r="B7" s="9">
        <v>43470</v>
      </c>
      <c r="C7" s="11">
        <v>15.705914020727135</v>
      </c>
      <c r="D7" s="11">
        <v>3.5723735946908226</v>
      </c>
      <c r="E7" s="11">
        <v>4.4681924831173401</v>
      </c>
      <c r="F7" s="11">
        <v>3.3428870110247786</v>
      </c>
      <c r="G7" s="11">
        <v>2.4570951376423489</v>
      </c>
      <c r="H7" s="11">
        <v>1.5792381182567656</v>
      </c>
      <c r="I7" s="11">
        <v>0.10277277377665517</v>
      </c>
      <c r="J7" s="11">
        <v>11.251256907341915</v>
      </c>
      <c r="K7" s="16">
        <v>42.479730046577764</v>
      </c>
      <c r="L7" s="2"/>
      <c r="M7" s="9">
        <v>43835</v>
      </c>
      <c r="N7" s="41">
        <v>15.412201061678106</v>
      </c>
      <c r="O7" s="41">
        <v>3.5464061853836206</v>
      </c>
      <c r="P7" s="41">
        <v>4.0116375132311397</v>
      </c>
      <c r="Q7" s="41">
        <v>2.3114090748435681</v>
      </c>
      <c r="R7" s="41">
        <v>2.4874475659135129</v>
      </c>
      <c r="S7" s="41">
        <v>1.4752153743614085</v>
      </c>
      <c r="T7" s="41">
        <v>0.25008854946041009</v>
      </c>
      <c r="U7" s="41">
        <v>11.251256907341915</v>
      </c>
      <c r="V7" s="18">
        <v>40.745662232213682</v>
      </c>
      <c r="W7" s="2"/>
      <c r="Y7" s="34">
        <v>43470</v>
      </c>
      <c r="Z7" s="43">
        <v>0.36498849909506298</v>
      </c>
      <c r="AA7" s="43">
        <v>0.16136101736771907</v>
      </c>
      <c r="AB7" s="43">
        <v>0.78008515978973247</v>
      </c>
      <c r="AC7" s="43">
        <v>0.26369805104149979</v>
      </c>
      <c r="AD7" s="43">
        <v>0.20283882914571796</v>
      </c>
      <c r="AE7" s="1"/>
      <c r="AF7" s="9">
        <v>43835</v>
      </c>
      <c r="AG7" s="13">
        <v>0.14376475438979028</v>
      </c>
      <c r="AH7" s="13">
        <v>0.14095857965614236</v>
      </c>
      <c r="AI7" s="13">
        <v>0.61489528798086812</v>
      </c>
      <c r="AJ7" s="13">
        <v>0.16046360084849781</v>
      </c>
      <c r="AK7" s="14">
        <v>0.12129542242103299</v>
      </c>
    </row>
    <row r="8" spans="1:37">
      <c r="B8" s="9">
        <v>43471</v>
      </c>
      <c r="C8" s="11">
        <v>15.176457765599279</v>
      </c>
      <c r="D8" s="11">
        <v>3.5439330987829347</v>
      </c>
      <c r="E8" s="11">
        <v>3.761826572450147</v>
      </c>
      <c r="F8" s="11">
        <v>3.351985693915704</v>
      </c>
      <c r="G8" s="11">
        <v>2.4486832481436704</v>
      </c>
      <c r="H8" s="11">
        <v>1.6410886235736402</v>
      </c>
      <c r="I8" s="11">
        <v>0.10396122890853367</v>
      </c>
      <c r="J8" s="11">
        <v>10.818717374689282</v>
      </c>
      <c r="K8" s="16">
        <v>40.846653606063192</v>
      </c>
      <c r="L8" s="2"/>
      <c r="M8" s="9">
        <v>43836</v>
      </c>
      <c r="N8" s="41">
        <v>15.649876679855938</v>
      </c>
      <c r="O8" s="41">
        <v>3.352268887229775</v>
      </c>
      <c r="P8" s="41">
        <v>4.6603367387044203</v>
      </c>
      <c r="Q8" s="41">
        <v>2.7052784254503774</v>
      </c>
      <c r="R8" s="41">
        <v>2.4524324609710617</v>
      </c>
      <c r="S8" s="41">
        <v>1.77847963141469</v>
      </c>
      <c r="T8" s="41">
        <v>0.24283372517760365</v>
      </c>
      <c r="U8" s="41">
        <v>10.818717374689282</v>
      </c>
      <c r="V8" s="18">
        <v>41.660223923493149</v>
      </c>
      <c r="W8" s="2"/>
      <c r="Y8" s="34">
        <v>43471</v>
      </c>
      <c r="Z8" s="43">
        <v>0.36388351249452011</v>
      </c>
      <c r="AA8" s="43">
        <v>0.1535614765944173</v>
      </c>
      <c r="AB8" s="43">
        <v>0.98289391439943363</v>
      </c>
      <c r="AC8" s="43">
        <v>0.23055636901580356</v>
      </c>
      <c r="AD8" s="43">
        <v>0.15389081102983934</v>
      </c>
      <c r="AE8" s="1"/>
      <c r="AF8" s="9">
        <v>43836</v>
      </c>
      <c r="AG8" s="13">
        <v>0.18368842324112544</v>
      </c>
      <c r="AH8" s="13">
        <v>0.14695616032582698</v>
      </c>
      <c r="AI8" s="13">
        <v>0.78704158526847212</v>
      </c>
      <c r="AJ8" s="13">
        <v>0.19195262327971077</v>
      </c>
      <c r="AK8" s="14">
        <v>0.13391923097976058</v>
      </c>
    </row>
    <row r="9" spans="1:37">
      <c r="B9" s="9">
        <v>43472</v>
      </c>
      <c r="C9" s="11">
        <v>15.61895952627183</v>
      </c>
      <c r="D9" s="11">
        <v>3.3683439501342338</v>
      </c>
      <c r="E9" s="11">
        <v>4.3001018681984995</v>
      </c>
      <c r="F9" s="11">
        <v>3.7354423550963229</v>
      </c>
      <c r="G9" s="11">
        <v>2.4407685796436995</v>
      </c>
      <c r="H9" s="11">
        <v>1.8782546492303549</v>
      </c>
      <c r="I9" s="11">
        <v>9.9327775240066016E-2</v>
      </c>
      <c r="J9" s="11">
        <v>11.327899462588473</v>
      </c>
      <c r="K9" s="16">
        <v>42.769098166403474</v>
      </c>
      <c r="L9" s="2"/>
      <c r="M9" s="9">
        <v>43837</v>
      </c>
      <c r="N9" s="41">
        <v>15.407370256430587</v>
      </c>
      <c r="O9" s="41">
        <v>3.4227518553493241</v>
      </c>
      <c r="P9" s="41">
        <v>4.7399931474558255</v>
      </c>
      <c r="Q9" s="41">
        <v>3.176319128658676</v>
      </c>
      <c r="R9" s="41">
        <v>2.4139625404135439</v>
      </c>
      <c r="S9" s="41">
        <v>1.957593345089341</v>
      </c>
      <c r="T9" s="41">
        <v>0.24819186385659009</v>
      </c>
      <c r="U9" s="41">
        <v>11.327899462588473</v>
      </c>
      <c r="V9" s="18">
        <v>42.694081599842356</v>
      </c>
      <c r="W9" s="2"/>
      <c r="Y9" s="34">
        <v>43472</v>
      </c>
      <c r="Z9" s="43">
        <v>0.24691792397796142</v>
      </c>
      <c r="AA9" s="43">
        <v>0.15700183735287102</v>
      </c>
      <c r="AB9" s="43">
        <v>1.0862734623406447</v>
      </c>
      <c r="AC9" s="43">
        <v>0.36822790151411489</v>
      </c>
      <c r="AD9" s="43">
        <v>0.21584868919718112</v>
      </c>
      <c r="AE9" s="1"/>
      <c r="AF9" s="9">
        <v>43837</v>
      </c>
      <c r="AG9" s="13">
        <v>0.17780795176862976</v>
      </c>
      <c r="AH9" s="13">
        <v>0.15244542388507967</v>
      </c>
      <c r="AI9" s="13">
        <v>0.91565212029472876</v>
      </c>
      <c r="AJ9" s="13">
        <v>0.28763750201225036</v>
      </c>
      <c r="AK9" s="14">
        <v>0.19548880004329813</v>
      </c>
    </row>
    <row r="10" spans="1:37">
      <c r="B10" s="9">
        <v>43473</v>
      </c>
      <c r="C10" s="11">
        <v>15.278870836846634</v>
      </c>
      <c r="D10" s="11">
        <v>3.4647943275609849</v>
      </c>
      <c r="E10" s="11">
        <v>4.2157812130891648</v>
      </c>
      <c r="F10" s="11">
        <v>3.4523969788664601</v>
      </c>
      <c r="G10" s="11">
        <v>2.4836938122550833</v>
      </c>
      <c r="H10" s="11">
        <v>1.9637717118008318</v>
      </c>
      <c r="I10" s="11">
        <v>0.10136384879663818</v>
      </c>
      <c r="J10" s="11">
        <v>11.154771523647593</v>
      </c>
      <c r="K10" s="16">
        <v>42.115444252863391</v>
      </c>
      <c r="L10" s="2"/>
      <c r="M10" s="9">
        <v>43838</v>
      </c>
      <c r="N10" s="41">
        <v>15.644079713558916</v>
      </c>
      <c r="O10" s="41">
        <v>3.5117829729740175</v>
      </c>
      <c r="P10" s="41">
        <v>4.3355098302576245</v>
      </c>
      <c r="Q10" s="41">
        <v>3.3512630576736702</v>
      </c>
      <c r="R10" s="41">
        <v>2.5047042374698658</v>
      </c>
      <c r="S10" s="41">
        <v>1.8473072282904686</v>
      </c>
      <c r="T10" s="41">
        <v>0.24327252026037682</v>
      </c>
      <c r="U10" s="41">
        <v>11.154771523647593</v>
      </c>
      <c r="V10" s="18">
        <v>42.592691084132532</v>
      </c>
      <c r="W10" s="2"/>
      <c r="Y10" s="34">
        <v>43473</v>
      </c>
      <c r="Z10" s="43">
        <v>0.25580932405697376</v>
      </c>
      <c r="AA10" s="43">
        <v>0.14315781283266113</v>
      </c>
      <c r="AB10" s="43">
        <v>0.60654771021328002</v>
      </c>
      <c r="AC10" s="43">
        <v>0.40646908951877664</v>
      </c>
      <c r="AD10" s="43">
        <v>0.24449401097291676</v>
      </c>
      <c r="AE10" s="1"/>
      <c r="AF10" s="9">
        <v>43838</v>
      </c>
      <c r="AG10" s="13">
        <v>0.27803039199675023</v>
      </c>
      <c r="AH10" s="13">
        <v>0.14374550438147182</v>
      </c>
      <c r="AI10" s="13">
        <v>0.91785339468018323</v>
      </c>
      <c r="AJ10" s="13">
        <v>0.32813133755522206</v>
      </c>
      <c r="AK10" s="14">
        <v>0.19471368690973767</v>
      </c>
    </row>
    <row r="11" spans="1:37">
      <c r="B11" s="9">
        <v>43474</v>
      </c>
      <c r="C11" s="11">
        <v>15.652775163004449</v>
      </c>
      <c r="D11" s="11">
        <v>3.5896852008956244</v>
      </c>
      <c r="E11" s="11">
        <v>4.8096537223571394</v>
      </c>
      <c r="F11" s="11">
        <v>3.8137300553811868</v>
      </c>
      <c r="G11" s="11">
        <v>2.5630289417428878</v>
      </c>
      <c r="H11" s="11">
        <v>2.0062094697202846</v>
      </c>
      <c r="I11" s="11">
        <v>0.10181385451406658</v>
      </c>
      <c r="J11" s="11">
        <v>11.722666645193904</v>
      </c>
      <c r="K11" s="16">
        <v>44.259563052809547</v>
      </c>
      <c r="L11" s="2"/>
      <c r="M11" s="9">
        <v>43839</v>
      </c>
      <c r="N11" s="41">
        <v>16.194791511775851</v>
      </c>
      <c r="O11" s="41">
        <v>3.4957079100695592</v>
      </c>
      <c r="P11" s="41">
        <v>4.4865074661366275</v>
      </c>
      <c r="Q11" s="41">
        <v>3.3514268112764185</v>
      </c>
      <c r="R11" s="41">
        <v>2.4995640167343716</v>
      </c>
      <c r="S11" s="41">
        <v>1.7288075965357586</v>
      </c>
      <c r="T11" s="41">
        <v>0.24712322068632292</v>
      </c>
      <c r="U11" s="41">
        <v>11.722666645193904</v>
      </c>
      <c r="V11" s="18">
        <v>43.726595178408814</v>
      </c>
      <c r="W11" s="2"/>
      <c r="Y11" s="34">
        <v>43474</v>
      </c>
      <c r="Z11" s="43">
        <v>0.38194338030789748</v>
      </c>
      <c r="AA11" s="43">
        <v>0.14575471996308098</v>
      </c>
      <c r="AB11" s="43">
        <v>0.82590022049091971</v>
      </c>
      <c r="AC11" s="43">
        <v>0.38521016515347112</v>
      </c>
      <c r="AD11" s="43">
        <v>0.21914555389439638</v>
      </c>
      <c r="AE11" s="1"/>
      <c r="AF11" s="9">
        <v>43839</v>
      </c>
      <c r="AG11" s="13">
        <v>0.28923892806307322</v>
      </c>
      <c r="AH11" s="13">
        <v>0.11388788735867587</v>
      </c>
      <c r="AI11" s="13">
        <v>0.83128155612281374</v>
      </c>
      <c r="AJ11" s="13">
        <v>0.34901819490532038</v>
      </c>
      <c r="AK11" s="14">
        <v>0.1722120773887533</v>
      </c>
    </row>
    <row r="12" spans="1:37">
      <c r="B12" s="9">
        <v>43475</v>
      </c>
      <c r="C12" s="11">
        <v>15.622824170469842</v>
      </c>
      <c r="D12" s="11">
        <v>3.5797928544928808</v>
      </c>
      <c r="E12" s="11">
        <v>5.3073164300066162</v>
      </c>
      <c r="F12" s="11">
        <v>4.3668971542468871</v>
      </c>
      <c r="G12" s="11">
        <v>2.5823259600458384</v>
      </c>
      <c r="H12" s="11">
        <v>2.1002305684087528</v>
      </c>
      <c r="I12" s="11">
        <v>0.1042317511036083</v>
      </c>
      <c r="J12" s="11">
        <v>12.128611695477765</v>
      </c>
      <c r="K12" s="16">
        <v>45.792230584252195</v>
      </c>
      <c r="L12" s="2"/>
      <c r="M12" s="9">
        <v>43840</v>
      </c>
      <c r="N12" s="41">
        <v>15.723304919618197</v>
      </c>
      <c r="O12" s="41">
        <v>3.4301711151513818</v>
      </c>
      <c r="P12" s="41">
        <v>4.2238853212983409</v>
      </c>
      <c r="Q12" s="41">
        <v>3.2509175364407268</v>
      </c>
      <c r="R12" s="41">
        <v>2.4964096527730137</v>
      </c>
      <c r="S12" s="41">
        <v>1.7508930386177084</v>
      </c>
      <c r="T12" s="41">
        <v>0.25623034920295107</v>
      </c>
      <c r="U12" s="41">
        <v>12.128611695477765</v>
      </c>
      <c r="V12" s="18">
        <v>43.260423628580085</v>
      </c>
      <c r="W12" s="2"/>
      <c r="Y12" s="34">
        <v>43475</v>
      </c>
      <c r="Z12" s="43">
        <v>0.42732405478293728</v>
      </c>
      <c r="AA12" s="43">
        <v>0.17328081307872623</v>
      </c>
      <c r="AB12" s="43">
        <v>1.2729891747029587</v>
      </c>
      <c r="AC12" s="43">
        <v>0.38921922294568728</v>
      </c>
      <c r="AD12" s="43">
        <v>0.218360657779537</v>
      </c>
      <c r="AE12" s="1"/>
      <c r="AF12" s="9">
        <v>43840</v>
      </c>
      <c r="AG12" s="13">
        <v>0.25655324120521972</v>
      </c>
      <c r="AH12" s="13">
        <v>0.12860663422506918</v>
      </c>
      <c r="AI12" s="13">
        <v>0.80418330400853777</v>
      </c>
      <c r="AJ12" s="13">
        <v>0.35415269339726418</v>
      </c>
      <c r="AK12" s="14">
        <v>0.15804632047015488</v>
      </c>
    </row>
    <row r="13" spans="1:37">
      <c r="B13" s="9">
        <v>43476</v>
      </c>
      <c r="C13" s="11">
        <v>15.710744825974654</v>
      </c>
      <c r="D13" s="11">
        <v>3.5909217441959673</v>
      </c>
      <c r="E13" s="11">
        <v>5.3669779970215288</v>
      </c>
      <c r="F13" s="11">
        <v>4.1979559990455453</v>
      </c>
      <c r="G13" s="11">
        <v>2.5933889380657824</v>
      </c>
      <c r="H13" s="11">
        <v>2.0154089731642006</v>
      </c>
      <c r="I13" s="11">
        <v>0.10287081057213397</v>
      </c>
      <c r="J13" s="11">
        <v>12.097861223607985</v>
      </c>
      <c r="K13" s="16">
        <v>45.676130511647798</v>
      </c>
      <c r="L13" s="2"/>
      <c r="M13" s="9">
        <v>43841</v>
      </c>
      <c r="N13" s="41">
        <v>15.485629301440362</v>
      </c>
      <c r="O13" s="41">
        <v>3.4140960522469235</v>
      </c>
      <c r="P13" s="41">
        <v>3.9004414991737417</v>
      </c>
      <c r="Q13" s="41">
        <v>2.6109588175736822</v>
      </c>
      <c r="R13" s="41">
        <v>2.4979005589639622</v>
      </c>
      <c r="S13" s="41">
        <v>1.6459015574908906</v>
      </c>
      <c r="T13" s="41">
        <v>0.21325464293919982</v>
      </c>
      <c r="U13" s="41">
        <v>12.097861223607985</v>
      </c>
      <c r="V13" s="18">
        <v>41.866043653436748</v>
      </c>
      <c r="W13" s="2"/>
      <c r="Y13" s="34">
        <v>43476</v>
      </c>
      <c r="Z13" s="43">
        <v>0.38568647272481538</v>
      </c>
      <c r="AA13" s="43">
        <v>0.18170813350103041</v>
      </c>
      <c r="AB13" s="43">
        <v>1.1400220752952916</v>
      </c>
      <c r="AC13" s="43">
        <v>0.41877735118302223</v>
      </c>
      <c r="AD13" s="43">
        <v>0.23506848476140782</v>
      </c>
      <c r="AE13" s="1"/>
      <c r="AF13" s="9">
        <v>43841</v>
      </c>
      <c r="AG13" s="13">
        <v>0.11396295638381497</v>
      </c>
      <c r="AH13" s="13">
        <v>0.10887446954869809</v>
      </c>
      <c r="AI13" s="13">
        <v>0.69431846307017986</v>
      </c>
      <c r="AJ13" s="13">
        <v>0.26560845596052524</v>
      </c>
      <c r="AK13" s="14">
        <v>0.16091800174944579</v>
      </c>
    </row>
    <row r="14" spans="1:37">
      <c r="B14" s="9">
        <v>43477</v>
      </c>
      <c r="C14" s="11">
        <v>15.294329413638692</v>
      </c>
      <c r="D14" s="11">
        <v>3.6391469329093429</v>
      </c>
      <c r="E14" s="11">
        <v>4.8463439950856104</v>
      </c>
      <c r="F14" s="11">
        <v>3.0068371916892289</v>
      </c>
      <c r="G14" s="11">
        <v>2.5400591479350259</v>
      </c>
      <c r="H14" s="11">
        <v>1.900050320204788</v>
      </c>
      <c r="I14" s="11">
        <v>0.10861149511942163</v>
      </c>
      <c r="J14" s="11">
        <v>11.289773668469209</v>
      </c>
      <c r="K14" s="16">
        <v>42.625152165051318</v>
      </c>
      <c r="L14" s="2"/>
      <c r="M14" s="9">
        <v>43842</v>
      </c>
      <c r="N14" s="41">
        <v>14.876947840253225</v>
      </c>
      <c r="O14" s="41">
        <v>3.4647943275609849</v>
      </c>
      <c r="P14" s="41">
        <v>4.1028228153704935</v>
      </c>
      <c r="Q14" s="41">
        <v>2.2456178833048015</v>
      </c>
      <c r="R14" s="41">
        <v>2.5014870586791433</v>
      </c>
      <c r="S14" s="41">
        <v>1.6215651181083752</v>
      </c>
      <c r="T14" s="41">
        <v>0.20979209372445376</v>
      </c>
      <c r="U14" s="41">
        <v>11.289773668469209</v>
      </c>
      <c r="V14" s="18">
        <v>40.312800805470687</v>
      </c>
      <c r="W14" s="2"/>
      <c r="Y14" s="34">
        <v>43477</v>
      </c>
      <c r="Z14" s="43">
        <v>0.16958960312439209</v>
      </c>
      <c r="AA14" s="43">
        <v>0.14796116899763345</v>
      </c>
      <c r="AB14" s="43">
        <v>0.69107930275275986</v>
      </c>
      <c r="AC14" s="43">
        <v>0.29249485345414294</v>
      </c>
      <c r="AD14" s="43">
        <v>0.187472775675634</v>
      </c>
      <c r="AE14" s="1"/>
      <c r="AF14" s="9">
        <v>43842</v>
      </c>
      <c r="AG14" s="13">
        <v>0.14521387180867834</v>
      </c>
      <c r="AH14" s="13">
        <v>7.0741065122323532E-2</v>
      </c>
      <c r="AI14" s="13">
        <v>0.4777920836475914</v>
      </c>
      <c r="AJ14" s="13">
        <v>0.22909408861097733</v>
      </c>
      <c r="AK14" s="14">
        <v>0.16739960312746788</v>
      </c>
    </row>
    <row r="15" spans="1:37">
      <c r="B15" s="9">
        <v>43478</v>
      </c>
      <c r="C15" s="11">
        <v>14.814147372035507</v>
      </c>
      <c r="D15" s="11">
        <v>3.6168891535031693</v>
      </c>
      <c r="E15" s="11">
        <v>5.1952316857823444</v>
      </c>
      <c r="F15" s="11">
        <v>2.3563648619455289</v>
      </c>
      <c r="G15" s="11">
        <v>2.4871675479994773</v>
      </c>
      <c r="H15" s="11">
        <v>1.6607640567722983</v>
      </c>
      <c r="I15" s="11">
        <v>9.2771233175767562E-2</v>
      </c>
      <c r="J15" s="11">
        <v>10.889117614486207</v>
      </c>
      <c r="K15" s="16">
        <v>41.112453525700296</v>
      </c>
      <c r="L15" s="2"/>
      <c r="M15" s="9">
        <v>43843</v>
      </c>
      <c r="N15" s="41">
        <v>15.348434432410883</v>
      </c>
      <c r="O15" s="41">
        <v>3.4425365481548114</v>
      </c>
      <c r="P15" s="41">
        <v>4.5131098579620081</v>
      </c>
      <c r="Q15" s="41">
        <v>3.2277419646704164</v>
      </c>
      <c r="R15" s="41">
        <v>2.4433977208149464</v>
      </c>
      <c r="S15" s="41">
        <v>1.648654258003206</v>
      </c>
      <c r="T15" s="41">
        <v>0.21567111602021921</v>
      </c>
      <c r="U15" s="41">
        <v>10.889117614486207</v>
      </c>
      <c r="V15" s="18">
        <v>41.728663512522694</v>
      </c>
      <c r="W15" s="2"/>
      <c r="Y15" s="34">
        <v>43478</v>
      </c>
      <c r="Z15" s="43">
        <v>0.14059031611267933</v>
      </c>
      <c r="AA15" s="43">
        <v>6.5346008598521341E-2</v>
      </c>
      <c r="AB15" s="43">
        <v>0.37717591530066974</v>
      </c>
      <c r="AC15" s="43">
        <v>0.25095476705896425</v>
      </c>
      <c r="AD15" s="43">
        <v>0.17764765230497917</v>
      </c>
      <c r="AE15" s="1"/>
      <c r="AF15" s="9">
        <v>43843</v>
      </c>
      <c r="AG15" s="13">
        <v>0.18658043572357233</v>
      </c>
      <c r="AH15" s="13">
        <v>0.1295992155858163</v>
      </c>
      <c r="AI15" s="13">
        <v>0.84866332333658723</v>
      </c>
      <c r="AJ15" s="13">
        <v>0.36011119435665351</v>
      </c>
      <c r="AK15" s="14">
        <v>0.19041895812019022</v>
      </c>
    </row>
    <row r="16" spans="1:37">
      <c r="B16" s="9">
        <v>43479</v>
      </c>
      <c r="C16" s="11">
        <v>14.807384244688981</v>
      </c>
      <c r="D16" s="11">
        <v>3.4351172883527537</v>
      </c>
      <c r="E16" s="11">
        <v>5.8839951845819032</v>
      </c>
      <c r="F16" s="11">
        <v>3.453017135946931</v>
      </c>
      <c r="G16" s="11">
        <v>2.5495033196897725</v>
      </c>
      <c r="H16" s="11">
        <v>1.7539510113666767</v>
      </c>
      <c r="I16" s="11">
        <v>0.12507044822501573</v>
      </c>
      <c r="J16" s="11">
        <v>11.532125318860714</v>
      </c>
      <c r="K16" s="16">
        <v>43.540163951712749</v>
      </c>
      <c r="L16" s="2"/>
      <c r="M16" s="9">
        <v>43844</v>
      </c>
      <c r="N16" s="41">
        <v>15.090469432193474</v>
      </c>
      <c r="O16" s="41">
        <v>3.5192022327760752</v>
      </c>
      <c r="P16" s="41">
        <v>4.538636251478211</v>
      </c>
      <c r="Q16" s="41">
        <v>2.8741007356607358</v>
      </c>
      <c r="R16" s="41">
        <v>2.4856902643016436</v>
      </c>
      <c r="S16" s="41">
        <v>1.8876024968132934</v>
      </c>
      <c r="T16" s="41">
        <v>0.21743393122652827</v>
      </c>
      <c r="U16" s="41">
        <v>11.532125318860714</v>
      </c>
      <c r="V16" s="18">
        <v>42.14526066331068</v>
      </c>
      <c r="W16" s="2"/>
      <c r="Y16" s="34">
        <v>43479</v>
      </c>
      <c r="Z16" s="43">
        <v>0.32719149302068234</v>
      </c>
      <c r="AA16" s="43">
        <v>0.14507081697381016</v>
      </c>
      <c r="AB16" s="43">
        <v>0.65594789320921199</v>
      </c>
      <c r="AC16" s="43">
        <v>0.34617055337753128</v>
      </c>
      <c r="AD16" s="43">
        <v>0.25921739782546555</v>
      </c>
      <c r="AE16" s="1"/>
      <c r="AF16" s="9">
        <v>43844</v>
      </c>
      <c r="AG16" s="13">
        <v>0.18683486091925569</v>
      </c>
      <c r="AH16" s="13">
        <v>9.7374797127701002E-2</v>
      </c>
      <c r="AI16" s="13">
        <v>0.57060651059037848</v>
      </c>
      <c r="AJ16" s="13">
        <v>0.39369625076998926</v>
      </c>
      <c r="AK16" s="14">
        <v>0.13180460194548191</v>
      </c>
    </row>
    <row r="17" spans="2:37">
      <c r="B17" s="9">
        <v>43480</v>
      </c>
      <c r="C17" s="11">
        <v>14.660527765164465</v>
      </c>
      <c r="D17" s="11">
        <v>3.3411399975266884</v>
      </c>
      <c r="E17" s="11">
        <v>5.77089395522927</v>
      </c>
      <c r="F17" s="11">
        <v>3.6852999753842584</v>
      </c>
      <c r="G17" s="11">
        <v>2.5459221176108029</v>
      </c>
      <c r="H17" s="11">
        <v>2.0367776130328168</v>
      </c>
      <c r="I17" s="11">
        <v>0.12405718909326537</v>
      </c>
      <c r="J17" s="11">
        <v>11.588539270827049</v>
      </c>
      <c r="K17" s="16">
        <v>43.75315788386861</v>
      </c>
      <c r="L17" s="2"/>
      <c r="M17" s="9">
        <v>43845</v>
      </c>
      <c r="N17" s="41">
        <v>15.466306080450297</v>
      </c>
      <c r="O17" s="41">
        <v>3.4437730914551548</v>
      </c>
      <c r="P17" s="41">
        <v>4.1058365628470872</v>
      </c>
      <c r="Q17" s="41">
        <v>2.8791093632149107</v>
      </c>
      <c r="R17" s="41">
        <v>2.5024640941575775</v>
      </c>
      <c r="S17" s="41">
        <v>1.9362217883415873</v>
      </c>
      <c r="T17" s="41">
        <v>0.21100522126233529</v>
      </c>
      <c r="U17" s="41">
        <v>11.588539270827049</v>
      </c>
      <c r="V17" s="18">
        <v>42.133255472556002</v>
      </c>
      <c r="W17" s="2"/>
      <c r="Y17" s="34">
        <v>43480</v>
      </c>
      <c r="Z17" s="43">
        <v>0.26939445417264202</v>
      </c>
      <c r="AA17" s="43">
        <v>0.1689593158780576</v>
      </c>
      <c r="AB17" s="43">
        <v>0.80821698161168853</v>
      </c>
      <c r="AC17" s="43">
        <v>0.37511299838594403</v>
      </c>
      <c r="AD17" s="43">
        <v>0.3132013936984242</v>
      </c>
      <c r="AE17" s="1"/>
      <c r="AF17" s="9">
        <v>43845</v>
      </c>
      <c r="AG17" s="13">
        <v>0.16118354676105695</v>
      </c>
      <c r="AH17" s="13">
        <v>0.11682794862673691</v>
      </c>
      <c r="AI17" s="13">
        <v>0.56803171679562725</v>
      </c>
      <c r="AJ17" s="13">
        <v>0.39353359054264958</v>
      </c>
      <c r="AK17" s="14">
        <v>0.15264611479400339</v>
      </c>
    </row>
    <row r="18" spans="2:37">
      <c r="B18" s="9">
        <v>43481</v>
      </c>
      <c r="C18" s="11">
        <v>14.951342241064987</v>
      </c>
      <c r="D18" s="11">
        <v>3.4239883986496671</v>
      </c>
      <c r="E18" s="11">
        <v>5.6025922668957984</v>
      </c>
      <c r="F18" s="11">
        <v>3.8536672317926794</v>
      </c>
      <c r="G18" s="11">
        <v>2.5573566869707247</v>
      </c>
      <c r="H18" s="11">
        <v>1.9836216577113517</v>
      </c>
      <c r="I18" s="11">
        <v>0.14034540419897618</v>
      </c>
      <c r="J18" s="11">
        <v>11.714026021096416</v>
      </c>
      <c r="K18" s="16">
        <v>44.226939908380601</v>
      </c>
      <c r="L18" s="2"/>
      <c r="M18" s="9">
        <v>43846</v>
      </c>
      <c r="N18" s="41">
        <v>15.382250069143499</v>
      </c>
      <c r="O18" s="41">
        <v>3.3151725882194865</v>
      </c>
      <c r="P18" s="41">
        <v>4.6985243630622566</v>
      </c>
      <c r="Q18" s="41">
        <v>3.1228484133626209</v>
      </c>
      <c r="R18" s="41">
        <v>2.5088083919234268</v>
      </c>
      <c r="S18" s="41">
        <v>1.9650072184643226</v>
      </c>
      <c r="T18" s="41">
        <v>0.21379992966637526</v>
      </c>
      <c r="U18" s="41">
        <v>11.714026021096416</v>
      </c>
      <c r="V18" s="18">
        <v>42.920436994938399</v>
      </c>
      <c r="W18" s="2"/>
      <c r="Y18" s="34">
        <v>43481</v>
      </c>
      <c r="Z18" s="43">
        <v>0.30187860585511112</v>
      </c>
      <c r="AA18" s="43">
        <v>0.1722754035259178</v>
      </c>
      <c r="AB18" s="43">
        <v>0.855025105915727</v>
      </c>
      <c r="AC18" s="43">
        <v>0.40735359353028344</v>
      </c>
      <c r="AD18" s="43">
        <v>0.31525356215980421</v>
      </c>
      <c r="AE18" s="1"/>
      <c r="AF18" s="9">
        <v>43846</v>
      </c>
      <c r="AG18" s="13">
        <v>0.16742768033390404</v>
      </c>
      <c r="AH18" s="13">
        <v>0.13233322401889183</v>
      </c>
      <c r="AI18" s="13">
        <v>0.83557686332109815</v>
      </c>
      <c r="AJ18" s="13">
        <v>0.36115421739336639</v>
      </c>
      <c r="AK18" s="14">
        <v>0.1470773408247294</v>
      </c>
    </row>
    <row r="19" spans="2:37">
      <c r="B19" s="9">
        <v>43482</v>
      </c>
      <c r="C19" s="11">
        <v>14.859556941362166</v>
      </c>
      <c r="D19" s="11">
        <v>3.5080733430729887</v>
      </c>
      <c r="E19" s="11">
        <v>5.4996963577897331</v>
      </c>
      <c r="F19" s="11">
        <v>3.9248706713890593</v>
      </c>
      <c r="G19" s="11">
        <v>2.5688245557582614</v>
      </c>
      <c r="H19" s="11">
        <v>1.9730700557778269</v>
      </c>
      <c r="I19" s="11">
        <v>0.14374053706206205</v>
      </c>
      <c r="J19" s="11">
        <v>11.701386590266672</v>
      </c>
      <c r="K19" s="16">
        <v>44.179219052478771</v>
      </c>
      <c r="L19" s="2"/>
      <c r="M19" s="9">
        <v>43847</v>
      </c>
      <c r="N19" s="41">
        <v>14.747482259619769</v>
      </c>
      <c r="O19" s="41">
        <v>3.2681839428064539</v>
      </c>
      <c r="P19" s="41">
        <v>4.9208632260688567</v>
      </c>
      <c r="Q19" s="41">
        <v>3.1677618727394208</v>
      </c>
      <c r="R19" s="41">
        <v>2.5094864893584981</v>
      </c>
      <c r="S19" s="41">
        <v>1.9418559487453153</v>
      </c>
      <c r="T19" s="41">
        <v>0.21878289570260692</v>
      </c>
      <c r="U19" s="41">
        <v>11.701386590266672</v>
      </c>
      <c r="V19" s="18">
        <v>42.475803225307594</v>
      </c>
      <c r="W19" s="2"/>
      <c r="Y19" s="34">
        <v>43482</v>
      </c>
      <c r="Z19" s="43">
        <v>0.33460577508182521</v>
      </c>
      <c r="AA19" s="43">
        <v>0.16741752754468472</v>
      </c>
      <c r="AB19" s="43">
        <v>0.90011470891974843</v>
      </c>
      <c r="AC19" s="43">
        <v>0.40957410224381341</v>
      </c>
      <c r="AD19" s="43">
        <v>0.29275120010179695</v>
      </c>
      <c r="AE19" s="1"/>
      <c r="AF19" s="9">
        <v>43847</v>
      </c>
      <c r="AG19" s="13">
        <v>0.20571521542006882</v>
      </c>
      <c r="AH19" s="13">
        <v>0.14273448249463569</v>
      </c>
      <c r="AI19" s="13">
        <v>0.81228220085384628</v>
      </c>
      <c r="AJ19" s="13">
        <v>0.3601375909724937</v>
      </c>
      <c r="AK19" s="14">
        <v>0.15351680012947047</v>
      </c>
    </row>
    <row r="20" spans="2:37">
      <c r="B20" s="9">
        <v>43483</v>
      </c>
      <c r="C20" s="11">
        <v>14.841199881421602</v>
      </c>
      <c r="D20" s="11">
        <v>3.52538494927779</v>
      </c>
      <c r="E20" s="11">
        <v>4.7034742726881094</v>
      </c>
      <c r="F20" s="11">
        <v>4.3871720279305766</v>
      </c>
      <c r="G20" s="11">
        <v>2.5542484881249243</v>
      </c>
      <c r="H20" s="11">
        <v>1.9649184619991209</v>
      </c>
      <c r="I20" s="11">
        <v>0.14217527862254026</v>
      </c>
      <c r="J20" s="11">
        <v>11.571949699883348</v>
      </c>
      <c r="K20" s="16">
        <v>43.690523059948006</v>
      </c>
      <c r="L20" s="2"/>
      <c r="M20" s="9">
        <v>43848</v>
      </c>
      <c r="N20" s="41">
        <v>13.728182352393693</v>
      </c>
      <c r="O20" s="41">
        <v>3.4066767924448658</v>
      </c>
      <c r="P20" s="41">
        <v>4.4905242090872637</v>
      </c>
      <c r="Q20" s="41">
        <v>2.8188318165986792</v>
      </c>
      <c r="R20" s="41">
        <v>2.5036802800707014</v>
      </c>
      <c r="S20" s="41">
        <v>1.8160759533407438</v>
      </c>
      <c r="T20" s="41">
        <v>0.24876129278607573</v>
      </c>
      <c r="U20" s="41">
        <v>11.571949699883348</v>
      </c>
      <c r="V20" s="18">
        <v>40.584682396605359</v>
      </c>
      <c r="W20" s="2"/>
      <c r="Y20" s="34">
        <v>43483</v>
      </c>
      <c r="Z20" s="43">
        <v>0.37669309515568566</v>
      </c>
      <c r="AA20" s="43">
        <v>0.19106309256177109</v>
      </c>
      <c r="AB20" s="43">
        <v>1.2751939352695667</v>
      </c>
      <c r="AC20" s="43">
        <v>0.39915205881398602</v>
      </c>
      <c r="AD20" s="43">
        <v>0.31021758440272418</v>
      </c>
      <c r="AE20" s="1"/>
      <c r="AF20" s="9">
        <v>43848</v>
      </c>
      <c r="AG20" s="13">
        <v>0.20030003785163342</v>
      </c>
      <c r="AH20" s="13">
        <v>0.15817321164047238</v>
      </c>
      <c r="AI20" s="13">
        <v>0.71125532716532469</v>
      </c>
      <c r="AJ20" s="13">
        <v>0.25496491240052599</v>
      </c>
      <c r="AK20" s="14">
        <v>0.12693418233343515</v>
      </c>
    </row>
    <row r="21" spans="2:37">
      <c r="B21" s="9">
        <v>43484</v>
      </c>
      <c r="C21" s="11">
        <v>14.307878982095728</v>
      </c>
      <c r="D21" s="11">
        <v>3.5872121142949385</v>
      </c>
      <c r="E21" s="11">
        <v>4.5202085901699087</v>
      </c>
      <c r="F21" s="11">
        <v>4.012365262806787</v>
      </c>
      <c r="G21" s="11">
        <v>2.489774741820705</v>
      </c>
      <c r="H21" s="11">
        <v>1.7664466715760359</v>
      </c>
      <c r="I21" s="11">
        <v>8.2565690051170301E-2</v>
      </c>
      <c r="J21" s="11">
        <v>11.084796065124308</v>
      </c>
      <c r="K21" s="16">
        <v>41.851248117939576</v>
      </c>
      <c r="L21" s="2"/>
      <c r="M21" s="9">
        <v>43849</v>
      </c>
      <c r="N21" s="41">
        <v>13.096313026018477</v>
      </c>
      <c r="O21" s="41">
        <v>3.4301711151513818</v>
      </c>
      <c r="P21" s="41">
        <v>4.8122342138773817</v>
      </c>
      <c r="Q21" s="41">
        <v>2.7696342726305305</v>
      </c>
      <c r="R21" s="41">
        <v>2.4476600475496793</v>
      </c>
      <c r="S21" s="41">
        <v>1.6306192776318096</v>
      </c>
      <c r="T21" s="41">
        <v>0.2403406145461541</v>
      </c>
      <c r="U21" s="41">
        <v>11.084796065124308</v>
      </c>
      <c r="V21" s="18">
        <v>39.511768632529723</v>
      </c>
      <c r="W21" s="2"/>
      <c r="Y21" s="34">
        <v>43484</v>
      </c>
      <c r="Z21" s="43">
        <v>0.35439217365585124</v>
      </c>
      <c r="AA21" s="43">
        <v>0.17769050409981585</v>
      </c>
      <c r="AB21" s="43">
        <v>1.2065921984977694</v>
      </c>
      <c r="AC21" s="43">
        <v>0.3386891659716294</v>
      </c>
      <c r="AD21" s="43">
        <v>0.23841050167999481</v>
      </c>
      <c r="AE21" s="1"/>
      <c r="AF21" s="9">
        <v>43849</v>
      </c>
      <c r="AG21" s="13">
        <v>0.24396749049270153</v>
      </c>
      <c r="AH21" s="13">
        <v>0.14738122781485932</v>
      </c>
      <c r="AI21" s="13">
        <v>0.75730844423670507</v>
      </c>
      <c r="AJ21" s="13">
        <v>0.2337149232271124</v>
      </c>
      <c r="AK21" s="14">
        <v>9.7086306395145303E-2</v>
      </c>
    </row>
    <row r="22" spans="2:37">
      <c r="B22" s="9">
        <v>43485</v>
      </c>
      <c r="C22" s="11">
        <v>13.653787951581933</v>
      </c>
      <c r="D22" s="11">
        <v>3.5773197678921949</v>
      </c>
      <c r="E22" s="11">
        <v>5.222134024039045</v>
      </c>
      <c r="F22" s="11">
        <v>3.7938647887250214</v>
      </c>
      <c r="G22" s="11">
        <v>2.4785096968195508</v>
      </c>
      <c r="H22" s="11">
        <v>1.6766288790649573</v>
      </c>
      <c r="I22" s="11">
        <v>7.8751733605458785E-2</v>
      </c>
      <c r="J22" s="11">
        <v>10.981949861239773</v>
      </c>
      <c r="K22" s="16">
        <v>41.462946702967933</v>
      </c>
      <c r="L22" s="2"/>
      <c r="M22" s="9">
        <v>43850</v>
      </c>
      <c r="N22" s="41">
        <v>12.768784430236826</v>
      </c>
      <c r="O22" s="41">
        <v>3.2422165334992514</v>
      </c>
      <c r="P22" s="41">
        <v>5.9926027720282837</v>
      </c>
      <c r="Q22" s="41">
        <v>3.7072476730633745</v>
      </c>
      <c r="R22" s="41">
        <v>2.4075841864149057</v>
      </c>
      <c r="S22" s="41">
        <v>1.8126242852475376</v>
      </c>
      <c r="T22" s="41">
        <v>0.25281634526681779</v>
      </c>
      <c r="U22" s="41">
        <v>10.981949861239773</v>
      </c>
      <c r="V22" s="18">
        <v>41.165826086996773</v>
      </c>
      <c r="W22" s="2"/>
      <c r="Y22" s="34">
        <v>43485</v>
      </c>
      <c r="Z22" s="43">
        <v>0.36876062917018376</v>
      </c>
      <c r="AA22" s="43">
        <v>0.17393424911185132</v>
      </c>
      <c r="AB22" s="43">
        <v>1.1987067887459524</v>
      </c>
      <c r="AC22" s="43">
        <v>0.29677453300033968</v>
      </c>
      <c r="AD22" s="43">
        <v>0.19359240674565398</v>
      </c>
      <c r="AE22" s="1"/>
      <c r="AF22" s="9">
        <v>43850</v>
      </c>
      <c r="AG22" s="13">
        <v>0.35270660673445375</v>
      </c>
      <c r="AH22" s="13">
        <v>0.18021792518990312</v>
      </c>
      <c r="AI22" s="13">
        <v>1.185465940707954</v>
      </c>
      <c r="AJ22" s="13">
        <v>0.34167708201354419</v>
      </c>
      <c r="AK22" s="14">
        <v>0.13056667854285259</v>
      </c>
    </row>
    <row r="23" spans="2:37">
      <c r="B23" s="9">
        <v>43486</v>
      </c>
      <c r="C23" s="11">
        <v>13.606446060156268</v>
      </c>
      <c r="D23" s="11">
        <v>3.4511923512572125</v>
      </c>
      <c r="E23" s="11">
        <v>5.8060797347466764</v>
      </c>
      <c r="F23" s="11">
        <v>4.5634146145240981</v>
      </c>
      <c r="G23" s="11">
        <v>2.5602249785766618</v>
      </c>
      <c r="H23" s="11">
        <v>1.901908872252174</v>
      </c>
      <c r="I23" s="11">
        <v>0.11220927776312219</v>
      </c>
      <c r="J23" s="11">
        <v>11.529760838418156</v>
      </c>
      <c r="K23" s="16">
        <v>43.53123672769437</v>
      </c>
      <c r="L23" s="2"/>
      <c r="M23" s="9">
        <v>43851</v>
      </c>
      <c r="N23" s="41">
        <v>12.239328175108966</v>
      </c>
      <c r="O23" s="41">
        <v>3.4647943275609849</v>
      </c>
      <c r="P23" s="41">
        <v>5.7063197735151512</v>
      </c>
      <c r="Q23" s="41">
        <v>3.9210862381565246</v>
      </c>
      <c r="R23" s="41">
        <v>2.4872205243615921</v>
      </c>
      <c r="S23" s="41">
        <v>1.8504187882761733</v>
      </c>
      <c r="T23" s="41">
        <v>0.25633360774873393</v>
      </c>
      <c r="U23" s="41">
        <v>11.529760838418156</v>
      </c>
      <c r="V23" s="18">
        <v>41.455262273146282</v>
      </c>
      <c r="W23" s="2"/>
      <c r="Y23" s="34">
        <v>43486</v>
      </c>
      <c r="Z23" s="43">
        <v>0.41016590996268243</v>
      </c>
      <c r="AA23" s="43">
        <v>0.18529842375420119</v>
      </c>
      <c r="AB23" s="43">
        <v>1.3942994803852964</v>
      </c>
      <c r="AC23" s="43">
        <v>0.4279139732112745</v>
      </c>
      <c r="AD23" s="43">
        <v>0.26728384217366152</v>
      </c>
      <c r="AE23" s="1"/>
      <c r="AF23" s="9">
        <v>43851</v>
      </c>
      <c r="AG23" s="13">
        <v>0.40106346833208756</v>
      </c>
      <c r="AH23" s="13">
        <v>0.18586326508590256</v>
      </c>
      <c r="AI23" s="13">
        <v>1.1970317617060389</v>
      </c>
      <c r="AJ23" s="13">
        <v>0.37816861985750194</v>
      </c>
      <c r="AK23" s="14">
        <v>0.16391836685964825</v>
      </c>
    </row>
    <row r="24" spans="2:37">
      <c r="B24" s="9">
        <v>43487</v>
      </c>
      <c r="C24" s="11">
        <v>13.67021268942349</v>
      </c>
      <c r="D24" s="11">
        <v>3.401730619243494</v>
      </c>
      <c r="E24" s="11">
        <v>5.5776546571151497</v>
      </c>
      <c r="F24" s="11">
        <v>4.5596798703392558</v>
      </c>
      <c r="G24" s="11">
        <v>2.5850572699154499</v>
      </c>
      <c r="H24" s="11">
        <v>1.9692587781565964</v>
      </c>
      <c r="I24" s="11">
        <v>0.12164438468220791</v>
      </c>
      <c r="J24" s="11">
        <v>11.487881771081312</v>
      </c>
      <c r="K24" s="16">
        <v>43.373120039956959</v>
      </c>
      <c r="L24" s="2"/>
      <c r="M24" s="9">
        <v>43852</v>
      </c>
      <c r="N24" s="41">
        <v>12.066385347247859</v>
      </c>
      <c r="O24" s="41">
        <v>3.5290945791788189</v>
      </c>
      <c r="P24" s="41">
        <v>5.2052124429599624</v>
      </c>
      <c r="Q24" s="41">
        <v>4.1359661556852574</v>
      </c>
      <c r="R24" s="41">
        <v>2.4745296584143732</v>
      </c>
      <c r="S24" s="41">
        <v>2.0078262541568255</v>
      </c>
      <c r="T24" s="41">
        <v>0.25178581926019583</v>
      </c>
      <c r="U24" s="41">
        <v>11.487881771081312</v>
      </c>
      <c r="V24" s="18">
        <v>41.158682027984604</v>
      </c>
      <c r="W24" s="2"/>
      <c r="Y24" s="34">
        <v>43487</v>
      </c>
      <c r="Z24" s="43">
        <v>0.41580388242054367</v>
      </c>
      <c r="AA24" s="43">
        <v>0.18866662593230984</v>
      </c>
      <c r="AB24" s="43">
        <v>1.3696842192953846</v>
      </c>
      <c r="AC24" s="43">
        <v>0.42553076943786372</v>
      </c>
      <c r="AD24" s="43">
        <v>0.25947100280217361</v>
      </c>
      <c r="AE24" s="1"/>
      <c r="AF24" s="9">
        <v>43852</v>
      </c>
      <c r="AG24" s="13">
        <v>0.40346339621391791</v>
      </c>
      <c r="AH24" s="13">
        <v>0.1856612210609363</v>
      </c>
      <c r="AI24" s="13">
        <v>1.316326556655812</v>
      </c>
      <c r="AJ24" s="13">
        <v>0.39185847556987125</v>
      </c>
      <c r="AK24" s="14">
        <v>0.19602234879251726</v>
      </c>
    </row>
    <row r="25" spans="2:37">
      <c r="B25" s="9">
        <v>43488</v>
      </c>
      <c r="C25" s="11">
        <v>13.536882464592024</v>
      </c>
      <c r="D25" s="11">
        <v>3.3930748161410929</v>
      </c>
      <c r="E25" s="11">
        <v>5.4014805652231503</v>
      </c>
      <c r="F25" s="11">
        <v>4.5153661886005434</v>
      </c>
      <c r="G25" s="11">
        <v>2.6301083682579884</v>
      </c>
      <c r="H25" s="11">
        <v>1.9542741866484086</v>
      </c>
      <c r="I25" s="11">
        <v>0.14620989329460246</v>
      </c>
      <c r="J25" s="11">
        <v>11.376969943692771</v>
      </c>
      <c r="K25" s="16">
        <v>42.954366426450584</v>
      </c>
      <c r="L25" s="2"/>
      <c r="M25" s="9">
        <v>43853</v>
      </c>
      <c r="N25" s="41">
        <v>11.607458848733748</v>
      </c>
      <c r="O25" s="41">
        <v>3.4066767924448658</v>
      </c>
      <c r="P25" s="41">
        <v>5.2836928712584159</v>
      </c>
      <c r="Q25" s="41">
        <v>4.2843276934221404</v>
      </c>
      <c r="R25" s="41">
        <v>2.4757836845861512</v>
      </c>
      <c r="S25" s="41">
        <v>1.9643569210953369</v>
      </c>
      <c r="T25" s="41">
        <v>0.24455899600936998</v>
      </c>
      <c r="U25" s="41">
        <v>11.376969943692771</v>
      </c>
      <c r="V25" s="18">
        <v>40.643825751242801</v>
      </c>
      <c r="W25" s="2"/>
      <c r="Y25" s="34">
        <v>43488</v>
      </c>
      <c r="Z25" s="43">
        <v>0.4631591176533813</v>
      </c>
      <c r="AA25" s="43">
        <v>0.19218796465315086</v>
      </c>
      <c r="AB25" s="43">
        <v>1.4127440348249884</v>
      </c>
      <c r="AC25" s="43">
        <v>0.43092101231836727</v>
      </c>
      <c r="AD25" s="43">
        <v>0.17826247505266804</v>
      </c>
      <c r="AE25" s="1"/>
      <c r="AF25" s="9">
        <v>43853</v>
      </c>
      <c r="AG25" s="13">
        <v>0.40118290298576798</v>
      </c>
      <c r="AH25" s="13">
        <v>0.18692279357396985</v>
      </c>
      <c r="AI25" s="13">
        <v>1.3779066265587134</v>
      </c>
      <c r="AJ25" s="13">
        <v>0.41603064145900037</v>
      </c>
      <c r="AK25" s="14">
        <v>0.23544400073582245</v>
      </c>
    </row>
    <row r="26" spans="2:37">
      <c r="B26" s="9">
        <v>43489</v>
      </c>
      <c r="C26" s="11">
        <v>13.29437604116667</v>
      </c>
      <c r="D26" s="11">
        <v>3.53775038228122</v>
      </c>
      <c r="E26" s="11">
        <v>5.2198653815862857</v>
      </c>
      <c r="F26" s="11">
        <v>4.6953288939447555</v>
      </c>
      <c r="G26" s="11">
        <v>2.6330190409536174</v>
      </c>
      <c r="H26" s="11">
        <v>1.9772448598790666</v>
      </c>
      <c r="I26" s="11">
        <v>0.14459573323478556</v>
      </c>
      <c r="J26" s="11">
        <v>11.349870436771276</v>
      </c>
      <c r="K26" s="16">
        <v>42.852050769817673</v>
      </c>
      <c r="L26" s="2"/>
      <c r="M26" s="9">
        <v>43854</v>
      </c>
      <c r="N26" s="41">
        <v>11.46543317445675</v>
      </c>
      <c r="O26" s="41">
        <v>3.4388269182537825</v>
      </c>
      <c r="P26" s="41">
        <v>4.9110141913981149</v>
      </c>
      <c r="Q26" s="41">
        <v>4.2309475020941951</v>
      </c>
      <c r="R26" s="41">
        <v>2.4910507153425017</v>
      </c>
      <c r="S26" s="41">
        <v>1.7935843983433672</v>
      </c>
      <c r="T26" s="41">
        <v>0.24826379448329061</v>
      </c>
      <c r="U26" s="41">
        <v>11.349870436771276</v>
      </c>
      <c r="V26" s="18">
        <v>39.928991131143277</v>
      </c>
      <c r="W26" s="2"/>
      <c r="Y26" s="34">
        <v>43489</v>
      </c>
      <c r="Z26" s="43">
        <v>0.48483987773873938</v>
      </c>
      <c r="AA26" s="43">
        <v>0.19822924135204362</v>
      </c>
      <c r="AB26" s="43">
        <v>1.4202230554594775</v>
      </c>
      <c r="AC26" s="43">
        <v>0.44170543931691897</v>
      </c>
      <c r="AD26" s="43">
        <v>0.21748997244407145</v>
      </c>
      <c r="AE26" s="1"/>
      <c r="AF26" s="9">
        <v>43854</v>
      </c>
      <c r="AG26" s="13">
        <v>0.39516588538243663</v>
      </c>
      <c r="AH26" s="13">
        <v>0.17612867171634627</v>
      </c>
      <c r="AI26" s="13">
        <v>1.3394256609612201</v>
      </c>
      <c r="AJ26" s="13">
        <v>0.40032608187817875</v>
      </c>
      <c r="AK26" s="14">
        <v>0.2406598348413688</v>
      </c>
    </row>
    <row r="27" spans="2:37">
      <c r="B27" s="9">
        <v>43490</v>
      </c>
      <c r="C27" s="11">
        <v>13.043174168295788</v>
      </c>
      <c r="D27" s="11">
        <v>3.4709770440626997</v>
      </c>
      <c r="E27" s="11">
        <v>5.7133153495429676</v>
      </c>
      <c r="F27" s="11">
        <v>4.2830725505286171</v>
      </c>
      <c r="G27" s="11">
        <v>2.634214793127069</v>
      </c>
      <c r="H27" s="11">
        <v>2.0093330305801582</v>
      </c>
      <c r="I27" s="11">
        <v>0.12519351034157253</v>
      </c>
      <c r="J27" s="11">
        <v>11.269562191241413</v>
      </c>
      <c r="K27" s="16">
        <v>42.548842637720284</v>
      </c>
      <c r="L27" s="2"/>
      <c r="M27" s="9">
        <v>43855</v>
      </c>
      <c r="N27" s="41">
        <v>10.929213791982367</v>
      </c>
      <c r="O27" s="41">
        <v>3.5525889018853354</v>
      </c>
      <c r="P27" s="41">
        <v>4.3928146753121675</v>
      </c>
      <c r="Q27" s="41">
        <v>3.4565305019246124</v>
      </c>
      <c r="R27" s="41">
        <v>2.5174836496223336</v>
      </c>
      <c r="S27" s="41">
        <v>1.6599047441782178</v>
      </c>
      <c r="T27" s="41">
        <v>0.23776615690042577</v>
      </c>
      <c r="U27" s="41">
        <v>11.269562191241413</v>
      </c>
      <c r="V27" s="18">
        <v>38.015864613046872</v>
      </c>
      <c r="W27" s="2"/>
      <c r="Y27" s="34">
        <v>43490</v>
      </c>
      <c r="Z27" s="43">
        <v>0.3184829610510676</v>
      </c>
      <c r="AA27" s="43">
        <v>0.18813585948577141</v>
      </c>
      <c r="AB27" s="43">
        <v>1.3388516031312878</v>
      </c>
      <c r="AC27" s="43">
        <v>0.37623595952476924</v>
      </c>
      <c r="AD27" s="43">
        <v>0.23119517670467035</v>
      </c>
      <c r="AE27" s="1"/>
      <c r="AF27" s="9">
        <v>43855</v>
      </c>
      <c r="AG27" s="13">
        <v>0.22830720487474673</v>
      </c>
      <c r="AH27" s="13">
        <v>0.16864662869656297</v>
      </c>
      <c r="AI27" s="13">
        <v>1.1101395264998073</v>
      </c>
      <c r="AJ27" s="13">
        <v>0.29827391135175291</v>
      </c>
      <c r="AK27" s="14">
        <v>0.18598199983331942</v>
      </c>
    </row>
    <row r="28" spans="2:37">
      <c r="B28" s="9">
        <v>43491</v>
      </c>
      <c r="C28" s="11">
        <v>12.824821771108022</v>
      </c>
      <c r="D28" s="11">
        <v>3.4153325955472664</v>
      </c>
      <c r="E28" s="11">
        <v>5.374311607916388</v>
      </c>
      <c r="F28" s="11">
        <v>3.2510891148119976</v>
      </c>
      <c r="G28" s="11">
        <v>2.5847954153255674</v>
      </c>
      <c r="H28" s="11">
        <v>1.912756829106129</v>
      </c>
      <c r="I28" s="11">
        <v>0.13615987471130259</v>
      </c>
      <c r="J28" s="11">
        <v>10.628244053483755</v>
      </c>
      <c r="K28" s="16">
        <v>40.12751126201043</v>
      </c>
      <c r="L28" s="2"/>
      <c r="M28" s="9">
        <v>43856</v>
      </c>
      <c r="N28" s="41">
        <v>10.705064428497581</v>
      </c>
      <c r="O28" s="41">
        <v>3.5760832245918515</v>
      </c>
      <c r="P28" s="41">
        <v>4.5853715556195818</v>
      </c>
      <c r="Q28" s="41">
        <v>2.9230513191194136</v>
      </c>
      <c r="R28" s="41">
        <v>2.4817389844930426</v>
      </c>
      <c r="S28" s="41">
        <v>1.62573517186359</v>
      </c>
      <c r="T28" s="41">
        <v>0.23408880533672657</v>
      </c>
      <c r="U28" s="41">
        <v>10.628244053483755</v>
      </c>
      <c r="V28" s="18">
        <v>36.759377543005542</v>
      </c>
      <c r="W28" s="2"/>
      <c r="Y28" s="34">
        <v>43491</v>
      </c>
      <c r="Z28" s="43">
        <v>0.1799826649561827</v>
      </c>
      <c r="AA28" s="43">
        <v>0.14909726575706692</v>
      </c>
      <c r="AB28" s="43">
        <v>0.93322180927353515</v>
      </c>
      <c r="AC28" s="43">
        <v>0.27257573569824017</v>
      </c>
      <c r="AD28" s="43">
        <v>0.18742912852830798</v>
      </c>
      <c r="AE28" s="1"/>
      <c r="AF28" s="9">
        <v>43856</v>
      </c>
      <c r="AG28" s="13">
        <v>0.17267779264291222</v>
      </c>
      <c r="AH28" s="13">
        <v>0.16240451061570965</v>
      </c>
      <c r="AI28" s="13">
        <v>0.81341703582360247</v>
      </c>
      <c r="AJ28" s="13">
        <v>0.26450693231573402</v>
      </c>
      <c r="AK28" s="14">
        <v>0.13550633156100311</v>
      </c>
    </row>
    <row r="29" spans="2:37">
      <c r="B29" s="9">
        <v>43492</v>
      </c>
      <c r="C29" s="11">
        <v>11.995855590634111</v>
      </c>
      <c r="D29" s="11">
        <v>3.1840989983831323</v>
      </c>
      <c r="E29" s="11">
        <v>4.941368294142225</v>
      </c>
      <c r="F29" s="11">
        <v>2.5927572072317786</v>
      </c>
      <c r="G29" s="11">
        <v>2.5454574392345375</v>
      </c>
      <c r="H29" s="11">
        <v>1.7664303370528625</v>
      </c>
      <c r="I29" s="11">
        <v>0.13017106792849556</v>
      </c>
      <c r="J29" s="11">
        <v>9.7840420952521754</v>
      </c>
      <c r="K29" s="16">
        <v>36.940181029859318</v>
      </c>
      <c r="L29" s="2"/>
      <c r="M29" s="9">
        <v>43857</v>
      </c>
      <c r="N29" s="41">
        <v>10.941773885625912</v>
      </c>
      <c r="O29" s="41">
        <v>3.401730619243494</v>
      </c>
      <c r="P29" s="41">
        <v>4.8592996177950205</v>
      </c>
      <c r="Q29" s="41">
        <v>3.3109469144424901</v>
      </c>
      <c r="R29" s="41">
        <v>2.4501779383604849</v>
      </c>
      <c r="S29" s="41">
        <v>1.9728805419732551</v>
      </c>
      <c r="T29" s="41">
        <v>0.23885743951777191</v>
      </c>
      <c r="U29" s="41">
        <v>9.7840420952521754</v>
      </c>
      <c r="V29" s="18">
        <v>36.959709052210599</v>
      </c>
      <c r="W29" s="2"/>
      <c r="Y29" s="34">
        <v>43492</v>
      </c>
      <c r="Z29" s="43">
        <v>0.16843535621082573</v>
      </c>
      <c r="AA29" s="43">
        <v>7.4113276110451334E-2</v>
      </c>
      <c r="AB29" s="43">
        <v>0.71115306585149074</v>
      </c>
      <c r="AC29" s="43">
        <v>0.24838858794606666</v>
      </c>
      <c r="AD29" s="43">
        <v>9.5717441550534979E-2</v>
      </c>
      <c r="AE29" s="1"/>
      <c r="AF29" s="9">
        <v>43857</v>
      </c>
      <c r="AG29" s="13">
        <v>0.23732097794189985</v>
      </c>
      <c r="AH29" s="13">
        <v>0.14261582171806897</v>
      </c>
      <c r="AI29" s="13">
        <v>0.84513730011282751</v>
      </c>
      <c r="AJ29" s="13">
        <v>0.34349488139626955</v>
      </c>
      <c r="AK29" s="14">
        <v>0.15132691739290433</v>
      </c>
    </row>
    <row r="30" spans="2:37">
      <c r="B30" s="9">
        <v>43493</v>
      </c>
      <c r="C30" s="11">
        <v>12.269279167643571</v>
      </c>
      <c r="D30" s="11">
        <v>3.1754431952807312</v>
      </c>
      <c r="E30" s="11">
        <v>5.0126301703620664</v>
      </c>
      <c r="F30" s="11">
        <v>3.6952141168543995</v>
      </c>
      <c r="G30" s="11">
        <v>2.6163284596667218</v>
      </c>
      <c r="H30" s="11">
        <v>2.0459235292399947</v>
      </c>
      <c r="I30" s="11">
        <v>0.13765300901452318</v>
      </c>
      <c r="J30" s="11">
        <v>10.431239950876758</v>
      </c>
      <c r="K30" s="16">
        <v>39.383711598938767</v>
      </c>
      <c r="L30" s="2"/>
      <c r="M30" s="9">
        <v>43858</v>
      </c>
      <c r="N30" s="41">
        <v>10.988149616002074</v>
      </c>
      <c r="O30" s="41">
        <v>3.5464061853836206</v>
      </c>
      <c r="P30" s="41">
        <v>4.8680448813388697</v>
      </c>
      <c r="Q30" s="41">
        <v>2.9792895761934379</v>
      </c>
      <c r="R30" s="41">
        <v>2.5203973495386549</v>
      </c>
      <c r="S30" s="41">
        <v>1.9595443205357024</v>
      </c>
      <c r="T30" s="41">
        <v>0.25326526502220437</v>
      </c>
      <c r="U30" s="41">
        <v>10.431239950876758</v>
      </c>
      <c r="V30" s="18">
        <v>37.546337144891325</v>
      </c>
      <c r="W30" s="2"/>
      <c r="Y30" s="34">
        <v>43493</v>
      </c>
      <c r="Z30" s="43">
        <v>0.32775115931390336</v>
      </c>
      <c r="AA30" s="43">
        <v>0.15383247215171333</v>
      </c>
      <c r="AB30" s="43">
        <v>1.102667146210359</v>
      </c>
      <c r="AC30" s="43">
        <v>0.33251174894059637</v>
      </c>
      <c r="AD30" s="43">
        <v>0.14200749890161996</v>
      </c>
      <c r="AE30" s="1"/>
      <c r="AF30" s="9">
        <v>43858</v>
      </c>
      <c r="AG30" s="13">
        <v>0.20329575625623353</v>
      </c>
      <c r="AH30" s="13">
        <v>0.15266350315012267</v>
      </c>
      <c r="AI30" s="13">
        <v>0.58721235348457324</v>
      </c>
      <c r="AJ30" s="13">
        <v>0.32036145801155563</v>
      </c>
      <c r="AK30" s="14">
        <v>0.15612509345075509</v>
      </c>
    </row>
    <row r="31" spans="2:37">
      <c r="B31" s="9">
        <v>43494</v>
      </c>
      <c r="C31" s="11">
        <v>11.552387668912054</v>
      </c>
      <c r="D31" s="11">
        <v>3.3485592573287462</v>
      </c>
      <c r="E31" s="11">
        <v>5.9166163427606175</v>
      </c>
      <c r="F31" s="11">
        <v>4.1778757702448068</v>
      </c>
      <c r="G31" s="11">
        <v>2.5992723414812322</v>
      </c>
      <c r="H31" s="11">
        <v>2.0022307632365282</v>
      </c>
      <c r="I31" s="11">
        <v>0.15666576634508975</v>
      </c>
      <c r="J31" s="11">
        <v>10.719880060309595</v>
      </c>
      <c r="K31" s="16">
        <v>40.47348797061867</v>
      </c>
      <c r="L31" s="2"/>
      <c r="M31" s="9">
        <v>43859</v>
      </c>
      <c r="N31" s="41">
        <v>10.519561506992929</v>
      </c>
      <c r="O31" s="41">
        <v>3.5773197678921949</v>
      </c>
      <c r="P31" s="41">
        <v>5.3664241276853879</v>
      </c>
      <c r="Q31" s="41">
        <v>2.8376056631534099</v>
      </c>
      <c r="R31" s="41">
        <v>2.5146796864561076</v>
      </c>
      <c r="S31" s="41">
        <v>1.7185298478835973</v>
      </c>
      <c r="T31" s="41">
        <v>0.26005605155020611</v>
      </c>
      <c r="U31" s="41">
        <v>10.719880060309595</v>
      </c>
      <c r="V31" s="18">
        <v>37.51405671192343</v>
      </c>
      <c r="W31" s="2"/>
      <c r="Y31" s="34">
        <v>43494</v>
      </c>
      <c r="Z31" s="43">
        <v>0.40217606003358897</v>
      </c>
      <c r="AA31" s="43">
        <v>0.17703145573266391</v>
      </c>
      <c r="AB31" s="43">
        <v>1.2709407942623763</v>
      </c>
      <c r="AC31" s="43">
        <v>0.39080261093626312</v>
      </c>
      <c r="AD31" s="43">
        <v>0.18065554278540966</v>
      </c>
      <c r="AE31" s="1"/>
      <c r="AF31" s="9">
        <v>43859</v>
      </c>
      <c r="AG31" s="13">
        <v>0.17438980457445871</v>
      </c>
      <c r="AH31" s="13">
        <v>0.13342321946310481</v>
      </c>
      <c r="AI31" s="13">
        <v>0.60252897338650269</v>
      </c>
      <c r="AJ31" s="13">
        <v>0.31401556887916082</v>
      </c>
      <c r="AK31" s="14">
        <v>0.1626789383829732</v>
      </c>
    </row>
    <row r="32" spans="2:37">
      <c r="B32" s="9">
        <v>43495</v>
      </c>
      <c r="C32" s="11">
        <v>11.456737725011219</v>
      </c>
      <c r="D32" s="11">
        <v>3.42522494195001</v>
      </c>
      <c r="E32" s="11">
        <v>6.5456143248561043</v>
      </c>
      <c r="F32" s="11">
        <v>4.2414331280358795</v>
      </c>
      <c r="G32" s="11">
        <v>2.5844563666080318</v>
      </c>
      <c r="H32" s="11">
        <v>1.9880374793688023</v>
      </c>
      <c r="I32" s="11">
        <v>0.16068198388152743</v>
      </c>
      <c r="J32" s="11">
        <v>10.953555210331871</v>
      </c>
      <c r="K32" s="16">
        <v>41.355741160043443</v>
      </c>
      <c r="L32" s="2"/>
      <c r="M32" s="9">
        <v>43860</v>
      </c>
      <c r="N32" s="41">
        <v>10.464490327171236</v>
      </c>
      <c r="O32" s="41">
        <v>3.6193622401038552</v>
      </c>
      <c r="P32" s="41">
        <v>5.4366568226316261</v>
      </c>
      <c r="Q32" s="41">
        <v>2.854631123780786</v>
      </c>
      <c r="R32" s="41">
        <v>2.5024966367800197</v>
      </c>
      <c r="S32" s="41">
        <v>1.6868633745664701</v>
      </c>
      <c r="T32" s="41">
        <v>0.25477599013410718</v>
      </c>
      <c r="U32" s="41">
        <v>10.953555210331871</v>
      </c>
      <c r="V32" s="18">
        <v>37.772831725499969</v>
      </c>
      <c r="W32" s="2"/>
      <c r="Y32" s="34">
        <v>43495</v>
      </c>
      <c r="Z32" s="43">
        <v>0.41962907535916627</v>
      </c>
      <c r="AA32" s="43">
        <v>0.17858927930611432</v>
      </c>
      <c r="AB32" s="43">
        <v>1.2378350219776002</v>
      </c>
      <c r="AC32" s="43">
        <v>0.39861101527061527</v>
      </c>
      <c r="AD32" s="43">
        <v>0.18570130352378708</v>
      </c>
      <c r="AE32" s="1"/>
      <c r="AF32" s="9">
        <v>43860</v>
      </c>
      <c r="AG32" s="13">
        <v>0.16269972734293744</v>
      </c>
      <c r="AH32" s="13">
        <v>0.14777836726075921</v>
      </c>
      <c r="AI32" s="13">
        <v>0.57053678696730969</v>
      </c>
      <c r="AJ32" s="13">
        <v>0.35512936818335239</v>
      </c>
      <c r="AK32" s="14">
        <v>0.14785471156935923</v>
      </c>
    </row>
    <row r="33" spans="2:37">
      <c r="B33" s="9">
        <v>43496</v>
      </c>
      <c r="C33" s="11">
        <v>11.210366657387855</v>
      </c>
      <c r="D33" s="11">
        <v>3.5056002564723028</v>
      </c>
      <c r="E33" s="11">
        <v>6.5066784214381244</v>
      </c>
      <c r="F33" s="11">
        <v>4.1668686374368988</v>
      </c>
      <c r="G33" s="11">
        <v>2.5827641502410459</v>
      </c>
      <c r="H33" s="11">
        <v>2.0893121064190598</v>
      </c>
      <c r="I33" s="11">
        <v>0.16964686468512585</v>
      </c>
      <c r="J33" s="11">
        <v>10.891964319091478</v>
      </c>
      <c r="K33" s="16">
        <v>41.123201413171891</v>
      </c>
      <c r="L33" s="2"/>
      <c r="M33" s="9">
        <v>43861</v>
      </c>
      <c r="N33" s="41">
        <v>10.088653678914417</v>
      </c>
      <c r="O33" s="41">
        <v>3.6181256968035123</v>
      </c>
      <c r="P33" s="41">
        <v>5.097960169018064</v>
      </c>
      <c r="Q33" s="41">
        <v>2.6002983675300406</v>
      </c>
      <c r="R33" s="41">
        <v>2.4999303104381374</v>
      </c>
      <c r="S33" s="41">
        <v>1.755360780723817</v>
      </c>
      <c r="T33" s="41">
        <v>0.25049028436884024</v>
      </c>
      <c r="U33" s="41">
        <v>10.891964319091478</v>
      </c>
      <c r="V33" s="18">
        <v>36.802783606888312</v>
      </c>
      <c r="W33" s="2"/>
      <c r="Y33" s="34">
        <v>43496</v>
      </c>
      <c r="Z33" s="43">
        <v>0.4255199174238779</v>
      </c>
      <c r="AA33" s="43">
        <v>0.18239604530032039</v>
      </c>
      <c r="AB33" s="43">
        <v>1.3340038192244972</v>
      </c>
      <c r="AC33" s="43">
        <v>0.35296627252855517</v>
      </c>
      <c r="AD33" s="43">
        <v>0.1335640335049636</v>
      </c>
      <c r="AE33" s="1"/>
      <c r="AF33" s="9">
        <v>43861</v>
      </c>
      <c r="AG33" s="13">
        <v>0.13660766301558744</v>
      </c>
      <c r="AH33" s="13">
        <v>0.12451684624350952</v>
      </c>
      <c r="AI33" s="13">
        <v>0.47346523481029834</v>
      </c>
      <c r="AJ33" s="13">
        <v>0.32939266773915399</v>
      </c>
      <c r="AK33" s="14">
        <v>0.1447828554419836</v>
      </c>
    </row>
    <row r="34" spans="2:37">
      <c r="B34" s="9">
        <v>43497</v>
      </c>
      <c r="C34" s="11">
        <v>10.429708529389114</v>
      </c>
      <c r="D34" s="11">
        <v>3.4833424770661292</v>
      </c>
      <c r="E34" s="11">
        <v>5.773145140482324</v>
      </c>
      <c r="F34" s="11">
        <v>3.8884884610971344</v>
      </c>
      <c r="G34" s="11">
        <v>2.5423378883111409</v>
      </c>
      <c r="H34" s="11">
        <v>2.003894217739278</v>
      </c>
      <c r="I34" s="11">
        <v>0.1723320614351472</v>
      </c>
      <c r="J34" s="11">
        <v>10.193729590857135</v>
      </c>
      <c r="K34" s="16">
        <v>38.4869783663774</v>
      </c>
      <c r="L34" s="2"/>
      <c r="M34" s="9">
        <v>43862</v>
      </c>
      <c r="N34" s="41">
        <v>9.9978345402610973</v>
      </c>
      <c r="O34" s="41">
        <v>3.6317276731072852</v>
      </c>
      <c r="P34" s="41">
        <v>4.4297326851458987</v>
      </c>
      <c r="Q34" s="41">
        <v>1.9886233740848103</v>
      </c>
      <c r="R34" s="41">
        <v>2.493072141959773</v>
      </c>
      <c r="S34" s="41">
        <v>1.6020709481132984</v>
      </c>
      <c r="T34" s="41">
        <v>0.18444994856126026</v>
      </c>
      <c r="U34" s="41">
        <v>10.193729590857135</v>
      </c>
      <c r="V34" s="18">
        <v>34.521240902090554</v>
      </c>
      <c r="W34" s="2"/>
      <c r="Y34" s="34">
        <v>43497</v>
      </c>
      <c r="Z34" s="43">
        <v>0.38781590099302804</v>
      </c>
      <c r="AA34" s="43">
        <v>0.16514453226381318</v>
      </c>
      <c r="AB34" s="43">
        <v>1.2223404408282192</v>
      </c>
      <c r="AC34" s="43">
        <v>0.33248535232475618</v>
      </c>
      <c r="AD34" s="43">
        <v>0.11884290426348347</v>
      </c>
      <c r="AE34" s="1"/>
      <c r="AF34" s="9">
        <v>43862</v>
      </c>
      <c r="AG34" s="13">
        <v>0.11897281663983478</v>
      </c>
      <c r="AH34" s="13">
        <v>5.5641481304108835E-2</v>
      </c>
      <c r="AI34" s="13">
        <v>0.30795994661136256</v>
      </c>
      <c r="AJ34" s="13">
        <v>0.28846364474584307</v>
      </c>
      <c r="AK34" s="14">
        <v>9.9940679322910037E-2</v>
      </c>
    </row>
    <row r="35" spans="2:37">
      <c r="B35" s="9">
        <v>43498</v>
      </c>
      <c r="C35" s="11">
        <v>10.233577836339926</v>
      </c>
      <c r="D35" s="11">
        <v>3.4116229656462376</v>
      </c>
      <c r="E35" s="11">
        <v>4.4966381965299052</v>
      </c>
      <c r="F35" s="11">
        <v>3.3084570744066708</v>
      </c>
      <c r="G35" s="11">
        <v>2.5125432254525299</v>
      </c>
      <c r="H35" s="11">
        <v>1.7470345908938456</v>
      </c>
      <c r="I35" s="11">
        <v>0.16516735522670098</v>
      </c>
      <c r="J35" s="11">
        <v>9.3224774465234823</v>
      </c>
      <c r="K35" s="16">
        <v>35.197518691019297</v>
      </c>
      <c r="L35" s="2"/>
      <c r="M35" s="9">
        <v>43863</v>
      </c>
      <c r="N35" s="41">
        <v>10.022954727548186</v>
      </c>
      <c r="O35" s="41">
        <v>3.5328042090798482</v>
      </c>
      <c r="P35" s="41">
        <v>3.8236845725917603</v>
      </c>
      <c r="Q35" s="41">
        <v>1.8844020676520423</v>
      </c>
      <c r="R35" s="41">
        <v>2.4377564950548791</v>
      </c>
      <c r="S35" s="41">
        <v>1.4967624438938718</v>
      </c>
      <c r="T35" s="41">
        <v>0.1789963379712381</v>
      </c>
      <c r="U35" s="41">
        <v>9.3224774465234823</v>
      </c>
      <c r="V35" s="18">
        <v>32.699838300315307</v>
      </c>
      <c r="W35" s="2"/>
      <c r="Y35" s="34">
        <v>43498</v>
      </c>
      <c r="Z35" s="43">
        <v>0.3079163646428732</v>
      </c>
      <c r="AA35" s="43">
        <v>0.14444624437282311</v>
      </c>
      <c r="AB35" s="43">
        <v>1.1258791363816867</v>
      </c>
      <c r="AC35" s="43">
        <v>0.2269616701043187</v>
      </c>
      <c r="AD35" s="43">
        <v>0.10458609036511722</v>
      </c>
      <c r="AE35" s="1"/>
      <c r="AF35" s="9">
        <v>43863</v>
      </c>
      <c r="AG35" s="13">
        <v>0.15480424980300353</v>
      </c>
      <c r="AH35" s="13">
        <v>5.6905859984155795E-2</v>
      </c>
      <c r="AI35" s="13">
        <v>0.37740766334306003</v>
      </c>
      <c r="AJ35" s="13">
        <v>0.19686952804648669</v>
      </c>
      <c r="AK35" s="14">
        <v>0.10035457468549126</v>
      </c>
    </row>
    <row r="36" spans="2:37">
      <c r="B36" s="9">
        <v>43499</v>
      </c>
      <c r="C36" s="11">
        <v>9.8925229858652273</v>
      </c>
      <c r="D36" s="11">
        <v>3.401730619243494</v>
      </c>
      <c r="E36" s="11">
        <v>3.8925175175251736</v>
      </c>
      <c r="F36" s="11">
        <v>3.0083547453739774</v>
      </c>
      <c r="G36" s="11">
        <v>2.5922128628268308</v>
      </c>
      <c r="H36" s="11">
        <v>1.616576171369992</v>
      </c>
      <c r="I36" s="11">
        <v>0.17101562333863865</v>
      </c>
      <c r="J36" s="11">
        <v>8.8540626238805942</v>
      </c>
      <c r="K36" s="16">
        <v>33.428993149423931</v>
      </c>
      <c r="L36" s="2"/>
      <c r="M36" s="9">
        <v>43864</v>
      </c>
      <c r="N36" s="41">
        <v>9.8181285850534668</v>
      </c>
      <c r="O36" s="41">
        <v>3.3745266666359486</v>
      </c>
      <c r="P36" s="41">
        <v>4.0301350033382679</v>
      </c>
      <c r="Q36" s="41">
        <v>2.5847112884174814</v>
      </c>
      <c r="R36" s="41">
        <v>2.4068553830332391</v>
      </c>
      <c r="S36" s="41">
        <v>1.7661304818774668</v>
      </c>
      <c r="T36" s="41">
        <v>0.18608602274384628</v>
      </c>
      <c r="U36" s="41">
        <v>8.8540626238805942</v>
      </c>
      <c r="V36" s="18">
        <v>33.020636054980315</v>
      </c>
      <c r="W36" s="2"/>
      <c r="Y36" s="34">
        <v>43499</v>
      </c>
      <c r="Z36" s="43">
        <v>0.28929665769307183</v>
      </c>
      <c r="AA36" s="43">
        <v>0.11853489993290051</v>
      </c>
      <c r="AB36" s="43">
        <v>0.9951566396109528</v>
      </c>
      <c r="AC36" s="43">
        <v>0.18929441272239728</v>
      </c>
      <c r="AD36" s="43">
        <v>0.12155805784201636</v>
      </c>
      <c r="AE36" s="1"/>
      <c r="AF36" s="9">
        <v>43864</v>
      </c>
      <c r="AG36" s="13">
        <v>0.14887261674224489</v>
      </c>
      <c r="AH36" s="13">
        <v>9.5959687190933174E-2</v>
      </c>
      <c r="AI36" s="13">
        <v>0.53009110927691627</v>
      </c>
      <c r="AJ36" s="13">
        <v>0.29556932836120664</v>
      </c>
      <c r="AK36" s="14">
        <v>0.15542749163055</v>
      </c>
    </row>
    <row r="37" spans="2:37">
      <c r="B37" s="9">
        <v>43500</v>
      </c>
      <c r="C37" s="11">
        <v>9.5360095585984759</v>
      </c>
      <c r="D37" s="11">
        <v>3.2978609820146847</v>
      </c>
      <c r="E37" s="11">
        <v>4.4080722678555944</v>
      </c>
      <c r="F37" s="11">
        <v>3.7690330241520469</v>
      </c>
      <c r="G37" s="11">
        <v>2.6035838605522148</v>
      </c>
      <c r="H37" s="11">
        <v>1.6796208470060008</v>
      </c>
      <c r="I37" s="11">
        <v>0.18212461388260395</v>
      </c>
      <c r="J37" s="11">
        <v>9.1788174548325152</v>
      </c>
      <c r="K37" s="16">
        <v>34.655122608894139</v>
      </c>
      <c r="L37" s="2"/>
      <c r="M37" s="9">
        <v>43865</v>
      </c>
      <c r="N37" s="41">
        <v>9.9379325551918871</v>
      </c>
      <c r="O37" s="41">
        <v>3.526621492578133</v>
      </c>
      <c r="P37" s="41">
        <v>4.262054694947393</v>
      </c>
      <c r="Q37" s="41">
        <v>2.7249532308383166</v>
      </c>
      <c r="R37" s="41">
        <v>2.4703210648469285</v>
      </c>
      <c r="S37" s="41">
        <v>1.783700095017233</v>
      </c>
      <c r="T37" s="41">
        <v>0.19087848468049143</v>
      </c>
      <c r="U37" s="41">
        <v>9.1788174548325152</v>
      </c>
      <c r="V37" s="18">
        <v>34.075279072932901</v>
      </c>
      <c r="W37" s="2"/>
      <c r="Y37" s="34">
        <v>43500</v>
      </c>
      <c r="Z37" s="43">
        <v>0.3193827827689506</v>
      </c>
      <c r="AA37" s="43">
        <v>0.1769496760082728</v>
      </c>
      <c r="AB37" s="43">
        <v>1.051326986406854</v>
      </c>
      <c r="AC37" s="43">
        <v>0.32972583583638032</v>
      </c>
      <c r="AD37" s="43">
        <v>0.23089416189551962</v>
      </c>
      <c r="AE37" s="1"/>
      <c r="AF37" s="9">
        <v>43865</v>
      </c>
      <c r="AG37" s="13">
        <v>0.19721720647242452</v>
      </c>
      <c r="AH37" s="13">
        <v>0.10794417892824948</v>
      </c>
      <c r="AI37" s="13">
        <v>0.61125837099470237</v>
      </c>
      <c r="AJ37" s="13">
        <v>0.25569188946920618</v>
      </c>
      <c r="AK37" s="14">
        <v>0.14387905847751001</v>
      </c>
    </row>
    <row r="38" spans="2:37">
      <c r="B38" s="9">
        <v>43501</v>
      </c>
      <c r="C38" s="11">
        <v>9.16113907139116</v>
      </c>
      <c r="D38" s="11">
        <v>3.3782362965369774</v>
      </c>
      <c r="E38" s="11">
        <v>4.8753729376701855</v>
      </c>
      <c r="F38" s="11">
        <v>4.0000845461773027</v>
      </c>
      <c r="G38" s="11">
        <v>2.6174613970108078</v>
      </c>
      <c r="H38" s="11">
        <v>1.8273627754958746</v>
      </c>
      <c r="I38" s="11">
        <v>0.19290026022840293</v>
      </c>
      <c r="J38" s="11">
        <v>9.3864344181780517</v>
      </c>
      <c r="K38" s="16">
        <v>35.43899170268876</v>
      </c>
      <c r="L38" s="2"/>
      <c r="M38" s="9">
        <v>43866</v>
      </c>
      <c r="N38" s="41">
        <v>10.097349128359946</v>
      </c>
      <c r="O38" s="41">
        <v>3.6465661927114006</v>
      </c>
      <c r="P38" s="41">
        <v>4.9670406933286992</v>
      </c>
      <c r="Q38" s="41">
        <v>3.2754007242975511</v>
      </c>
      <c r="R38" s="41">
        <v>2.4503376242520027</v>
      </c>
      <c r="S38" s="41">
        <v>1.8654745516353306</v>
      </c>
      <c r="T38" s="41">
        <v>0.18664821407157414</v>
      </c>
      <c r="U38" s="41">
        <v>9.3864344181780517</v>
      </c>
      <c r="V38" s="18">
        <v>35.875251546834562</v>
      </c>
      <c r="W38" s="2"/>
      <c r="Y38" s="34">
        <v>43501</v>
      </c>
      <c r="Z38" s="43">
        <v>0.37181857112807587</v>
      </c>
      <c r="AA38" s="43">
        <v>0.1842425031951504</v>
      </c>
      <c r="AB38" s="43">
        <v>1.2207188685659931</v>
      </c>
      <c r="AC38" s="43">
        <v>0.31473041777299476</v>
      </c>
      <c r="AD38" s="43">
        <v>0.25053161550744263</v>
      </c>
      <c r="AE38" s="1"/>
      <c r="AF38" s="9">
        <v>43866</v>
      </c>
      <c r="AG38" s="13">
        <v>0.33090658483861951</v>
      </c>
      <c r="AH38" s="13">
        <v>0.15160782928707331</v>
      </c>
      <c r="AI38" s="13">
        <v>0.92083690171301702</v>
      </c>
      <c r="AJ38" s="13">
        <v>0.26097263948134636</v>
      </c>
      <c r="AK38" s="14">
        <v>0.14840556867010368</v>
      </c>
    </row>
    <row r="39" spans="2:37">
      <c r="B39" s="9">
        <v>43502</v>
      </c>
      <c r="C39" s="11">
        <v>9.1688683597871883</v>
      </c>
      <c r="D39" s="11">
        <v>3.5439330987829347</v>
      </c>
      <c r="E39" s="11">
        <v>4.9187040878688011</v>
      </c>
      <c r="F39" s="11">
        <v>3.8813821385164951</v>
      </c>
      <c r="G39" s="11">
        <v>2.6165169041548162</v>
      </c>
      <c r="H39" s="11">
        <v>1.9795546947988176</v>
      </c>
      <c r="I39" s="11">
        <v>0.18697179414109338</v>
      </c>
      <c r="J39" s="11">
        <v>9.474119175079796</v>
      </c>
      <c r="K39" s="16">
        <v>35.770050253129945</v>
      </c>
      <c r="L39" s="2"/>
      <c r="M39" s="9">
        <v>43867</v>
      </c>
      <c r="N39" s="41">
        <v>10.410385308399047</v>
      </c>
      <c r="O39" s="41">
        <v>3.6564585391141442</v>
      </c>
      <c r="P39" s="41">
        <v>5.2406013608012261</v>
      </c>
      <c r="Q39" s="41">
        <v>3.5307341900260165</v>
      </c>
      <c r="R39" s="41">
        <v>2.4343334652570818</v>
      </c>
      <c r="S39" s="41">
        <v>2.002967983603829</v>
      </c>
      <c r="T39" s="41">
        <v>0.17865598539606092</v>
      </c>
      <c r="U39" s="41">
        <v>9.474119175079796</v>
      </c>
      <c r="V39" s="18">
        <v>36.928256007677206</v>
      </c>
      <c r="W39" s="2"/>
      <c r="Y39" s="34">
        <v>43502</v>
      </c>
      <c r="Z39" s="43">
        <v>0.29500463164838664</v>
      </c>
      <c r="AA39" s="43">
        <v>0.17320304216435428</v>
      </c>
      <c r="AB39" s="43">
        <v>1.2167041159462455</v>
      </c>
      <c r="AC39" s="43">
        <v>0.29535244805808641</v>
      </c>
      <c r="AD39" s="43">
        <v>0.25356321090409445</v>
      </c>
      <c r="AE39" s="1"/>
      <c r="AF39" s="9">
        <v>43867</v>
      </c>
      <c r="AG39" s="13">
        <v>0.35553501291798001</v>
      </c>
      <c r="AH39" s="13">
        <v>0.14834681652147785</v>
      </c>
      <c r="AI39" s="13">
        <v>1.0926073554705553</v>
      </c>
      <c r="AJ39" s="13">
        <v>0.26999600156639753</v>
      </c>
      <c r="AK39" s="14">
        <v>0.16356467445889628</v>
      </c>
    </row>
    <row r="40" spans="2:37">
      <c r="B40" s="9">
        <v>43503</v>
      </c>
      <c r="C40" s="11">
        <v>9.4558181914896942</v>
      </c>
      <c r="D40" s="11">
        <v>3.5290945791788189</v>
      </c>
      <c r="E40" s="11">
        <v>4.8722742847222928</v>
      </c>
      <c r="F40" s="11">
        <v>3.4740614114400459</v>
      </c>
      <c r="G40" s="11">
        <v>2.5984807232702005</v>
      </c>
      <c r="H40" s="11">
        <v>1.8448335481025617</v>
      </c>
      <c r="I40" s="11">
        <v>0.17491463723570777</v>
      </c>
      <c r="J40" s="11">
        <v>9.3492959217239786</v>
      </c>
      <c r="K40" s="16">
        <v>35.298773297163301</v>
      </c>
      <c r="L40" s="2"/>
      <c r="M40" s="9">
        <v>43868</v>
      </c>
      <c r="N40" s="41">
        <v>10.322464652894237</v>
      </c>
      <c r="O40" s="41">
        <v>3.6898452082234043</v>
      </c>
      <c r="P40" s="41">
        <v>5.0449331314006773</v>
      </c>
      <c r="Q40" s="41">
        <v>3.4148295353296132</v>
      </c>
      <c r="R40" s="41">
        <v>2.4211491623370209</v>
      </c>
      <c r="S40" s="41">
        <v>2.0301712151426612</v>
      </c>
      <c r="T40" s="41">
        <v>0.1814692281705331</v>
      </c>
      <c r="U40" s="41">
        <v>9.3492959217239786</v>
      </c>
      <c r="V40" s="18">
        <v>36.454158055222123</v>
      </c>
      <c r="W40" s="2"/>
      <c r="Y40" s="34">
        <v>43503</v>
      </c>
      <c r="Z40" s="43">
        <v>0.27136970630325424</v>
      </c>
      <c r="AA40" s="43">
        <v>0.13937750498458157</v>
      </c>
      <c r="AB40" s="43">
        <v>0.90674608950808711</v>
      </c>
      <c r="AC40" s="43">
        <v>0.34151656205235448</v>
      </c>
      <c r="AD40" s="43">
        <v>0.23043586684858949</v>
      </c>
      <c r="AE40" s="1"/>
      <c r="AF40" s="9">
        <v>43868</v>
      </c>
      <c r="AG40" s="13">
        <v>0.2194296322520215</v>
      </c>
      <c r="AH40" s="13">
        <v>0.16777711780340449</v>
      </c>
      <c r="AI40" s="13">
        <v>1.0320832664398933</v>
      </c>
      <c r="AJ40" s="13">
        <v>0.31408120370773646</v>
      </c>
      <c r="AK40" s="14">
        <v>0.17316855194482736</v>
      </c>
    </row>
    <row r="41" spans="2:37">
      <c r="B41" s="9">
        <v>43504</v>
      </c>
      <c r="C41" s="11">
        <v>10.015225439152159</v>
      </c>
      <c r="D41" s="11">
        <v>3.389365186240064</v>
      </c>
      <c r="E41" s="11">
        <v>5.4058504197133033</v>
      </c>
      <c r="F41" s="11">
        <v>3.064757314915143</v>
      </c>
      <c r="G41" s="11">
        <v>2.5395763062346068</v>
      </c>
      <c r="H41" s="11">
        <v>1.9461396774475115</v>
      </c>
      <c r="I41" s="11">
        <v>0.16309861381937388</v>
      </c>
      <c r="J41" s="11">
        <v>9.5562944325894215</v>
      </c>
      <c r="K41" s="16">
        <v>36.080307390111585</v>
      </c>
      <c r="L41" s="2"/>
      <c r="M41" s="9">
        <v>43869</v>
      </c>
      <c r="N41" s="41">
        <v>9.7321402516476656</v>
      </c>
      <c r="O41" s="41">
        <v>3.7133395309299209</v>
      </c>
      <c r="P41" s="41">
        <v>4.6568706910536148</v>
      </c>
      <c r="Q41" s="41">
        <v>2.4940778156846428</v>
      </c>
      <c r="R41" s="41">
        <v>2.4149357918661121</v>
      </c>
      <c r="S41" s="41">
        <v>1.7412737545961212</v>
      </c>
      <c r="T41" s="41">
        <v>0.17935985931922702</v>
      </c>
      <c r="U41" s="41">
        <v>9.5562944325894215</v>
      </c>
      <c r="V41" s="18">
        <v>34.488292127686734</v>
      </c>
      <c r="W41" s="2"/>
      <c r="Y41" s="34">
        <v>43504</v>
      </c>
      <c r="Z41" s="43">
        <v>0.1827460820951603</v>
      </c>
      <c r="AA41" s="43">
        <v>0.10670249628031131</v>
      </c>
      <c r="AB41" s="43">
        <v>0.68852210587240215</v>
      </c>
      <c r="AC41" s="43">
        <v>0.34681443419368829</v>
      </c>
      <c r="AD41" s="43">
        <v>0.20516793123151672</v>
      </c>
      <c r="AE41" s="1"/>
      <c r="AF41" s="9">
        <v>43869</v>
      </c>
      <c r="AG41" s="13">
        <v>0.11758834257908894</v>
      </c>
      <c r="AH41" s="13">
        <v>0.10818575598740508</v>
      </c>
      <c r="AI41" s="13">
        <v>0.58690822568109269</v>
      </c>
      <c r="AJ41" s="13">
        <v>0.26128083780683203</v>
      </c>
      <c r="AK41" s="14">
        <v>0.1543340553363127</v>
      </c>
    </row>
    <row r="42" spans="2:37">
      <c r="B42" s="9">
        <v>43505</v>
      </c>
      <c r="C42" s="11">
        <v>10.826800720735008</v>
      </c>
      <c r="D42" s="11">
        <v>3.4462461780558407</v>
      </c>
      <c r="E42" s="11">
        <v>5.3596753329806939</v>
      </c>
      <c r="F42" s="11">
        <v>2.2294297180956049</v>
      </c>
      <c r="G42" s="11">
        <v>2.4961720159486696</v>
      </c>
      <c r="H42" s="11">
        <v>1.9724504273094929</v>
      </c>
      <c r="I42" s="11">
        <v>0.15696476774594581</v>
      </c>
      <c r="J42" s="11">
        <v>9.5432254041004398</v>
      </c>
      <c r="K42" s="16">
        <v>36.030964564971697</v>
      </c>
      <c r="L42" s="2"/>
      <c r="M42" s="9">
        <v>43870</v>
      </c>
      <c r="N42" s="41">
        <v>9.2374657943019276</v>
      </c>
      <c r="O42" s="41">
        <v>3.6168891535031693</v>
      </c>
      <c r="P42" s="41">
        <v>4.0144124144753865</v>
      </c>
      <c r="Q42" s="41">
        <v>1.8703877594356091</v>
      </c>
      <c r="R42" s="41">
        <v>2.3600764984805802</v>
      </c>
      <c r="S42" s="41">
        <v>1.6821996181822827</v>
      </c>
      <c r="T42" s="41">
        <v>0.17404413896435303</v>
      </c>
      <c r="U42" s="41">
        <v>9.5432254041004398</v>
      </c>
      <c r="V42" s="18">
        <v>32.498700781443745</v>
      </c>
      <c r="W42" s="2"/>
      <c r="Y42" s="34">
        <v>43505</v>
      </c>
      <c r="Z42" s="43">
        <v>0.13411422696061617</v>
      </c>
      <c r="AA42" s="43">
        <v>6.3359242353019513E-2</v>
      </c>
      <c r="AB42" s="43">
        <v>0.35164179646390181</v>
      </c>
      <c r="AC42" s="43">
        <v>0.24645735445743266</v>
      </c>
      <c r="AD42" s="43">
        <v>0.13786101990557964</v>
      </c>
      <c r="AE42" s="1"/>
      <c r="AF42" s="9">
        <v>43870</v>
      </c>
      <c r="AG42" s="13">
        <v>0.13043577790184047</v>
      </c>
      <c r="AH42" s="13">
        <v>5.7444644050732574E-2</v>
      </c>
      <c r="AI42" s="13">
        <v>0.31885841293150546</v>
      </c>
      <c r="AJ42" s="13">
        <v>0.21040100406381482</v>
      </c>
      <c r="AK42" s="14">
        <v>0.11793534461389628</v>
      </c>
    </row>
    <row r="43" spans="2:37">
      <c r="B43" s="9">
        <v>43506</v>
      </c>
      <c r="C43" s="11">
        <v>11.395869578892505</v>
      </c>
      <c r="D43" s="11">
        <v>3.4474827213561836</v>
      </c>
      <c r="E43" s="11">
        <v>5.3129836718385892</v>
      </c>
      <c r="F43" s="11">
        <v>2.1430349462825209</v>
      </c>
      <c r="G43" s="11">
        <v>2.5629207186031384</v>
      </c>
      <c r="H43" s="11">
        <v>1.7031855635079816</v>
      </c>
      <c r="I43" s="11">
        <v>0.15869863321008881</v>
      </c>
      <c r="J43" s="11">
        <v>9.6284107968140447</v>
      </c>
      <c r="K43" s="16">
        <v>36.352586630505051</v>
      </c>
      <c r="L43" s="2"/>
      <c r="M43" s="9">
        <v>43871</v>
      </c>
      <c r="N43" s="41">
        <v>9.5611297458855642</v>
      </c>
      <c r="O43" s="41">
        <v>3.4647943275609849</v>
      </c>
      <c r="P43" s="41">
        <v>4.8430596610135668</v>
      </c>
      <c r="Q43" s="41">
        <v>2.2274452850586686</v>
      </c>
      <c r="R43" s="41">
        <v>2.3189320284414312</v>
      </c>
      <c r="S43" s="41">
        <v>1.9298059043288516</v>
      </c>
      <c r="T43" s="41">
        <v>0.17395519206547164</v>
      </c>
      <c r="U43" s="41">
        <v>9.6284107968140447</v>
      </c>
      <c r="V43" s="18">
        <v>34.147532941168578</v>
      </c>
      <c r="W43" s="2"/>
      <c r="Y43" s="34">
        <v>43506</v>
      </c>
      <c r="Z43" s="43">
        <v>0.23790484228362266</v>
      </c>
      <c r="AA43" s="43">
        <v>6.3624625576288715E-2</v>
      </c>
      <c r="AB43" s="43">
        <v>0.36373353279027759</v>
      </c>
      <c r="AC43" s="43">
        <v>0.18169718131476753</v>
      </c>
      <c r="AD43" s="43">
        <v>9.7293254076435159E-2</v>
      </c>
      <c r="AE43" s="1"/>
      <c r="AF43" s="9">
        <v>43871</v>
      </c>
      <c r="AG43" s="13">
        <v>0.15631749205042231</v>
      </c>
      <c r="AH43" s="13">
        <v>6.2726384877992772E-2</v>
      </c>
      <c r="AI43" s="13">
        <v>0.39816372189610605</v>
      </c>
      <c r="AJ43" s="13">
        <v>0.27819250749580565</v>
      </c>
      <c r="AK43" s="14">
        <v>0.12780261005783283</v>
      </c>
    </row>
    <row r="44" spans="2:37">
      <c r="B44" s="9">
        <v>43507</v>
      </c>
      <c r="C44" s="11">
        <v>11.68475173269402</v>
      </c>
      <c r="D44" s="11">
        <v>3.3745266666359486</v>
      </c>
      <c r="E44" s="11">
        <v>5.2708173929658395</v>
      </c>
      <c r="F44" s="11">
        <v>3.1923110095905298</v>
      </c>
      <c r="G44" s="11">
        <v>2.5547048416442855</v>
      </c>
      <c r="H44" s="11">
        <v>1.9280823621158572</v>
      </c>
      <c r="I44" s="11">
        <v>0.17143871398612739</v>
      </c>
      <c r="J44" s="11">
        <v>10.151714177600681</v>
      </c>
      <c r="K44" s="16">
        <v>38.328346897233288</v>
      </c>
      <c r="L44" s="2"/>
      <c r="M44" s="9">
        <v>43872</v>
      </c>
      <c r="N44" s="41">
        <v>9.447122742044165</v>
      </c>
      <c r="O44" s="41">
        <v>3.5699005080901367</v>
      </c>
      <c r="P44" s="41">
        <v>4.8413932919506788</v>
      </c>
      <c r="Q44" s="41">
        <v>2.3725867739994198</v>
      </c>
      <c r="R44" s="41">
        <v>2.3468694914053274</v>
      </c>
      <c r="S44" s="41">
        <v>1.7814933509401634</v>
      </c>
      <c r="T44" s="41">
        <v>0.17900639442707231</v>
      </c>
      <c r="U44" s="41">
        <v>10.151714177600681</v>
      </c>
      <c r="V44" s="18">
        <v>34.690086730457651</v>
      </c>
      <c r="W44" s="2"/>
      <c r="Y44" s="34">
        <v>43507</v>
      </c>
      <c r="Z44" s="43">
        <v>0.35751199348062818</v>
      </c>
      <c r="AA44" s="43">
        <v>0.14327647360922863</v>
      </c>
      <c r="AB44" s="43">
        <v>0.66421877499142301</v>
      </c>
      <c r="AC44" s="43">
        <v>0.26908710187503487</v>
      </c>
      <c r="AD44" s="43">
        <v>0.19628423167647774</v>
      </c>
      <c r="AE44" s="1"/>
      <c r="AF44" s="9">
        <v>43872</v>
      </c>
      <c r="AG44" s="13">
        <v>0.151749419022776</v>
      </c>
      <c r="AH44" s="13">
        <v>7.9676969909060036E-2</v>
      </c>
      <c r="AI44" s="13">
        <v>0.40603319481979305</v>
      </c>
      <c r="AJ44" s="13">
        <v>0.26797915743179535</v>
      </c>
      <c r="AK44" s="14">
        <v>0.16905443204076992</v>
      </c>
    </row>
    <row r="45" spans="2:37">
      <c r="B45" s="9">
        <v>43508</v>
      </c>
      <c r="C45" s="11">
        <v>12.24029433615847</v>
      </c>
      <c r="D45" s="11">
        <v>3.400494075943151</v>
      </c>
      <c r="E45" s="11">
        <v>5.1300330124241809</v>
      </c>
      <c r="F45" s="11">
        <v>3.6030966229913179</v>
      </c>
      <c r="G45" s="11">
        <v>2.5460076365953599</v>
      </c>
      <c r="H45" s="11">
        <v>1.948748284130406</v>
      </c>
      <c r="I45" s="11">
        <v>0.17460236753048511</v>
      </c>
      <c r="J45" s="11">
        <v>10.463955827355132</v>
      </c>
      <c r="K45" s="16">
        <v>39.507232163128506</v>
      </c>
      <c r="L45" s="2"/>
      <c r="M45" s="9">
        <v>43873</v>
      </c>
      <c r="N45" s="41">
        <v>9.3466419928958118</v>
      </c>
      <c r="O45" s="41">
        <v>3.6304911298069422</v>
      </c>
      <c r="P45" s="41">
        <v>4.9100580129596487</v>
      </c>
      <c r="Q45" s="41">
        <v>2.7362659356979062</v>
      </c>
      <c r="R45" s="41">
        <v>2.4214057192906919</v>
      </c>
      <c r="S45" s="41">
        <v>1.8371158192607955</v>
      </c>
      <c r="T45" s="41">
        <v>0.16810730579020602</v>
      </c>
      <c r="U45" s="41">
        <v>10.463955827355132</v>
      </c>
      <c r="V45" s="18">
        <v>35.514041743057135</v>
      </c>
      <c r="W45" s="2"/>
      <c r="Y45" s="34">
        <v>43508</v>
      </c>
      <c r="Z45" s="43">
        <v>0.27473738328197739</v>
      </c>
      <c r="AA45" s="43">
        <v>0.18085265344293902</v>
      </c>
      <c r="AB45" s="43">
        <v>1.1069720819089721</v>
      </c>
      <c r="AC45" s="43">
        <v>0.27522467176890708</v>
      </c>
      <c r="AD45" s="43">
        <v>0.22825576709332074</v>
      </c>
      <c r="AE45" s="1"/>
      <c r="AF45" s="9">
        <v>43873</v>
      </c>
      <c r="AG45" s="13">
        <v>0.201436654758433</v>
      </c>
      <c r="AH45" s="13">
        <v>0.14308966306233517</v>
      </c>
      <c r="AI45" s="13">
        <v>0.46059358995731264</v>
      </c>
      <c r="AJ45" s="13">
        <v>0.31240751557905755</v>
      </c>
      <c r="AK45" s="14">
        <v>0.18710102238633375</v>
      </c>
    </row>
    <row r="46" spans="2:37">
      <c r="B46" s="9">
        <v>43509</v>
      </c>
      <c r="C46" s="11">
        <v>12.292467032831652</v>
      </c>
      <c r="D46" s="11">
        <v>3.4462461780558407</v>
      </c>
      <c r="E46" s="11">
        <v>4.9342854321158764</v>
      </c>
      <c r="F46" s="11">
        <v>3.4993731623241442</v>
      </c>
      <c r="G46" s="11">
        <v>2.5335294329017741</v>
      </c>
      <c r="H46" s="11">
        <v>1.9618257367187071</v>
      </c>
      <c r="I46" s="11">
        <v>0.20080142466801518</v>
      </c>
      <c r="J46" s="11">
        <v>10.40099617143574</v>
      </c>
      <c r="K46" s="16">
        <v>39.269524571051747</v>
      </c>
      <c r="L46" s="2"/>
      <c r="M46" s="9">
        <v>43874</v>
      </c>
      <c r="N46" s="41">
        <v>9.1418158504010929</v>
      </c>
      <c r="O46" s="41">
        <v>3.672533602018603</v>
      </c>
      <c r="P46" s="41">
        <v>5.201490091877103</v>
      </c>
      <c r="Q46" s="41">
        <v>3.1160254415666424</v>
      </c>
      <c r="R46" s="41">
        <v>2.4124610389501719</v>
      </c>
      <c r="S46" s="41">
        <v>1.6452853459381183</v>
      </c>
      <c r="T46" s="41">
        <v>0.17246939339739562</v>
      </c>
      <c r="U46" s="41">
        <v>10.40099617143574</v>
      </c>
      <c r="V46" s="18">
        <v>35.763076935584863</v>
      </c>
      <c r="W46" s="2"/>
      <c r="Y46" s="34">
        <v>43509</v>
      </c>
      <c r="Z46" s="43">
        <v>0.22991257254967831</v>
      </c>
      <c r="AA46" s="43">
        <v>0.1660593427101891</v>
      </c>
      <c r="AB46" s="43">
        <v>1.1034882248763063</v>
      </c>
      <c r="AC46" s="43">
        <v>0.28253225382434505</v>
      </c>
      <c r="AD46" s="43">
        <v>0.23555612875223003</v>
      </c>
      <c r="AE46" s="1"/>
      <c r="AF46" s="9">
        <v>43874</v>
      </c>
      <c r="AG46" s="13">
        <v>0.2419756454145448</v>
      </c>
      <c r="AH46" s="13">
        <v>0.16616357177068758</v>
      </c>
      <c r="AI46" s="13">
        <v>0.67524706005737478</v>
      </c>
      <c r="AJ46" s="13">
        <v>0.34029661034730718</v>
      </c>
      <c r="AK46" s="14">
        <v>0.16149896033110525</v>
      </c>
    </row>
    <row r="47" spans="2:37">
      <c r="B47" s="9">
        <v>43510</v>
      </c>
      <c r="C47" s="11">
        <v>12.469274504890773</v>
      </c>
      <c r="D47" s="11">
        <v>3.5229118626771041</v>
      </c>
      <c r="E47" s="11">
        <v>4.7355423550397617</v>
      </c>
      <c r="F47" s="11">
        <v>3.6446701251619427</v>
      </c>
      <c r="G47" s="11">
        <v>2.5188315196355724</v>
      </c>
      <c r="H47" s="11">
        <v>2.0293884081214033</v>
      </c>
      <c r="I47" s="11">
        <v>0.21576988332254063</v>
      </c>
      <c r="J47" s="11">
        <v>10.497503118107819</v>
      </c>
      <c r="K47" s="16">
        <v>39.633891776956915</v>
      </c>
      <c r="L47" s="2"/>
      <c r="M47" s="9">
        <v>43875</v>
      </c>
      <c r="N47" s="41">
        <v>9.3505066370938259</v>
      </c>
      <c r="O47" s="41">
        <v>3.7776397825477548</v>
      </c>
      <c r="P47" s="41">
        <v>5.3063991335129508</v>
      </c>
      <c r="Q47" s="41">
        <v>3.2369122804879842</v>
      </c>
      <c r="R47" s="41">
        <v>2.4153066264009171</v>
      </c>
      <c r="S47" s="41">
        <v>1.6596464753653908</v>
      </c>
      <c r="T47" s="41">
        <v>0.17025563318238079</v>
      </c>
      <c r="U47" s="41">
        <v>10.497503118107819</v>
      </c>
      <c r="V47" s="18">
        <v>36.414169686699026</v>
      </c>
      <c r="W47" s="2"/>
      <c r="Y47" s="34">
        <v>43510</v>
      </c>
      <c r="Z47" s="43">
        <v>0.26750562364382352</v>
      </c>
      <c r="AA47" s="43">
        <v>0.17280296292444089</v>
      </c>
      <c r="AB47" s="43">
        <v>1.1877623380363096</v>
      </c>
      <c r="AC47" s="43">
        <v>0.29114753849694769</v>
      </c>
      <c r="AD47" s="43">
        <v>0.19507339960667192</v>
      </c>
      <c r="AE47" s="1"/>
      <c r="AF47" s="9">
        <v>43875</v>
      </c>
      <c r="AG47" s="13">
        <v>0.23933840381418769</v>
      </c>
      <c r="AH47" s="13">
        <v>0.16519905208007471</v>
      </c>
      <c r="AI47" s="13">
        <v>0.82445627745889349</v>
      </c>
      <c r="AJ47" s="13">
        <v>0.27468746496545643</v>
      </c>
      <c r="AK47" s="14">
        <v>0.17196825539334179</v>
      </c>
    </row>
    <row r="48" spans="2:37">
      <c r="B48" s="9">
        <v>43511</v>
      </c>
      <c r="C48" s="11">
        <v>12.665405197939963</v>
      </c>
      <c r="D48" s="11">
        <v>3.5229118626771041</v>
      </c>
      <c r="E48" s="11">
        <v>4.6727138932962857</v>
      </c>
      <c r="F48" s="11">
        <v>3.5227774226667261</v>
      </c>
      <c r="G48" s="11">
        <v>2.4565540219436035</v>
      </c>
      <c r="H48" s="11">
        <v>2.0923883304974922</v>
      </c>
      <c r="I48" s="11">
        <v>0.22346139133488094</v>
      </c>
      <c r="J48" s="11">
        <v>10.504645281517895</v>
      </c>
      <c r="K48" s="16">
        <v>39.660857401873947</v>
      </c>
      <c r="L48" s="2"/>
      <c r="M48" s="9">
        <v>43876</v>
      </c>
      <c r="N48" s="41">
        <v>9.2490597268959682</v>
      </c>
      <c r="O48" s="41">
        <v>3.7788763258480977</v>
      </c>
      <c r="P48" s="41">
        <v>4.7018745583877379</v>
      </c>
      <c r="Q48" s="41">
        <v>1.9071667414325835</v>
      </c>
      <c r="R48" s="41">
        <v>2.3539266996442101</v>
      </c>
      <c r="S48" s="41">
        <v>1.5110807368675159</v>
      </c>
      <c r="T48" s="41">
        <v>0.15355283600425215</v>
      </c>
      <c r="U48" s="41">
        <v>10.504645281517895</v>
      </c>
      <c r="V48" s="18">
        <v>34.160182906598259</v>
      </c>
      <c r="W48" s="2"/>
      <c r="Y48" s="34">
        <v>43511</v>
      </c>
      <c r="Z48" s="43">
        <v>0.24023857121847791</v>
      </c>
      <c r="AA48" s="43">
        <v>0.16398758969228081</v>
      </c>
      <c r="AB48" s="43">
        <v>1.1055942103102334</v>
      </c>
      <c r="AC48" s="43">
        <v>0.29892098515086274</v>
      </c>
      <c r="AD48" s="43">
        <v>0.20591294288416295</v>
      </c>
      <c r="AE48" s="1"/>
      <c r="AF48" s="9">
        <v>43876</v>
      </c>
      <c r="AG48" s="13">
        <v>0.12038943953644816</v>
      </c>
      <c r="AH48" s="13">
        <v>5.9786590863933085E-2</v>
      </c>
      <c r="AI48" s="13">
        <v>0.36799397817702761</v>
      </c>
      <c r="AJ48" s="13">
        <v>0.20092247871103253</v>
      </c>
      <c r="AK48" s="14">
        <v>0.12683936266855289</v>
      </c>
    </row>
    <row r="49" spans="2:37">
      <c r="B49" s="9">
        <v>43512</v>
      </c>
      <c r="C49" s="11">
        <v>12.467342182791766</v>
      </c>
      <c r="D49" s="11">
        <v>3.4685039574620138</v>
      </c>
      <c r="E49" s="11">
        <v>4.8029295264338501</v>
      </c>
      <c r="F49" s="11">
        <v>2.6473239079059505</v>
      </c>
      <c r="G49" s="11">
        <v>2.4178108947186074</v>
      </c>
      <c r="H49" s="11">
        <v>1.7707769870050376</v>
      </c>
      <c r="I49" s="11">
        <v>0.218142017644543</v>
      </c>
      <c r="J49" s="11">
        <v>10.0134343167935</v>
      </c>
      <c r="K49" s="16">
        <v>37.806263790755267</v>
      </c>
      <c r="L49" s="2"/>
      <c r="M49" s="9">
        <v>43877</v>
      </c>
      <c r="N49" s="41">
        <v>9.4113747832125387</v>
      </c>
      <c r="O49" s="41">
        <v>3.808553365056329</v>
      </c>
      <c r="P49" s="41">
        <v>4.4084785445033088</v>
      </c>
      <c r="Q49" s="41">
        <v>1.6141113841523396</v>
      </c>
      <c r="R49" s="41">
        <v>2.3025449260289368</v>
      </c>
      <c r="S49" s="41">
        <v>1.507702407449782</v>
      </c>
      <c r="T49" s="41">
        <v>0.14837866522933887</v>
      </c>
      <c r="U49" s="41">
        <v>10.0134343167935</v>
      </c>
      <c r="V49" s="18">
        <v>33.214578392426063</v>
      </c>
      <c r="W49" s="2"/>
      <c r="Y49" s="34">
        <v>43512</v>
      </c>
      <c r="Z49" s="43">
        <v>0.17326217551424575</v>
      </c>
      <c r="AA49" s="43">
        <v>9.8811554638572385E-2</v>
      </c>
      <c r="AB49" s="43">
        <v>0.80847628708605213</v>
      </c>
      <c r="AC49" s="43">
        <v>0.22705655523693349</v>
      </c>
      <c r="AD49" s="43">
        <v>0.13904099795744684</v>
      </c>
      <c r="AE49" s="1"/>
      <c r="AF49" s="9">
        <v>43877</v>
      </c>
      <c r="AG49" s="13">
        <v>0.10292916479632014</v>
      </c>
      <c r="AH49" s="13">
        <v>5.6995657328585268E-2</v>
      </c>
      <c r="AI49" s="13">
        <v>0.28278739456279239</v>
      </c>
      <c r="AJ49" s="13">
        <v>0.20068847627871933</v>
      </c>
      <c r="AK49" s="14">
        <v>9.8630512366084708E-2</v>
      </c>
    </row>
    <row r="50" spans="2:37">
      <c r="B50" s="9">
        <v>43513</v>
      </c>
      <c r="C50" s="11">
        <v>12.74173192085073</v>
      </c>
      <c r="D50" s="11">
        <v>3.4363538316530966</v>
      </c>
      <c r="E50" s="11">
        <v>4.7543929566864049</v>
      </c>
      <c r="F50" s="11">
        <v>2.38027923890004</v>
      </c>
      <c r="G50" s="11">
        <v>2.4816466542619278</v>
      </c>
      <c r="H50" s="11">
        <v>1.5929196148448637</v>
      </c>
      <c r="I50" s="11">
        <v>0.21730489384681592</v>
      </c>
      <c r="J50" s="11">
        <v>9.9456279074374301</v>
      </c>
      <c r="K50" s="16">
        <v>37.550257018481311</v>
      </c>
      <c r="L50" s="2"/>
      <c r="M50" s="9">
        <v>43878</v>
      </c>
      <c r="N50" s="41">
        <v>9.699290775964549</v>
      </c>
      <c r="O50" s="41">
        <v>3.6502758226124294</v>
      </c>
      <c r="P50" s="41">
        <v>4.4651216029871614</v>
      </c>
      <c r="Q50" s="41">
        <v>2.2956652423581576</v>
      </c>
      <c r="R50" s="41">
        <v>2.3743952523550735</v>
      </c>
      <c r="S50" s="41">
        <v>1.6571630444672225</v>
      </c>
      <c r="T50" s="41">
        <v>0.1523634764523763</v>
      </c>
      <c r="U50" s="41">
        <v>9.9456279074374301</v>
      </c>
      <c r="V50" s="18">
        <v>34.239903124634395</v>
      </c>
      <c r="W50" s="2"/>
      <c r="Y50" s="34">
        <v>43513</v>
      </c>
      <c r="Z50" s="43">
        <v>0.11918195691617718</v>
      </c>
      <c r="AA50" s="43">
        <v>6.1383700775571266E-2</v>
      </c>
      <c r="AB50" s="43">
        <v>0.84335436746578518</v>
      </c>
      <c r="AC50" s="43">
        <v>0.19215166803158762</v>
      </c>
      <c r="AD50" s="43">
        <v>0.12038485262335429</v>
      </c>
      <c r="AE50" s="1"/>
      <c r="AF50" s="9">
        <v>43878</v>
      </c>
      <c r="AG50" s="13">
        <v>0.1420378779427344</v>
      </c>
      <c r="AH50" s="13">
        <v>8.477751252345371E-2</v>
      </c>
      <c r="AI50" s="13">
        <v>0.43740417695916917</v>
      </c>
      <c r="AJ50" s="13">
        <v>0.31035642718606882</v>
      </c>
      <c r="AK50" s="14">
        <v>0.13407425360647282</v>
      </c>
    </row>
    <row r="51" spans="2:37">
      <c r="B51" s="9">
        <v>43514</v>
      </c>
      <c r="C51" s="11">
        <v>13.706926809304619</v>
      </c>
      <c r="D51" s="11">
        <v>3.389365186240064</v>
      </c>
      <c r="E51" s="11">
        <v>5.4557272262927565</v>
      </c>
      <c r="F51" s="11">
        <v>3.3220792163912507</v>
      </c>
      <c r="G51" s="11">
        <v>2.4821234415209625</v>
      </c>
      <c r="H51" s="11">
        <v>1.7797532241857834</v>
      </c>
      <c r="I51" s="11">
        <v>0.20921515940633592</v>
      </c>
      <c r="J51" s="11">
        <v>10.933020325161603</v>
      </c>
      <c r="K51" s="16">
        <v>41.278210588503377</v>
      </c>
      <c r="L51" s="2"/>
      <c r="M51" s="9">
        <v>43879</v>
      </c>
      <c r="N51" s="41">
        <v>9.8683689596276434</v>
      </c>
      <c r="O51" s="41">
        <v>3.7269415072336933</v>
      </c>
      <c r="P51" s="41">
        <v>4.5669169150026425</v>
      </c>
      <c r="Q51" s="41">
        <v>2.4372552826882945</v>
      </c>
      <c r="R51" s="41">
        <v>2.3790564154160148</v>
      </c>
      <c r="S51" s="41">
        <v>1.7908163633807255</v>
      </c>
      <c r="T51" s="41">
        <v>0.1514239422711168</v>
      </c>
      <c r="U51" s="41">
        <v>10.933020325161603</v>
      </c>
      <c r="V51" s="18">
        <v>35.853799710781729</v>
      </c>
      <c r="W51" s="2"/>
      <c r="Y51" s="34">
        <v>43514</v>
      </c>
      <c r="Z51" s="43">
        <v>0.19339737167311319</v>
      </c>
      <c r="AA51" s="43">
        <v>0.13627869483976129</v>
      </c>
      <c r="AB51" s="43">
        <v>1.0229083016785594</v>
      </c>
      <c r="AC51" s="43">
        <v>0.31934982554503111</v>
      </c>
      <c r="AD51" s="43">
        <v>0.20823226198866288</v>
      </c>
      <c r="AE51" s="1"/>
      <c r="AF51" s="9">
        <v>43879</v>
      </c>
      <c r="AG51" s="13">
        <v>0.15118456743344796</v>
      </c>
      <c r="AH51" s="13">
        <v>8.9390049331513455E-2</v>
      </c>
      <c r="AI51" s="13">
        <v>0.42233158973798024</v>
      </c>
      <c r="AJ51" s="13">
        <v>0.32094147013799046</v>
      </c>
      <c r="AK51" s="14">
        <v>0.16245769249824796</v>
      </c>
    </row>
    <row r="52" spans="2:37">
      <c r="B52" s="9">
        <v>43515</v>
      </c>
      <c r="C52" s="11">
        <v>13.533983981443512</v>
      </c>
      <c r="D52" s="11">
        <v>3.4375903749534396</v>
      </c>
      <c r="E52" s="11">
        <v>6.0575356198454626</v>
      </c>
      <c r="F52" s="11">
        <v>3.4301555719767252</v>
      </c>
      <c r="G52" s="11">
        <v>2.4904808410471797</v>
      </c>
      <c r="H52" s="11">
        <v>1.9354653165719748</v>
      </c>
      <c r="I52" s="11">
        <v>0.21509688894421583</v>
      </c>
      <c r="J52" s="11">
        <v>11.205080707512113</v>
      </c>
      <c r="K52" s="16">
        <v>42.305389302294628</v>
      </c>
      <c r="L52" s="2"/>
      <c r="M52" s="9">
        <v>43880</v>
      </c>
      <c r="N52" s="41">
        <v>10.283818210914102</v>
      </c>
      <c r="O52" s="41">
        <v>3.8394669475649028</v>
      </c>
      <c r="P52" s="41">
        <v>5.2072739795434781</v>
      </c>
      <c r="Q52" s="41">
        <v>2.738019486146773</v>
      </c>
      <c r="R52" s="41">
        <v>2.3714376577387144</v>
      </c>
      <c r="S52" s="41">
        <v>1.7190257173370727</v>
      </c>
      <c r="T52" s="41">
        <v>0.15832643029445728</v>
      </c>
      <c r="U52" s="41">
        <v>11.205080707512113</v>
      </c>
      <c r="V52" s="18">
        <v>37.522449137051609</v>
      </c>
      <c r="W52" s="2"/>
      <c r="Y52" s="34">
        <v>43515</v>
      </c>
      <c r="Z52" s="43">
        <v>0.23739633757866385</v>
      </c>
      <c r="AA52" s="43">
        <v>0.15725278886007121</v>
      </c>
      <c r="AB52" s="43">
        <v>0.94192597357053032</v>
      </c>
      <c r="AC52" s="43">
        <v>0.3522378686157755</v>
      </c>
      <c r="AD52" s="43">
        <v>0.25317904075391601</v>
      </c>
      <c r="AE52" s="1"/>
      <c r="AF52" s="9">
        <v>43880</v>
      </c>
      <c r="AG52" s="13">
        <v>0.18978391165888686</v>
      </c>
      <c r="AH52" s="13">
        <v>0.12473733079456324</v>
      </c>
      <c r="AI52" s="13">
        <v>0.50766666402901217</v>
      </c>
      <c r="AJ52" s="13">
        <v>0.31701836228649632</v>
      </c>
      <c r="AK52" s="14">
        <v>0.17367199921313073</v>
      </c>
    </row>
    <row r="53" spans="2:37">
      <c r="B53" s="9">
        <v>43516</v>
      </c>
      <c r="C53" s="11">
        <v>13.5880890002157</v>
      </c>
      <c r="D53" s="11">
        <v>3.5835024843939096</v>
      </c>
      <c r="E53" s="11">
        <v>5.6295755430784107</v>
      </c>
      <c r="F53" s="11">
        <v>3.4783018653378468</v>
      </c>
      <c r="G53" s="11">
        <v>2.4930728987649458</v>
      </c>
      <c r="H53" s="11">
        <v>1.6874876700414252</v>
      </c>
      <c r="I53" s="11">
        <v>0.2144786035199672</v>
      </c>
      <c r="J53" s="11">
        <v>11.051669712150854</v>
      </c>
      <c r="K53" s="16">
        <v>41.726177777503061</v>
      </c>
      <c r="L53" s="2"/>
      <c r="M53" s="9">
        <v>43881</v>
      </c>
      <c r="N53" s="41">
        <v>9.851944221786086</v>
      </c>
      <c r="O53" s="41">
        <v>3.8209187980597585</v>
      </c>
      <c r="P53" s="41">
        <v>5.4461027546909646</v>
      </c>
      <c r="Q53" s="41">
        <v>2.6497026991169133</v>
      </c>
      <c r="R53" s="41">
        <v>2.3630742037711125</v>
      </c>
      <c r="S53" s="41">
        <v>1.7203765657356236</v>
      </c>
      <c r="T53" s="41">
        <v>0.16543784076047721</v>
      </c>
      <c r="U53" s="41">
        <v>11.051669712150854</v>
      </c>
      <c r="V53" s="18">
        <v>37.069226796071796</v>
      </c>
      <c r="W53" s="2"/>
      <c r="Y53" s="34">
        <v>43516</v>
      </c>
      <c r="Z53" s="43">
        <v>0.19689122419045615</v>
      </c>
      <c r="AA53" s="43">
        <v>0.16124396011515923</v>
      </c>
      <c r="AB53" s="43">
        <v>1.0494942511719052</v>
      </c>
      <c r="AC53" s="43">
        <v>0.36030239146598253</v>
      </c>
      <c r="AD53" s="43">
        <v>0.24414031857216556</v>
      </c>
      <c r="AE53" s="1"/>
      <c r="AF53" s="9">
        <v>43881</v>
      </c>
      <c r="AG53" s="13">
        <v>0.15573483761112533</v>
      </c>
      <c r="AH53" s="13">
        <v>0.13829592804140806</v>
      </c>
      <c r="AI53" s="13">
        <v>0.51461379302467614</v>
      </c>
      <c r="AJ53" s="13">
        <v>0.27787788837187238</v>
      </c>
      <c r="AK53" s="14">
        <v>0.16341868227645856</v>
      </c>
    </row>
    <row r="54" spans="2:37">
      <c r="B54" s="9">
        <v>43517</v>
      </c>
      <c r="C54" s="11">
        <v>14.016098345145704</v>
      </c>
      <c r="D54" s="11">
        <v>3.5550619884860213</v>
      </c>
      <c r="E54" s="11">
        <v>5.1791988348701352</v>
      </c>
      <c r="F54" s="11">
        <v>3.5101487183844178</v>
      </c>
      <c r="G54" s="11">
        <v>2.4966715073628958</v>
      </c>
      <c r="H54" s="11">
        <v>1.7021399040066789</v>
      </c>
      <c r="I54" s="11">
        <v>0.20268405948187571</v>
      </c>
      <c r="J54" s="11">
        <v>11.047164410937619</v>
      </c>
      <c r="K54" s="16">
        <v>41.709167768675343</v>
      </c>
      <c r="L54" s="2"/>
      <c r="M54" s="9">
        <v>43882</v>
      </c>
      <c r="N54" s="41">
        <v>9.7949407198653855</v>
      </c>
      <c r="O54" s="41">
        <v>3.697264468025462</v>
      </c>
      <c r="P54" s="41">
        <v>5.3897747193109051</v>
      </c>
      <c r="Q54" s="41">
        <v>2.4540014819796183</v>
      </c>
      <c r="R54" s="41">
        <v>2.3654316518852267</v>
      </c>
      <c r="S54" s="41">
        <v>1.6020666978036975</v>
      </c>
      <c r="T54" s="41">
        <v>0.15772088207587373</v>
      </c>
      <c r="U54" s="41">
        <v>11.047164410937619</v>
      </c>
      <c r="V54" s="18">
        <v>36.508365031883784</v>
      </c>
      <c r="W54" s="2"/>
      <c r="Y54" s="34">
        <v>43517</v>
      </c>
      <c r="Z54" s="43">
        <v>0.22557697363085888</v>
      </c>
      <c r="AA54" s="43">
        <v>0.15113614653281798</v>
      </c>
      <c r="AB54" s="43">
        <v>1.0727743048800393</v>
      </c>
      <c r="AC54" s="43">
        <v>0.3497087874494641</v>
      </c>
      <c r="AD54" s="43">
        <v>0.21805813789634207</v>
      </c>
      <c r="AE54" s="1"/>
      <c r="AF54" s="9">
        <v>43882</v>
      </c>
      <c r="AG54" s="13">
        <v>0.13803742199567284</v>
      </c>
      <c r="AH54" s="13">
        <v>0.13215683637804826</v>
      </c>
      <c r="AI54" s="13">
        <v>0.40465034296226382</v>
      </c>
      <c r="AJ54" s="13">
        <v>0.31264080458932098</v>
      </c>
      <c r="AK54" s="14">
        <v>0.16348415299744942</v>
      </c>
    </row>
    <row r="55" spans="2:37">
      <c r="B55" s="9">
        <v>43518</v>
      </c>
      <c r="C55" s="11">
        <v>13.867309543522181</v>
      </c>
      <c r="D55" s="11">
        <v>3.5488792719843065</v>
      </c>
      <c r="E55" s="11">
        <v>5.2556978710019076</v>
      </c>
      <c r="F55" s="11">
        <v>3.4685750910010742</v>
      </c>
      <c r="G55" s="11">
        <v>2.4387153672091597</v>
      </c>
      <c r="H55" s="11">
        <v>1.7163176867452716</v>
      </c>
      <c r="I55" s="11">
        <v>0.19597005368879303</v>
      </c>
      <c r="J55" s="11">
        <v>10.98572137595205</v>
      </c>
      <c r="K55" s="16">
        <v>41.477186261104741</v>
      </c>
      <c r="L55" s="2"/>
      <c r="M55" s="9">
        <v>43883</v>
      </c>
      <c r="N55" s="41">
        <v>9.7823806262218405</v>
      </c>
      <c r="O55" s="41">
        <v>3.561244704987736</v>
      </c>
      <c r="P55" s="41">
        <v>4.4877437532794744</v>
      </c>
      <c r="Q55" s="41">
        <v>1.8764222611526906</v>
      </c>
      <c r="R55" s="41">
        <v>2.3143707636633355</v>
      </c>
      <c r="S55" s="41">
        <v>1.4771875180163716</v>
      </c>
      <c r="T55" s="41">
        <v>0.14520189767174824</v>
      </c>
      <c r="U55" s="41">
        <v>10.98572137595205</v>
      </c>
      <c r="V55" s="18">
        <v>34.630272900945243</v>
      </c>
      <c r="W55" s="2"/>
      <c r="Y55" s="34">
        <v>43518</v>
      </c>
      <c r="Z55" s="43">
        <v>0.2225197230457811</v>
      </c>
      <c r="AA55" s="43">
        <v>0.15521871865634235</v>
      </c>
      <c r="AB55" s="43">
        <v>1.121193708911469</v>
      </c>
      <c r="AC55" s="43">
        <v>0.29747202496785052</v>
      </c>
      <c r="AD55" s="43">
        <v>0.19769072337223106</v>
      </c>
      <c r="AE55" s="1"/>
      <c r="AF55" s="9">
        <v>43883</v>
      </c>
      <c r="AG55" s="13">
        <v>0.10815041229032903</v>
      </c>
      <c r="AH55" s="13">
        <v>6.1068608308064411E-2</v>
      </c>
      <c r="AI55" s="13">
        <v>0.28243246811964878</v>
      </c>
      <c r="AJ55" s="13">
        <v>0.21511529696846521</v>
      </c>
      <c r="AK55" s="14">
        <v>0.14146040448598987</v>
      </c>
    </row>
    <row r="56" spans="2:37">
      <c r="B56" s="9">
        <v>43519</v>
      </c>
      <c r="C56" s="11">
        <v>13.301139168513192</v>
      </c>
      <c r="D56" s="11">
        <v>3.5414600121822488</v>
      </c>
      <c r="E56" s="11">
        <v>4.500566066463854</v>
      </c>
      <c r="F56" s="11">
        <v>2.6966221582699603</v>
      </c>
      <c r="G56" s="11">
        <v>2.4177109964357619</v>
      </c>
      <c r="H56" s="11">
        <v>1.5010838420066512</v>
      </c>
      <c r="I56" s="11">
        <v>0.15303045040791866</v>
      </c>
      <c r="J56" s="11">
        <v>10.128288216103719</v>
      </c>
      <c r="K56" s="16">
        <v>38.239900910383305</v>
      </c>
      <c r="L56" s="2"/>
      <c r="M56" s="9">
        <v>43884</v>
      </c>
      <c r="N56" s="41">
        <v>9.3872207569749548</v>
      </c>
      <c r="O56" s="41">
        <v>3.561244704987736</v>
      </c>
      <c r="P56" s="41">
        <v>4.0355959328100734</v>
      </c>
      <c r="Q56" s="41">
        <v>1.7770842507104228</v>
      </c>
      <c r="R56" s="41">
        <v>2.2319274353297311</v>
      </c>
      <c r="S56" s="41">
        <v>1.3237780100217875</v>
      </c>
      <c r="T56" s="41">
        <v>0.14795756238967028</v>
      </c>
      <c r="U56" s="41">
        <v>10.128288216103719</v>
      </c>
      <c r="V56" s="18">
        <v>32.593096869328093</v>
      </c>
      <c r="W56" s="2"/>
      <c r="Y56" s="34">
        <v>43519</v>
      </c>
      <c r="Z56" s="43">
        <v>0.16416025241326235</v>
      </c>
      <c r="AA56" s="43">
        <v>7.8211883474053182E-2</v>
      </c>
      <c r="AB56" s="43">
        <v>0.87524196845037505</v>
      </c>
      <c r="AC56" s="43">
        <v>0.17619955099950713</v>
      </c>
      <c r="AD56" s="43">
        <v>0.16167430145743511</v>
      </c>
      <c r="AE56" s="1"/>
      <c r="AF56" s="9">
        <v>43884</v>
      </c>
      <c r="AG56" s="13">
        <v>0.1532960200084881</v>
      </c>
      <c r="AH56" s="13">
        <v>5.8955163665956725E-2</v>
      </c>
      <c r="AI56" s="13">
        <v>0.27568388544110289</v>
      </c>
      <c r="AJ56" s="13">
        <v>0.17780118350116345</v>
      </c>
      <c r="AK56" s="14">
        <v>0.12747375137883646</v>
      </c>
    </row>
    <row r="57" spans="2:37">
      <c r="B57" s="9">
        <v>43520</v>
      </c>
      <c r="C57" s="11">
        <v>12.861535890989151</v>
      </c>
      <c r="D57" s="11">
        <v>3.5352772956805341</v>
      </c>
      <c r="E57" s="11">
        <v>4.4219078921320261</v>
      </c>
      <c r="F57" s="11">
        <v>2.722307043052822</v>
      </c>
      <c r="G57" s="11">
        <v>2.4891344846442873</v>
      </c>
      <c r="H57" s="11">
        <v>1.4254193304494058</v>
      </c>
      <c r="I57" s="11">
        <v>0.16157878521525068</v>
      </c>
      <c r="J57" s="11">
        <v>9.9501429016717253</v>
      </c>
      <c r="K57" s="16">
        <v>37.567303623835201</v>
      </c>
      <c r="L57" s="2"/>
      <c r="M57" s="9">
        <v>43885</v>
      </c>
      <c r="N57" s="41">
        <v>10.049041075884777</v>
      </c>
      <c r="O57" s="41">
        <v>3.4808693904654433</v>
      </c>
      <c r="P57" s="41">
        <v>4.4475509314826303</v>
      </c>
      <c r="Q57" s="41">
        <v>2.5581636880096323</v>
      </c>
      <c r="R57" s="41">
        <v>2.2544469300596162</v>
      </c>
      <c r="S57" s="41">
        <v>1.4391689986699312</v>
      </c>
      <c r="T57" s="41">
        <v>0.146058611090333</v>
      </c>
      <c r="U57" s="41">
        <v>9.9501429016717253</v>
      </c>
      <c r="V57" s="18">
        <v>34.32544252733409</v>
      </c>
      <c r="W57" s="2"/>
      <c r="Y57" s="34">
        <v>43520</v>
      </c>
      <c r="Z57" s="43">
        <v>0.23565857200978263</v>
      </c>
      <c r="AA57" s="43">
        <v>8.2041900566370479E-2</v>
      </c>
      <c r="AB57" s="43">
        <v>0.87600162392457115</v>
      </c>
      <c r="AC57" s="43">
        <v>0.1638345200334968</v>
      </c>
      <c r="AD57" s="43">
        <v>0.1508889408455911</v>
      </c>
      <c r="AE57" s="1"/>
      <c r="AF57" s="9">
        <v>43885</v>
      </c>
      <c r="AG57" s="13">
        <v>0.21443273523627082</v>
      </c>
      <c r="AH57" s="13">
        <v>9.6781493244863501E-2</v>
      </c>
      <c r="AI57" s="13">
        <v>0.47688335242692936</v>
      </c>
      <c r="AJ57" s="13">
        <v>0.27328630405977644</v>
      </c>
      <c r="AK57" s="14">
        <v>0.15636665783509796</v>
      </c>
    </row>
    <row r="58" spans="2:37">
      <c r="B58" s="9">
        <v>43521</v>
      </c>
      <c r="C58" s="11">
        <v>13.381330535621975</v>
      </c>
      <c r="D58" s="11">
        <v>3.4450096347554977</v>
      </c>
      <c r="E58" s="11">
        <v>5.0884221899057271</v>
      </c>
      <c r="F58" s="11">
        <v>3.4846639235244474</v>
      </c>
      <c r="G58" s="11">
        <v>2.4767872082456428</v>
      </c>
      <c r="H58" s="11">
        <v>1.6117842389825365</v>
      </c>
      <c r="I58" s="11">
        <v>0.19211199202190529</v>
      </c>
      <c r="J58" s="11">
        <v>10.693399515349814</v>
      </c>
      <c r="K58" s="16">
        <v>40.37350923840755</v>
      </c>
      <c r="L58" s="2"/>
      <c r="M58" s="9">
        <v>43886</v>
      </c>
      <c r="N58" s="41">
        <v>10.408452986300039</v>
      </c>
      <c r="O58" s="41">
        <v>3.6552219958138013</v>
      </c>
      <c r="P58" s="41">
        <v>4.323044596158149</v>
      </c>
      <c r="Q58" s="41">
        <v>2.4950279297865872</v>
      </c>
      <c r="R58" s="41">
        <v>2.3165299288221055</v>
      </c>
      <c r="S58" s="41">
        <v>1.7041377161980573</v>
      </c>
      <c r="T58" s="41">
        <v>0.14956883620544995</v>
      </c>
      <c r="U58" s="41">
        <v>10.693399515349814</v>
      </c>
      <c r="V58" s="18">
        <v>35.745383504634006</v>
      </c>
      <c r="W58" s="2"/>
      <c r="Y58" s="34">
        <v>43521</v>
      </c>
      <c r="Z58" s="43">
        <v>0.30254301512970555</v>
      </c>
      <c r="AA58" s="43">
        <v>0.1457386847230043</v>
      </c>
      <c r="AB58" s="43">
        <v>1.0525365252584709</v>
      </c>
      <c r="AC58" s="43">
        <v>0.27923481711046882</v>
      </c>
      <c r="AD58" s="43">
        <v>0.20098457792135405</v>
      </c>
      <c r="AE58" s="1"/>
      <c r="AF58" s="9">
        <v>43886</v>
      </c>
      <c r="AG58" s="13">
        <v>0.2256295179647492</v>
      </c>
      <c r="AH58" s="13">
        <v>9.6476823683406404E-2</v>
      </c>
      <c r="AI58" s="13">
        <v>0.50972118678876976</v>
      </c>
      <c r="AJ58" s="13">
        <v>0.28176175801063108</v>
      </c>
      <c r="AK58" s="14">
        <v>0.10528820740745956</v>
      </c>
    </row>
    <row r="59" spans="2:37">
      <c r="B59" s="9">
        <v>43522</v>
      </c>
      <c r="C59" s="11">
        <v>13.832527745740057</v>
      </c>
      <c r="D59" s="11">
        <v>3.52538494927779</v>
      </c>
      <c r="E59" s="11">
        <v>5.3332911561516427</v>
      </c>
      <c r="F59" s="11">
        <v>3.5069219866491546</v>
      </c>
      <c r="G59" s="11">
        <v>2.4739030237310708</v>
      </c>
      <c r="H59" s="11">
        <v>1.6281355133760249</v>
      </c>
      <c r="I59" s="11">
        <v>0.20206079098507707</v>
      </c>
      <c r="J59" s="11">
        <v>10.989598180388345</v>
      </c>
      <c r="K59" s="16">
        <v>41.491823346299164</v>
      </c>
      <c r="L59" s="2"/>
      <c r="M59" s="9">
        <v>43887</v>
      </c>
      <c r="N59" s="41">
        <v>10.63646699398284</v>
      </c>
      <c r="O59" s="41">
        <v>3.6947913814247761</v>
      </c>
      <c r="P59" s="41">
        <v>4.8355165637222299</v>
      </c>
      <c r="Q59" s="41">
        <v>2.8311456610267891</v>
      </c>
      <c r="R59" s="41">
        <v>2.313807700614571</v>
      </c>
      <c r="S59" s="41">
        <v>1.7222508689303553</v>
      </c>
      <c r="T59" s="41">
        <v>0.14919732884014542</v>
      </c>
      <c r="U59" s="41">
        <v>10.989598180388345</v>
      </c>
      <c r="V59" s="18">
        <v>37.172774678930054</v>
      </c>
      <c r="W59" s="2"/>
      <c r="Y59" s="34">
        <v>43522</v>
      </c>
      <c r="Z59" s="43">
        <v>0.31310650036023535</v>
      </c>
      <c r="AA59" s="43">
        <v>0.16408540465674862</v>
      </c>
      <c r="AB59" s="43">
        <v>1.0725804068044578</v>
      </c>
      <c r="AC59" s="43">
        <v>0.28599663129785935</v>
      </c>
      <c r="AD59" s="43">
        <v>0.18628828240162956</v>
      </c>
      <c r="AE59" s="1"/>
      <c r="AF59" s="9">
        <v>43887</v>
      </c>
      <c r="AG59" s="13">
        <v>0.21757225918625686</v>
      </c>
      <c r="AH59" s="13">
        <v>0.14745565805421582</v>
      </c>
      <c r="AI59" s="13">
        <v>0.70496592434727545</v>
      </c>
      <c r="AJ59" s="13">
        <v>0.25782644824201401</v>
      </c>
      <c r="AK59" s="14">
        <v>0.11063197280689471</v>
      </c>
    </row>
    <row r="60" spans="2:37">
      <c r="B60" s="9">
        <v>43523</v>
      </c>
      <c r="C60" s="11">
        <v>13.732046996591707</v>
      </c>
      <c r="D60" s="11">
        <v>3.5315676657795048</v>
      </c>
      <c r="E60" s="11">
        <v>5.2794666419113021</v>
      </c>
      <c r="F60" s="11">
        <v>3.3608600993188933</v>
      </c>
      <c r="G60" s="11">
        <v>2.4592845750080419</v>
      </c>
      <c r="H60" s="11">
        <v>1.7768775147132443</v>
      </c>
      <c r="I60" s="11">
        <v>0.18644943755159515</v>
      </c>
      <c r="J60" s="11">
        <v>10.926305510296199</v>
      </c>
      <c r="K60" s="16">
        <v>41.252858441170488</v>
      </c>
      <c r="L60" s="2"/>
      <c r="M60" s="9">
        <v>43888</v>
      </c>
      <c r="N60" s="41">
        <v>10.574632686814622</v>
      </c>
      <c r="O60" s="41">
        <v>3.7133395309299209</v>
      </c>
      <c r="P60" s="41">
        <v>5.2076897783001215</v>
      </c>
      <c r="Q60" s="41">
        <v>3.1645631840108375</v>
      </c>
      <c r="R60" s="41">
        <v>2.3108871894516922</v>
      </c>
      <c r="S60" s="41">
        <v>1.7072728612350789</v>
      </c>
      <c r="T60" s="41">
        <v>0.15456050766772328</v>
      </c>
      <c r="U60" s="41">
        <v>10.926305510296199</v>
      </c>
      <c r="V60" s="18">
        <v>37.759251248706192</v>
      </c>
      <c r="W60" s="2"/>
      <c r="Y60" s="34">
        <v>43523</v>
      </c>
      <c r="Z60" s="43">
        <v>0.32233840155031818</v>
      </c>
      <c r="AA60" s="43">
        <v>0.14663345111928275</v>
      </c>
      <c r="AB60" s="43">
        <v>1.0057662509212408</v>
      </c>
      <c r="AC60" s="43">
        <v>0.26621272443665089</v>
      </c>
      <c r="AD60" s="43">
        <v>0.181447964270497</v>
      </c>
      <c r="AE60" s="1"/>
      <c r="AF60" s="9">
        <v>43888</v>
      </c>
      <c r="AG60" s="13">
        <v>0.28103648099356565</v>
      </c>
      <c r="AH60" s="13">
        <v>0.16111808348055723</v>
      </c>
      <c r="AI60" s="13">
        <v>0.86265353431394787</v>
      </c>
      <c r="AJ60" s="13">
        <v>0.25873748819952586</v>
      </c>
      <c r="AK60" s="14">
        <v>0.11339453621786871</v>
      </c>
    </row>
    <row r="61" spans="2:37">
      <c r="B61" s="9">
        <v>43524</v>
      </c>
      <c r="C61" s="11">
        <v>13.35427802623588</v>
      </c>
      <c r="D61" s="11">
        <v>3.500654083270931</v>
      </c>
      <c r="E61" s="11">
        <v>5.0338747888957247</v>
      </c>
      <c r="F61" s="11">
        <v>3.1891050631664086</v>
      </c>
      <c r="G61" s="11">
        <v>2.4482647348829629</v>
      </c>
      <c r="H61" s="11">
        <v>1.8562758815854552</v>
      </c>
      <c r="I61" s="11">
        <v>0.17432446363710466</v>
      </c>
      <c r="J61" s="11">
        <v>10.64896417977873</v>
      </c>
      <c r="K61" s="16">
        <v>40.205741221453195</v>
      </c>
      <c r="L61" s="2"/>
      <c r="M61" s="9">
        <v>43889</v>
      </c>
      <c r="N61" s="41">
        <v>10.990081938101081</v>
      </c>
      <c r="O61" s="41">
        <v>3.6403834762096858</v>
      </c>
      <c r="P61" s="41">
        <v>5.2440309070344631</v>
      </c>
      <c r="Q61" s="41">
        <v>2.8677204248228438</v>
      </c>
      <c r="R61" s="41">
        <v>2.3060845038233868</v>
      </c>
      <c r="S61" s="41">
        <v>1.7517431005379513</v>
      </c>
      <c r="T61" s="41">
        <v>0.16408987703300071</v>
      </c>
      <c r="U61" s="41">
        <v>10.64896417977873</v>
      </c>
      <c r="V61" s="18">
        <v>37.613098407341141</v>
      </c>
      <c r="W61" s="2"/>
      <c r="Y61" s="34">
        <v>43524</v>
      </c>
      <c r="Z61" s="43">
        <v>0.3534059303361739</v>
      </c>
      <c r="AA61" s="43">
        <v>8.0323724592153187E-2</v>
      </c>
      <c r="AB61" s="43">
        <v>0.87774537853579393</v>
      </c>
      <c r="AC61" s="43">
        <v>0.30083723677645163</v>
      </c>
      <c r="AD61" s="43">
        <v>0.1836679484879789</v>
      </c>
      <c r="AE61" s="1"/>
      <c r="AF61" s="9">
        <v>43889</v>
      </c>
      <c r="AG61" s="13">
        <v>0.25210080028077358</v>
      </c>
      <c r="AH61" s="13">
        <v>0.15106358707147016</v>
      </c>
      <c r="AI61" s="13">
        <v>0.67767477020917632</v>
      </c>
      <c r="AJ61" s="13">
        <v>0.24511255389368247</v>
      </c>
      <c r="AK61" s="14">
        <v>0.12237380797481283</v>
      </c>
    </row>
    <row r="62" spans="2:37">
      <c r="B62" s="9"/>
      <c r="C62" s="11"/>
      <c r="D62" s="11"/>
      <c r="E62" s="11"/>
      <c r="F62" s="11"/>
      <c r="G62" s="11"/>
      <c r="H62" s="11"/>
      <c r="I62" s="11"/>
      <c r="J62" s="11"/>
      <c r="K62" s="16"/>
      <c r="L62" s="2"/>
      <c r="M62" s="9">
        <v>43890</v>
      </c>
      <c r="N62" s="41">
        <v>11.02969454113072</v>
      </c>
      <c r="O62" s="41">
        <v>3.6539854525134583</v>
      </c>
      <c r="P62" s="41">
        <v>4.2408902208305674</v>
      </c>
      <c r="Q62" s="41">
        <v>1.7711974975922951</v>
      </c>
      <c r="R62" s="41">
        <v>2.2586290354460035</v>
      </c>
      <c r="S62" s="41">
        <v>1.5914495077592672</v>
      </c>
      <c r="T62" s="41">
        <v>0.13243514560081512</v>
      </c>
      <c r="U62" s="41">
        <v>10.874932200108729</v>
      </c>
      <c r="V62" s="18">
        <v>35.553213600981856</v>
      </c>
      <c r="W62" s="2"/>
      <c r="Y62" s="34"/>
      <c r="Z62" s="43"/>
      <c r="AA62" s="43"/>
      <c r="AB62" s="43"/>
      <c r="AC62" s="43"/>
      <c r="AD62" s="43"/>
      <c r="AE62" s="1"/>
      <c r="AF62" s="9">
        <v>43890</v>
      </c>
      <c r="AG62" s="13">
        <v>0.11702902197227574</v>
      </c>
      <c r="AH62" s="13">
        <v>5.7667533887798557E-2</v>
      </c>
      <c r="AI62" s="13">
        <v>0.32837137125609756</v>
      </c>
      <c r="AJ62" s="13">
        <v>0.21815090779008789</v>
      </c>
      <c r="AK62" s="14">
        <v>7.0226754974691954E-2</v>
      </c>
    </row>
    <row r="63" spans="2:37">
      <c r="B63" s="9">
        <v>43525</v>
      </c>
      <c r="C63" s="11">
        <v>13.579393550770172</v>
      </c>
      <c r="D63" s="11">
        <v>3.4858155636668151</v>
      </c>
      <c r="E63" s="11">
        <v>5.4650215981182795</v>
      </c>
      <c r="F63" s="11">
        <v>3.4220991352941397</v>
      </c>
      <c r="G63" s="11">
        <v>2.4020405885221647</v>
      </c>
      <c r="H63" s="11">
        <v>1.6463998437870797</v>
      </c>
      <c r="I63" s="11">
        <v>0.18576647788055781</v>
      </c>
      <c r="J63" s="11">
        <v>10.875859306130973</v>
      </c>
      <c r="K63" s="16">
        <v>41.062396064170187</v>
      </c>
      <c r="L63" s="2"/>
      <c r="M63" s="9">
        <v>43891</v>
      </c>
      <c r="N63" s="41">
        <v>10.487678192359317</v>
      </c>
      <c r="O63" s="41">
        <v>3.6045237204997398</v>
      </c>
      <c r="P63" s="41">
        <v>3.8690185397021506</v>
      </c>
      <c r="Q63" s="41">
        <v>1.6028898203916013</v>
      </c>
      <c r="R63" s="41">
        <v>2.2551469748447062</v>
      </c>
      <c r="S63" s="41">
        <v>1.3545116653905547</v>
      </c>
      <c r="T63" s="41">
        <v>0.12481254818851291</v>
      </c>
      <c r="U63" s="41">
        <v>10.31674124913244</v>
      </c>
      <c r="V63" s="18">
        <v>33.61532271050902</v>
      </c>
      <c r="W63" s="2"/>
      <c r="Y63" s="34">
        <v>43525</v>
      </c>
      <c r="Z63" s="43">
        <v>0.33836615181910268</v>
      </c>
      <c r="AA63" s="43">
        <v>0.11876660915200787</v>
      </c>
      <c r="AB63" s="43">
        <v>1.0205479910290576</v>
      </c>
      <c r="AC63" s="43">
        <v>0.27154198714817385</v>
      </c>
      <c r="AD63" s="43">
        <v>0.1780585375194689</v>
      </c>
      <c r="AE63" s="1"/>
      <c r="AF63" s="9">
        <v>43891</v>
      </c>
      <c r="AG63" s="13">
        <v>0.11146623630797552</v>
      </c>
      <c r="AH63" s="13">
        <v>5.4318573997781949E-2</v>
      </c>
      <c r="AI63" s="13">
        <v>0.34601310797874163</v>
      </c>
      <c r="AJ63" s="13">
        <v>0.15644846155258799</v>
      </c>
      <c r="AK63" s="14">
        <v>6.7878086926299111E-2</v>
      </c>
    </row>
    <row r="64" spans="2:37">
      <c r="B64" s="9">
        <v>43526</v>
      </c>
      <c r="C64" s="11">
        <v>13.406450722909064</v>
      </c>
      <c r="D64" s="11">
        <v>3.5909217441959673</v>
      </c>
      <c r="E64" s="11">
        <v>4.9765207462783732</v>
      </c>
      <c r="F64" s="11">
        <v>2.5689370737161292</v>
      </c>
      <c r="G64" s="11">
        <v>2.4515848391772228</v>
      </c>
      <c r="H64" s="11">
        <v>1.4692554402276581</v>
      </c>
      <c r="I64" s="11">
        <v>0.17344488484544365</v>
      </c>
      <c r="J64" s="11">
        <v>10.317620768449526</v>
      </c>
      <c r="K64" s="16">
        <v>38.954736219799386</v>
      </c>
      <c r="L64" s="2"/>
      <c r="M64" s="9">
        <v>43892</v>
      </c>
      <c r="N64" s="41">
        <v>11.063510177863339</v>
      </c>
      <c r="O64" s="41">
        <v>3.3769997532366345</v>
      </c>
      <c r="P64" s="41">
        <v>4.4056901536047439</v>
      </c>
      <c r="Q64" s="41">
        <v>2.83915930759682</v>
      </c>
      <c r="R64" s="41">
        <v>2.3357240216215187</v>
      </c>
      <c r="S64" s="41">
        <v>1.6325461679904307</v>
      </c>
      <c r="T64" s="41">
        <v>0.1198895180136216</v>
      </c>
      <c r="U64" s="41">
        <v>9.9373131665790844</v>
      </c>
      <c r="V64" s="18">
        <v>35.710832266506195</v>
      </c>
      <c r="W64" s="2"/>
      <c r="Y64" s="34">
        <v>43526</v>
      </c>
      <c r="Z64" s="43">
        <v>0.17601280225615706</v>
      </c>
      <c r="AA64" s="43">
        <v>6.4691236295389823E-2</v>
      </c>
      <c r="AB64" s="43">
        <v>0.81136384113285565</v>
      </c>
      <c r="AC64" s="43">
        <v>0.2026953325046246</v>
      </c>
      <c r="AD64" s="43">
        <v>0.11923196590430908</v>
      </c>
      <c r="AE64" s="1"/>
      <c r="AF64" s="9">
        <v>43892</v>
      </c>
      <c r="AG64" s="13">
        <v>0.25994822741010987</v>
      </c>
      <c r="AH64" s="13">
        <v>0.13252364249480256</v>
      </c>
      <c r="AI64" s="13">
        <v>0.83931238943131703</v>
      </c>
      <c r="AJ64" s="13">
        <v>0.26222398175658196</v>
      </c>
      <c r="AK64" s="14">
        <v>7.5492256523748094E-2</v>
      </c>
    </row>
    <row r="65" spans="2:37">
      <c r="B65" s="9">
        <v>43527</v>
      </c>
      <c r="C65" s="11">
        <v>13.088583737622448</v>
      </c>
      <c r="D65" s="11">
        <v>3.500654083270931</v>
      </c>
      <c r="E65" s="11">
        <v>4.8950852901750661</v>
      </c>
      <c r="F65" s="11">
        <v>1.9600045012713261</v>
      </c>
      <c r="G65" s="11">
        <v>2.4326177879297308</v>
      </c>
      <c r="H65" s="11">
        <v>1.54191023255082</v>
      </c>
      <c r="I65" s="11">
        <v>0.16504683749460611</v>
      </c>
      <c r="J65" s="11">
        <v>9.9381603390222892</v>
      </c>
      <c r="K65" s="16">
        <v>37.522062809337221</v>
      </c>
      <c r="L65" s="2"/>
      <c r="M65" s="9">
        <v>43893</v>
      </c>
      <c r="N65" s="41">
        <v>11.097325814595957</v>
      </c>
      <c r="O65" s="41">
        <v>3.6317276731072852</v>
      </c>
      <c r="P65" s="41">
        <v>4.3030394388036468</v>
      </c>
      <c r="Q65" s="41">
        <v>3.1173136001938397</v>
      </c>
      <c r="R65" s="41">
        <v>2.3136048768281885</v>
      </c>
      <c r="S65" s="41">
        <v>1.5735397031725959</v>
      </c>
      <c r="T65" s="41">
        <v>0.11071116890272696</v>
      </c>
      <c r="U65" s="41">
        <v>10.404630303862691</v>
      </c>
      <c r="V65" s="18">
        <v>36.55189257946693</v>
      </c>
      <c r="W65" s="2"/>
      <c r="Y65" s="34">
        <v>43527</v>
      </c>
      <c r="Z65" s="43">
        <v>0.17517485840515884</v>
      </c>
      <c r="AA65" s="43">
        <v>5.4254700291476443E-2</v>
      </c>
      <c r="AB65" s="43">
        <v>0.34508644782643205</v>
      </c>
      <c r="AC65" s="43">
        <v>0.21104094364242731</v>
      </c>
      <c r="AD65" s="43">
        <v>9.7123933246288277E-2</v>
      </c>
      <c r="AE65" s="1"/>
      <c r="AF65" s="9">
        <v>43893</v>
      </c>
      <c r="AG65" s="13">
        <v>0.29131996023428169</v>
      </c>
      <c r="AH65" s="13">
        <v>0.16087675311740304</v>
      </c>
      <c r="AI65" s="13">
        <v>1.0152576281244057</v>
      </c>
      <c r="AJ65" s="13">
        <v>0.24569113917601704</v>
      </c>
      <c r="AK65" s="14">
        <v>8.1023403641879113E-2</v>
      </c>
    </row>
    <row r="66" spans="2:37">
      <c r="B66" s="9">
        <v>43528</v>
      </c>
      <c r="C66" s="11">
        <v>12.718544055662647</v>
      </c>
      <c r="D66" s="11">
        <v>3.3992575326428081</v>
      </c>
      <c r="E66" s="11">
        <v>6.0793737831691406</v>
      </c>
      <c r="F66" s="11">
        <v>2.3165729316893393</v>
      </c>
      <c r="G66" s="11">
        <v>2.43398306446195</v>
      </c>
      <c r="H66" s="11">
        <v>1.7682476360952952</v>
      </c>
      <c r="I66" s="11">
        <v>0.16509807722095785</v>
      </c>
      <c r="J66" s="11">
        <v>10.405517315867588</v>
      </c>
      <c r="K66" s="16">
        <v>39.286594396809726</v>
      </c>
      <c r="L66" s="2"/>
      <c r="M66" s="9">
        <v>43894</v>
      </c>
      <c r="N66" s="41">
        <v>11.145633867071126</v>
      </c>
      <c r="O66" s="41">
        <v>3.6799528618206607</v>
      </c>
      <c r="P66" s="41">
        <v>4.3642927850281552</v>
      </c>
      <c r="Q66" s="41">
        <v>3.4118810262530923</v>
      </c>
      <c r="R66" s="41">
        <v>2.3041425417492882</v>
      </c>
      <c r="S66" s="41">
        <v>1.7965696157926911</v>
      </c>
      <c r="T66" s="41">
        <v>9.5948247926489386E-2</v>
      </c>
      <c r="U66" s="41">
        <v>10.624352167051903</v>
      </c>
      <c r="V66" s="18">
        <v>37.422773112693406</v>
      </c>
      <c r="W66" s="2"/>
      <c r="Y66" s="34">
        <v>43528</v>
      </c>
      <c r="Z66" s="43">
        <v>0.20150026105735294</v>
      </c>
      <c r="AA66" s="43">
        <v>5.6280752875166165E-2</v>
      </c>
      <c r="AB66" s="43">
        <v>0.44479122881467131</v>
      </c>
      <c r="AC66" s="43">
        <v>0.2601386491052059</v>
      </c>
      <c r="AD66" s="43">
        <v>0.11246139030950376</v>
      </c>
      <c r="AE66" s="1"/>
      <c r="AF66" s="9">
        <v>43894</v>
      </c>
      <c r="AG66" s="13">
        <v>0.39668327586674218</v>
      </c>
      <c r="AH66" s="13">
        <v>0.15264025205201148</v>
      </c>
      <c r="AI66" s="13">
        <v>1.0579215130801431</v>
      </c>
      <c r="AJ66" s="13">
        <v>0.27881318467907529</v>
      </c>
      <c r="AK66" s="14">
        <v>9.8344548297392254E-2</v>
      </c>
    </row>
    <row r="67" spans="2:37">
      <c r="B67" s="9">
        <v>43529</v>
      </c>
      <c r="C67" s="11">
        <v>12.853806602593124</v>
      </c>
      <c r="D67" s="11">
        <v>3.5142560595747034</v>
      </c>
      <c r="E67" s="11">
        <v>6.2369654794827118</v>
      </c>
      <c r="F67" s="11">
        <v>2.7097344340680438</v>
      </c>
      <c r="G67" s="11">
        <v>2.418797768664291</v>
      </c>
      <c r="H67" s="11">
        <v>1.5947386640147798</v>
      </c>
      <c r="I67" s="11">
        <v>0.16267999907232386</v>
      </c>
      <c r="J67" s="11">
        <v>10.625257910710371</v>
      </c>
      <c r="K67" s="16">
        <v>40.116236918180348</v>
      </c>
      <c r="L67" s="2"/>
      <c r="M67" s="9">
        <v>43895</v>
      </c>
      <c r="N67" s="41">
        <v>10.722455327388641</v>
      </c>
      <c r="O67" s="41">
        <v>3.5785563111925378</v>
      </c>
      <c r="P67" s="41">
        <v>4.2920723498426154</v>
      </c>
      <c r="Q67" s="41">
        <v>3.2622778728406958</v>
      </c>
      <c r="R67" s="41">
        <v>2.3011546749260061</v>
      </c>
      <c r="S67" s="41">
        <v>1.6723516508362681</v>
      </c>
      <c r="T67" s="41">
        <v>9.5909915099623017E-2</v>
      </c>
      <c r="U67" s="41">
        <v>10.446154597717809</v>
      </c>
      <c r="V67" s="18">
        <v>36.370932699844197</v>
      </c>
      <c r="W67" s="2"/>
      <c r="Y67" s="34">
        <v>43529</v>
      </c>
      <c r="Z67" s="43">
        <v>0.26087777815900942</v>
      </c>
      <c r="AA67" s="43">
        <v>7.5014456602761292E-2</v>
      </c>
      <c r="AB67" s="43">
        <v>0.61812714391872858</v>
      </c>
      <c r="AC67" s="43">
        <v>0.2876382154342994</v>
      </c>
      <c r="AD67" s="43">
        <v>0.133177982012228</v>
      </c>
      <c r="AE67" s="1"/>
      <c r="AF67" s="9">
        <v>43895</v>
      </c>
      <c r="AG67" s="13">
        <v>0.39097651181385257</v>
      </c>
      <c r="AH67" s="13">
        <v>0.14867233189503462</v>
      </c>
      <c r="AI67" s="13">
        <v>0.92504555240834463</v>
      </c>
      <c r="AJ67" s="13">
        <v>0.27669860172366001</v>
      </c>
      <c r="AK67" s="14">
        <v>8.1587053872012469E-2</v>
      </c>
    </row>
    <row r="68" spans="2:37">
      <c r="B68" s="9">
        <v>43530</v>
      </c>
      <c r="C68" s="11">
        <v>12.535939617306507</v>
      </c>
      <c r="D68" s="11">
        <v>3.6069968071004257</v>
      </c>
      <c r="E68" s="11">
        <v>5.978368012685837</v>
      </c>
      <c r="F68" s="11">
        <v>2.6553097872221119</v>
      </c>
      <c r="G68" s="11">
        <v>2.3360971265718424</v>
      </c>
      <c r="H68" s="11">
        <v>1.7172028345545756</v>
      </c>
      <c r="I68" s="11">
        <v>0.16642564838462126</v>
      </c>
      <c r="J68" s="11">
        <v>10.447045149737686</v>
      </c>
      <c r="K68" s="16">
        <v>39.443384983563611</v>
      </c>
      <c r="L68" s="2"/>
      <c r="M68" s="9">
        <v>43896</v>
      </c>
      <c r="N68" s="41">
        <v>11.392004934694492</v>
      </c>
      <c r="O68" s="41">
        <v>3.5018906265712739</v>
      </c>
      <c r="P68" s="41">
        <v>4.4522421571491977</v>
      </c>
      <c r="Q68" s="41">
        <v>2.888618581515797</v>
      </c>
      <c r="R68" s="41">
        <v>2.3091775665657259</v>
      </c>
      <c r="S68" s="41">
        <v>1.6189473440910462</v>
      </c>
      <c r="T68" s="41">
        <v>9.4394923826391516E-2</v>
      </c>
      <c r="U68" s="41">
        <v>10.220827259684075</v>
      </c>
      <c r="V68" s="18">
        <v>36.478103394098</v>
      </c>
      <c r="W68" s="2"/>
      <c r="Y68" s="34">
        <v>43530</v>
      </c>
      <c r="Z68" s="43">
        <v>0.21102634137994383</v>
      </c>
      <c r="AA68" s="43">
        <v>6.1994092211115584E-2</v>
      </c>
      <c r="AB68" s="43">
        <v>0.68023727936557732</v>
      </c>
      <c r="AC68" s="43">
        <v>0.31767756426045168</v>
      </c>
      <c r="AD68" s="43">
        <v>9.4654106737212654E-2</v>
      </c>
      <c r="AE68" s="1"/>
      <c r="AF68" s="9">
        <v>43896</v>
      </c>
      <c r="AG68" s="13">
        <v>0.34743696314344008</v>
      </c>
      <c r="AH68" s="13">
        <v>0.13740517045514875</v>
      </c>
      <c r="AI68" s="13">
        <v>0.72191806123604496</v>
      </c>
      <c r="AJ68" s="13">
        <v>0.24569327944216696</v>
      </c>
      <c r="AK68" s="14">
        <v>7.9819344405279172E-2</v>
      </c>
    </row>
    <row r="69" spans="2:37">
      <c r="B69" s="9">
        <v>43531</v>
      </c>
      <c r="C69" s="11">
        <v>12.543668905702537</v>
      </c>
      <c r="D69" s="11">
        <v>3.6156526102028264</v>
      </c>
      <c r="E69" s="11">
        <v>5.5142358246179652</v>
      </c>
      <c r="F69" s="11">
        <v>2.4925484049442321</v>
      </c>
      <c r="G69" s="11">
        <v>2.3290860834485176</v>
      </c>
      <c r="H69" s="11">
        <v>1.7246933801811866</v>
      </c>
      <c r="I69" s="11">
        <v>0.15099307269448659</v>
      </c>
      <c r="J69" s="11">
        <v>10.221698602174346</v>
      </c>
      <c r="K69" s="16">
        <v>38.592576883966096</v>
      </c>
      <c r="L69" s="2"/>
      <c r="M69" s="9">
        <v>43897</v>
      </c>
      <c r="N69" s="41">
        <v>10.822936076536994</v>
      </c>
      <c r="O69" s="41">
        <v>3.353505430530118</v>
      </c>
      <c r="P69" s="41">
        <v>3.8035992708204236</v>
      </c>
      <c r="Q69" s="41">
        <v>2.2604937336424311</v>
      </c>
      <c r="R69" s="41">
        <v>2.2826878718979136</v>
      </c>
      <c r="S69" s="41">
        <v>1.5184560240984708</v>
      </c>
      <c r="T69" s="41">
        <v>0.11568943908777735</v>
      </c>
      <c r="U69" s="41">
        <v>10.283591650617772</v>
      </c>
      <c r="V69" s="18">
        <v>34.440959497231901</v>
      </c>
      <c r="W69" s="2"/>
      <c r="Y69" s="34">
        <v>43531</v>
      </c>
      <c r="Z69" s="43">
        <v>0.17266552077545741</v>
      </c>
      <c r="AA69" s="43">
        <v>5.5672499471632178E-2</v>
      </c>
      <c r="AB69" s="43">
        <v>0.54269116401718676</v>
      </c>
      <c r="AC69" s="43">
        <v>0.2948708881745159</v>
      </c>
      <c r="AD69" s="43">
        <v>0.14310168773288093</v>
      </c>
      <c r="AE69" s="1"/>
      <c r="AF69" s="9">
        <v>43897</v>
      </c>
      <c r="AG69" s="13">
        <v>0.17448383127721101</v>
      </c>
      <c r="AH69" s="13">
        <v>0.11779888241338045</v>
      </c>
      <c r="AI69" s="13">
        <v>0.60199475762689547</v>
      </c>
      <c r="AJ69" s="13">
        <v>0.1973739174356495</v>
      </c>
      <c r="AK69" s="14">
        <v>8.9842385012950846E-2</v>
      </c>
    </row>
    <row r="70" spans="2:37">
      <c r="B70" s="9">
        <v>43532</v>
      </c>
      <c r="C70" s="11">
        <v>12.905013138216804</v>
      </c>
      <c r="D70" s="11">
        <v>3.7096299010288916</v>
      </c>
      <c r="E70" s="11">
        <v>5.1791789971431959</v>
      </c>
      <c r="F70" s="11">
        <v>2.6553540499178214</v>
      </c>
      <c r="G70" s="11">
        <v>2.3275527961678772</v>
      </c>
      <c r="H70" s="11">
        <v>1.6298227196088997</v>
      </c>
      <c r="I70" s="11">
        <v>0.13854749866628302</v>
      </c>
      <c r="J70" s="11">
        <v>10.284468343876558</v>
      </c>
      <c r="K70" s="16">
        <v>38.829567444626335</v>
      </c>
      <c r="L70" s="2"/>
      <c r="M70" s="9">
        <v>43898</v>
      </c>
      <c r="N70" s="41">
        <v>10.562072593171079</v>
      </c>
      <c r="O70" s="41">
        <v>3.4957079100695592</v>
      </c>
      <c r="P70" s="41">
        <v>3.4462313486117475</v>
      </c>
      <c r="Q70" s="41">
        <v>1.6830482551753121</v>
      </c>
      <c r="R70" s="41">
        <v>2.2537832119228334</v>
      </c>
      <c r="S70" s="41">
        <v>1.4726340196636039</v>
      </c>
      <c r="T70" s="41">
        <v>0.12090016629153055</v>
      </c>
      <c r="U70" s="41">
        <v>9.6556911007877062</v>
      </c>
      <c r="V70" s="18">
        <v>32.690068605693369</v>
      </c>
      <c r="W70" s="2"/>
      <c r="Y70" s="34">
        <v>43532</v>
      </c>
      <c r="Z70" s="43">
        <v>0.23874002064336347</v>
      </c>
      <c r="AA70" s="43">
        <v>6.6907840981990888E-2</v>
      </c>
      <c r="AB70" s="43">
        <v>0.55265068554667252</v>
      </c>
      <c r="AC70" s="43">
        <v>0.31090861585256385</v>
      </c>
      <c r="AD70" s="43">
        <v>0.17125108761054195</v>
      </c>
      <c r="AE70" s="1"/>
      <c r="AF70" s="9">
        <v>43898</v>
      </c>
      <c r="AG70" s="13">
        <v>0.11635424210546529</v>
      </c>
      <c r="AH70" s="13">
        <v>6.400305724209851E-2</v>
      </c>
      <c r="AI70" s="13">
        <v>0.37841400763601823</v>
      </c>
      <c r="AJ70" s="13">
        <v>0.14816991208746036</v>
      </c>
      <c r="AK70" s="14">
        <v>8.4737173849767089E-2</v>
      </c>
    </row>
    <row r="71" spans="2:37">
      <c r="B71" s="9">
        <v>43533</v>
      </c>
      <c r="C71" s="11">
        <v>12.948490385444458</v>
      </c>
      <c r="D71" s="11">
        <v>3.6824259484213466</v>
      </c>
      <c r="E71" s="11">
        <v>4.2706237994760219</v>
      </c>
      <c r="F71" s="11">
        <v>1.9501700476266821</v>
      </c>
      <c r="G71" s="11">
        <v>2.3885338865983758</v>
      </c>
      <c r="H71" s="11">
        <v>1.4179381188360365</v>
      </c>
      <c r="I71" s="11">
        <v>0.1439963444467636</v>
      </c>
      <c r="J71" s="11">
        <v>9.6565142644823148</v>
      </c>
      <c r="K71" s="16">
        <v>36.458692795331999</v>
      </c>
      <c r="L71" s="2"/>
      <c r="M71" s="9">
        <v>43899</v>
      </c>
      <c r="N71" s="41">
        <v>11.375580196852933</v>
      </c>
      <c r="O71" s="41">
        <v>3.3918382728407499</v>
      </c>
      <c r="P71" s="41">
        <v>4.0962279614268473</v>
      </c>
      <c r="Q71" s="41">
        <v>2.7609664696442935</v>
      </c>
      <c r="R71" s="41">
        <v>2.3375479220886186</v>
      </c>
      <c r="S71" s="41">
        <v>1.5042701574376953</v>
      </c>
      <c r="T71" s="41">
        <v>0.12408020616620934</v>
      </c>
      <c r="U71" s="41">
        <v>9.3216155769319808</v>
      </c>
      <c r="V71" s="18">
        <v>34.912126763389331</v>
      </c>
      <c r="W71" s="2"/>
      <c r="Y71" s="34">
        <v>43533</v>
      </c>
      <c r="Z71" s="43">
        <v>0.14055419188312929</v>
      </c>
      <c r="AA71" s="43">
        <v>5.350438468288804E-2</v>
      </c>
      <c r="AB71" s="43">
        <v>0.35612236928919611</v>
      </c>
      <c r="AC71" s="43">
        <v>0.20370339786090044</v>
      </c>
      <c r="AD71" s="43">
        <v>0.13231256443592251</v>
      </c>
      <c r="AE71" s="1"/>
      <c r="AF71" s="9">
        <v>43899</v>
      </c>
      <c r="AG71" s="13">
        <v>0.20024507371289216</v>
      </c>
      <c r="AH71" s="13">
        <v>0.12332943671583069</v>
      </c>
      <c r="AI71" s="13">
        <v>0.75492356431050289</v>
      </c>
      <c r="AJ71" s="13">
        <v>0.27422088694492963</v>
      </c>
      <c r="AK71" s="14">
        <v>0.10797401204210032</v>
      </c>
    </row>
    <row r="72" spans="2:37">
      <c r="B72" s="9">
        <v>43534</v>
      </c>
      <c r="C72" s="11">
        <v>12.261549879247545</v>
      </c>
      <c r="D72" s="11">
        <v>3.6552219958138013</v>
      </c>
      <c r="E72" s="11">
        <v>4.1534669452279518</v>
      </c>
      <c r="F72" s="11">
        <v>1.9101802419682734</v>
      </c>
      <c r="G72" s="11">
        <v>2.3795914766733754</v>
      </c>
      <c r="H72" s="11">
        <v>1.3733083679140123</v>
      </c>
      <c r="I72" s="11">
        <v>0.14153585818565059</v>
      </c>
      <c r="J72" s="11">
        <v>9.3224102601336227</v>
      </c>
      <c r="K72" s="16">
        <v>35.197265025164235</v>
      </c>
      <c r="L72" s="2"/>
      <c r="M72" s="9">
        <v>43900</v>
      </c>
      <c r="N72" s="41">
        <v>11.146600028120631</v>
      </c>
      <c r="O72" s="41">
        <v>3.3745266666359486</v>
      </c>
      <c r="P72" s="41">
        <v>4.5094303563693376</v>
      </c>
      <c r="Q72" s="41">
        <v>2.3610678516225359</v>
      </c>
      <c r="R72" s="41">
        <v>2.3475725634111102</v>
      </c>
      <c r="S72" s="41">
        <v>1.6155285117229952</v>
      </c>
      <c r="T72" s="41">
        <v>0.12254143920136305</v>
      </c>
      <c r="U72" s="41">
        <v>9.7576675482280564</v>
      </c>
      <c r="V72" s="18">
        <v>35.234934965311979</v>
      </c>
      <c r="W72" s="2"/>
      <c r="Y72" s="34">
        <v>43534</v>
      </c>
      <c r="Z72" s="43">
        <v>0.17775817292599622</v>
      </c>
      <c r="AA72" s="43">
        <v>5.3230983839580477E-2</v>
      </c>
      <c r="AB72" s="43">
        <v>0.40634794717536027</v>
      </c>
      <c r="AC72" s="43">
        <v>0.17339936945429704</v>
      </c>
      <c r="AD72" s="43">
        <v>0.10705441180014712</v>
      </c>
      <c r="AE72" s="1"/>
      <c r="AF72" s="9">
        <v>43900</v>
      </c>
      <c r="AG72" s="13">
        <v>0.15390339102589895</v>
      </c>
      <c r="AH72" s="13">
        <v>9.17303926207063E-2</v>
      </c>
      <c r="AI72" s="13">
        <v>0.50428307620666402</v>
      </c>
      <c r="AJ72" s="13">
        <v>0.26935392172163591</v>
      </c>
      <c r="AK72" s="14">
        <v>0.11018045059316973</v>
      </c>
    </row>
    <row r="73" spans="2:37">
      <c r="B73" s="9">
        <v>43535</v>
      </c>
      <c r="C73" s="11">
        <v>12.049960609406302</v>
      </c>
      <c r="D73" s="11">
        <v>3.6032871771993968</v>
      </c>
      <c r="E73" s="11">
        <v>4.900123279308529</v>
      </c>
      <c r="F73" s="11">
        <v>2.4703359656986503</v>
      </c>
      <c r="G73" s="11">
        <v>2.3871481763264844</v>
      </c>
      <c r="H73" s="11">
        <v>1.5270944033356215</v>
      </c>
      <c r="I73" s="11">
        <v>0.14729420425590428</v>
      </c>
      <c r="J73" s="11">
        <v>9.7584994055840895</v>
      </c>
      <c r="K73" s="16">
        <v>36.843743221114977</v>
      </c>
      <c r="L73" s="2"/>
      <c r="M73" s="9">
        <v>43901</v>
      </c>
      <c r="N73" s="41">
        <v>11.054814728417808</v>
      </c>
      <c r="O73" s="41">
        <v>2.9602846610210558</v>
      </c>
      <c r="P73" s="41">
        <v>4.5057389521405034</v>
      </c>
      <c r="Q73" s="41">
        <v>2.3886775063019599</v>
      </c>
      <c r="R73" s="41">
        <v>2.3314594244712668</v>
      </c>
      <c r="S73" s="41">
        <v>1.3553555601949054</v>
      </c>
      <c r="T73" s="41">
        <v>0.13772226402278046</v>
      </c>
      <c r="U73" s="41">
        <v>9.6911918053775583</v>
      </c>
      <c r="V73" s="18">
        <v>34.425244901947835</v>
      </c>
      <c r="W73" s="2"/>
      <c r="Y73" s="34">
        <v>43535</v>
      </c>
      <c r="Z73" s="43">
        <v>0.19103771625771965</v>
      </c>
      <c r="AA73" s="43">
        <v>7.3285055960490328E-2</v>
      </c>
      <c r="AB73" s="43">
        <v>0.58365146844927906</v>
      </c>
      <c r="AC73" s="43">
        <v>0.24219037717796693</v>
      </c>
      <c r="AD73" s="43">
        <v>0.15030572465286299</v>
      </c>
      <c r="AE73" s="1"/>
      <c r="AF73" s="9">
        <v>43901</v>
      </c>
      <c r="AG73" s="13">
        <v>0.16282728562718593</v>
      </c>
      <c r="AH73" s="13">
        <v>0.10471573003480948</v>
      </c>
      <c r="AI73" s="13">
        <v>0.46569470302791965</v>
      </c>
      <c r="AJ73" s="13">
        <v>0.27389199938000169</v>
      </c>
      <c r="AK73" s="14">
        <v>0.13129739199206342</v>
      </c>
    </row>
    <row r="74" spans="2:37">
      <c r="B74" s="9">
        <v>43536</v>
      </c>
      <c r="C74" s="11">
        <v>11.954310665505465</v>
      </c>
      <c r="D74" s="11">
        <v>3.7121029876295779</v>
      </c>
      <c r="E74" s="11">
        <v>4.5839487938435068</v>
      </c>
      <c r="F74" s="11">
        <v>2.594193875854971</v>
      </c>
      <c r="G74" s="11">
        <v>2.3872896988938481</v>
      </c>
      <c r="H74" s="11">
        <v>1.513872440220879</v>
      </c>
      <c r="I74" s="11">
        <v>0.155002598116213</v>
      </c>
      <c r="J74" s="11">
        <v>9.6920179955661645</v>
      </c>
      <c r="K74" s="16">
        <v>36.592739055630624</v>
      </c>
      <c r="L74" s="2"/>
      <c r="M74" s="9">
        <v>43902</v>
      </c>
      <c r="N74" s="41">
        <v>10.983318810754557</v>
      </c>
      <c r="O74" s="41">
        <v>3.1024871405604966</v>
      </c>
      <c r="P74" s="41">
        <v>4.3187160041400299</v>
      </c>
      <c r="Q74" s="41">
        <v>2.0881274554608624</v>
      </c>
      <c r="R74" s="41">
        <v>2.260460503964834</v>
      </c>
      <c r="S74" s="41">
        <v>1.4023963200730696</v>
      </c>
      <c r="T74" s="41">
        <v>0.14482530659219228</v>
      </c>
      <c r="U74" s="41">
        <v>9.7362305378503837</v>
      </c>
      <c r="V74" s="18">
        <v>34.036562079396425</v>
      </c>
      <c r="W74" s="2"/>
      <c r="Y74" s="34">
        <v>43536</v>
      </c>
      <c r="Z74" s="43">
        <v>0.2091330169278327</v>
      </c>
      <c r="AA74" s="43">
        <v>6.949993754038776E-2</v>
      </c>
      <c r="AB74" s="43">
        <v>0.59258306456437937</v>
      </c>
      <c r="AC74" s="43">
        <v>0.25338610940446193</v>
      </c>
      <c r="AD74" s="43">
        <v>0.13856539455899061</v>
      </c>
      <c r="AE74" s="1"/>
      <c r="AF74" s="9">
        <v>43902</v>
      </c>
      <c r="AG74" s="13">
        <v>0.13934688210606191</v>
      </c>
      <c r="AH74" s="13">
        <v>9.7184779532792226E-2</v>
      </c>
      <c r="AI74" s="13">
        <v>0.39592326947483186</v>
      </c>
      <c r="AJ74" s="13">
        <v>0.23057657963032713</v>
      </c>
      <c r="AK74" s="14">
        <v>0.12972308454020975</v>
      </c>
    </row>
    <row r="75" spans="2:37">
      <c r="B75" s="9">
        <v>43537</v>
      </c>
      <c r="C75" s="11">
        <v>12.469274504890773</v>
      </c>
      <c r="D75" s="11">
        <v>3.7529089165408953</v>
      </c>
      <c r="E75" s="11">
        <v>4.3308313007362989</v>
      </c>
      <c r="F75" s="11">
        <v>2.4065868387256049</v>
      </c>
      <c r="G75" s="11">
        <v>2.3836714133613985</v>
      </c>
      <c r="H75" s="11">
        <v>1.533446199346723</v>
      </c>
      <c r="I75" s="11">
        <v>0.15345139132756386</v>
      </c>
      <c r="J75" s="11">
        <v>9.7386571517384262</v>
      </c>
      <c r="K75" s="16">
        <v>36.768827716667687</v>
      </c>
      <c r="L75" s="2"/>
      <c r="M75" s="9">
        <v>43903</v>
      </c>
      <c r="N75" s="41">
        <v>11.244182294120472</v>
      </c>
      <c r="O75" s="41">
        <v>3.326301477922573</v>
      </c>
      <c r="P75" s="41">
        <v>4.2439674490333665</v>
      </c>
      <c r="Q75" s="41">
        <v>2.3951600465232299</v>
      </c>
      <c r="R75" s="41">
        <v>2.1835834776791625</v>
      </c>
      <c r="S75" s="41">
        <v>1.4493165711731288</v>
      </c>
      <c r="T75" s="41">
        <v>0.1666936142362008</v>
      </c>
      <c r="U75" s="41">
        <v>9.7597580790425855</v>
      </c>
      <c r="V75" s="18">
        <v>34.768963009730719</v>
      </c>
      <c r="W75" s="2"/>
      <c r="Y75" s="34">
        <v>43537</v>
      </c>
      <c r="Z75" s="43">
        <v>0.17843191573358519</v>
      </c>
      <c r="AA75" s="43">
        <v>5.5669542974243036E-2</v>
      </c>
      <c r="AB75" s="43">
        <v>0.47651780143169781</v>
      </c>
      <c r="AC75" s="43">
        <v>0.31315375504308063</v>
      </c>
      <c r="AD75" s="43">
        <v>0.1059903244498019</v>
      </c>
      <c r="AE75" s="1"/>
      <c r="AF75" s="9">
        <v>43903</v>
      </c>
      <c r="AG75" s="13">
        <v>0.25969864182412772</v>
      </c>
      <c r="AH75" s="13">
        <v>0.11507048631433173</v>
      </c>
      <c r="AI75" s="13">
        <v>0.44121374291674165</v>
      </c>
      <c r="AJ75" s="13">
        <v>0.21672335026856843</v>
      </c>
      <c r="AK75" s="14">
        <v>0.11742888719750065</v>
      </c>
    </row>
    <row r="76" spans="2:37">
      <c r="B76" s="9">
        <v>43538</v>
      </c>
      <c r="C76" s="11">
        <v>12.488597725880842</v>
      </c>
      <c r="D76" s="11">
        <v>3.7541454598412383</v>
      </c>
      <c r="E76" s="11">
        <v>4.1701250812932829</v>
      </c>
      <c r="F76" s="11">
        <v>2.5315349497607067</v>
      </c>
      <c r="G76" s="11">
        <v>2.3532871992729651</v>
      </c>
      <c r="H76" s="11">
        <v>1.6408868588766889</v>
      </c>
      <c r="I76" s="11">
        <v>0.15691153086957924</v>
      </c>
      <c r="J76" s="11">
        <v>9.7621905568281591</v>
      </c>
      <c r="K76" s="16">
        <v>36.857679362623465</v>
      </c>
      <c r="L76" s="2"/>
      <c r="M76" s="9">
        <v>43904</v>
      </c>
      <c r="N76" s="41">
        <v>11.116649035586025</v>
      </c>
      <c r="O76" s="41">
        <v>3.4140960522469235</v>
      </c>
      <c r="P76" s="41">
        <v>4.4164350600240576</v>
      </c>
      <c r="Q76" s="41">
        <v>2.1922180856958158</v>
      </c>
      <c r="R76" s="41">
        <v>2.1290102566490514</v>
      </c>
      <c r="S76" s="41">
        <v>1.51142301179952</v>
      </c>
      <c r="T76" s="41">
        <v>0.15952205312358197</v>
      </c>
      <c r="U76" s="41">
        <v>9.6777211002870622</v>
      </c>
      <c r="V76" s="18">
        <v>34.61707465541204</v>
      </c>
      <c r="W76" s="2"/>
      <c r="Y76" s="34">
        <v>43538</v>
      </c>
      <c r="Z76" s="43">
        <v>0.1808811039284377</v>
      </c>
      <c r="AA76" s="43">
        <v>6.3844308365339358E-2</v>
      </c>
      <c r="AB76" s="43">
        <v>0.5190585079866793</v>
      </c>
      <c r="AC76" s="43">
        <v>0.295011432318313</v>
      </c>
      <c r="AD76" s="43">
        <v>0.14694338923465686</v>
      </c>
      <c r="AE76" s="1"/>
      <c r="AF76" s="9">
        <v>43904</v>
      </c>
      <c r="AG76" s="13">
        <v>0.13946095862042979</v>
      </c>
      <c r="AH76" s="13">
        <v>0.12726849344066946</v>
      </c>
      <c r="AI76" s="13">
        <v>0.48169859864295478</v>
      </c>
      <c r="AJ76" s="13">
        <v>0.19261182525366682</v>
      </c>
      <c r="AK76" s="14">
        <v>0.12090485570616091</v>
      </c>
    </row>
    <row r="77" spans="2:37">
      <c r="B77" s="9">
        <v>43539</v>
      </c>
      <c r="C77" s="11">
        <v>12.353335178950367</v>
      </c>
      <c r="D77" s="11">
        <v>3.7071568144282057</v>
      </c>
      <c r="E77" s="11">
        <v>4.2624006649052113</v>
      </c>
      <c r="F77" s="11">
        <v>2.4630663818906027</v>
      </c>
      <c r="G77" s="11">
        <v>2.3197546756645591</v>
      </c>
      <c r="H77" s="11">
        <v>1.6119382502010278</v>
      </c>
      <c r="I77" s="11">
        <v>0.15008201002192414</v>
      </c>
      <c r="J77" s="11">
        <v>9.6801331315485726</v>
      </c>
      <c r="K77" s="16">
        <v>36.547867107610472</v>
      </c>
      <c r="L77" s="2"/>
      <c r="M77" s="9">
        <v>43905</v>
      </c>
      <c r="N77" s="41">
        <v>10.98138648865555</v>
      </c>
      <c r="O77" s="41">
        <v>3.389365186240064</v>
      </c>
      <c r="P77" s="41">
        <v>4.4011100192090362</v>
      </c>
      <c r="Q77" s="41">
        <v>1.6480807348629203</v>
      </c>
      <c r="R77" s="41">
        <v>2.1509757699922485</v>
      </c>
      <c r="S77" s="41">
        <v>1.348151118742039</v>
      </c>
      <c r="T77" s="41">
        <v>0.15423293250545239</v>
      </c>
      <c r="U77" s="41">
        <v>9.3633959142278638</v>
      </c>
      <c r="V77" s="18">
        <v>33.436698164435171</v>
      </c>
      <c r="W77" s="2"/>
      <c r="Y77" s="34">
        <v>43539</v>
      </c>
      <c r="Z77" s="43">
        <v>0.162472957059829</v>
      </c>
      <c r="AA77" s="43">
        <v>5.6652503190944108E-2</v>
      </c>
      <c r="AB77" s="43">
        <v>0.49391484143909603</v>
      </c>
      <c r="AC77" s="43">
        <v>0.29083006568481551</v>
      </c>
      <c r="AD77" s="43">
        <v>0.16225149735398023</v>
      </c>
      <c r="AE77" s="1"/>
      <c r="AF77" s="9">
        <v>43905</v>
      </c>
      <c r="AG77" s="13">
        <v>0.14052048745842949</v>
      </c>
      <c r="AH77" s="13">
        <v>5.6928309320263083E-2</v>
      </c>
      <c r="AI77" s="13">
        <v>0.35196617731979762</v>
      </c>
      <c r="AJ77" s="13">
        <v>0.14575997240345476</v>
      </c>
      <c r="AK77" s="14">
        <v>0.1033888039617224</v>
      </c>
    </row>
    <row r="78" spans="2:37">
      <c r="B78" s="9">
        <v>43540</v>
      </c>
      <c r="C78" s="11">
        <v>12.087640890336933</v>
      </c>
      <c r="D78" s="11">
        <v>3.6453296494110576</v>
      </c>
      <c r="E78" s="11">
        <v>4.3711637801307939</v>
      </c>
      <c r="F78" s="11">
        <v>1.9769112268961055</v>
      </c>
      <c r="G78" s="11">
        <v>2.3693844453041741</v>
      </c>
      <c r="H78" s="11">
        <v>1.4784748617891161</v>
      </c>
      <c r="I78" s="11">
        <v>0.13226587372043802</v>
      </c>
      <c r="J78" s="11">
        <v>9.389537741881842</v>
      </c>
      <c r="K78" s="16">
        <v>35.450708469470463</v>
      </c>
      <c r="L78" s="2"/>
      <c r="M78" s="9">
        <v>43906</v>
      </c>
      <c r="N78" s="41">
        <v>11.469297818654763</v>
      </c>
      <c r="O78" s="41">
        <v>3.2372703602978796</v>
      </c>
      <c r="P78" s="41">
        <v>5.0352959636536445</v>
      </c>
      <c r="Q78" s="41">
        <v>2.5625410736434162</v>
      </c>
      <c r="R78" s="41">
        <v>2.146554514171171</v>
      </c>
      <c r="S78" s="41">
        <v>1.6390296402597655</v>
      </c>
      <c r="T78" s="41">
        <v>0.16188327772168382</v>
      </c>
      <c r="U78" s="41">
        <v>9.1505606122552194</v>
      </c>
      <c r="V78" s="18">
        <v>35.402433260657546</v>
      </c>
      <c r="W78" s="2"/>
      <c r="Y78" s="34">
        <v>43540</v>
      </c>
      <c r="Z78" s="43">
        <v>0.16736614815342643</v>
      </c>
      <c r="AA78" s="43">
        <v>5.2927516921129125E-2</v>
      </c>
      <c r="AB78" s="43">
        <v>0.34577272748778098</v>
      </c>
      <c r="AC78" s="43">
        <v>0.20520871838584179</v>
      </c>
      <c r="AD78" s="43">
        <v>0.12146850593629424</v>
      </c>
      <c r="AE78" s="1"/>
      <c r="AF78" s="9">
        <v>43906</v>
      </c>
      <c r="AG78" s="13">
        <v>0.24265215371339116</v>
      </c>
      <c r="AH78" s="13">
        <v>0.12947814952323727</v>
      </c>
      <c r="AI78" s="13">
        <v>0.74325681006759337</v>
      </c>
      <c r="AJ78" s="13">
        <v>0.19626668641446041</v>
      </c>
      <c r="AK78" s="14">
        <v>9.1163087488095665E-2</v>
      </c>
    </row>
    <row r="79" spans="2:37">
      <c r="B79" s="9">
        <v>43541</v>
      </c>
      <c r="C79" s="11">
        <v>11.739822912515713</v>
      </c>
      <c r="D79" s="11">
        <v>3.6440931061107147</v>
      </c>
      <c r="E79" s="11">
        <v>4.4326623206602704</v>
      </c>
      <c r="F79" s="11">
        <v>1.7609071253335353</v>
      </c>
      <c r="G79" s="11">
        <v>2.357633531381909</v>
      </c>
      <c r="H79" s="11">
        <v>1.4208910005966289</v>
      </c>
      <c r="I79" s="11">
        <v>0.14054562040584251</v>
      </c>
      <c r="J79" s="11">
        <v>9.1861134619106792</v>
      </c>
      <c r="K79" s="16">
        <v>34.682669078915296</v>
      </c>
      <c r="L79" s="2"/>
      <c r="M79" s="9">
        <v>43907</v>
      </c>
      <c r="N79" s="41">
        <v>11.345629204318328</v>
      </c>
      <c r="O79" s="41">
        <v>3.3794728398373204</v>
      </c>
      <c r="P79" s="41">
        <v>4.7339521628483201</v>
      </c>
      <c r="Q79" s="41">
        <v>2.5750724197806845</v>
      </c>
      <c r="R79" s="41">
        <v>2.1376098338306511</v>
      </c>
      <c r="S79" s="41">
        <v>1.6342642931421687</v>
      </c>
      <c r="T79" s="41">
        <v>0.16688188082028607</v>
      </c>
      <c r="U79" s="41">
        <v>9.8433351483084301</v>
      </c>
      <c r="V79" s="18">
        <v>35.816217782886184</v>
      </c>
      <c r="W79" s="2"/>
      <c r="Y79" s="34">
        <v>43541</v>
      </c>
      <c r="Z79" s="43">
        <v>0.12601099188996856</v>
      </c>
      <c r="AA79" s="43">
        <v>5.3230468421149417E-2</v>
      </c>
      <c r="AB79" s="43">
        <v>0.31386022520923795</v>
      </c>
      <c r="AC79" s="43">
        <v>0.21852759463234811</v>
      </c>
      <c r="AD79" s="43">
        <v>9.1972064787687005E-2</v>
      </c>
      <c r="AE79" s="1"/>
      <c r="AF79" s="9">
        <v>43907</v>
      </c>
      <c r="AG79" s="13">
        <v>0.17399606775668355</v>
      </c>
      <c r="AH79" s="13">
        <v>0.13867836851723789</v>
      </c>
      <c r="AI79" s="13">
        <v>0.77758739399760957</v>
      </c>
      <c r="AJ79" s="13">
        <v>0.21760014596769231</v>
      </c>
      <c r="AK79" s="14">
        <v>8.2244018692982312E-2</v>
      </c>
    </row>
    <row r="80" spans="2:37">
      <c r="B80" s="9">
        <v>43542</v>
      </c>
      <c r="C80" s="11">
        <v>12.160102969049689</v>
      </c>
      <c r="D80" s="11">
        <v>3.5674274214894508</v>
      </c>
      <c r="E80" s="11">
        <v>4.9309717382079628</v>
      </c>
      <c r="F80" s="11">
        <v>2.7771531111877237</v>
      </c>
      <c r="G80" s="11">
        <v>2.3452136016866492</v>
      </c>
      <c r="H80" s="11">
        <v>1.5546082408329589</v>
      </c>
      <c r="I80" s="11">
        <v>0.16145407457623093</v>
      </c>
      <c r="J80" s="11">
        <v>9.9068255829179073</v>
      </c>
      <c r="K80" s="16">
        <v>37.40375673994857</v>
      </c>
      <c r="L80" s="2"/>
      <c r="M80" s="9">
        <v>43908</v>
      </c>
      <c r="N80" s="41">
        <v>10.820037593388484</v>
      </c>
      <c r="O80" s="41">
        <v>3.5167291461753893</v>
      </c>
      <c r="P80" s="41">
        <v>4.4488975163872588</v>
      </c>
      <c r="Q80" s="41">
        <v>2.480073838632546</v>
      </c>
      <c r="R80" s="41">
        <v>2.1401481583811295</v>
      </c>
      <c r="S80" s="41">
        <v>1.4685403048024031</v>
      </c>
      <c r="T80" s="41">
        <v>0.14303700241573097</v>
      </c>
      <c r="U80" s="41">
        <v>9.8063112636725318</v>
      </c>
      <c r="V80" s="18">
        <v>34.823774823855473</v>
      </c>
      <c r="W80" s="2"/>
      <c r="Y80" s="34">
        <v>43542</v>
      </c>
      <c r="Z80" s="43">
        <v>0.31597327773495831</v>
      </c>
      <c r="AA80" s="43">
        <v>0.1115107775547351</v>
      </c>
      <c r="AB80" s="43">
        <v>0.6077263714603951</v>
      </c>
      <c r="AC80" s="43">
        <v>0.27795208426504486</v>
      </c>
      <c r="AD80" s="43">
        <v>0.12730969830784974</v>
      </c>
      <c r="AE80" s="1"/>
      <c r="AF80" s="9">
        <v>43908</v>
      </c>
      <c r="AG80" s="13">
        <v>0.24223283610148488</v>
      </c>
      <c r="AH80" s="13">
        <v>0.10867082199972493</v>
      </c>
      <c r="AI80" s="13">
        <v>0.6591960179924552</v>
      </c>
      <c r="AJ80" s="13">
        <v>0.20422276911310769</v>
      </c>
      <c r="AK80" s="14">
        <v>8.9256911209154133E-2</v>
      </c>
    </row>
    <row r="81" spans="2:37">
      <c r="B81" s="9">
        <v>43543</v>
      </c>
      <c r="C81" s="11">
        <v>11.778469354495849</v>
      </c>
      <c r="D81" s="11">
        <v>3.7195222474316356</v>
      </c>
      <c r="E81" s="11">
        <v>4.7248887021643675</v>
      </c>
      <c r="F81" s="11">
        <v>3.3838954829951167</v>
      </c>
      <c r="G81" s="11">
        <v>2.3483687224531802</v>
      </c>
      <c r="H81" s="11">
        <v>1.5964002017112384</v>
      </c>
      <c r="I81" s="11">
        <v>0.15646270145049504</v>
      </c>
      <c r="J81" s="11">
        <v>9.9828739112818319</v>
      </c>
      <c r="K81" s="16">
        <v>37.69088132398371</v>
      </c>
      <c r="L81" s="2"/>
      <c r="M81" s="9">
        <v>43909</v>
      </c>
      <c r="N81" s="41">
        <v>11.215197462635372</v>
      </c>
      <c r="O81" s="41">
        <v>3.6020506338990539</v>
      </c>
      <c r="P81" s="41">
        <v>4.3415230420474158</v>
      </c>
      <c r="Q81" s="41">
        <v>2.8263098491513015</v>
      </c>
      <c r="R81" s="41">
        <v>2.121212892950906</v>
      </c>
      <c r="S81" s="41">
        <v>1.392254748006956</v>
      </c>
      <c r="T81" s="41">
        <v>0.14373283312620286</v>
      </c>
      <c r="U81" s="41">
        <v>9.7125581324009573</v>
      </c>
      <c r="V81" s="18">
        <v>35.354839594218163</v>
      </c>
      <c r="W81" s="2"/>
      <c r="Y81" s="34">
        <v>43543</v>
      </c>
      <c r="Z81" s="43">
        <v>0.30773073104221887</v>
      </c>
      <c r="AA81" s="43">
        <v>0.15489961737881702</v>
      </c>
      <c r="AB81" s="43">
        <v>1.014178240035853</v>
      </c>
      <c r="AC81" s="43">
        <v>0.34022241445413476</v>
      </c>
      <c r="AD81" s="43">
        <v>0.11362104986175409</v>
      </c>
      <c r="AE81" s="1"/>
      <c r="AF81" s="9">
        <v>43909</v>
      </c>
      <c r="AG81" s="13">
        <v>0.32373462894890809</v>
      </c>
      <c r="AH81" s="13">
        <v>0.11004183502628188</v>
      </c>
      <c r="AI81" s="13">
        <v>0.82214842553531975</v>
      </c>
      <c r="AJ81" s="13">
        <v>0.20630952860858326</v>
      </c>
      <c r="AK81" s="14">
        <v>8.7897076808819072E-2</v>
      </c>
    </row>
    <row r="82" spans="2:37">
      <c r="B82" s="9">
        <v>43544</v>
      </c>
      <c r="C82" s="11">
        <v>11.915664223525329</v>
      </c>
      <c r="D82" s="11">
        <v>3.7813494124487836</v>
      </c>
      <c r="E82" s="11">
        <v>4.7317596972670071</v>
      </c>
      <c r="F82" s="11">
        <v>3.2126937346220092</v>
      </c>
      <c r="G82" s="11">
        <v>2.3476285669939174</v>
      </c>
      <c r="H82" s="11">
        <v>1.4525568071985253</v>
      </c>
      <c r="I82" s="11">
        <v>0.16060796999636373</v>
      </c>
      <c r="J82" s="11">
        <v>9.9447744926458768</v>
      </c>
      <c r="K82" s="16">
        <v>37.54703490469781</v>
      </c>
      <c r="L82" s="2"/>
      <c r="M82" s="9">
        <v>43910</v>
      </c>
      <c r="N82" s="41">
        <v>11.435482181922145</v>
      </c>
      <c r="O82" s="41">
        <v>3.6317276731072852</v>
      </c>
      <c r="P82" s="41">
        <v>4.1371516050841297</v>
      </c>
      <c r="Q82" s="41">
        <v>2.4136067855409107</v>
      </c>
      <c r="R82" s="41">
        <v>2.1054229098199637</v>
      </c>
      <c r="S82" s="41">
        <v>1.2664696688987442</v>
      </c>
      <c r="T82" s="41">
        <v>0.14348455156192516</v>
      </c>
      <c r="U82" s="41">
        <v>9.6680350505335166</v>
      </c>
      <c r="V82" s="18">
        <v>34.801380426468619</v>
      </c>
      <c r="W82" s="2"/>
      <c r="Y82" s="34">
        <v>43544</v>
      </c>
      <c r="Z82" s="43">
        <v>0.26810400681464847</v>
      </c>
      <c r="AA82" s="43">
        <v>0.15739417784648577</v>
      </c>
      <c r="AB82" s="43">
        <v>0.96547529327060944</v>
      </c>
      <c r="AC82" s="43">
        <v>0.30885752745957507</v>
      </c>
      <c r="AD82" s="43">
        <v>0.13648011446860334</v>
      </c>
      <c r="AE82" s="1"/>
      <c r="AF82" s="9">
        <v>43910</v>
      </c>
      <c r="AG82" s="13">
        <v>0.23188229369777635</v>
      </c>
      <c r="AH82" s="13">
        <v>5.4220759033314143E-2</v>
      </c>
      <c r="AI82" s="13">
        <v>0.67725808855702763</v>
      </c>
      <c r="AJ82" s="13">
        <v>0.19757082192137573</v>
      </c>
      <c r="AK82" s="14">
        <v>9.4964151990637888E-2</v>
      </c>
    </row>
    <row r="83" spans="2:37">
      <c r="B83" s="9">
        <v>43545</v>
      </c>
      <c r="C83" s="11">
        <v>11.910833418277813</v>
      </c>
      <c r="D83" s="11">
        <v>3.7788763258480977</v>
      </c>
      <c r="E83" s="11">
        <v>4.7441431999314929</v>
      </c>
      <c r="F83" s="11">
        <v>3.1669099090886874</v>
      </c>
      <c r="G83" s="11">
        <v>2.308908900729286</v>
      </c>
      <c r="H83" s="11">
        <v>1.4199267636929813</v>
      </c>
      <c r="I83" s="11">
        <v>0.16024107487129427</v>
      </c>
      <c r="J83" s="11">
        <v>9.9042705743930668</v>
      </c>
      <c r="K83" s="16">
        <v>37.394110166832718</v>
      </c>
      <c r="L83" s="2"/>
      <c r="M83" s="9">
        <v>43911</v>
      </c>
      <c r="N83" s="41">
        <v>11.533064447921987</v>
      </c>
      <c r="O83" s="41">
        <v>3.4796328471651004</v>
      </c>
      <c r="P83" s="41">
        <v>4.3015952522824783</v>
      </c>
      <c r="Q83" s="41">
        <v>1.6417195216232106</v>
      </c>
      <c r="R83" s="41">
        <v>2.1037632360754204</v>
      </c>
      <c r="S83" s="41">
        <v>1.17142016196559</v>
      </c>
      <c r="T83" s="41">
        <v>0.13008187381091302</v>
      </c>
      <c r="U83" s="41">
        <v>9.495514604391321</v>
      </c>
      <c r="V83" s="18">
        <v>33.856791945236019</v>
      </c>
      <c r="W83" s="2"/>
      <c r="Y83" s="34">
        <v>43545</v>
      </c>
      <c r="Z83" s="43">
        <v>0.28698159582420418</v>
      </c>
      <c r="AA83" s="43">
        <v>0.13995481545840341</v>
      </c>
      <c r="AB83" s="43">
        <v>0.97220461894849552</v>
      </c>
      <c r="AC83" s="43">
        <v>0.2726385168386169</v>
      </c>
      <c r="AD83" s="43">
        <v>0.15933240624224823</v>
      </c>
      <c r="AE83" s="1"/>
      <c r="AF83" s="9">
        <v>43911</v>
      </c>
      <c r="AG83" s="13">
        <v>0.11613853378738653</v>
      </c>
      <c r="AH83" s="13">
        <v>5.1099499552386525E-2</v>
      </c>
      <c r="AI83" s="13">
        <v>0.30845465231789765</v>
      </c>
      <c r="AJ83" s="13">
        <v>0.14604819491154708</v>
      </c>
      <c r="AK83" s="14">
        <v>0.10198456987703845</v>
      </c>
    </row>
    <row r="84" spans="2:37">
      <c r="B84" s="9">
        <v>43546</v>
      </c>
      <c r="C84" s="11">
        <v>12.427729579762127</v>
      </c>
      <c r="D84" s="11">
        <v>3.3300111078236019</v>
      </c>
      <c r="E84" s="11">
        <v>4.29652314225868</v>
      </c>
      <c r="F84" s="11">
        <v>3.1103138586785137</v>
      </c>
      <c r="G84" s="11">
        <v>2.2834681380313491</v>
      </c>
      <c r="H84" s="11">
        <v>1.4009282964725718</v>
      </c>
      <c r="I84" s="11">
        <v>0.16522803432106992</v>
      </c>
      <c r="J84" s="11">
        <v>9.7329039195743725</v>
      </c>
      <c r="K84" s="16">
        <v>36.747106076922286</v>
      </c>
      <c r="L84" s="2"/>
      <c r="M84" s="9">
        <v>43912</v>
      </c>
      <c r="N84" s="41">
        <v>11.167855571209705</v>
      </c>
      <c r="O84" s="41">
        <v>3.4425365481548114</v>
      </c>
      <c r="P84" s="41">
        <v>4.2082619210701546</v>
      </c>
      <c r="Q84" s="41">
        <v>1.6430940329391259</v>
      </c>
      <c r="R84" s="41">
        <v>2.1447563450799554</v>
      </c>
      <c r="S84" s="41">
        <v>1.1834264531949821</v>
      </c>
      <c r="T84" s="41">
        <v>0.12879283494192348</v>
      </c>
      <c r="U84" s="41">
        <v>9.0443821122322241</v>
      </c>
      <c r="V84" s="18">
        <v>32.963105818822882</v>
      </c>
      <c r="W84" s="2"/>
      <c r="Y84" s="34">
        <v>43546</v>
      </c>
      <c r="Z84" s="43">
        <v>0.22077608080797784</v>
      </c>
      <c r="AA84" s="43">
        <v>0.14603726089323224</v>
      </c>
      <c r="AB84" s="43">
        <v>0.989319776308346</v>
      </c>
      <c r="AC84" s="43">
        <v>0.26931468350890042</v>
      </c>
      <c r="AD84" s="43">
        <v>0.1636384230871388</v>
      </c>
      <c r="AE84" s="1"/>
      <c r="AF84" s="9">
        <v>43912</v>
      </c>
      <c r="AG84" s="13">
        <v>0.14935208378900008</v>
      </c>
      <c r="AH84" s="13">
        <v>5.0991261681868863E-2</v>
      </c>
      <c r="AI84" s="13">
        <v>0.2988400967139756</v>
      </c>
      <c r="AJ84" s="13">
        <v>0.144309585376343</v>
      </c>
      <c r="AK84" s="14">
        <v>0.10102960039500937</v>
      </c>
    </row>
    <row r="85" spans="2:37">
      <c r="B85" s="9">
        <v>43547</v>
      </c>
      <c r="C85" s="11">
        <v>12.052859092554812</v>
      </c>
      <c r="D85" s="11">
        <v>3.500654083270931</v>
      </c>
      <c r="E85" s="11">
        <v>3.9782680759922813</v>
      </c>
      <c r="F85" s="11">
        <v>2.4842708551234511</v>
      </c>
      <c r="G85" s="11">
        <v>2.3295068671247448</v>
      </c>
      <c r="H85" s="11">
        <v>1.4689687526780857</v>
      </c>
      <c r="I85" s="11">
        <v>0.16890986433385255</v>
      </c>
      <c r="J85" s="11">
        <v>9.3615313937906954</v>
      </c>
      <c r="K85" s="16">
        <v>35.344968984868856</v>
      </c>
      <c r="L85" s="2"/>
      <c r="M85" s="9">
        <v>43913</v>
      </c>
      <c r="N85" s="41">
        <v>11.928224317168874</v>
      </c>
      <c r="O85" s="41">
        <v>2.9899617002292866</v>
      </c>
      <c r="P85" s="41">
        <v>4.7026736220288461</v>
      </c>
      <c r="Q85" s="41">
        <v>1.9305651603043432</v>
      </c>
      <c r="R85" s="41">
        <v>2.1378535250963799</v>
      </c>
      <c r="S85" s="41">
        <v>1.3458994547262428</v>
      </c>
      <c r="T85" s="41">
        <v>0.1433332574327181</v>
      </c>
      <c r="U85" s="41">
        <v>8.7777868108188084</v>
      </c>
      <c r="V85" s="18">
        <v>33.956297847805502</v>
      </c>
      <c r="W85" s="2"/>
      <c r="Y85" s="34">
        <v>43547</v>
      </c>
      <c r="Z85" s="43">
        <v>0.22954994750854982</v>
      </c>
      <c r="AA85" s="43">
        <v>7.0450987629336215E-2</v>
      </c>
      <c r="AB85" s="43">
        <v>0.76149451775884736</v>
      </c>
      <c r="AC85" s="43">
        <v>0.19029677070227599</v>
      </c>
      <c r="AD85" s="43">
        <v>0.14006821099367192</v>
      </c>
      <c r="AE85" s="1"/>
      <c r="AF85" s="9">
        <v>43913</v>
      </c>
      <c r="AG85" s="13">
        <v>0.14257213628502793</v>
      </c>
      <c r="AH85" s="13">
        <v>6.2181453969386659E-2</v>
      </c>
      <c r="AI85" s="13">
        <v>0.40743995191951715</v>
      </c>
      <c r="AJ85" s="13">
        <v>0.16704491925730533</v>
      </c>
      <c r="AK85" s="14">
        <v>9.9830808917570291E-2</v>
      </c>
    </row>
    <row r="86" spans="2:37">
      <c r="B86" s="9">
        <v>43548</v>
      </c>
      <c r="C86" s="11">
        <v>11.622917425525802</v>
      </c>
      <c r="D86" s="11">
        <v>3.6589316257148301</v>
      </c>
      <c r="E86" s="11">
        <v>3.9931979492866749</v>
      </c>
      <c r="F86" s="11">
        <v>2.1087800022490435</v>
      </c>
      <c r="G86" s="11">
        <v>2.3308115992431184</v>
      </c>
      <c r="H86" s="11">
        <v>1.3465407514396024</v>
      </c>
      <c r="I86" s="11">
        <v>0.16383603098940744</v>
      </c>
      <c r="J86" s="11">
        <v>9.0882806635043494</v>
      </c>
      <c r="K86" s="16">
        <v>34.313296047952832</v>
      </c>
      <c r="L86" s="2"/>
      <c r="M86" s="9">
        <v>43914</v>
      </c>
      <c r="N86" s="41">
        <v>11.620985103426795</v>
      </c>
      <c r="O86" s="41">
        <v>3.0963044240587818</v>
      </c>
      <c r="P86" s="41">
        <v>4.4889149726779607</v>
      </c>
      <c r="Q86" s="41">
        <v>2.0178570109621345</v>
      </c>
      <c r="R86" s="41">
        <v>2.1407308983643936</v>
      </c>
      <c r="S86" s="41">
        <v>1.470519198949086</v>
      </c>
      <c r="T86" s="41">
        <v>0.13433664974884893</v>
      </c>
      <c r="U86" s="41">
        <v>9.3027840627245766</v>
      </c>
      <c r="V86" s="18">
        <v>34.272432320912571</v>
      </c>
      <c r="W86" s="2"/>
      <c r="Y86" s="34">
        <v>43548</v>
      </c>
      <c r="Z86" s="43">
        <v>0.14801427739322251</v>
      </c>
      <c r="AA86" s="43">
        <v>5.6020714731922543E-2</v>
      </c>
      <c r="AB86" s="43">
        <v>0.64996494231541224</v>
      </c>
      <c r="AC86" s="43">
        <v>0.19593066462903511</v>
      </c>
      <c r="AD86" s="43">
        <v>0.1140274198541058</v>
      </c>
      <c r="AE86" s="1"/>
      <c r="AF86" s="9">
        <v>43914</v>
      </c>
      <c r="AG86" s="13">
        <v>0.1196683376910759</v>
      </c>
      <c r="AH86" s="13">
        <v>6.8296492772632222E-2</v>
      </c>
      <c r="AI86" s="13">
        <v>0.50913252019971833</v>
      </c>
      <c r="AJ86" s="13">
        <v>0.1606619321783235</v>
      </c>
      <c r="AK86" s="14">
        <v>9.996024528550479E-2</v>
      </c>
    </row>
    <row r="87" spans="2:37">
      <c r="B87" s="9">
        <v>43549</v>
      </c>
      <c r="C87" s="11">
        <v>12.107930272376505</v>
      </c>
      <c r="D87" s="11">
        <v>3.6490392793120865</v>
      </c>
      <c r="E87" s="11">
        <v>4.593647061789512</v>
      </c>
      <c r="F87" s="11">
        <v>2.4615803573568771</v>
      </c>
      <c r="G87" s="11">
        <v>2.3319422661716858</v>
      </c>
      <c r="H87" s="11">
        <v>1.5531374670321305</v>
      </c>
      <c r="I87" s="11">
        <v>0.16695108295478683</v>
      </c>
      <c r="J87" s="11">
        <v>9.678869892266988</v>
      </c>
      <c r="K87" s="16">
        <v>36.543097679260569</v>
      </c>
      <c r="L87" s="2"/>
      <c r="M87" s="9">
        <v>43915</v>
      </c>
      <c r="N87" s="41">
        <v>11.263505515110541</v>
      </c>
      <c r="O87" s="41">
        <v>2.9095863857069939</v>
      </c>
      <c r="P87" s="41">
        <v>4.3618027535427553</v>
      </c>
      <c r="Q87" s="41">
        <v>2.219724929710206</v>
      </c>
      <c r="R87" s="41">
        <v>2.1306487398487488</v>
      </c>
      <c r="S87" s="41">
        <v>1.4335529229168591</v>
      </c>
      <c r="T87" s="41">
        <v>0.13282546693755481</v>
      </c>
      <c r="U87" s="41">
        <v>9.4389713171520402</v>
      </c>
      <c r="V87" s="18">
        <v>33.890618030925701</v>
      </c>
      <c r="W87" s="2"/>
      <c r="Y87" s="34">
        <v>43549</v>
      </c>
      <c r="Z87" s="43">
        <v>0.21426715144723285</v>
      </c>
      <c r="AA87" s="43">
        <v>7.0834069514768255E-2</v>
      </c>
      <c r="AB87" s="43">
        <v>0.66541835332545729</v>
      </c>
      <c r="AC87" s="43">
        <v>0.2464281041533942</v>
      </c>
      <c r="AD87" s="43">
        <v>0.11051909225346346</v>
      </c>
      <c r="AE87" s="1"/>
      <c r="AF87" s="9">
        <v>43915</v>
      </c>
      <c r="AG87" s="13">
        <v>0.21075964431680635</v>
      </c>
      <c r="AH87" s="13">
        <v>6.4880986636297336E-2</v>
      </c>
      <c r="AI87" s="13">
        <v>0.5537772200851111</v>
      </c>
      <c r="AJ87" s="13">
        <v>0.18863949128074109</v>
      </c>
      <c r="AK87" s="14">
        <v>0.10218474472512321</v>
      </c>
    </row>
    <row r="88" spans="2:37">
      <c r="B88" s="9">
        <v>43550</v>
      </c>
      <c r="C88" s="11">
        <v>12.055757575703321</v>
      </c>
      <c r="D88" s="11">
        <v>3.7739301526467259</v>
      </c>
      <c r="E88" s="11">
        <v>4.6265261104184345</v>
      </c>
      <c r="F88" s="11">
        <v>2.8386897599054248</v>
      </c>
      <c r="G88" s="11">
        <v>2.3305777464446398</v>
      </c>
      <c r="H88" s="11">
        <v>1.495011232998767</v>
      </c>
      <c r="I88" s="11">
        <v>0.17220712235558033</v>
      </c>
      <c r="J88" s="11">
        <v>9.8332433563374799</v>
      </c>
      <c r="K88" s="16">
        <v>37.125943056810371</v>
      </c>
      <c r="L88" s="2"/>
      <c r="M88" s="9">
        <v>43916</v>
      </c>
      <c r="N88" s="41">
        <v>11.993923268535104</v>
      </c>
      <c r="O88" s="41">
        <v>2.6622777256384014</v>
      </c>
      <c r="P88" s="41">
        <v>4.1753249462785691</v>
      </c>
      <c r="Q88" s="41">
        <v>2.1954069818873716</v>
      </c>
      <c r="R88" s="41">
        <v>2.1201510952930884</v>
      </c>
      <c r="S88" s="41">
        <v>1.4203741296133605</v>
      </c>
      <c r="T88" s="41">
        <v>0.14143468541288171</v>
      </c>
      <c r="U88" s="41">
        <v>9.0080914102146892</v>
      </c>
      <c r="V88" s="18">
        <v>33.716984242873465</v>
      </c>
      <c r="W88" s="2"/>
      <c r="Y88" s="34">
        <v>43550</v>
      </c>
      <c r="Z88" s="43">
        <v>0.28770408041520512</v>
      </c>
      <c r="AA88" s="43">
        <v>9.2055507113261173E-2</v>
      </c>
      <c r="AB88" s="43">
        <v>0.83970483382401784</v>
      </c>
      <c r="AC88" s="43">
        <v>0.27046115274282495</v>
      </c>
      <c r="AD88" s="43">
        <v>9.0329276466750957E-2</v>
      </c>
      <c r="AE88" s="1"/>
      <c r="AF88" s="9">
        <v>43916</v>
      </c>
      <c r="AG88" s="13">
        <v>0.24688404671005801</v>
      </c>
      <c r="AH88" s="13">
        <v>6.0270855114249101E-2</v>
      </c>
      <c r="AI88" s="13">
        <v>0.52647112517063999</v>
      </c>
      <c r="AJ88" s="13">
        <v>0.1813761413923867</v>
      </c>
      <c r="AK88" s="14">
        <v>8.3600090408203001E-2</v>
      </c>
    </row>
    <row r="89" spans="2:37">
      <c r="B89" s="9">
        <v>43551</v>
      </c>
      <c r="C89" s="11">
        <v>12.090539373485443</v>
      </c>
      <c r="D89" s="11">
        <v>3.7739301526467259</v>
      </c>
      <c r="E89" s="11">
        <v>4.2141680091344744</v>
      </c>
      <c r="F89" s="11">
        <v>3.1412650401127915</v>
      </c>
      <c r="G89" s="11">
        <v>2.3239594852061383</v>
      </c>
      <c r="H89" s="11">
        <v>1.4219821634124861</v>
      </c>
      <c r="I89" s="11">
        <v>0.14785079538916951</v>
      </c>
      <c r="J89" s="11">
        <v>9.7687500445597379</v>
      </c>
      <c r="K89" s="16">
        <v>36.882445063946967</v>
      </c>
      <c r="L89" s="2"/>
      <c r="M89" s="9">
        <v>43917</v>
      </c>
      <c r="N89" s="41">
        <v>11.757213811406773</v>
      </c>
      <c r="O89" s="41">
        <v>2.4570115377814692</v>
      </c>
      <c r="P89" s="41">
        <v>4.1430338878761219</v>
      </c>
      <c r="Q89" s="41">
        <v>2.1162387290001066</v>
      </c>
      <c r="R89" s="41">
        <v>2.1033855902940584</v>
      </c>
      <c r="S89" s="41">
        <v>1.4842426152573684</v>
      </c>
      <c r="T89" s="41">
        <v>0.13806262086843205</v>
      </c>
      <c r="U89" s="41">
        <v>9.0656551763787441</v>
      </c>
      <c r="V89" s="18">
        <v>33.264843968863069</v>
      </c>
      <c r="W89" s="2"/>
      <c r="Y89" s="34">
        <v>43551</v>
      </c>
      <c r="Z89" s="43">
        <v>0.29734112607449931</v>
      </c>
      <c r="AA89" s="43">
        <v>0.12979163846673655</v>
      </c>
      <c r="AB89" s="43">
        <v>0.94193925426063863</v>
      </c>
      <c r="AC89" s="43">
        <v>0.28766175836194136</v>
      </c>
      <c r="AD89" s="43">
        <v>0.11600583968724484</v>
      </c>
      <c r="AE89" s="1"/>
      <c r="AF89" s="9">
        <v>43917</v>
      </c>
      <c r="AG89" s="13">
        <v>0.18187633509470169</v>
      </c>
      <c r="AH89" s="13">
        <v>6.163465228277154E-2</v>
      </c>
      <c r="AI89" s="13">
        <v>0.51774438370046083</v>
      </c>
      <c r="AJ89" s="13">
        <v>0.1879560329570947</v>
      </c>
      <c r="AK89" s="14">
        <v>9.5757326012748098E-2</v>
      </c>
    </row>
    <row r="90" spans="2:37">
      <c r="B90" s="9">
        <v>43552</v>
      </c>
      <c r="C90" s="11">
        <v>12.334978119009802</v>
      </c>
      <c r="D90" s="11">
        <v>3.835757317663874</v>
      </c>
      <c r="E90" s="11">
        <v>4.1181042131862489</v>
      </c>
      <c r="F90" s="11">
        <v>3.1861610617477223</v>
      </c>
      <c r="G90" s="11">
        <v>2.2733625185553392</v>
      </c>
      <c r="H90" s="11">
        <v>1.4714306820100362</v>
      </c>
      <c r="I90" s="11">
        <v>0.14977781415577213</v>
      </c>
      <c r="J90" s="11">
        <v>9.8609394562408035</v>
      </c>
      <c r="K90" s="16">
        <v>37.2305111825696</v>
      </c>
      <c r="L90" s="2"/>
      <c r="M90" s="9">
        <v>43918</v>
      </c>
      <c r="N90" s="41">
        <v>11.900205646733276</v>
      </c>
      <c r="O90" s="41">
        <v>2.39889400266535</v>
      </c>
      <c r="P90" s="41">
        <v>3.5532344607032904</v>
      </c>
      <c r="Q90" s="41">
        <v>1.7179419008602608</v>
      </c>
      <c r="R90" s="41">
        <v>2.0739019743615792</v>
      </c>
      <c r="S90" s="41">
        <v>1.2616734862016876</v>
      </c>
      <c r="T90" s="41">
        <v>0.10777366897782013</v>
      </c>
      <c r="U90" s="41">
        <v>8.9288048300537977</v>
      </c>
      <c r="V90" s="18">
        <v>31.942429970557065</v>
      </c>
      <c r="W90" s="2"/>
      <c r="Y90" s="34">
        <v>43552</v>
      </c>
      <c r="Z90" s="43">
        <v>0.28648311602505422</v>
      </c>
      <c r="AA90" s="43">
        <v>0.14575552172508482</v>
      </c>
      <c r="AB90" s="43">
        <v>0.96595107399373881</v>
      </c>
      <c r="AC90" s="43">
        <v>0.24522741484368982</v>
      </c>
      <c r="AD90" s="43">
        <v>0.1486666990170413</v>
      </c>
      <c r="AE90" s="1"/>
      <c r="AF90" s="9">
        <v>43918</v>
      </c>
      <c r="AG90" s="13">
        <v>0.10717281113083106</v>
      </c>
      <c r="AH90" s="13">
        <v>5.1773781397611324E-2</v>
      </c>
      <c r="AI90" s="13">
        <v>0.35857398468319257</v>
      </c>
      <c r="AJ90" s="13">
        <v>0.17662047000885164</v>
      </c>
      <c r="AK90" s="14">
        <v>9.6582859126841947E-2</v>
      </c>
    </row>
    <row r="91" spans="2:37">
      <c r="B91" s="9">
        <v>43553</v>
      </c>
      <c r="C91" s="11">
        <v>12.116625721822036</v>
      </c>
      <c r="D91" s="11">
        <v>3.8728536166741629</v>
      </c>
      <c r="E91" s="11">
        <v>4.1662892584123323</v>
      </c>
      <c r="F91" s="11">
        <v>2.9274623212277309</v>
      </c>
      <c r="G91" s="11">
        <v>2.2222842238144671</v>
      </c>
      <c r="H91" s="11">
        <v>1.4993367147423406</v>
      </c>
      <c r="I91" s="11">
        <v>0.15156325859752762</v>
      </c>
      <c r="J91" s="11">
        <v>9.712083918122385</v>
      </c>
      <c r="K91" s="16">
        <v>36.668499033412978</v>
      </c>
      <c r="L91" s="2"/>
      <c r="M91" s="9">
        <v>43919</v>
      </c>
      <c r="N91" s="41">
        <v>12.059622219901335</v>
      </c>
      <c r="O91" s="41">
        <v>2.4075498057677507</v>
      </c>
      <c r="P91" s="41">
        <v>3.5389505037980351</v>
      </c>
      <c r="Q91" s="41">
        <v>1.5474919551964725</v>
      </c>
      <c r="R91" s="41">
        <v>2.1166024358365614</v>
      </c>
      <c r="S91" s="41">
        <v>1.3317421734810204</v>
      </c>
      <c r="T91" s="41">
        <v>0.11030843670639932</v>
      </c>
      <c r="U91" s="41">
        <v>8.3969420849951728</v>
      </c>
      <c r="V91" s="18">
        <v>31.509209615682749</v>
      </c>
      <c r="W91" s="2"/>
      <c r="Y91" s="34">
        <v>43553</v>
      </c>
      <c r="Z91" s="43">
        <v>0.24790243886560293</v>
      </c>
      <c r="AA91" s="43">
        <v>0.12609952443907879</v>
      </c>
      <c r="AB91" s="43">
        <v>0.85223151275144127</v>
      </c>
      <c r="AC91" s="43">
        <v>0.2405794701896648</v>
      </c>
      <c r="AD91" s="43">
        <v>0.16095939128570391</v>
      </c>
      <c r="AE91" s="1"/>
      <c r="AF91" s="9">
        <v>43919</v>
      </c>
      <c r="AG91" s="13">
        <v>0.11144411237791615</v>
      </c>
      <c r="AH91" s="13">
        <v>4.9703631903710695E-2</v>
      </c>
      <c r="AI91" s="13">
        <v>0.29358027939657544</v>
      </c>
      <c r="AJ91" s="13">
        <v>0.18084428525430904</v>
      </c>
      <c r="AK91" s="14">
        <v>9.2828451919718724E-2</v>
      </c>
    </row>
    <row r="92" spans="2:37">
      <c r="B92" s="9">
        <v>43554</v>
      </c>
      <c r="C92" s="11">
        <v>11.582338661446659</v>
      </c>
      <c r="D92" s="11">
        <v>3.9173691754865096</v>
      </c>
      <c r="E92" s="11">
        <v>3.624213847691518</v>
      </c>
      <c r="F92" s="11">
        <v>2.3336059479500011</v>
      </c>
      <c r="G92" s="11">
        <v>2.270084038545598</v>
      </c>
      <c r="H92" s="11">
        <v>1.4660427062055634</v>
      </c>
      <c r="I92" s="11">
        <v>0.15704606359977225</v>
      </c>
      <c r="J92" s="11">
        <v>9.1335635325557121</v>
      </c>
      <c r="K92" s="16">
        <v>34.484263973481333</v>
      </c>
      <c r="L92" s="2"/>
      <c r="M92" s="9">
        <v>43920</v>
      </c>
      <c r="N92" s="41">
        <v>12.285703905485128</v>
      </c>
      <c r="O92" s="41">
        <v>2.3852920263615776</v>
      </c>
      <c r="P92" s="41">
        <v>3.8144655841286048</v>
      </c>
      <c r="Q92" s="41">
        <v>2.1889993352591506</v>
      </c>
      <c r="R92" s="41">
        <v>2.1150139017782861</v>
      </c>
      <c r="S92" s="41">
        <v>1.5392367878116562</v>
      </c>
      <c r="T92" s="41">
        <v>0.12107795781100213</v>
      </c>
      <c r="U92" s="41">
        <v>8.3493603026194911</v>
      </c>
      <c r="V92" s="18">
        <v>32.799149801254899</v>
      </c>
      <c r="W92" s="2"/>
      <c r="Y92" s="34">
        <v>43554</v>
      </c>
      <c r="Z92" s="43">
        <v>0.22682455587436245</v>
      </c>
      <c r="AA92" s="43">
        <v>6.6171823462470844E-2</v>
      </c>
      <c r="AB92" s="43">
        <v>0.63133711435222517</v>
      </c>
      <c r="AC92" s="43">
        <v>0.18550542821625418</v>
      </c>
      <c r="AD92" s="43">
        <v>0.15493382734354405</v>
      </c>
      <c r="AE92" s="1"/>
      <c r="AF92" s="9">
        <v>43920</v>
      </c>
      <c r="AG92" s="13">
        <v>0.18743773801337324</v>
      </c>
      <c r="AH92" s="13">
        <v>5.8332996350981173E-2</v>
      </c>
      <c r="AI92" s="13">
        <v>0.54972860170558868</v>
      </c>
      <c r="AJ92" s="13">
        <v>0.20398091903824747</v>
      </c>
      <c r="AK92" s="14">
        <v>0.10113194543012112</v>
      </c>
    </row>
    <row r="93" spans="2:37">
      <c r="B93" s="9">
        <v>43555</v>
      </c>
      <c r="C93" s="11">
        <v>11.457703886060722</v>
      </c>
      <c r="D93" s="11">
        <v>3.9643578208995423</v>
      </c>
      <c r="E93" s="11">
        <v>4.0646716924302257</v>
      </c>
      <c r="F93" s="11">
        <v>2.0698548742706055</v>
      </c>
      <c r="G93" s="11">
        <v>2.2794139327192107</v>
      </c>
      <c r="H93" s="11">
        <v>1.2735318499890762</v>
      </c>
      <c r="I93" s="11">
        <v>0.14856013909111143</v>
      </c>
      <c r="J93" s="11">
        <v>9.1001985757002508</v>
      </c>
      <c r="K93" s="16">
        <v>34.358292771160741</v>
      </c>
      <c r="L93" s="2"/>
      <c r="M93" s="9">
        <v>43921</v>
      </c>
      <c r="N93" s="41">
        <v>12.233531208811947</v>
      </c>
      <c r="O93" s="41">
        <v>2.400130545965693</v>
      </c>
      <c r="P93" s="41">
        <v>4.1375459790956786</v>
      </c>
      <c r="Q93" s="41">
        <v>2.4622007685296956</v>
      </c>
      <c r="R93" s="41">
        <v>2.1252436373026797</v>
      </c>
      <c r="S93" s="41">
        <v>1.4797630389559</v>
      </c>
      <c r="T93" s="41">
        <v>0.110936036265511</v>
      </c>
      <c r="U93" s="41">
        <v>8.9699730791252961</v>
      </c>
      <c r="V93" s="18">
        <v>33.919324294052402</v>
      </c>
      <c r="W93" s="2"/>
      <c r="Y93" s="34">
        <v>43555</v>
      </c>
      <c r="Z93" s="43">
        <v>0.18333789722424818</v>
      </c>
      <c r="AA93" s="43">
        <v>5.5012098131098773E-2</v>
      </c>
      <c r="AB93" s="43">
        <v>0.53378280910977738</v>
      </c>
      <c r="AC93" s="43">
        <v>0.18901261101275257</v>
      </c>
      <c r="AD93" s="43">
        <v>0.16376334423293604</v>
      </c>
      <c r="AE93" s="1"/>
      <c r="AF93" s="9">
        <v>43921</v>
      </c>
      <c r="AG93" s="13">
        <v>0.23345309273199086</v>
      </c>
      <c r="AH93" s="13">
        <v>8.1374032817176367E-2</v>
      </c>
      <c r="AI93" s="13">
        <v>0.65563214480188658</v>
      </c>
      <c r="AJ93" s="13">
        <v>0.19322180110619047</v>
      </c>
      <c r="AK93" s="14">
        <v>0.10129675103813074</v>
      </c>
    </row>
    <row r="94" spans="2:37">
      <c r="B94" s="9">
        <v>43556</v>
      </c>
      <c r="C94" s="11">
        <v>12.020009616871697</v>
      </c>
      <c r="D94" s="11">
        <v>3.5971044606976821</v>
      </c>
      <c r="E94" s="11">
        <v>4.7907840764926339</v>
      </c>
      <c r="F94" s="11">
        <v>2.7979893660153601</v>
      </c>
      <c r="G94" s="11">
        <v>2.2695444364571991</v>
      </c>
      <c r="H94" s="11">
        <v>1.5224387308736167</v>
      </c>
      <c r="I94" s="11">
        <v>0.13767224660679075</v>
      </c>
      <c r="J94" s="11">
        <v>9.7766215949640873</v>
      </c>
      <c r="K94" s="16">
        <v>36.912164528979069</v>
      </c>
      <c r="L94" s="2"/>
      <c r="M94" s="9">
        <v>43922</v>
      </c>
      <c r="N94" s="41">
        <v>12.355267501049374</v>
      </c>
      <c r="O94" s="41">
        <v>2.461957710982841</v>
      </c>
      <c r="P94" s="41">
        <v>3.6371718509281612</v>
      </c>
      <c r="Q94" s="41">
        <v>2.3181834093891931</v>
      </c>
      <c r="R94" s="41">
        <v>2.1491965210303601</v>
      </c>
      <c r="S94" s="41">
        <v>1.5296917591989838</v>
      </c>
      <c r="T94" s="41">
        <v>0.13498276749150476</v>
      </c>
      <c r="U94" s="41">
        <v>9.0863385144250017</v>
      </c>
      <c r="V94" s="18">
        <v>33.672790034495421</v>
      </c>
      <c r="W94" s="2"/>
      <c r="Y94" s="34">
        <v>43556</v>
      </c>
      <c r="Z94" s="43">
        <v>0.24305487837775291</v>
      </c>
      <c r="AA94" s="43">
        <v>5.7757331232228017E-2</v>
      </c>
      <c r="AB94" s="43">
        <v>0.74182050343237826</v>
      </c>
      <c r="AC94" s="43">
        <v>0.29519834889534435</v>
      </c>
      <c r="AD94" s="43">
        <v>0.21681419419752973</v>
      </c>
      <c r="AE94" s="1"/>
      <c r="AF94" s="9">
        <v>43922</v>
      </c>
      <c r="AG94" s="13">
        <v>0.24506366208986133</v>
      </c>
      <c r="AH94" s="13">
        <v>5.6520212460311338E-2</v>
      </c>
      <c r="AI94" s="13">
        <v>0.59742155198809421</v>
      </c>
      <c r="AJ94" s="13">
        <v>0.17442241667361666</v>
      </c>
      <c r="AK94" s="14">
        <v>0.10973795882371848</v>
      </c>
    </row>
    <row r="95" spans="2:37">
      <c r="B95" s="9">
        <v>43557</v>
      </c>
      <c r="C95" s="11">
        <v>12.373624560989938</v>
      </c>
      <c r="D95" s="11">
        <v>3.6811894051210037</v>
      </c>
      <c r="E95" s="11">
        <v>4.6433135884634087</v>
      </c>
      <c r="F95" s="11">
        <v>2.9214971873562554</v>
      </c>
      <c r="G95" s="11">
        <v>2.2668297763013951</v>
      </c>
      <c r="H95" s="11">
        <v>1.6539645614832026</v>
      </c>
      <c r="I95" s="11">
        <v>0.16145583561418683</v>
      </c>
      <c r="J95" s="11">
        <v>9.9806644435594194</v>
      </c>
      <c r="K95" s="16">
        <v>37.68253935888881</v>
      </c>
      <c r="L95" s="2"/>
      <c r="M95" s="9">
        <v>43923</v>
      </c>
      <c r="N95" s="41">
        <v>12.438357351306665</v>
      </c>
      <c r="O95" s="41">
        <v>2.5126559862969029</v>
      </c>
      <c r="P95" s="41">
        <v>3.5927385166208072</v>
      </c>
      <c r="Q95" s="41">
        <v>2.0247274263473605</v>
      </c>
      <c r="R95" s="41">
        <v>2.1341444229431614</v>
      </c>
      <c r="S95" s="41">
        <v>1.3151612156902586</v>
      </c>
      <c r="T95" s="41">
        <v>0.13713136250007674</v>
      </c>
      <c r="U95" s="41">
        <v>9.069011989355257</v>
      </c>
      <c r="V95" s="18">
        <v>33.223928271060494</v>
      </c>
      <c r="W95" s="2"/>
      <c r="Y95" s="34">
        <v>43557</v>
      </c>
      <c r="Z95" s="43">
        <v>0.3193585847204482</v>
      </c>
      <c r="AA95" s="43">
        <v>5.0340230934755273E-2</v>
      </c>
      <c r="AB95" s="43">
        <v>0.77439338802655644</v>
      </c>
      <c r="AC95" s="43">
        <v>0.33100999552590371</v>
      </c>
      <c r="AD95" s="43">
        <v>0.20457944727962774</v>
      </c>
      <c r="AE95" s="1"/>
      <c r="AF95" s="9">
        <v>43923</v>
      </c>
      <c r="AG95" s="13">
        <v>0.14063007004950476</v>
      </c>
      <c r="AH95" s="13">
        <v>3.5728920176875775E-2</v>
      </c>
      <c r="AI95" s="13">
        <v>0.51042805151978532</v>
      </c>
      <c r="AJ95" s="13">
        <v>0.18499961198299189</v>
      </c>
      <c r="AK95" s="14">
        <v>0.1084849846806324</v>
      </c>
    </row>
    <row r="96" spans="2:37">
      <c r="B96" s="9">
        <v>43558</v>
      </c>
      <c r="C96" s="11">
        <v>12.427729579762127</v>
      </c>
      <c r="D96" s="11">
        <v>3.8444131207662751</v>
      </c>
      <c r="E96" s="11">
        <v>4.2789294589908993</v>
      </c>
      <c r="F96" s="11">
        <v>3.0790400791983368</v>
      </c>
      <c r="G96" s="11">
        <v>2.2293762450913106</v>
      </c>
      <c r="H96" s="11">
        <v>1.6387400358310558</v>
      </c>
      <c r="I96" s="11">
        <v>0.15082234236611594</v>
      </c>
      <c r="J96" s="11">
        <v>9.9616325494230189</v>
      </c>
      <c r="K96" s="16">
        <v>37.610683411429136</v>
      </c>
      <c r="L96" s="2"/>
      <c r="M96" s="9">
        <v>43924</v>
      </c>
      <c r="N96" s="41">
        <v>12.211309504673368</v>
      </c>
      <c r="O96" s="41">
        <v>2.610342907023997</v>
      </c>
      <c r="P96" s="41">
        <v>3.7499572636679233</v>
      </c>
      <c r="Q96" s="41">
        <v>2.0913601802855424</v>
      </c>
      <c r="R96" s="41">
        <v>2.1140308118584676</v>
      </c>
      <c r="S96" s="41">
        <v>1.3072873921449024</v>
      </c>
      <c r="T96" s="41">
        <v>0.13746574912872217</v>
      </c>
      <c r="U96" s="41">
        <v>8.8540245942910456</v>
      </c>
      <c r="V96" s="18">
        <v>33.075778403073969</v>
      </c>
      <c r="W96" s="2"/>
      <c r="Y96" s="34">
        <v>43558</v>
      </c>
      <c r="Z96" s="43">
        <v>0.29158371896295815</v>
      </c>
      <c r="AA96" s="43">
        <v>9.8988744041419802E-2</v>
      </c>
      <c r="AB96" s="43">
        <v>0.99702324060567893</v>
      </c>
      <c r="AC96" s="43">
        <v>0.32202658507563769</v>
      </c>
      <c r="AD96" s="43">
        <v>0.14323639185997553</v>
      </c>
      <c r="AE96" s="1"/>
      <c r="AF96" s="9">
        <v>43924</v>
      </c>
      <c r="AG96" s="13">
        <v>0.22789307255894742</v>
      </c>
      <c r="AH96" s="13">
        <v>2.7217414744168979E-2</v>
      </c>
      <c r="AI96" s="13">
        <v>0.47773962492166361</v>
      </c>
      <c r="AJ96" s="13">
        <v>0.1756701918386043</v>
      </c>
      <c r="AK96" s="14">
        <v>0.11375876413694021</v>
      </c>
    </row>
    <row r="97" spans="2:37">
      <c r="B97" s="9">
        <v>43559</v>
      </c>
      <c r="C97" s="11">
        <v>11.582338661446659</v>
      </c>
      <c r="D97" s="11">
        <v>3.9025306558823942</v>
      </c>
      <c r="E97" s="11">
        <v>4.4776661879943935</v>
      </c>
      <c r="F97" s="11">
        <v>3.1585784530153225</v>
      </c>
      <c r="G97" s="11">
        <v>2.1861891578900443</v>
      </c>
      <c r="H97" s="11">
        <v>1.5240324302952644</v>
      </c>
      <c r="I97" s="11">
        <v>0.16227485208892492</v>
      </c>
      <c r="J97" s="11">
        <v>9.7254849475782912</v>
      </c>
      <c r="K97" s="16">
        <v>36.719095346191295</v>
      </c>
      <c r="L97" s="2"/>
      <c r="M97" s="9">
        <v>43925</v>
      </c>
      <c r="N97" s="41">
        <v>10.689605851705526</v>
      </c>
      <c r="O97" s="41">
        <v>2.6053967338226252</v>
      </c>
      <c r="P97" s="41">
        <v>3.8600796599433762</v>
      </c>
      <c r="Q97" s="41">
        <v>1.7664283494797022</v>
      </c>
      <c r="R97" s="41">
        <v>2.0368889037622218</v>
      </c>
      <c r="S97" s="41">
        <v>1.0891917556142021</v>
      </c>
      <c r="T97" s="41">
        <v>0.13041418318191991</v>
      </c>
      <c r="U97" s="41">
        <v>8.4198901804760702</v>
      </c>
      <c r="V97" s="18">
        <v>30.597895617985643</v>
      </c>
      <c r="W97" s="2"/>
      <c r="Y97" s="34">
        <v>43559</v>
      </c>
      <c r="Z97" s="43">
        <v>0.26388455852864001</v>
      </c>
      <c r="AA97" s="43">
        <v>0.10858342994130618</v>
      </c>
      <c r="AB97" s="43">
        <v>1.0437596491831325</v>
      </c>
      <c r="AC97" s="43">
        <v>0.30624212222524572</v>
      </c>
      <c r="AD97" s="43">
        <v>0.17533510603368441</v>
      </c>
      <c r="AE97" s="1"/>
      <c r="AF97" s="9">
        <v>43925</v>
      </c>
      <c r="AG97" s="13">
        <v>0.14712862881803446</v>
      </c>
      <c r="AH97" s="13">
        <v>1.8065301470398424E-2</v>
      </c>
      <c r="AI97" s="13">
        <v>0.43556363931878184</v>
      </c>
      <c r="AJ97" s="13">
        <v>0.15829622466140147</v>
      </c>
      <c r="AK97" s="14">
        <v>0.10373421845522202</v>
      </c>
    </row>
    <row r="98" spans="2:37">
      <c r="B98" s="9">
        <v>43560</v>
      </c>
      <c r="C98" s="11">
        <v>10.447099428280175</v>
      </c>
      <c r="D98" s="11">
        <v>3.9569385610974845</v>
      </c>
      <c r="E98" s="11">
        <v>4.464259852128925</v>
      </c>
      <c r="F98" s="11">
        <v>3.0387385295517326</v>
      </c>
      <c r="G98" s="11">
        <v>2.2455484148346532</v>
      </c>
      <c r="H98" s="11">
        <v>1.4285039718076364</v>
      </c>
      <c r="I98" s="11">
        <v>0.17442223448687172</v>
      </c>
      <c r="J98" s="11">
        <v>9.279412082074689</v>
      </c>
      <c r="K98" s="16">
        <v>35.034923074262167</v>
      </c>
      <c r="L98" s="2"/>
      <c r="M98" s="9">
        <v>43926</v>
      </c>
      <c r="N98" s="41">
        <v>11.534996770020994</v>
      </c>
      <c r="O98" s="41">
        <v>2.6400199462322278</v>
      </c>
      <c r="P98" s="41">
        <v>3.6392000601304186</v>
      </c>
      <c r="Q98" s="41">
        <v>1.3717249904493907</v>
      </c>
      <c r="R98" s="41">
        <v>2.1010508463351356</v>
      </c>
      <c r="S98" s="41">
        <v>1.1433671185247267</v>
      </c>
      <c r="T98" s="41">
        <v>0.12781814991458071</v>
      </c>
      <c r="U98" s="41">
        <v>8.1634194714022907</v>
      </c>
      <c r="V98" s="18">
        <v>30.721597353009763</v>
      </c>
      <c r="W98" s="2"/>
      <c r="Y98" s="34">
        <v>43560</v>
      </c>
      <c r="Z98" s="43">
        <v>0.21383089520137483</v>
      </c>
      <c r="AA98" s="43">
        <v>0.11082676002803504</v>
      </c>
      <c r="AB98" s="43">
        <v>1.0209357871802205</v>
      </c>
      <c r="AC98" s="43">
        <v>0.28941106922789139</v>
      </c>
      <c r="AD98" s="43">
        <v>0.16105421095058614</v>
      </c>
      <c r="AE98" s="1"/>
      <c r="AF98" s="9">
        <v>43926</v>
      </c>
      <c r="AG98" s="13">
        <v>8.0819753566062039E-2</v>
      </c>
      <c r="AH98" s="13">
        <v>1.4044465021168523E-2</v>
      </c>
      <c r="AI98" s="13">
        <v>0.274717383218471</v>
      </c>
      <c r="AJ98" s="13">
        <v>0.15665178683676251</v>
      </c>
      <c r="AK98" s="14">
        <v>0.10078352078852926</v>
      </c>
    </row>
    <row r="99" spans="2:37">
      <c r="B99" s="9">
        <v>43561</v>
      </c>
      <c r="C99" s="11">
        <v>11.127276807130562</v>
      </c>
      <c r="D99" s="11">
        <v>3.8654343568721052</v>
      </c>
      <c r="E99" s="11">
        <v>3.9554824628299898</v>
      </c>
      <c r="F99" s="11">
        <v>2.452508529008846</v>
      </c>
      <c r="G99" s="11">
        <v>2.2172582806601064</v>
      </c>
      <c r="H99" s="11">
        <v>1.2047483396579848</v>
      </c>
      <c r="I99" s="11">
        <v>0.14828673837465389</v>
      </c>
      <c r="J99" s="11">
        <v>8.9967602486819018</v>
      </c>
      <c r="K99" s="16">
        <v>33.967755763216154</v>
      </c>
      <c r="L99" s="2"/>
      <c r="M99" s="9">
        <v>43927</v>
      </c>
      <c r="N99" s="41">
        <v>12.054791414653819</v>
      </c>
      <c r="O99" s="41">
        <v>2.572010064713365</v>
      </c>
      <c r="P99" s="41">
        <v>3.787495797600311</v>
      </c>
      <c r="Q99" s="41">
        <v>1.657168892265265</v>
      </c>
      <c r="R99" s="41">
        <v>2.099463069082034</v>
      </c>
      <c r="S99" s="41">
        <v>1.2919393574961089</v>
      </c>
      <c r="T99" s="41">
        <v>0.11257700817935062</v>
      </c>
      <c r="U99" s="41">
        <v>7.9738333460515154</v>
      </c>
      <c r="V99" s="18">
        <v>31.549278950041767</v>
      </c>
      <c r="W99" s="2"/>
      <c r="Y99" s="34">
        <v>43561</v>
      </c>
      <c r="Z99" s="43">
        <v>0.25120858366384852</v>
      </c>
      <c r="AA99" s="43">
        <v>5.3342829639115387E-2</v>
      </c>
      <c r="AB99" s="43">
        <v>0.77080660564555226</v>
      </c>
      <c r="AC99" s="43">
        <v>0.23247927623697026</v>
      </c>
      <c r="AD99" s="43">
        <v>0.10464930347503873</v>
      </c>
      <c r="AE99" s="1"/>
      <c r="AF99" s="9">
        <v>43927</v>
      </c>
      <c r="AG99" s="13">
        <v>0.11239474999765428</v>
      </c>
      <c r="AH99" s="13">
        <v>1.3943443008685379E-2</v>
      </c>
      <c r="AI99" s="13">
        <v>0.3578485269860267</v>
      </c>
      <c r="AJ99" s="13">
        <v>0.17703496821974779</v>
      </c>
      <c r="AK99" s="14">
        <v>0.11486424102354352</v>
      </c>
    </row>
    <row r="100" spans="2:37">
      <c r="B100" s="9">
        <v>43562</v>
      </c>
      <c r="C100" s="11">
        <v>11.63644368021885</v>
      </c>
      <c r="D100" s="11">
        <v>3.7838224990494695</v>
      </c>
      <c r="E100" s="11">
        <v>3.7699386157500983</v>
      </c>
      <c r="F100" s="11">
        <v>2.2217899893375423</v>
      </c>
      <c r="G100" s="11">
        <v>2.2112008120548503</v>
      </c>
      <c r="H100" s="11">
        <v>1.1449826528702081</v>
      </c>
      <c r="I100" s="11">
        <v>0.13601876834862364</v>
      </c>
      <c r="J100" s="11">
        <v>8.9726935244989008</v>
      </c>
      <c r="K100" s="16">
        <v>33.876890542128542</v>
      </c>
      <c r="L100" s="2"/>
      <c r="M100" s="9">
        <v>43928</v>
      </c>
      <c r="N100" s="41">
        <v>12.26058371819804</v>
      </c>
      <c r="O100" s="41">
        <v>2.6313641431298271</v>
      </c>
      <c r="P100" s="41">
        <v>3.9824181284679487</v>
      </c>
      <c r="Q100" s="41">
        <v>1.9842347008121239</v>
      </c>
      <c r="R100" s="41">
        <v>2.090784027357262</v>
      </c>
      <c r="S100" s="41">
        <v>1.3321781219030584</v>
      </c>
      <c r="T100" s="41">
        <v>9.7172956095997076E-2</v>
      </c>
      <c r="U100" s="41">
        <v>8.5010838734191765</v>
      </c>
      <c r="V100" s="18">
        <v>32.879819669383437</v>
      </c>
      <c r="W100" s="2"/>
      <c r="Y100" s="34">
        <v>43562</v>
      </c>
      <c r="Z100" s="43">
        <v>0.23261929711787876</v>
      </c>
      <c r="AA100" s="43">
        <v>2.0536331966216282E-2</v>
      </c>
      <c r="AB100" s="43">
        <v>0.70088842046676747</v>
      </c>
      <c r="AC100" s="43">
        <v>0.20479422017494564</v>
      </c>
      <c r="AD100" s="43">
        <v>0.10885448035886404</v>
      </c>
      <c r="AE100" s="1"/>
      <c r="AF100" s="9">
        <v>43928</v>
      </c>
      <c r="AG100" s="13">
        <v>0.17772498703090717</v>
      </c>
      <c r="AH100" s="13">
        <v>1.355619196083333E-2</v>
      </c>
      <c r="AI100" s="13">
        <v>0.51335113141262734</v>
      </c>
      <c r="AJ100" s="13">
        <v>0.1769700468132219</v>
      </c>
      <c r="AK100" s="14">
        <v>0.11233722170072938</v>
      </c>
    </row>
    <row r="101" spans="2:37">
      <c r="B101" s="9">
        <v>43563</v>
      </c>
      <c r="C101" s="11">
        <v>11.862525365802643</v>
      </c>
      <c r="D101" s="11">
        <v>3.4932348234688733</v>
      </c>
      <c r="E101" s="11">
        <v>4.5325008392904742</v>
      </c>
      <c r="F101" s="11">
        <v>2.999352702247283</v>
      </c>
      <c r="G101" s="11">
        <v>2.2024604691110596</v>
      </c>
      <c r="H101" s="11">
        <v>1.3829480700895669</v>
      </c>
      <c r="I101" s="11">
        <v>0.13283980758276936</v>
      </c>
      <c r="J101" s="11">
        <v>9.5857837218494808</v>
      </c>
      <c r="K101" s="16">
        <v>36.191645799442149</v>
      </c>
      <c r="L101" s="2"/>
      <c r="M101" s="9">
        <v>43929</v>
      </c>
      <c r="N101" s="41">
        <v>12.264448362396054</v>
      </c>
      <c r="O101" s="41">
        <v>2.5546984585085637</v>
      </c>
      <c r="P101" s="41">
        <v>4.225750067630619</v>
      </c>
      <c r="Q101" s="41">
        <v>2.0627243405764277</v>
      </c>
      <c r="R101" s="41">
        <v>2.094402312889712</v>
      </c>
      <c r="S101" s="41">
        <v>1.2953456889535686</v>
      </c>
      <c r="T101" s="41">
        <v>0.10952621371018922</v>
      </c>
      <c r="U101" s="41">
        <v>8.7227507438827523</v>
      </c>
      <c r="V101" s="18">
        <v>33.329646188547883</v>
      </c>
      <c r="W101" s="2"/>
      <c r="Y101" s="34">
        <v>43563</v>
      </c>
      <c r="Z101" s="43">
        <v>0.27401386163175417</v>
      </c>
      <c r="AA101" s="43">
        <v>8.3275010528267898E-2</v>
      </c>
      <c r="AB101" s="43">
        <v>0.96273814303928396</v>
      </c>
      <c r="AC101" s="43">
        <v>0.27889594163684461</v>
      </c>
      <c r="AD101" s="43">
        <v>0.16526390305654873</v>
      </c>
      <c r="AE101" s="1"/>
      <c r="AF101" s="9">
        <v>43929</v>
      </c>
      <c r="AG101" s="13">
        <v>0.21003214727290068</v>
      </c>
      <c r="AH101" s="13">
        <v>1.3304438691629304E-2</v>
      </c>
      <c r="AI101" s="13">
        <v>0.53345411202959647</v>
      </c>
      <c r="AJ101" s="13">
        <v>0.17925014368417569</v>
      </c>
      <c r="AK101" s="14">
        <v>0.1105153295683491</v>
      </c>
    </row>
    <row r="102" spans="2:37">
      <c r="B102" s="9">
        <v>43564</v>
      </c>
      <c r="C102" s="11">
        <v>12.45961289439574</v>
      </c>
      <c r="D102" s="11">
        <v>3.808553365056329</v>
      </c>
      <c r="E102" s="11">
        <v>4.2898909933883882</v>
      </c>
      <c r="F102" s="11">
        <v>2.9389773835987696</v>
      </c>
      <c r="G102" s="11">
        <v>2.2030197481339586</v>
      </c>
      <c r="H102" s="11">
        <v>1.4596226552226312</v>
      </c>
      <c r="I102" s="11">
        <v>0.13994440665060678</v>
      </c>
      <c r="J102" s="11">
        <v>9.8357371811827825</v>
      </c>
      <c r="K102" s="16">
        <v>37.135358627629202</v>
      </c>
      <c r="L102" s="2"/>
      <c r="M102" s="9">
        <v>43930</v>
      </c>
      <c r="N102" s="41">
        <v>12.020975777921199</v>
      </c>
      <c r="O102" s="41">
        <v>2.5497522853071914</v>
      </c>
      <c r="P102" s="41">
        <v>4.0412203251518566</v>
      </c>
      <c r="Q102" s="41">
        <v>1.9937006522293799</v>
      </c>
      <c r="R102" s="41">
        <v>2.0960090102721405</v>
      </c>
      <c r="S102" s="41">
        <v>1.2855855613393128</v>
      </c>
      <c r="T102" s="41">
        <v>0.11644725064573883</v>
      </c>
      <c r="U102" s="41">
        <v>8.8161068136680019</v>
      </c>
      <c r="V102" s="18">
        <v>32.91979767653482</v>
      </c>
      <c r="W102" s="2"/>
      <c r="Y102" s="34">
        <v>43564</v>
      </c>
      <c r="Z102" s="43">
        <v>0.26298992210686462</v>
      </c>
      <c r="AA102" s="43">
        <v>7.6120086406049031E-2</v>
      </c>
      <c r="AB102" s="43">
        <v>0.94712768786870793</v>
      </c>
      <c r="AC102" s="43">
        <v>0.29434866323410969</v>
      </c>
      <c r="AD102" s="43">
        <v>0.14051898067037405</v>
      </c>
      <c r="AE102" s="1"/>
      <c r="AF102" s="9">
        <v>43930</v>
      </c>
      <c r="AG102" s="13">
        <v>0.19068891867287754</v>
      </c>
      <c r="AH102" s="13">
        <v>1.3688482691466016E-2</v>
      </c>
      <c r="AI102" s="13">
        <v>0.54153507994325856</v>
      </c>
      <c r="AJ102" s="13">
        <v>0.1738274226841382</v>
      </c>
      <c r="AK102" s="14">
        <v>0.11561978819450999</v>
      </c>
    </row>
    <row r="103" spans="2:37">
      <c r="B103" s="9">
        <v>43565</v>
      </c>
      <c r="C103" s="11">
        <v>12.819990965860505</v>
      </c>
      <c r="D103" s="11">
        <v>3.7677474361450112</v>
      </c>
      <c r="E103" s="11">
        <v>3.9220503383740035</v>
      </c>
      <c r="F103" s="11">
        <v>3.0156498887329173</v>
      </c>
      <c r="G103" s="11">
        <v>2.1846868996214996</v>
      </c>
      <c r="H103" s="11">
        <v>1.7165002833793157</v>
      </c>
      <c r="I103" s="11">
        <v>0.16517243035738316</v>
      </c>
      <c r="J103" s="11">
        <v>9.9410050942112314</v>
      </c>
      <c r="K103" s="16">
        <v>37.532803336681866</v>
      </c>
      <c r="L103" s="2"/>
      <c r="M103" s="9">
        <v>43931</v>
      </c>
      <c r="N103" s="41">
        <v>12.218072632019892</v>
      </c>
      <c r="O103" s="41">
        <v>2.5596446317099355</v>
      </c>
      <c r="P103" s="41">
        <v>3.7007557333134788</v>
      </c>
      <c r="Q103" s="41">
        <v>1.7494145191665742</v>
      </c>
      <c r="R103" s="41">
        <v>2.0109130798069241</v>
      </c>
      <c r="S103" s="41">
        <v>1.2991663839274445</v>
      </c>
      <c r="T103" s="41">
        <v>0.12094789076961436</v>
      </c>
      <c r="U103" s="41">
        <v>8.8193663074965123</v>
      </c>
      <c r="V103" s="18">
        <v>32.478281178210374</v>
      </c>
      <c r="W103" s="2"/>
      <c r="Y103" s="34">
        <v>43565</v>
      </c>
      <c r="Z103" s="43">
        <v>0.28907472701966391</v>
      </c>
      <c r="AA103" s="43">
        <v>7.2021479042447184E-2</v>
      </c>
      <c r="AB103" s="43">
        <v>0.9419502108299781</v>
      </c>
      <c r="AC103" s="43">
        <v>0.27708313620846664</v>
      </c>
      <c r="AD103" s="43">
        <v>0.1613717815742394</v>
      </c>
      <c r="AE103" s="1"/>
      <c r="AF103" s="9">
        <v>43931</v>
      </c>
      <c r="AG103" s="13">
        <v>0.1639262227156032</v>
      </c>
      <c r="AH103" s="13">
        <v>1.3379804319989743E-2</v>
      </c>
      <c r="AI103" s="13">
        <v>0.36978189108286069</v>
      </c>
      <c r="AJ103" s="13">
        <v>0.16822491932756747</v>
      </c>
      <c r="AK103" s="14">
        <v>0.12129993764317022</v>
      </c>
    </row>
    <row r="104" spans="2:37">
      <c r="B104" s="9">
        <v>43566</v>
      </c>
      <c r="C104" s="11">
        <v>12.578450703484657</v>
      </c>
      <c r="D104" s="11">
        <v>3.8122629949573579</v>
      </c>
      <c r="E104" s="11">
        <v>4.0364076925964225</v>
      </c>
      <c r="F104" s="11">
        <v>3.200466364320103</v>
      </c>
      <c r="G104" s="11">
        <v>2.1711635479839031</v>
      </c>
      <c r="H104" s="11">
        <v>1.5883418647255481</v>
      </c>
      <c r="I104" s="11">
        <v>0.16750680550253558</v>
      </c>
      <c r="J104" s="11">
        <v>9.9276029890862922</v>
      </c>
      <c r="K104" s="16">
        <v>37.482202962656821</v>
      </c>
      <c r="L104" s="2"/>
      <c r="M104" s="9">
        <v>43932</v>
      </c>
      <c r="N104" s="41">
        <v>11.707939597882101</v>
      </c>
      <c r="O104" s="41">
        <v>2.5757196946143939</v>
      </c>
      <c r="P104" s="41">
        <v>3.3327119399752374</v>
      </c>
      <c r="Q104" s="41">
        <v>1.6301524082433554</v>
      </c>
      <c r="R104" s="41">
        <v>2.0548342680260685</v>
      </c>
      <c r="S104" s="41">
        <v>1.2041987162889651</v>
      </c>
      <c r="T104" s="41">
        <v>0.11617359924135157</v>
      </c>
      <c r="U104" s="41">
        <v>8.6932743731039803</v>
      </c>
      <c r="V104" s="18">
        <v>31.315004597375449</v>
      </c>
      <c r="W104" s="2"/>
      <c r="Y104" s="34">
        <v>43566</v>
      </c>
      <c r="Z104" s="43">
        <v>0.32306468869179811</v>
      </c>
      <c r="AA104" s="43">
        <v>6.7189259445336713E-2</v>
      </c>
      <c r="AB104" s="43">
        <v>0.98067172292705718</v>
      </c>
      <c r="AC104" s="43">
        <v>0.3188618448630115</v>
      </c>
      <c r="AD104" s="43">
        <v>0.17840846723510576</v>
      </c>
      <c r="AE104" s="1"/>
      <c r="AF104" s="9">
        <v>43932</v>
      </c>
      <c r="AG104" s="13">
        <v>0.1263988520388217</v>
      </c>
      <c r="AH104" s="13">
        <v>1.3343725029817193E-2</v>
      </c>
      <c r="AI104" s="13">
        <v>0.34157470134453999</v>
      </c>
      <c r="AJ104" s="13">
        <v>0.1820617399821822</v>
      </c>
      <c r="AK104" s="14">
        <v>0.1071507365390751</v>
      </c>
    </row>
    <row r="105" spans="2:37">
      <c r="B105" s="9">
        <v>43567</v>
      </c>
      <c r="C105" s="11">
        <v>12.033535871564744</v>
      </c>
      <c r="D105" s="11">
        <v>3.7566185464419246</v>
      </c>
      <c r="E105" s="11">
        <v>4.1337268199053572</v>
      </c>
      <c r="F105" s="11">
        <v>3.2612608951474935</v>
      </c>
      <c r="G105" s="11">
        <v>2.2217052678570686</v>
      </c>
      <c r="H105" s="11">
        <v>1.5884479557867699</v>
      </c>
      <c r="I105" s="11">
        <v>0.16535195735163224</v>
      </c>
      <c r="J105" s="11">
        <v>9.7856664121112615</v>
      </c>
      <c r="K105" s="16">
        <v>36.946313726166252</v>
      </c>
      <c r="L105" s="2"/>
      <c r="M105" s="9">
        <v>43933</v>
      </c>
      <c r="N105" s="41">
        <v>11.376546357902438</v>
      </c>
      <c r="O105" s="41">
        <v>2.647439206034286</v>
      </c>
      <c r="P105" s="41">
        <v>3.2833778936048397</v>
      </c>
      <c r="Q105" s="41">
        <v>1.4378614822712097</v>
      </c>
      <c r="R105" s="41">
        <v>2.0474796353541698</v>
      </c>
      <c r="S105" s="41">
        <v>1.2632104314892481</v>
      </c>
      <c r="T105" s="41">
        <v>0.11128024067223578</v>
      </c>
      <c r="U105" s="41">
        <v>8.277497099339632</v>
      </c>
      <c r="V105" s="18">
        <v>30.444692346668056</v>
      </c>
      <c r="W105" s="2"/>
      <c r="Y105" s="34">
        <v>43567</v>
      </c>
      <c r="Z105" s="43">
        <v>0.30434300425187871</v>
      </c>
      <c r="AA105" s="43">
        <v>0.10959846063816064</v>
      </c>
      <c r="AB105" s="43">
        <v>0.98836522670681026</v>
      </c>
      <c r="AC105" s="43">
        <v>0.30506069531088414</v>
      </c>
      <c r="AD105" s="43">
        <v>0.17728944468209068</v>
      </c>
      <c r="AE105" s="1"/>
      <c r="AF105" s="9">
        <v>43933</v>
      </c>
      <c r="AG105" s="13">
        <v>0.12966455152742748</v>
      </c>
      <c r="AH105" s="13">
        <v>1.3350940887851704E-2</v>
      </c>
      <c r="AI105" s="13">
        <v>0.30042946330269055</v>
      </c>
      <c r="AJ105" s="13">
        <v>0.16922585046334596</v>
      </c>
      <c r="AK105" s="14">
        <v>0.10498568752426382</v>
      </c>
    </row>
    <row r="106" spans="2:37">
      <c r="B106" s="9">
        <v>43568</v>
      </c>
      <c r="C106" s="11">
        <v>11.896341002535262</v>
      </c>
      <c r="D106" s="11">
        <v>3.8802728764762207</v>
      </c>
      <c r="E106" s="11">
        <v>3.8302310224816751</v>
      </c>
      <c r="F106" s="11">
        <v>2.6235732070709741</v>
      </c>
      <c r="G106" s="11">
        <v>2.2091347339323679</v>
      </c>
      <c r="H106" s="11">
        <v>1.283813932290242</v>
      </c>
      <c r="I106" s="11">
        <v>0.13825563688494227</v>
      </c>
      <c r="J106" s="11">
        <v>9.3176427965927004</v>
      </c>
      <c r="K106" s="16">
        <v>35.179265208264383</v>
      </c>
      <c r="L106" s="2"/>
      <c r="M106" s="9">
        <v>43934</v>
      </c>
      <c r="N106" s="41">
        <v>12.148509036455648</v>
      </c>
      <c r="O106" s="41">
        <v>2.6227083400274265</v>
      </c>
      <c r="P106" s="41">
        <v>3.8064701866630557</v>
      </c>
      <c r="Q106" s="41">
        <v>1.3092945638698839</v>
      </c>
      <c r="R106" s="41">
        <v>2.0406918497569011</v>
      </c>
      <c r="S106" s="41">
        <v>1.5577379688087236</v>
      </c>
      <c r="T106" s="41">
        <v>0.10945519166314889</v>
      </c>
      <c r="U106" s="41">
        <v>7.9498283380235701</v>
      </c>
      <c r="V106" s="18">
        <v>31.544695475268355</v>
      </c>
      <c r="W106" s="2"/>
      <c r="Y106" s="34">
        <v>43568</v>
      </c>
      <c r="Z106" s="43">
        <v>0.1899678168275053</v>
      </c>
      <c r="AA106" s="43">
        <v>5.4377102624061868E-2</v>
      </c>
      <c r="AB106" s="43">
        <v>0.82510503917068523</v>
      </c>
      <c r="AC106" s="43">
        <v>0.23426639847155775</v>
      </c>
      <c r="AD106" s="43">
        <v>0.16327344263104443</v>
      </c>
      <c r="AE106" s="1"/>
      <c r="AF106" s="9">
        <v>43934</v>
      </c>
      <c r="AG106" s="13">
        <v>0.10107593996744162</v>
      </c>
      <c r="AH106" s="13">
        <v>1.3279584069510433E-2</v>
      </c>
      <c r="AI106" s="13">
        <v>0.24253926713776147</v>
      </c>
      <c r="AJ106" s="13">
        <v>0.15176912632837389</v>
      </c>
      <c r="AK106" s="14">
        <v>0.10407737533765372</v>
      </c>
    </row>
    <row r="107" spans="2:37">
      <c r="B107" s="9">
        <v>43569</v>
      </c>
      <c r="C107" s="11">
        <v>11.286693380298622</v>
      </c>
      <c r="D107" s="11">
        <v>3.8431765774659321</v>
      </c>
      <c r="E107" s="11">
        <v>3.8239448435692016</v>
      </c>
      <c r="F107" s="11">
        <v>2.2793919484041121</v>
      </c>
      <c r="G107" s="11">
        <v>2.216654350131996</v>
      </c>
      <c r="H107" s="11">
        <v>1.2576151905871629</v>
      </c>
      <c r="I107" s="11">
        <v>0.13040118001349613</v>
      </c>
      <c r="J107" s="11">
        <v>8.9487993603577749</v>
      </c>
      <c r="K107" s="16">
        <v>33.786676830828299</v>
      </c>
      <c r="L107" s="2"/>
      <c r="M107" s="9">
        <v>43935</v>
      </c>
      <c r="N107" s="41">
        <v>12.381353849385965</v>
      </c>
      <c r="O107" s="41">
        <v>2.6944278514473186</v>
      </c>
      <c r="P107" s="41">
        <v>4.1489526720856817</v>
      </c>
      <c r="Q107" s="41">
        <v>1.7160070051494554</v>
      </c>
      <c r="R107" s="41">
        <v>2.0128792596465614</v>
      </c>
      <c r="S107" s="41">
        <v>1.3234204839788617</v>
      </c>
      <c r="T107" s="41">
        <v>0.10696320364651563</v>
      </c>
      <c r="U107" s="41">
        <v>8.2051836456107825</v>
      </c>
      <c r="V107" s="18">
        <v>32.589187970951144</v>
      </c>
      <c r="W107" s="2"/>
      <c r="Y107" s="34">
        <v>43569</v>
      </c>
      <c r="Z107" s="43">
        <v>0.16650366056751859</v>
      </c>
      <c r="AA107" s="43">
        <v>4.6612037616924958E-2</v>
      </c>
      <c r="AB107" s="43">
        <v>0.73571205001705364</v>
      </c>
      <c r="AC107" s="43">
        <v>0.2096618988202891</v>
      </c>
      <c r="AD107" s="43">
        <v>0.13968065442689132</v>
      </c>
      <c r="AE107" s="1"/>
      <c r="AF107" s="9">
        <v>43935</v>
      </c>
      <c r="AG107" s="13">
        <v>0.16900539309626214</v>
      </c>
      <c r="AH107" s="13">
        <v>1.4521513413450038E-2</v>
      </c>
      <c r="AI107" s="13">
        <v>0.34290808263141564</v>
      </c>
      <c r="AJ107" s="13">
        <v>0.18164866861538481</v>
      </c>
      <c r="AK107" s="14">
        <v>9.2083440267072519E-2</v>
      </c>
    </row>
    <row r="108" spans="2:37">
      <c r="B108" s="9">
        <v>43570</v>
      </c>
      <c r="C108" s="11">
        <v>11.63934216336736</v>
      </c>
      <c r="D108" s="11">
        <v>3.7195222474316356</v>
      </c>
      <c r="E108" s="11">
        <v>3.95221003139411</v>
      </c>
      <c r="F108" s="11">
        <v>2.6346088068484277</v>
      </c>
      <c r="G108" s="11">
        <v>2.2234625694689378</v>
      </c>
      <c r="H108" s="11">
        <v>1.30729747621278</v>
      </c>
      <c r="I108" s="11">
        <v>0.13390324777236084</v>
      </c>
      <c r="J108" s="11">
        <v>9.2271110134308927</v>
      </c>
      <c r="K108" s="16">
        <v>34.837457555926505</v>
      </c>
      <c r="L108" s="2"/>
      <c r="M108" s="9">
        <v>43936</v>
      </c>
      <c r="N108" s="41">
        <v>11.762044616654292</v>
      </c>
      <c r="O108" s="41">
        <v>2.7562550164644666</v>
      </c>
      <c r="P108" s="41">
        <v>4.1968139656081185</v>
      </c>
      <c r="Q108" s="41">
        <v>1.7006538202781465</v>
      </c>
      <c r="R108" s="41">
        <v>1.9236579841829375</v>
      </c>
      <c r="S108" s="41">
        <v>1.3123355098600862</v>
      </c>
      <c r="T108" s="41">
        <v>9.6098964143730314E-2</v>
      </c>
      <c r="U108" s="41">
        <v>8.3321206318020486</v>
      </c>
      <c r="V108" s="18">
        <v>32.079980508993827</v>
      </c>
      <c r="W108" s="2"/>
      <c r="Y108" s="34">
        <v>43570</v>
      </c>
      <c r="Z108" s="43">
        <v>0.1602892560256888</v>
      </c>
      <c r="AA108" s="43">
        <v>9.5281396535688387E-2</v>
      </c>
      <c r="AB108" s="43">
        <v>0.78446081516317223</v>
      </c>
      <c r="AC108" s="43">
        <v>0.24535654423469191</v>
      </c>
      <c r="AD108" s="43">
        <v>0.14539165789348946</v>
      </c>
      <c r="AE108" s="1"/>
      <c r="AF108" s="9">
        <v>43936</v>
      </c>
      <c r="AG108" s="13">
        <v>0.14803605563687536</v>
      </c>
      <c r="AH108" s="13">
        <v>1.4030835067103337E-2</v>
      </c>
      <c r="AI108" s="13">
        <v>0.35411034473778641</v>
      </c>
      <c r="AJ108" s="13">
        <v>0.15997562016647895</v>
      </c>
      <c r="AK108" s="14">
        <v>9.1918634659062887E-2</v>
      </c>
    </row>
    <row r="109" spans="2:37">
      <c r="B109" s="9">
        <v>43571</v>
      </c>
      <c r="C109" s="11">
        <v>11.502147294337879</v>
      </c>
      <c r="D109" s="11">
        <v>3.7838224990494695</v>
      </c>
      <c r="E109" s="11">
        <v>4.0040626755767006</v>
      </c>
      <c r="F109" s="11">
        <v>2.9310732055809132</v>
      </c>
      <c r="G109" s="11">
        <v>2.2235496020638412</v>
      </c>
      <c r="H109" s="11">
        <v>1.3268523172939288</v>
      </c>
      <c r="I109" s="11">
        <v>0.13712803984935465</v>
      </c>
      <c r="J109" s="11">
        <v>9.3345811155848004</v>
      </c>
      <c r="K109" s="16">
        <v>35.243216749336888</v>
      </c>
      <c r="L109" s="2"/>
      <c r="M109" s="9">
        <v>43937</v>
      </c>
      <c r="N109" s="41">
        <v>11.519538193228939</v>
      </c>
      <c r="O109" s="41">
        <v>2.7228683473552064</v>
      </c>
      <c r="P109" s="41">
        <v>3.8405831419075933</v>
      </c>
      <c r="Q109" s="41">
        <v>1.8327455609627716</v>
      </c>
      <c r="R109" s="41">
        <v>1.8948683585941639</v>
      </c>
      <c r="S109" s="41">
        <v>1.2834122363632254</v>
      </c>
      <c r="T109" s="41">
        <v>0.1020203306738595</v>
      </c>
      <c r="U109" s="41">
        <v>8.1106781433280624</v>
      </c>
      <c r="V109" s="18">
        <v>31.306714312413821</v>
      </c>
      <c r="W109" s="2"/>
      <c r="Y109" s="34">
        <v>43571</v>
      </c>
      <c r="Z109" s="43">
        <v>0.25138834059558079</v>
      </c>
      <c r="AA109" s="43">
        <v>0.11135912999858194</v>
      </c>
      <c r="AB109" s="43">
        <v>0.7634295143076314</v>
      </c>
      <c r="AC109" s="43">
        <v>0.28513909799407761</v>
      </c>
      <c r="AD109" s="43">
        <v>0.19161248183846996</v>
      </c>
      <c r="AE109" s="1"/>
      <c r="AF109" s="9">
        <v>43937</v>
      </c>
      <c r="AG109" s="13">
        <v>0.14603798820338876</v>
      </c>
      <c r="AH109" s="13">
        <v>1.3827187518129379E-2</v>
      </c>
      <c r="AI109" s="13">
        <v>0.46128285777393324</v>
      </c>
      <c r="AJ109" s="13">
        <v>0.19658059211634391</v>
      </c>
      <c r="AK109" s="14">
        <v>7.8233748898081601E-2</v>
      </c>
    </row>
    <row r="110" spans="2:37">
      <c r="B110" s="9">
        <v>43572</v>
      </c>
      <c r="C110" s="11">
        <v>10.948537012972436</v>
      </c>
      <c r="D110" s="11">
        <v>3.5550619884860213</v>
      </c>
      <c r="E110" s="11">
        <v>3.9321977324579098</v>
      </c>
      <c r="F110" s="11">
        <v>2.8672773259101265</v>
      </c>
      <c r="G110" s="11">
        <v>2.1883142668160263</v>
      </c>
      <c r="H110" s="11">
        <v>1.4032632165529095</v>
      </c>
      <c r="I110" s="11">
        <v>0.14518734396310401</v>
      </c>
      <c r="J110" s="11">
        <v>9.0215637178848347</v>
      </c>
      <c r="K110" s="16">
        <v>34.061402605043369</v>
      </c>
      <c r="L110" s="2"/>
      <c r="M110" s="9">
        <v>43938</v>
      </c>
      <c r="N110" s="41">
        <v>12.01517881162418</v>
      </c>
      <c r="O110" s="41">
        <v>2.7612011896658384</v>
      </c>
      <c r="P110" s="41">
        <v>3.9504793880959403</v>
      </c>
      <c r="Q110" s="41">
        <v>1.776971559264489</v>
      </c>
      <c r="R110" s="41">
        <v>1.8700171471260492</v>
      </c>
      <c r="S110" s="41">
        <v>1.2766669950260974</v>
      </c>
      <c r="T110" s="41">
        <v>0.103001656817411</v>
      </c>
      <c r="U110" s="41">
        <v>8.0618894818434033</v>
      </c>
      <c r="V110" s="18">
        <v>31.815406229463406</v>
      </c>
      <c r="W110" s="2"/>
      <c r="Y110" s="34">
        <v>43572</v>
      </c>
      <c r="Z110" s="43">
        <v>0.25968135750376814</v>
      </c>
      <c r="AA110" s="43">
        <v>0.10559446119101205</v>
      </c>
      <c r="AB110" s="43">
        <v>0.80726874033795415</v>
      </c>
      <c r="AC110" s="43">
        <v>0.28353318496012286</v>
      </c>
      <c r="AD110" s="43">
        <v>0.12617261486628567</v>
      </c>
      <c r="AE110" s="1"/>
      <c r="AF110" s="9">
        <v>43938</v>
      </c>
      <c r="AG110" s="13">
        <v>9.772001632656252E-2</v>
      </c>
      <c r="AH110" s="13">
        <v>1.388090557238629E-2</v>
      </c>
      <c r="AI110" s="13">
        <v>0.50156485095874304</v>
      </c>
      <c r="AJ110" s="13">
        <v>0.18904685527113987</v>
      </c>
      <c r="AK110" s="14">
        <v>7.6846070627900179E-2</v>
      </c>
    </row>
    <row r="111" spans="2:37">
      <c r="B111" s="9">
        <v>43573</v>
      </c>
      <c r="C111" s="11">
        <v>11.527267481624966</v>
      </c>
      <c r="D111" s="11">
        <v>3.353505430530118</v>
      </c>
      <c r="E111" s="11">
        <v>3.9287586641157413</v>
      </c>
      <c r="F111" s="11">
        <v>2.5481569380360707</v>
      </c>
      <c r="G111" s="11">
        <v>2.1166516281728103</v>
      </c>
      <c r="H111" s="11">
        <v>1.2973026648370143</v>
      </c>
      <c r="I111" s="11">
        <v>0.15550872264095125</v>
      </c>
      <c r="J111" s="11">
        <v>8.9809637692282571</v>
      </c>
      <c r="K111" s="16">
        <v>33.90811529918593</v>
      </c>
      <c r="L111" s="2"/>
      <c r="M111" s="9">
        <v>43939</v>
      </c>
      <c r="N111" s="41">
        <v>12.059622219901335</v>
      </c>
      <c r="O111" s="41">
        <v>2.7513088432630948</v>
      </c>
      <c r="P111" s="41">
        <v>3.4194504172439144</v>
      </c>
      <c r="Q111" s="41">
        <v>1.6075151781836314</v>
      </c>
      <c r="R111" s="41">
        <v>1.8870929422460379</v>
      </c>
      <c r="S111" s="41">
        <v>1.1788011996154173</v>
      </c>
      <c r="T111" s="41">
        <v>0.10240050006150156</v>
      </c>
      <c r="U111" s="41">
        <v>8.0241852224552375</v>
      </c>
      <c r="V111" s="18">
        <v>31.030376522970172</v>
      </c>
      <c r="W111" s="2"/>
      <c r="Y111" s="34">
        <v>43573</v>
      </c>
      <c r="Z111" s="43">
        <v>0.21235308581069104</v>
      </c>
      <c r="AA111" s="43">
        <v>6.6823655971588194E-2</v>
      </c>
      <c r="AB111" s="43">
        <v>0.62181419551005179</v>
      </c>
      <c r="AC111" s="43">
        <v>0.25049817694713372</v>
      </c>
      <c r="AD111" s="43">
        <v>0.1545921755351588</v>
      </c>
      <c r="AE111" s="1"/>
      <c r="AF111" s="9">
        <v>43939</v>
      </c>
      <c r="AG111" s="13">
        <v>0.15199935029516531</v>
      </c>
      <c r="AH111" s="13">
        <v>1.3471205188426875E-2</v>
      </c>
      <c r="AI111" s="13">
        <v>0.35534511690060777</v>
      </c>
      <c r="AJ111" s="13">
        <v>0.18203962389864042</v>
      </c>
      <c r="AK111" s="14">
        <v>9.1716954736932393E-2</v>
      </c>
    </row>
    <row r="112" spans="2:37">
      <c r="B112" s="9">
        <v>43574</v>
      </c>
      <c r="C112" s="11">
        <v>11.617120459228783</v>
      </c>
      <c r="D112" s="11">
        <v>3.4400634615541255</v>
      </c>
      <c r="E112" s="11">
        <v>3.9713605794720741</v>
      </c>
      <c r="F112" s="11">
        <v>2.1417162059396504</v>
      </c>
      <c r="G112" s="11">
        <v>2.1636416613687559</v>
      </c>
      <c r="H112" s="11">
        <v>1.3283974298430763</v>
      </c>
      <c r="I112" s="11">
        <v>0.1482711481596426</v>
      </c>
      <c r="J112" s="11">
        <v>8.9389611359406977</v>
      </c>
      <c r="K112" s="16">
        <v>33.749532081506807</v>
      </c>
      <c r="L112" s="2"/>
      <c r="M112" s="9">
        <v>43940</v>
      </c>
      <c r="N112" s="41">
        <v>11.08959652619993</v>
      </c>
      <c r="O112" s="41">
        <v>2.7006105679490333</v>
      </c>
      <c r="P112" s="41">
        <v>3.4658873619721207</v>
      </c>
      <c r="Q112" s="41">
        <v>1.375889931485849</v>
      </c>
      <c r="R112" s="41">
        <v>1.8802915341556539</v>
      </c>
      <c r="S112" s="41">
        <v>0.99552534942892568</v>
      </c>
      <c r="T112" s="41">
        <v>9.8384374497957006E-2</v>
      </c>
      <c r="U112" s="41">
        <v>7.7497938587905546</v>
      </c>
      <c r="V112" s="18">
        <v>29.355979504480022</v>
      </c>
      <c r="W112" s="2"/>
      <c r="Y112" s="34">
        <v>43574</v>
      </c>
      <c r="Z112" s="43">
        <v>0.21047013195079523</v>
      </c>
      <c r="AA112" s="43">
        <v>2.5724934774031014E-2</v>
      </c>
      <c r="AB112" s="43">
        <v>0.45156305270090541</v>
      </c>
      <c r="AC112" s="43">
        <v>0.21889001303361433</v>
      </c>
      <c r="AD112" s="43">
        <v>0.11203545435455575</v>
      </c>
      <c r="AE112" s="1"/>
      <c r="AF112" s="9">
        <v>43940</v>
      </c>
      <c r="AG112" s="13">
        <v>0.10080284770577139</v>
      </c>
      <c r="AH112" s="13">
        <v>1.3957072962750566E-2</v>
      </c>
      <c r="AI112" s="13">
        <v>0.30161576094661652</v>
      </c>
      <c r="AJ112" s="13">
        <v>0.16924368601458861</v>
      </c>
      <c r="AK112" s="14">
        <v>9.2284367652180121E-2</v>
      </c>
    </row>
    <row r="113" spans="2:37">
      <c r="B113" s="9">
        <v>43575</v>
      </c>
      <c r="C113" s="11">
        <v>11.709871919981108</v>
      </c>
      <c r="D113" s="11">
        <v>3.5216753193767611</v>
      </c>
      <c r="E113" s="11">
        <v>3.4141727883690272</v>
      </c>
      <c r="F113" s="11">
        <v>1.904879856356414</v>
      </c>
      <c r="G113" s="11">
        <v>2.1361507134569715</v>
      </c>
      <c r="H113" s="11">
        <v>1.1251497081980935</v>
      </c>
      <c r="I113" s="11">
        <v>0.15025971631091084</v>
      </c>
      <c r="J113" s="11">
        <v>8.6332885140061464</v>
      </c>
      <c r="K113" s="16">
        <v>32.595448536055429</v>
      </c>
      <c r="L113" s="2"/>
      <c r="M113" s="9">
        <v>43941</v>
      </c>
      <c r="N113" s="41">
        <v>11.609391170832755</v>
      </c>
      <c r="O113" s="41">
        <v>2.646202662733943</v>
      </c>
      <c r="P113" s="41">
        <v>3.8868653523656747</v>
      </c>
      <c r="Q113" s="41">
        <v>1.4567569374504055</v>
      </c>
      <c r="R113" s="41">
        <v>1.8751202844080632</v>
      </c>
      <c r="S113" s="41">
        <v>1.2982087308367085</v>
      </c>
      <c r="T113" s="41">
        <v>0.10452820731023182</v>
      </c>
      <c r="U113" s="41">
        <v>7.511674159819739</v>
      </c>
      <c r="V113" s="18">
        <v>30.388747505757522</v>
      </c>
      <c r="W113" s="2"/>
      <c r="Y113" s="34">
        <v>43575</v>
      </c>
      <c r="Z113" s="43">
        <v>0.22699394221387945</v>
      </c>
      <c r="AA113" s="43">
        <v>1.8625733111078725E-2</v>
      </c>
      <c r="AB113" s="43">
        <v>0.46503232860876698</v>
      </c>
      <c r="AC113" s="43">
        <v>0.16693005830729726</v>
      </c>
      <c r="AD113" s="43">
        <v>9.2985732157498835E-2</v>
      </c>
      <c r="AE113" s="1"/>
      <c r="AF113" s="9">
        <v>43941</v>
      </c>
      <c r="AG113" s="13">
        <v>8.5592300103554508E-2</v>
      </c>
      <c r="AH113" s="13">
        <v>1.3306042215636972E-2</v>
      </c>
      <c r="AI113" s="13">
        <v>0.28357294738270106</v>
      </c>
      <c r="AJ113" s="13">
        <v>0.2066826483405948</v>
      </c>
      <c r="AK113" s="14">
        <v>7.9973614494968537E-2</v>
      </c>
    </row>
    <row r="114" spans="2:37">
      <c r="B114" s="9">
        <v>43576</v>
      </c>
      <c r="C114" s="11">
        <v>11.438380665070655</v>
      </c>
      <c r="D114" s="11">
        <v>3.5896852008956244</v>
      </c>
      <c r="E114" s="11">
        <v>3.0838214697242208</v>
      </c>
      <c r="F114" s="11">
        <v>1.6779187833931535</v>
      </c>
      <c r="G114" s="11">
        <v>2.1198703205738791</v>
      </c>
      <c r="H114" s="11">
        <v>1.0869205901778825</v>
      </c>
      <c r="I114" s="11">
        <v>0.13460074154707083</v>
      </c>
      <c r="J114" s="11">
        <v>8.3339024466544096</v>
      </c>
      <c r="K114" s="16">
        <v>31.465100218036895</v>
      </c>
      <c r="L114" s="2"/>
      <c r="M114" s="9">
        <v>43942</v>
      </c>
      <c r="N114" s="41">
        <v>12.07508079669339</v>
      </c>
      <c r="O114" s="41">
        <v>2.6387834029318848</v>
      </c>
      <c r="P114" s="41">
        <v>3.8055298784061402</v>
      </c>
      <c r="Q114" s="41">
        <v>1.4444779522886468</v>
      </c>
      <c r="R114" s="41">
        <v>1.8642086674227332</v>
      </c>
      <c r="S114" s="41">
        <v>1.2072261034766851</v>
      </c>
      <c r="T114" s="41">
        <v>0.11769855672787694</v>
      </c>
      <c r="U114" s="41">
        <v>7.8058606912001851</v>
      </c>
      <c r="V114" s="18">
        <v>30.958866049147542</v>
      </c>
      <c r="W114" s="2"/>
      <c r="Y114" s="34">
        <v>43576</v>
      </c>
      <c r="Z114" s="43">
        <v>0.17500063245594136</v>
      </c>
      <c r="AA114" s="43">
        <v>1.8096570188547888E-2</v>
      </c>
      <c r="AB114" s="43">
        <v>0.39985767391942262</v>
      </c>
      <c r="AC114" s="43">
        <v>0.14873066181855224</v>
      </c>
      <c r="AD114" s="43">
        <v>0.10947908608785024</v>
      </c>
      <c r="AE114" s="1"/>
      <c r="AF114" s="9">
        <v>43942</v>
      </c>
      <c r="AG114" s="13">
        <v>8.5896504141870708E-2</v>
      </c>
      <c r="AH114" s="13">
        <v>1.3161725054946765E-2</v>
      </c>
      <c r="AI114" s="13">
        <v>0.25867464158486775</v>
      </c>
      <c r="AJ114" s="13">
        <v>0.20551977039952637</v>
      </c>
      <c r="AK114" s="14">
        <v>8.178647618307433E-2</v>
      </c>
    </row>
    <row r="115" spans="2:37">
      <c r="B115" s="9">
        <v>43577</v>
      </c>
      <c r="C115" s="11">
        <v>11.53403060897149</v>
      </c>
      <c r="D115" s="11">
        <v>3.4882886502675015</v>
      </c>
      <c r="E115" s="11">
        <v>3.844330091771857</v>
      </c>
      <c r="F115" s="11">
        <v>1.6136095315797776</v>
      </c>
      <c r="G115" s="11">
        <v>2.1138438809807192</v>
      </c>
      <c r="H115" s="11">
        <v>1.2421525642579443</v>
      </c>
      <c r="I115" s="11">
        <v>0.13306691669743179</v>
      </c>
      <c r="J115" s="11">
        <v>8.63586897974848</v>
      </c>
      <c r="K115" s="16">
        <v>32.605191224275202</v>
      </c>
      <c r="L115" s="2"/>
      <c r="M115" s="9">
        <v>43943</v>
      </c>
      <c r="N115" s="41">
        <v>11.774604710297835</v>
      </c>
      <c r="O115" s="41">
        <v>2.6227083400274265</v>
      </c>
      <c r="P115" s="41">
        <v>3.6233163889247919</v>
      </c>
      <c r="Q115" s="41">
        <v>1.5542554478568669</v>
      </c>
      <c r="R115" s="41">
        <v>1.8647792985232281</v>
      </c>
      <c r="S115" s="41">
        <v>1.1931911644764548</v>
      </c>
      <c r="T115" s="41">
        <v>0.11756569125568052</v>
      </c>
      <c r="U115" s="41">
        <v>8.296061051650252</v>
      </c>
      <c r="V115" s="18">
        <v>31.046482093012536</v>
      </c>
      <c r="W115" s="2"/>
      <c r="Y115" s="34">
        <v>43577</v>
      </c>
      <c r="Z115" s="43">
        <v>0.1526246970057494</v>
      </c>
      <c r="AA115" s="43">
        <v>1.7748605478883805E-2</v>
      </c>
      <c r="AB115" s="43">
        <v>0.28539040982402514</v>
      </c>
      <c r="AC115" s="43">
        <v>0.15010185899814335</v>
      </c>
      <c r="AD115" s="43">
        <v>0.15551403338818062</v>
      </c>
      <c r="AE115" s="1"/>
      <c r="AF115" s="9">
        <v>43943</v>
      </c>
      <c r="AG115" s="13">
        <v>0.1101657640441738</v>
      </c>
      <c r="AH115" s="13">
        <v>1.4013998065022815E-2</v>
      </c>
      <c r="AI115" s="13">
        <v>0.28298328474189149</v>
      </c>
      <c r="AJ115" s="13">
        <v>0.1963715594557715</v>
      </c>
      <c r="AK115" s="14">
        <v>8.591489429056641E-2</v>
      </c>
    </row>
    <row r="116" spans="2:37">
      <c r="B116" s="9">
        <v>43578</v>
      </c>
      <c r="C116" s="11">
        <v>11.978464691743051</v>
      </c>
      <c r="D116" s="11">
        <v>3.6774797752199748</v>
      </c>
      <c r="E116" s="11">
        <v>4.2646923191212203</v>
      </c>
      <c r="F116" s="11">
        <v>1.9715075468508205</v>
      </c>
      <c r="G116" s="11">
        <v>2.1009539752729829</v>
      </c>
      <c r="H116" s="11">
        <v>1.3326559900452812</v>
      </c>
      <c r="I116" s="11">
        <v>0.13248709622903876</v>
      </c>
      <c r="J116" s="11">
        <v>9.1723092916305369</v>
      </c>
      <c r="K116" s="16">
        <v>34.630550686112905</v>
      </c>
      <c r="L116" s="2"/>
      <c r="M116" s="9">
        <v>43944</v>
      </c>
      <c r="N116" s="41">
        <v>11.656733062258422</v>
      </c>
      <c r="O116" s="41">
        <v>2.6783527885428597</v>
      </c>
      <c r="P116" s="41">
        <v>3.9804034089200093</v>
      </c>
      <c r="Q116" s="41">
        <v>1.9033765524676471</v>
      </c>
      <c r="R116" s="41">
        <v>1.8076109925546582</v>
      </c>
      <c r="S116" s="41">
        <v>1.2319053178276278</v>
      </c>
      <c r="T116" s="41">
        <v>0.12148863174298205</v>
      </c>
      <c r="U116" s="41">
        <v>8.4579366315022622</v>
      </c>
      <c r="V116" s="18">
        <v>31.837807385816468</v>
      </c>
      <c r="W116" s="2"/>
      <c r="Y116" s="34">
        <v>43578</v>
      </c>
      <c r="Z116" s="43">
        <v>0.19099657957526553</v>
      </c>
      <c r="AA116" s="43">
        <v>2.0090552292084313E-2</v>
      </c>
      <c r="AB116" s="43">
        <v>0.35301236368308075</v>
      </c>
      <c r="AC116" s="43">
        <v>0.25058521443720072</v>
      </c>
      <c r="AD116" s="43">
        <v>0.13062462389361398</v>
      </c>
      <c r="AE116" s="1"/>
      <c r="AF116" s="9">
        <v>43944</v>
      </c>
      <c r="AG116" s="13">
        <v>0.15997744688641469</v>
      </c>
      <c r="AH116" s="13">
        <v>1.3028632562310244E-2</v>
      </c>
      <c r="AI116" s="13">
        <v>0.46467574207935858</v>
      </c>
      <c r="AJ116" s="13">
        <v>0.18669256250701363</v>
      </c>
      <c r="AK116" s="14">
        <v>8.7796989384776702E-2</v>
      </c>
    </row>
    <row r="117" spans="2:37">
      <c r="B117" s="9">
        <v>43579</v>
      </c>
      <c r="C117" s="11">
        <v>12.009381845327159</v>
      </c>
      <c r="D117" s="11">
        <v>3.7022106412268339</v>
      </c>
      <c r="E117" s="11">
        <v>4.5248371286193478</v>
      </c>
      <c r="F117" s="11">
        <v>2.0817343056501656</v>
      </c>
      <c r="G117" s="11">
        <v>2.0744120610482288</v>
      </c>
      <c r="H117" s="11">
        <v>1.4278643418823556</v>
      </c>
      <c r="I117" s="11">
        <v>0.13455098156994053</v>
      </c>
      <c r="J117" s="11">
        <v>9.3512825267502713</v>
      </c>
      <c r="K117" s="16">
        <v>35.306273832074304</v>
      </c>
      <c r="L117" s="2"/>
      <c r="M117" s="9">
        <v>43945</v>
      </c>
      <c r="N117" s="41">
        <v>11.441279148219165</v>
      </c>
      <c r="O117" s="41">
        <v>2.6548584658363437</v>
      </c>
      <c r="P117" s="41">
        <v>3.8252557205653397</v>
      </c>
      <c r="Q117" s="41">
        <v>1.7934375324935883</v>
      </c>
      <c r="R117" s="41">
        <v>1.799747786806456</v>
      </c>
      <c r="S117" s="41">
        <v>1.2231004264613938</v>
      </c>
      <c r="T117" s="41">
        <v>0.12274404199823517</v>
      </c>
      <c r="U117" s="41">
        <v>8.4343213786192219</v>
      </c>
      <c r="V117" s="18">
        <v>31.294744500999741</v>
      </c>
      <c r="W117" s="2"/>
      <c r="Y117" s="34">
        <v>43579</v>
      </c>
      <c r="Z117" s="43">
        <v>0.2160014601520423</v>
      </c>
      <c r="AA117" s="43">
        <v>1.8586446772890834E-2</v>
      </c>
      <c r="AB117" s="43">
        <v>0.45733616869099358</v>
      </c>
      <c r="AC117" s="43">
        <v>0.25208197389754594</v>
      </c>
      <c r="AD117" s="43">
        <v>9.7578465608105514E-2</v>
      </c>
      <c r="AE117" s="1"/>
      <c r="AF117" s="9">
        <v>43945</v>
      </c>
      <c r="AG117" s="13">
        <v>0.16843639327004795</v>
      </c>
      <c r="AH117" s="13">
        <v>1.29508616479383E-2</v>
      </c>
      <c r="AI117" s="13">
        <v>0.38412603245160803</v>
      </c>
      <c r="AJ117" s="13">
        <v>0.19011556150164322</v>
      </c>
      <c r="AK117" s="14">
        <v>8.9502238278611368E-2</v>
      </c>
    </row>
    <row r="118" spans="2:37">
      <c r="B118" s="9">
        <v>43580</v>
      </c>
      <c r="C118" s="11">
        <v>11.89537484148576</v>
      </c>
      <c r="D118" s="11">
        <v>3.7887686722508414</v>
      </c>
      <c r="E118" s="11">
        <v>4.3732388063686285</v>
      </c>
      <c r="F118" s="11">
        <v>2.1206406517209495</v>
      </c>
      <c r="G118" s="11">
        <v>2.0071131610329371</v>
      </c>
      <c r="H118" s="11">
        <v>1.3570788523896882</v>
      </c>
      <c r="I118" s="11">
        <v>0.1353042012001214</v>
      </c>
      <c r="J118" s="11">
        <v>9.2513125384588548</v>
      </c>
      <c r="K118" s="16">
        <v>34.928831724907781</v>
      </c>
      <c r="L118" s="2"/>
      <c r="M118" s="9">
        <v>43946</v>
      </c>
      <c r="N118" s="41">
        <v>11.498282650139865</v>
      </c>
      <c r="O118" s="41">
        <v>2.6400199462322278</v>
      </c>
      <c r="P118" s="41">
        <v>3.6123897689267155</v>
      </c>
      <c r="Q118" s="41">
        <v>1.5515799025049426</v>
      </c>
      <c r="R118" s="41">
        <v>1.8165473480382743</v>
      </c>
      <c r="S118" s="41">
        <v>1.0105297757152523</v>
      </c>
      <c r="T118" s="41">
        <v>0.12344792960226159</v>
      </c>
      <c r="U118" s="41">
        <v>8.4247812682743906</v>
      </c>
      <c r="V118" s="18">
        <v>30.677578589433928</v>
      </c>
      <c r="W118" s="2"/>
      <c r="Y118" s="34">
        <v>43580</v>
      </c>
      <c r="Z118" s="43">
        <v>0.19527894278737962</v>
      </c>
      <c r="AA118" s="43">
        <v>1.8584041486879331E-2</v>
      </c>
      <c r="AB118" s="43">
        <v>0.56455715624603575</v>
      </c>
      <c r="AC118" s="43">
        <v>0.1864535661203523</v>
      </c>
      <c r="AD118" s="43">
        <v>9.5048436137199876E-2</v>
      </c>
      <c r="AE118" s="1"/>
      <c r="AF118" s="9">
        <v>43946</v>
      </c>
      <c r="AG118" s="13">
        <v>0.14640856403188371</v>
      </c>
      <c r="AH118" s="13">
        <v>1.2621337464362331E-2</v>
      </c>
      <c r="AI118" s="13">
        <v>0.32535964275678247</v>
      </c>
      <c r="AJ118" s="13">
        <v>0.1657700340544285</v>
      </c>
      <c r="AK118" s="14">
        <v>9.6926768546295811E-2</v>
      </c>
    </row>
    <row r="119" spans="2:37">
      <c r="B119" s="9">
        <v>43581</v>
      </c>
      <c r="C119" s="11">
        <v>11.707939597882101</v>
      </c>
      <c r="D119" s="11">
        <v>3.9284980651895962</v>
      </c>
      <c r="E119" s="11">
        <v>4.0780097865150227</v>
      </c>
      <c r="F119" s="11">
        <v>2.2890980857399561</v>
      </c>
      <c r="G119" s="11">
        <v>2.0823176478861227</v>
      </c>
      <c r="H119" s="11">
        <v>1.3393031409039655</v>
      </c>
      <c r="I119" s="11">
        <v>0.13860248294236296</v>
      </c>
      <c r="J119" s="11">
        <v>9.2103295952289379</v>
      </c>
      <c r="K119" s="16">
        <v>34.774098402288061</v>
      </c>
      <c r="L119" s="2"/>
      <c r="M119" s="9">
        <v>43947</v>
      </c>
      <c r="N119" s="41">
        <v>11.941750571861922</v>
      </c>
      <c r="O119" s="41">
        <v>2.5658273482116503</v>
      </c>
      <c r="P119" s="41">
        <v>3.3388013286364742</v>
      </c>
      <c r="Q119" s="41">
        <v>1.593771830288311</v>
      </c>
      <c r="R119" s="41">
        <v>1.8541416450105497</v>
      </c>
      <c r="S119" s="41">
        <v>0.98642785341543937</v>
      </c>
      <c r="T119" s="41">
        <v>0.11893804623680709</v>
      </c>
      <c r="U119" s="41">
        <v>7.9733897454506328</v>
      </c>
      <c r="V119" s="18">
        <v>30.373048369111785</v>
      </c>
      <c r="W119" s="2"/>
      <c r="Y119" s="34">
        <v>43581</v>
      </c>
      <c r="Z119" s="43">
        <v>0.17587314494765735</v>
      </c>
      <c r="AA119" s="43">
        <v>4.068541288458051E-2</v>
      </c>
      <c r="AB119" s="43">
        <v>0.65988794194709877</v>
      </c>
      <c r="AC119" s="43">
        <v>0.1966961664884003</v>
      </c>
      <c r="AD119" s="43">
        <v>0.13473422857553416</v>
      </c>
      <c r="AE119" s="1"/>
      <c r="AF119" s="9">
        <v>43947</v>
      </c>
      <c r="AG119" s="13">
        <v>0.13534901880705419</v>
      </c>
      <c r="AH119" s="13">
        <v>1.257483526813993E-2</v>
      </c>
      <c r="AI119" s="13">
        <v>0.37780409194279352</v>
      </c>
      <c r="AJ119" s="13">
        <v>0.17447449648324806</v>
      </c>
      <c r="AK119" s="14">
        <v>9.4547246479964403E-2</v>
      </c>
    </row>
    <row r="120" spans="2:37">
      <c r="B120" s="9">
        <v>43582</v>
      </c>
      <c r="C120" s="11">
        <v>11.57364321200113</v>
      </c>
      <c r="D120" s="11">
        <v>3.9309711517902821</v>
      </c>
      <c r="E120" s="11">
        <v>3.5554824719200329</v>
      </c>
      <c r="F120" s="11">
        <v>1.7562105393926633</v>
      </c>
      <c r="G120" s="11">
        <v>2.068670937005316</v>
      </c>
      <c r="H120" s="11">
        <v>1.141654910470669</v>
      </c>
      <c r="I120" s="11">
        <v>0.14140211732586463</v>
      </c>
      <c r="J120" s="11">
        <v>8.7074630047588109</v>
      </c>
      <c r="K120" s="16">
        <v>32.87549834466477</v>
      </c>
      <c r="L120" s="2"/>
      <c r="M120" s="9">
        <v>43948</v>
      </c>
      <c r="N120" s="41">
        <v>12.136915103861607</v>
      </c>
      <c r="O120" s="41">
        <v>2.4903982068907293</v>
      </c>
      <c r="P120" s="41">
        <v>3.588294072277364</v>
      </c>
      <c r="Q120" s="41">
        <v>2.0622384350780356</v>
      </c>
      <c r="R120" s="41">
        <v>1.8764999402385705</v>
      </c>
      <c r="S120" s="41">
        <v>1.1159650391680804</v>
      </c>
      <c r="T120" s="41">
        <v>0.12123284305972114</v>
      </c>
      <c r="U120" s="41">
        <v>8.0530256361236834</v>
      </c>
      <c r="V120" s="18">
        <v>31.444569276697791</v>
      </c>
      <c r="W120" s="2"/>
      <c r="Y120" s="34">
        <v>43582</v>
      </c>
      <c r="Z120" s="43">
        <v>0.12033170990644954</v>
      </c>
      <c r="AA120" s="43">
        <v>1.7612305938231945E-2</v>
      </c>
      <c r="AB120" s="43">
        <v>0.51835263930742059</v>
      </c>
      <c r="AC120" s="43">
        <v>0.13677584853113897</v>
      </c>
      <c r="AD120" s="43">
        <v>0.13171354496571328</v>
      </c>
      <c r="AE120" s="1"/>
      <c r="AF120" s="9">
        <v>43948</v>
      </c>
      <c r="AG120" s="13">
        <v>0.17942783827266354</v>
      </c>
      <c r="AH120" s="13">
        <v>2.0290992793042931E-2</v>
      </c>
      <c r="AI120" s="13">
        <v>0.55864260090629525</v>
      </c>
      <c r="AJ120" s="13">
        <v>0.20221305919900354</v>
      </c>
      <c r="AK120" s="14">
        <v>9.200442387967063E-2</v>
      </c>
    </row>
    <row r="121" spans="2:37">
      <c r="B121" s="9">
        <v>43583</v>
      </c>
      <c r="C121" s="11">
        <v>11.786198642891875</v>
      </c>
      <c r="D121" s="11">
        <v>3.9186057187868526</v>
      </c>
      <c r="E121" s="11">
        <v>3.6576959632193917</v>
      </c>
      <c r="F121" s="11">
        <v>1.8877379848771432</v>
      </c>
      <c r="G121" s="11">
        <v>2.0074234511538962</v>
      </c>
      <c r="H121" s="11">
        <v>1.0098248076972784</v>
      </c>
      <c r="I121" s="11">
        <v>0.14193205763012262</v>
      </c>
      <c r="J121" s="11">
        <v>8.7944306049921046</v>
      </c>
      <c r="K121" s="16">
        <v>33.203849231248668</v>
      </c>
      <c r="L121" s="2"/>
      <c r="M121" s="9">
        <v>43949</v>
      </c>
      <c r="N121" s="41">
        <v>11.58813562774368</v>
      </c>
      <c r="O121" s="41">
        <v>2.4396999315766679</v>
      </c>
      <c r="P121" s="41">
        <v>3.6472105342684413</v>
      </c>
      <c r="Q121" s="41">
        <v>2.1557770932870701</v>
      </c>
      <c r="R121" s="41">
        <v>1.8835707709705678</v>
      </c>
      <c r="S121" s="41">
        <v>1.1036519755927656</v>
      </c>
      <c r="T121" s="41">
        <v>0.12325944478073701</v>
      </c>
      <c r="U121" s="41">
        <v>8.6502826126178736</v>
      </c>
      <c r="V121" s="18">
        <v>31.591587990837802</v>
      </c>
      <c r="W121" s="2"/>
      <c r="Y121" s="34">
        <v>43583</v>
      </c>
      <c r="Z121" s="43">
        <v>0.20136233218088984</v>
      </c>
      <c r="AA121" s="43">
        <v>2.1230657861536939E-2</v>
      </c>
      <c r="AB121" s="43">
        <v>0.59259402113371862</v>
      </c>
      <c r="AC121" s="43">
        <v>0.14000194304004171</v>
      </c>
      <c r="AD121" s="43">
        <v>0.11671849224790744</v>
      </c>
      <c r="AE121" s="1"/>
      <c r="AF121" s="9">
        <v>43949</v>
      </c>
      <c r="AG121" s="13">
        <v>0.20274715192804285</v>
      </c>
      <c r="AH121" s="13">
        <v>2.2249697368410558E-2</v>
      </c>
      <c r="AI121" s="13">
        <v>0.63174615960756153</v>
      </c>
      <c r="AJ121" s="13">
        <v>0.18117566979641037</v>
      </c>
      <c r="AK121" s="14">
        <v>8.4911009902051193E-2</v>
      </c>
    </row>
    <row r="122" spans="2:37">
      <c r="B122" s="9">
        <v>43584</v>
      </c>
      <c r="C122" s="11">
        <v>11.567846245704109</v>
      </c>
      <c r="D122" s="11">
        <v>3.7529089165408953</v>
      </c>
      <c r="E122" s="11">
        <v>4.3238262025995509</v>
      </c>
      <c r="F122" s="11">
        <v>2.6678147187329682</v>
      </c>
      <c r="G122" s="11">
        <v>2.0328218327621408</v>
      </c>
      <c r="H122" s="11">
        <v>1.0826792812322941</v>
      </c>
      <c r="I122" s="11">
        <v>0.16444112908634936</v>
      </c>
      <c r="J122" s="11">
        <v>9.2206228619953414</v>
      </c>
      <c r="K122" s="16">
        <v>34.812961188653652</v>
      </c>
      <c r="L122" s="2"/>
      <c r="M122" s="9">
        <v>43950</v>
      </c>
      <c r="N122" s="41">
        <v>12.107930272376505</v>
      </c>
      <c r="O122" s="41">
        <v>2.5571715451092496</v>
      </c>
      <c r="P122" s="41">
        <v>3.5469443142454296</v>
      </c>
      <c r="Q122" s="41">
        <v>1.9254078553605909</v>
      </c>
      <c r="R122" s="41">
        <v>1.902935901739095</v>
      </c>
      <c r="S122" s="41">
        <v>1.0166601389300711</v>
      </c>
      <c r="T122" s="41">
        <v>0.12421373813927628</v>
      </c>
      <c r="U122" s="41">
        <v>8.6847429700803023</v>
      </c>
      <c r="V122" s="18">
        <v>31.86600673598052</v>
      </c>
      <c r="W122" s="2"/>
      <c r="Y122" s="34">
        <v>43584</v>
      </c>
      <c r="Z122" s="43">
        <v>0.29225538765210402</v>
      </c>
      <c r="AA122" s="43">
        <v>6.9317937565517324E-2</v>
      </c>
      <c r="AB122" s="43">
        <v>0.79256236814650227</v>
      </c>
      <c r="AC122" s="43">
        <v>0.22808745009880091</v>
      </c>
      <c r="AD122" s="43">
        <v>0.18214029833154274</v>
      </c>
      <c r="AE122" s="1"/>
      <c r="AF122" s="9">
        <v>43950</v>
      </c>
      <c r="AG122" s="13">
        <v>0.15246222439437596</v>
      </c>
      <c r="AH122" s="13">
        <v>1.3047073088398435E-2</v>
      </c>
      <c r="AI122" s="13">
        <v>0.59898136904131682</v>
      </c>
      <c r="AJ122" s="13">
        <v>0.16079819578982366</v>
      </c>
      <c r="AK122" s="14">
        <v>7.4443972450883189E-2</v>
      </c>
    </row>
    <row r="123" spans="2:37">
      <c r="B123" s="9">
        <v>43585</v>
      </c>
      <c r="C123" s="11">
        <v>11.128242968180066</v>
      </c>
      <c r="D123" s="11">
        <v>3.8691439867731341</v>
      </c>
      <c r="E123" s="11">
        <v>4.6623641543975998</v>
      </c>
      <c r="F123" s="11">
        <v>2.7075502234203976</v>
      </c>
      <c r="G123" s="11">
        <v>2.0266258688102132</v>
      </c>
      <c r="H123" s="11">
        <v>1.1294971082049041</v>
      </c>
      <c r="I123" s="11">
        <v>0.17086688552735418</v>
      </c>
      <c r="J123" s="11">
        <v>9.2573552988508858</v>
      </c>
      <c r="K123" s="16">
        <v>34.951646494164557</v>
      </c>
      <c r="L123" s="2"/>
      <c r="M123" s="9">
        <v>43951</v>
      </c>
      <c r="N123" s="41">
        <v>11.929190478218377</v>
      </c>
      <c r="O123" s="41">
        <v>2.6214717967270835</v>
      </c>
      <c r="P123" s="41">
        <v>3.6665904064698225</v>
      </c>
      <c r="Q123" s="41">
        <v>1.5613407347009312</v>
      </c>
      <c r="R123" s="41">
        <v>1.8683771503160052</v>
      </c>
      <c r="S123" s="41">
        <v>0.9991489467124709</v>
      </c>
      <c r="T123" s="41">
        <v>0.11903336031928936</v>
      </c>
      <c r="U123" s="41">
        <v>8.0022827109203725</v>
      </c>
      <c r="V123" s="18">
        <v>30.767435584384348</v>
      </c>
      <c r="W123" s="2"/>
      <c r="Y123" s="34">
        <v>43585</v>
      </c>
      <c r="Z123" s="43">
        <v>0.27986978936934159</v>
      </c>
      <c r="AA123" s="43">
        <v>8.0688526303897876E-2</v>
      </c>
      <c r="AB123" s="43">
        <v>0.78329344250264932</v>
      </c>
      <c r="AC123" s="43">
        <v>0.24333970010009043</v>
      </c>
      <c r="AD123" s="43">
        <v>0.17937171462438573</v>
      </c>
      <c r="AE123" s="1"/>
      <c r="AF123" s="9">
        <v>43951</v>
      </c>
      <c r="AG123" s="13">
        <v>0.10377471374827629</v>
      </c>
      <c r="AH123" s="13">
        <v>1.2929214073834688E-2</v>
      </c>
      <c r="AI123" s="13">
        <v>0.39212233596582963</v>
      </c>
      <c r="AJ123" s="13">
        <v>0.16612531823519663</v>
      </c>
      <c r="AK123" s="14">
        <v>6.6761321984352737E-2</v>
      </c>
    </row>
    <row r="124" spans="2:37">
      <c r="B124" s="9">
        <v>43586</v>
      </c>
      <c r="C124" s="11">
        <v>9.4954307945193346</v>
      </c>
      <c r="D124" s="11">
        <v>3.734360767035751</v>
      </c>
      <c r="E124" s="11">
        <v>4.7781506184687146</v>
      </c>
      <c r="F124" s="11">
        <v>2.022408269576021</v>
      </c>
      <c r="G124" s="11">
        <v>2.0042032451424814</v>
      </c>
      <c r="H124" s="11">
        <v>1.0356037688226845</v>
      </c>
      <c r="I124" s="11">
        <v>0.14245394966701388</v>
      </c>
      <c r="J124" s="11">
        <v>8.3632348381590198</v>
      </c>
      <c r="K124" s="16">
        <v>31.575846251391024</v>
      </c>
      <c r="L124" s="2"/>
      <c r="M124" s="9">
        <v>43952</v>
      </c>
      <c r="N124" s="41">
        <v>10.605549840398732</v>
      </c>
      <c r="O124" s="41">
        <v>2.7179221741538346</v>
      </c>
      <c r="P124" s="41">
        <v>3.3608934148649738</v>
      </c>
      <c r="Q124" s="41">
        <v>1.3108965173829334</v>
      </c>
      <c r="R124" s="41">
        <v>1.8323827394796008</v>
      </c>
      <c r="S124" s="41">
        <v>0.93868145880406961</v>
      </c>
      <c r="T124" s="41">
        <v>0.12290653130826397</v>
      </c>
      <c r="U124" s="41">
        <v>8.0708570664740797</v>
      </c>
      <c r="V124" s="18">
        <v>28.960089742866487</v>
      </c>
      <c r="W124" s="2"/>
      <c r="Y124" s="34">
        <v>43586</v>
      </c>
      <c r="Z124" s="43">
        <v>0.30981556576390629</v>
      </c>
      <c r="AA124" s="43">
        <v>1.8450948994242808E-2</v>
      </c>
      <c r="AB124" s="43">
        <v>0.46547689971014311</v>
      </c>
      <c r="AC124" s="43">
        <v>0.17007553612458062</v>
      </c>
      <c r="AD124" s="43">
        <v>0.1197948635974203</v>
      </c>
      <c r="AE124" s="1"/>
      <c r="AF124" s="9">
        <v>43952</v>
      </c>
      <c r="AG124" s="13">
        <v>0.13092941809128991</v>
      </c>
      <c r="AH124" s="13">
        <v>1.3087962950593996E-2</v>
      </c>
      <c r="AI124" s="13">
        <v>0.28901637024085008</v>
      </c>
      <c r="AJ124" s="13">
        <v>0.13119902836835795</v>
      </c>
      <c r="AK124" s="14">
        <v>7.0642907948341827E-2</v>
      </c>
    </row>
    <row r="125" spans="2:37">
      <c r="B125" s="9">
        <v>43587</v>
      </c>
      <c r="C125" s="11">
        <v>9.8500118996870789</v>
      </c>
      <c r="D125" s="11">
        <v>3.4796328471651004</v>
      </c>
      <c r="E125" s="11">
        <v>4.6998749155122725</v>
      </c>
      <c r="F125" s="11">
        <v>2.2798586393004916</v>
      </c>
      <c r="G125" s="11">
        <v>2.0265131048394256</v>
      </c>
      <c r="H125" s="11">
        <v>0.89180437751525432</v>
      </c>
      <c r="I125" s="11">
        <v>0.14154079693391519</v>
      </c>
      <c r="J125" s="11">
        <v>8.4196650706693745</v>
      </c>
      <c r="K125" s="16">
        <v>31.788901651622908</v>
      </c>
      <c r="L125" s="2"/>
      <c r="M125" s="9">
        <v>43953</v>
      </c>
      <c r="N125" s="41">
        <v>10.716658361091621</v>
      </c>
      <c r="O125" s="41">
        <v>2.6165256235257117</v>
      </c>
      <c r="P125" s="41">
        <v>3.2684988048914101</v>
      </c>
      <c r="Q125" s="41">
        <v>1.3435119260907757</v>
      </c>
      <c r="R125" s="41">
        <v>1.9061197811022024</v>
      </c>
      <c r="S125" s="41">
        <v>0.84094875642149014</v>
      </c>
      <c r="T125" s="41">
        <v>0.12440812731362448</v>
      </c>
      <c r="U125" s="41">
        <v>8.5533633012771801</v>
      </c>
      <c r="V125" s="18">
        <v>29.370034681714017</v>
      </c>
      <c r="W125" s="2"/>
      <c r="Y125" s="34">
        <v>43587</v>
      </c>
      <c r="Z125" s="43">
        <v>0.26634791986618678</v>
      </c>
      <c r="AA125" s="43">
        <v>5.037791374893541E-2</v>
      </c>
      <c r="AB125" s="43">
        <v>0.59261792637591237</v>
      </c>
      <c r="AC125" s="43">
        <v>0.24574250556359867</v>
      </c>
      <c r="AD125" s="43">
        <v>0.12969072544822613</v>
      </c>
      <c r="AE125" s="1"/>
      <c r="AF125" s="9">
        <v>43953</v>
      </c>
      <c r="AG125" s="13">
        <v>0.13319193562626591</v>
      </c>
      <c r="AH125" s="13">
        <v>1.3107205238686019E-2</v>
      </c>
      <c r="AI125" s="13">
        <v>0.28563245040124929</v>
      </c>
      <c r="AJ125" s="13">
        <v>0.1386228982179035</v>
      </c>
      <c r="AK125" s="14">
        <v>8.7024886399306972E-2</v>
      </c>
    </row>
    <row r="126" spans="2:37">
      <c r="B126" s="9">
        <v>43588</v>
      </c>
      <c r="C126" s="11">
        <v>10.652891731824397</v>
      </c>
      <c r="D126" s="11">
        <v>3.4919982801685303</v>
      </c>
      <c r="E126" s="11">
        <v>4.6896100820848865</v>
      </c>
      <c r="F126" s="11">
        <v>2.453483602179189</v>
      </c>
      <c r="G126" s="11">
        <v>2.0020380255423267</v>
      </c>
      <c r="H126" s="11">
        <v>0.86372349871347309</v>
      </c>
      <c r="I126" s="11">
        <v>0.13689048554635169</v>
      </c>
      <c r="J126" s="11">
        <v>8.7516344956406584</v>
      </c>
      <c r="K126" s="16">
        <v>33.042270201699814</v>
      </c>
      <c r="L126" s="2"/>
      <c r="M126" s="9">
        <v>43954</v>
      </c>
      <c r="N126" s="41">
        <v>11.705041114733591</v>
      </c>
      <c r="O126" s="41">
        <v>2.6486757493346289</v>
      </c>
      <c r="P126" s="41">
        <v>3.5106484155285091</v>
      </c>
      <c r="Q126" s="41">
        <v>1.4903651577969312</v>
      </c>
      <c r="R126" s="41">
        <v>1.9102473965161288</v>
      </c>
      <c r="S126" s="41">
        <v>0.87261272955649971</v>
      </c>
      <c r="T126" s="41">
        <v>0.1203371619115015</v>
      </c>
      <c r="U126" s="41">
        <v>8.2801132331158627</v>
      </c>
      <c r="V126" s="18">
        <v>30.538040958493653</v>
      </c>
      <c r="W126" s="2"/>
      <c r="Y126" s="34">
        <v>43588</v>
      </c>
      <c r="Z126" s="43">
        <v>0.25579549660068662</v>
      </c>
      <c r="AA126" s="43">
        <v>7.2114483434891977E-2</v>
      </c>
      <c r="AB126" s="43">
        <v>0.68452362209803863</v>
      </c>
      <c r="AC126" s="43">
        <v>0.26096265157264936</v>
      </c>
      <c r="AD126" s="43">
        <v>0.14705927993618037</v>
      </c>
      <c r="AE126" s="1"/>
      <c r="AF126" s="9">
        <v>43954</v>
      </c>
      <c r="AG126" s="13">
        <v>0.18370570756148502</v>
      </c>
      <c r="AH126" s="13">
        <v>1.5420288619748486E-2</v>
      </c>
      <c r="AI126" s="13">
        <v>0.32535034627370663</v>
      </c>
      <c r="AJ126" s="13">
        <v>0.14470696145804485</v>
      </c>
      <c r="AK126" s="14">
        <v>9.5562418923823472E-2</v>
      </c>
    </row>
    <row r="127" spans="2:37">
      <c r="B127" s="9">
        <v>43589</v>
      </c>
      <c r="C127" s="11">
        <v>10.81907143233898</v>
      </c>
      <c r="D127" s="11">
        <v>3.3930748161410929</v>
      </c>
      <c r="E127" s="11">
        <v>4.3812238882161694</v>
      </c>
      <c r="F127" s="11">
        <v>1.9492970645588428</v>
      </c>
      <c r="G127" s="11">
        <v>1.990906935056806</v>
      </c>
      <c r="H127" s="11">
        <v>0.8654626253950054</v>
      </c>
      <c r="I127" s="11">
        <v>0.11559801599564412</v>
      </c>
      <c r="J127" s="11">
        <v>8.4720503556685287</v>
      </c>
      <c r="K127" s="16">
        <v>31.986685133371068</v>
      </c>
      <c r="L127" s="2"/>
      <c r="M127" s="9">
        <v>43955</v>
      </c>
      <c r="N127" s="41">
        <v>12.535939617306507</v>
      </c>
      <c r="O127" s="41">
        <v>2.5955043874198811</v>
      </c>
      <c r="P127" s="41">
        <v>3.8680861665360111</v>
      </c>
      <c r="Q127" s="41">
        <v>1.8863508783904042</v>
      </c>
      <c r="R127" s="41">
        <v>1.9103866486679737</v>
      </c>
      <c r="S127" s="41">
        <v>0.84891625345688093</v>
      </c>
      <c r="T127" s="41">
        <v>0.1179100824466489</v>
      </c>
      <c r="U127" s="41">
        <v>8.0135636181311405</v>
      </c>
      <c r="V127" s="18">
        <v>31.776657652355446</v>
      </c>
      <c r="W127" s="2"/>
      <c r="Y127" s="34">
        <v>43589</v>
      </c>
      <c r="Z127" s="43">
        <v>0.11668368125150543</v>
      </c>
      <c r="AA127" s="43">
        <v>2.3926181718428446E-2</v>
      </c>
      <c r="AB127" s="43">
        <v>0.58554363477246252</v>
      </c>
      <c r="AC127" s="43">
        <v>0.21615475289492944</v>
      </c>
      <c r="AD127" s="43">
        <v>0.12220749729275746</v>
      </c>
      <c r="AE127" s="1"/>
      <c r="AF127" s="9">
        <v>43955</v>
      </c>
      <c r="AG127" s="13">
        <v>0.14154164510523179</v>
      </c>
      <c r="AH127" s="13">
        <v>2.6187150569241674E-2</v>
      </c>
      <c r="AI127" s="13">
        <v>0.56217758859587841</v>
      </c>
      <c r="AJ127" s="13">
        <v>0.18132263473865651</v>
      </c>
      <c r="AK127" s="14">
        <v>8.462429329633582E-2</v>
      </c>
    </row>
    <row r="128" spans="2:37">
      <c r="B128" s="9">
        <v>43590</v>
      </c>
      <c r="C128" s="11">
        <v>10.660621020220423</v>
      </c>
      <c r="D128" s="11">
        <v>3.4314076584517248</v>
      </c>
      <c r="E128" s="11">
        <v>3.9437559856817281</v>
      </c>
      <c r="F128" s="11">
        <v>1.7993000354887958</v>
      </c>
      <c r="G128" s="11">
        <v>1.9265020580233365</v>
      </c>
      <c r="H128" s="11">
        <v>0.87678670026370009</v>
      </c>
      <c r="I128" s="11">
        <v>0.119288960615815</v>
      </c>
      <c r="J128" s="11">
        <v>8.1993219886936686</v>
      </c>
      <c r="K128" s="16">
        <v>30.95698440743919</v>
      </c>
      <c r="L128" s="2"/>
      <c r="M128" s="9">
        <v>43956</v>
      </c>
      <c r="N128" s="41">
        <v>12.526278006811474</v>
      </c>
      <c r="O128" s="41">
        <v>2.6548584658363437</v>
      </c>
      <c r="P128" s="41">
        <v>4.0553582763868397</v>
      </c>
      <c r="Q128" s="41">
        <v>1.7810873012954569</v>
      </c>
      <c r="R128" s="41">
        <v>1.9211007395031323</v>
      </c>
      <c r="S128" s="41">
        <v>0.82402285683779863</v>
      </c>
      <c r="T128" s="41">
        <v>0.11636576449582067</v>
      </c>
      <c r="U128" s="41">
        <v>8.708270688306035</v>
      </c>
      <c r="V128" s="18">
        <v>32.587342099472906</v>
      </c>
      <c r="W128" s="2"/>
      <c r="Y128" s="34">
        <v>43590</v>
      </c>
      <c r="Z128" s="43">
        <v>0.17695929163900903</v>
      </c>
      <c r="AA128" s="43">
        <v>2.0193979590578962E-2</v>
      </c>
      <c r="AB128" s="43">
        <v>0.5213414586163001</v>
      </c>
      <c r="AC128" s="43">
        <v>0.15183119404670156</v>
      </c>
      <c r="AD128" s="43">
        <v>0.10169108043811721</v>
      </c>
      <c r="AE128" s="1"/>
      <c r="AF128" s="9">
        <v>43956</v>
      </c>
      <c r="AG128" s="13">
        <v>9.747146779980187E-2</v>
      </c>
      <c r="AH128" s="13">
        <v>3.4021167108708339E-2</v>
      </c>
      <c r="AI128" s="13">
        <v>0.532043038705587</v>
      </c>
      <c r="AJ128" s="13">
        <v>0.18252261062631048</v>
      </c>
      <c r="AK128" s="14">
        <v>8.5470144910047285E-2</v>
      </c>
    </row>
    <row r="129" spans="2:37">
      <c r="B129" s="9">
        <v>43591</v>
      </c>
      <c r="C129" s="11">
        <v>11.10408894194248</v>
      </c>
      <c r="D129" s="11">
        <v>3.4833424770661292</v>
      </c>
      <c r="E129" s="11">
        <v>4.3745425417830681</v>
      </c>
      <c r="F129" s="11">
        <v>2.6501727041069278</v>
      </c>
      <c r="G129" s="11">
        <v>1.9514024618277011</v>
      </c>
      <c r="H129" s="11">
        <v>1.0298491829802556</v>
      </c>
      <c r="I129" s="11">
        <v>0.13715778485444124</v>
      </c>
      <c r="J129" s="11">
        <v>8.9101327125641525</v>
      </c>
      <c r="K129" s="16">
        <v>33.640688807125159</v>
      </c>
      <c r="L129" s="2"/>
      <c r="M129" s="9">
        <v>43957</v>
      </c>
      <c r="N129" s="41">
        <v>12.522413362613461</v>
      </c>
      <c r="O129" s="41">
        <v>2.7661473628672102</v>
      </c>
      <c r="P129" s="41">
        <v>4.0521770984948802</v>
      </c>
      <c r="Q129" s="41">
        <v>1.8964865974632039</v>
      </c>
      <c r="R129" s="41">
        <v>1.9319253238935592</v>
      </c>
      <c r="S129" s="41">
        <v>0.93858178487695143</v>
      </c>
      <c r="T129" s="41">
        <v>0.11458693650210604</v>
      </c>
      <c r="U129" s="41">
        <v>9.1104524509271059</v>
      </c>
      <c r="V129" s="18">
        <v>33.332770917638484</v>
      </c>
      <c r="W129" s="2"/>
      <c r="Y129" s="34">
        <v>43591</v>
      </c>
      <c r="Z129" s="43">
        <v>0.25225774190963146</v>
      </c>
      <c r="AA129" s="43">
        <v>7.8458024409230359E-2</v>
      </c>
      <c r="AB129" s="43">
        <v>0.79150090898959446</v>
      </c>
      <c r="AC129" s="43">
        <v>0.20086540494705299</v>
      </c>
      <c r="AD129" s="43">
        <v>0.18713563908938602</v>
      </c>
      <c r="AE129" s="1"/>
      <c r="AF129" s="9">
        <v>43957</v>
      </c>
      <c r="AG129" s="13">
        <v>0.13925873207223163</v>
      </c>
      <c r="AH129" s="13">
        <v>3.9474752258790449E-2</v>
      </c>
      <c r="AI129" s="13">
        <v>0.50755477421484962</v>
      </c>
      <c r="AJ129" s="13">
        <v>0.18710420702971084</v>
      </c>
      <c r="AK129" s="14">
        <v>9.5641435311225348E-2</v>
      </c>
    </row>
    <row r="130" spans="2:37">
      <c r="B130" s="9">
        <v>43592</v>
      </c>
      <c r="C130" s="11">
        <v>11.488621039644832</v>
      </c>
      <c r="D130" s="11">
        <v>3.7034471845271768</v>
      </c>
      <c r="E130" s="11">
        <v>4.472190975359192</v>
      </c>
      <c r="F130" s="11">
        <v>2.9510498929890301</v>
      </c>
      <c r="G130" s="11">
        <v>1.9596221228124193</v>
      </c>
      <c r="H130" s="11">
        <v>1.1532965084683953</v>
      </c>
      <c r="I130" s="11">
        <v>0.14448150273210067</v>
      </c>
      <c r="J130" s="11">
        <v>9.3216372474816112</v>
      </c>
      <c r="K130" s="16">
        <v>35.194346474014758</v>
      </c>
      <c r="L130" s="2"/>
      <c r="M130" s="9">
        <v>43958</v>
      </c>
      <c r="N130" s="41">
        <v>12.811295516414974</v>
      </c>
      <c r="O130" s="41">
        <v>2.7438895834610371</v>
      </c>
      <c r="P130" s="41">
        <v>3.5111991108283394</v>
      </c>
      <c r="Q130" s="41">
        <v>2.0006187524409671</v>
      </c>
      <c r="R130" s="41">
        <v>1.8849746445666136</v>
      </c>
      <c r="S130" s="41">
        <v>0.91431393382388315</v>
      </c>
      <c r="T130" s="41">
        <v>0.10362227587266822</v>
      </c>
      <c r="U130" s="41">
        <v>8.9012356364059606</v>
      </c>
      <c r="V130" s="18">
        <v>32.871149453814439</v>
      </c>
      <c r="W130" s="2"/>
      <c r="Y130" s="34">
        <v>43592</v>
      </c>
      <c r="Z130" s="43">
        <v>0.31698855871283932</v>
      </c>
      <c r="AA130" s="43">
        <v>8.4314895847241222E-2</v>
      </c>
      <c r="AB130" s="43">
        <v>0.94185259775768182</v>
      </c>
      <c r="AC130" s="43">
        <v>0.23458815181598763</v>
      </c>
      <c r="AD130" s="43">
        <v>0.1805358893987733</v>
      </c>
      <c r="AE130" s="1"/>
      <c r="AF130" s="9">
        <v>43958</v>
      </c>
      <c r="AG130" s="13">
        <v>0.16625891459123693</v>
      </c>
      <c r="AH130" s="13">
        <v>4.0670179406507655E-2</v>
      </c>
      <c r="AI130" s="13">
        <v>0.55401627250706087</v>
      </c>
      <c r="AJ130" s="13">
        <v>0.17549040948207101</v>
      </c>
      <c r="AK130" s="14">
        <v>9.0392489576672452E-2</v>
      </c>
    </row>
    <row r="131" spans="2:37">
      <c r="B131" s="9">
        <v>43593</v>
      </c>
      <c r="C131" s="11">
        <v>11.296354990793656</v>
      </c>
      <c r="D131" s="11">
        <v>3.7034471845271768</v>
      </c>
      <c r="E131" s="11">
        <v>4.374739332034304</v>
      </c>
      <c r="F131" s="11">
        <v>2.5104656561778933</v>
      </c>
      <c r="G131" s="11">
        <v>1.9552682226517448</v>
      </c>
      <c r="H131" s="11">
        <v>1.2073822815196784</v>
      </c>
      <c r="I131" s="11">
        <v>0.15418833201152815</v>
      </c>
      <c r="J131" s="11">
        <v>9.079933002738219</v>
      </c>
      <c r="K131" s="16">
        <v>34.281779002454201</v>
      </c>
      <c r="L131" s="2"/>
      <c r="M131" s="9">
        <v>43959</v>
      </c>
      <c r="N131" s="41">
        <v>12.781344523880369</v>
      </c>
      <c r="O131" s="41">
        <v>2.7995340319764703</v>
      </c>
      <c r="P131" s="41">
        <v>3.514768314659229</v>
      </c>
      <c r="Q131" s="41">
        <v>2.0154644731029618</v>
      </c>
      <c r="R131" s="41">
        <v>1.844177548101904</v>
      </c>
      <c r="S131" s="41">
        <v>0.94779303917682267</v>
      </c>
      <c r="T131" s="41">
        <v>0.10892706521946159</v>
      </c>
      <c r="U131" s="41">
        <v>9.1301490507791296</v>
      </c>
      <c r="V131" s="18">
        <v>33.142158046896348</v>
      </c>
      <c r="W131" s="2"/>
      <c r="Y131" s="34">
        <v>43593</v>
      </c>
      <c r="Z131" s="43">
        <v>0.22337460553073038</v>
      </c>
      <c r="AA131" s="43">
        <v>3.7048620435187238E-2</v>
      </c>
      <c r="AB131" s="43">
        <v>0.84828449165124742</v>
      </c>
      <c r="AC131" s="43">
        <v>0.27415025816200578</v>
      </c>
      <c r="AD131" s="43">
        <v>0.10526111607463606</v>
      </c>
      <c r="AE131" s="1"/>
      <c r="AF131" s="9">
        <v>43959</v>
      </c>
      <c r="AG131" s="13">
        <v>0.17237065027013498</v>
      </c>
      <c r="AH131" s="13">
        <v>2.1612296575362146E-2</v>
      </c>
      <c r="AI131" s="13">
        <v>0.56894310415431093</v>
      </c>
      <c r="AJ131" s="13">
        <v>0.19483342151654232</v>
      </c>
      <c r="AK131" s="14">
        <v>8.8148424174458548E-2</v>
      </c>
    </row>
    <row r="132" spans="2:37">
      <c r="B132" s="9">
        <v>43594</v>
      </c>
      <c r="C132" s="11">
        <v>11.647071451763388</v>
      </c>
      <c r="D132" s="11">
        <v>3.6576950824144872</v>
      </c>
      <c r="E132" s="11">
        <v>4.3625486520756667</v>
      </c>
      <c r="F132" s="11">
        <v>2.7187314686860335</v>
      </c>
      <c r="G132" s="11">
        <v>2.0155901357764994</v>
      </c>
      <c r="H132" s="11">
        <v>1.2945727993213791</v>
      </c>
      <c r="I132" s="11">
        <v>0.14620670450322154</v>
      </c>
      <c r="J132" s="11">
        <v>9.3107230552057274</v>
      </c>
      <c r="K132" s="16">
        <v>35.153139349746404</v>
      </c>
      <c r="L132" s="2"/>
      <c r="M132" s="9">
        <v>43960</v>
      </c>
      <c r="N132" s="41">
        <v>13.11177160281053</v>
      </c>
      <c r="O132" s="41">
        <v>2.9615212043213988</v>
      </c>
      <c r="P132" s="41">
        <v>3.5080679240082664</v>
      </c>
      <c r="Q132" s="41">
        <v>1.7435098377976768</v>
      </c>
      <c r="R132" s="41">
        <v>1.8795740828515828</v>
      </c>
      <c r="S132" s="41">
        <v>1.017931898234278</v>
      </c>
      <c r="T132" s="41">
        <v>0.11122534761894314</v>
      </c>
      <c r="U132" s="41">
        <v>9.172590004174749</v>
      </c>
      <c r="V132" s="18">
        <v>33.506191901817424</v>
      </c>
      <c r="W132" s="2"/>
      <c r="Y132" s="34">
        <v>43594</v>
      </c>
      <c r="Z132" s="43">
        <v>0.28602542722195123</v>
      </c>
      <c r="AA132" s="43">
        <v>7.2132122198976342E-2</v>
      </c>
      <c r="AB132" s="43">
        <v>0.82586535867938671</v>
      </c>
      <c r="AC132" s="43">
        <v>0.24596580666516579</v>
      </c>
      <c r="AD132" s="43">
        <v>0.14047081830091004</v>
      </c>
      <c r="AE132" s="1"/>
      <c r="AF132" s="9">
        <v>43960</v>
      </c>
      <c r="AG132" s="13">
        <v>0.14900916287308</v>
      </c>
      <c r="AH132" s="13">
        <v>1.5915777538118191E-2</v>
      </c>
      <c r="AI132" s="13">
        <v>0.46013424408819098</v>
      </c>
      <c r="AJ132" s="13">
        <v>0.17623308183584541</v>
      </c>
      <c r="AK132" s="14">
        <v>0.10845036797758018</v>
      </c>
    </row>
    <row r="133" spans="2:37">
      <c r="B133" s="9">
        <v>43595</v>
      </c>
      <c r="C133" s="11">
        <v>11.36302010320939</v>
      </c>
      <c r="D133" s="11">
        <v>3.7764032392474118</v>
      </c>
      <c r="E133" s="11">
        <v>4.5399383998744955</v>
      </c>
      <c r="F133" s="11">
        <v>2.8882827610069128</v>
      </c>
      <c r="G133" s="11">
        <v>2.0289416926398087</v>
      </c>
      <c r="H133" s="11">
        <v>1.2251540760534161</v>
      </c>
      <c r="I133" s="11">
        <v>0.14080295356883024</v>
      </c>
      <c r="J133" s="11">
        <v>9.3540033960925797</v>
      </c>
      <c r="K133" s="16">
        <v>35.316546621692844</v>
      </c>
      <c r="L133" s="2"/>
      <c r="M133" s="9">
        <v>43961</v>
      </c>
      <c r="N133" s="41">
        <v>12.159136808000184</v>
      </c>
      <c r="O133" s="41">
        <v>3.0505523219460922</v>
      </c>
      <c r="P133" s="41">
        <v>3.2066804802036759</v>
      </c>
      <c r="Q133" s="41">
        <v>1.3100984115202805</v>
      </c>
      <c r="R133" s="41">
        <v>1.8715776793929204</v>
      </c>
      <c r="S133" s="41">
        <v>0.9926777253355159</v>
      </c>
      <c r="T133" s="41">
        <v>0.10911933026324194</v>
      </c>
      <c r="U133" s="41">
        <v>8.6522001021117898</v>
      </c>
      <c r="V133" s="18">
        <v>31.3520428587737</v>
      </c>
      <c r="W133" s="2"/>
      <c r="Y133" s="34">
        <v>43595</v>
      </c>
      <c r="Z133" s="43">
        <v>0.31113677921213867</v>
      </c>
      <c r="AA133" s="43">
        <v>8.801262220892582E-2</v>
      </c>
      <c r="AB133" s="43">
        <v>0.88567693868573749</v>
      </c>
      <c r="AC133" s="43">
        <v>0.24820523847928469</v>
      </c>
      <c r="AD133" s="43">
        <v>0.14833483018995344</v>
      </c>
      <c r="AE133" s="1"/>
      <c r="AF133" s="9">
        <v>43961</v>
      </c>
      <c r="AG133" s="13">
        <v>7.6439215414308842E-2</v>
      </c>
      <c r="AH133" s="13">
        <v>1.3075936520536478E-2</v>
      </c>
      <c r="AI133" s="13">
        <v>0.33444164268735949</v>
      </c>
      <c r="AJ133" s="13">
        <v>0.16161363719267105</v>
      </c>
      <c r="AK133" s="14">
        <v>9.2388970298359741E-2</v>
      </c>
    </row>
    <row r="134" spans="2:37">
      <c r="B134" s="9">
        <v>43596</v>
      </c>
      <c r="C134" s="11">
        <v>11.046119278972277</v>
      </c>
      <c r="D134" s="11">
        <v>3.8505958372679898</v>
      </c>
      <c r="E134" s="11">
        <v>4.080860864630715</v>
      </c>
      <c r="F134" s="11">
        <v>2.2392444180479605</v>
      </c>
      <c r="G134" s="11">
        <v>2.0306967238361588</v>
      </c>
      <c r="H134" s="11">
        <v>1.1225158496758034</v>
      </c>
      <c r="I134" s="11">
        <v>0.11957345774665289</v>
      </c>
      <c r="J134" s="11">
        <v>8.8233213412995788</v>
      </c>
      <c r="K134" s="16">
        <v>33.312927771477135</v>
      </c>
      <c r="L134" s="2"/>
      <c r="M134" s="9">
        <v>43962</v>
      </c>
      <c r="N134" s="41">
        <v>11.707939597882101</v>
      </c>
      <c r="O134" s="41">
        <v>2.8292110711847016</v>
      </c>
      <c r="P134" s="41">
        <v>3.6940989856617827</v>
      </c>
      <c r="Q134" s="41">
        <v>1.4663989427772923</v>
      </c>
      <c r="R134" s="41">
        <v>1.8567041873265662</v>
      </c>
      <c r="S134" s="41">
        <v>1.0191701550980983</v>
      </c>
      <c r="T134" s="41">
        <v>0.11054260965457195</v>
      </c>
      <c r="U134" s="41">
        <v>8.2177702358065492</v>
      </c>
      <c r="V134" s="18">
        <v>30.901835785391668</v>
      </c>
      <c r="W134" s="2"/>
      <c r="Y134" s="34">
        <v>43596</v>
      </c>
      <c r="Z134" s="43">
        <v>0.22121804087955427</v>
      </c>
      <c r="AA134" s="43">
        <v>2.2168139125235953E-2</v>
      </c>
      <c r="AB134" s="43">
        <v>0.66449766948369782</v>
      </c>
      <c r="AC134" s="43">
        <v>0.18138612930108225</v>
      </c>
      <c r="AD134" s="43">
        <v>0.15193120462227291</v>
      </c>
      <c r="AE134" s="1"/>
      <c r="AF134" s="9">
        <v>43962</v>
      </c>
      <c r="AG134" s="13">
        <v>0.10697404144670401</v>
      </c>
      <c r="AH134" s="13">
        <v>1.4924799701378777E-2</v>
      </c>
      <c r="AI134" s="13">
        <v>0.33567375871215915</v>
      </c>
      <c r="AJ134" s="13">
        <v>0.16989290007984839</v>
      </c>
      <c r="AK134" s="14">
        <v>8.5073557898992194E-2</v>
      </c>
    </row>
    <row r="135" spans="2:37">
      <c r="B135" s="9">
        <v>43597</v>
      </c>
      <c r="C135" s="11">
        <v>10.603617518299725</v>
      </c>
      <c r="D135" s="11">
        <v>3.8048437351553002</v>
      </c>
      <c r="E135" s="11">
        <v>3.92965215533708</v>
      </c>
      <c r="F135" s="11">
        <v>1.7310544950196205</v>
      </c>
      <c r="G135" s="11">
        <v>2.026827935791423</v>
      </c>
      <c r="H135" s="11">
        <v>1.0464543925375658</v>
      </c>
      <c r="I135" s="11">
        <v>0.11752485320315446</v>
      </c>
      <c r="J135" s="11">
        <v>8.3802994202354348</v>
      </c>
      <c r="K135" s="16">
        <v>31.640274505579303</v>
      </c>
      <c r="L135" s="2"/>
      <c r="M135" s="9">
        <v>43963</v>
      </c>
      <c r="N135" s="41">
        <v>12.043197482059778</v>
      </c>
      <c r="O135" s="41">
        <v>2.8032436618774992</v>
      </c>
      <c r="P135" s="41">
        <v>3.9059436911175807</v>
      </c>
      <c r="Q135" s="41">
        <v>1.9468013246695428</v>
      </c>
      <c r="R135" s="41">
        <v>1.8582276361399575</v>
      </c>
      <c r="S135" s="41">
        <v>1.1287472202482038</v>
      </c>
      <c r="T135" s="41">
        <v>0.11363751355571755</v>
      </c>
      <c r="U135" s="41">
        <v>8.9608611428042408</v>
      </c>
      <c r="V135" s="18">
        <v>32.760659672472521</v>
      </c>
      <c r="W135" s="2"/>
      <c r="Y135" s="34">
        <v>43597</v>
      </c>
      <c r="Z135" s="43">
        <v>0.20652273886723546</v>
      </c>
      <c r="AA135" s="43">
        <v>1.7231021594353118E-2</v>
      </c>
      <c r="AB135" s="43">
        <v>0.40377846565665237</v>
      </c>
      <c r="AC135" s="43">
        <v>0.15358335860085126</v>
      </c>
      <c r="AD135" s="43">
        <v>0.10087307269425214</v>
      </c>
      <c r="AE135" s="1"/>
      <c r="AF135" s="9">
        <v>43963</v>
      </c>
      <c r="AG135" s="13">
        <v>0.141995877044263</v>
      </c>
      <c r="AH135" s="13">
        <v>5.1190098658819745E-2</v>
      </c>
      <c r="AI135" s="13">
        <v>0.49043397256170451</v>
      </c>
      <c r="AJ135" s="13">
        <v>0.17339366207789919</v>
      </c>
      <c r="AK135" s="14">
        <v>0.10601214802346529</v>
      </c>
    </row>
    <row r="136" spans="2:37">
      <c r="B136" s="9">
        <v>43598</v>
      </c>
      <c r="C136" s="11">
        <v>11.332102949625282</v>
      </c>
      <c r="D136" s="11">
        <v>3.697264468025462</v>
      </c>
      <c r="E136" s="11">
        <v>4.4094259943419214</v>
      </c>
      <c r="F136" s="11">
        <v>2.4941613318755675</v>
      </c>
      <c r="G136" s="11">
        <v>2.0325244083291243</v>
      </c>
      <c r="H136" s="11">
        <v>1.2486015340140459</v>
      </c>
      <c r="I136" s="11">
        <v>0.12762969581319636</v>
      </c>
      <c r="J136" s="11">
        <v>9.130324518536149</v>
      </c>
      <c r="K136" s="16">
        <v>34.47203490056075</v>
      </c>
      <c r="L136" s="2"/>
      <c r="M136" s="9">
        <v>43964</v>
      </c>
      <c r="N136" s="41">
        <v>12.304060965425693</v>
      </c>
      <c r="O136" s="41">
        <v>3.0418965188436911</v>
      </c>
      <c r="P136" s="41">
        <v>3.5967909674799339</v>
      </c>
      <c r="Q136" s="41">
        <v>2.196055563248545</v>
      </c>
      <c r="R136" s="41">
        <v>1.7970157201316717</v>
      </c>
      <c r="S136" s="41">
        <v>1.0776360805419434</v>
      </c>
      <c r="T136" s="41">
        <v>0.1220678946971033</v>
      </c>
      <c r="U136" s="41">
        <v>9.2937616688272762</v>
      </c>
      <c r="V136" s="18">
        <v>33.429285379195861</v>
      </c>
      <c r="W136" s="2"/>
      <c r="Y136" s="34">
        <v>43598</v>
      </c>
      <c r="Z136" s="43">
        <v>0.24329824160840591</v>
      </c>
      <c r="AA136" s="43">
        <v>5.5831197684563072E-2</v>
      </c>
      <c r="AB136" s="43">
        <v>0.66868673116111577</v>
      </c>
      <c r="AC136" s="43">
        <v>0.2582109827268213</v>
      </c>
      <c r="AD136" s="43">
        <v>0.15031099241202237</v>
      </c>
      <c r="AE136" s="1"/>
      <c r="AF136" s="9">
        <v>43964</v>
      </c>
      <c r="AG136" s="13">
        <v>0.1489503961838598</v>
      </c>
      <c r="AH136" s="13">
        <v>7.53054962101532E-2</v>
      </c>
      <c r="AI136" s="13">
        <v>0.65211442200944436</v>
      </c>
      <c r="AJ136" s="13">
        <v>0.19550546508739292</v>
      </c>
      <c r="AK136" s="14">
        <v>0.10542667421966856</v>
      </c>
    </row>
    <row r="137" spans="2:37">
      <c r="B137" s="9">
        <v>43599</v>
      </c>
      <c r="C137" s="11">
        <v>11.535962931070497</v>
      </c>
      <c r="D137" s="11">
        <v>3.734360767035751</v>
      </c>
      <c r="E137" s="11">
        <v>4.4494569402869422</v>
      </c>
      <c r="F137" s="11">
        <v>2.6692036349239578</v>
      </c>
      <c r="G137" s="11">
        <v>1.9940302700060681</v>
      </c>
      <c r="H137" s="11">
        <v>1.4016152631792935</v>
      </c>
      <c r="I137" s="11">
        <v>0.14440191506804448</v>
      </c>
      <c r="J137" s="11">
        <v>9.3419295896176848</v>
      </c>
      <c r="K137" s="16">
        <v>35.270961311188238</v>
      </c>
      <c r="L137" s="2"/>
      <c r="M137" s="9">
        <v>43965</v>
      </c>
      <c r="N137" s="41">
        <v>12.633521883306351</v>
      </c>
      <c r="O137" s="41">
        <v>3.1061967704615254</v>
      </c>
      <c r="P137" s="41">
        <v>3.8712221144105499</v>
      </c>
      <c r="Q137" s="41">
        <v>2.0371319901208977</v>
      </c>
      <c r="R137" s="41">
        <v>1.7892168428231803</v>
      </c>
      <c r="S137" s="41">
        <v>1.0698451797035124</v>
      </c>
      <c r="T137" s="41">
        <v>0.12092335218033388</v>
      </c>
      <c r="U137" s="41">
        <v>9.3073399660746219</v>
      </c>
      <c r="V137" s="18">
        <v>33.93539809908097</v>
      </c>
      <c r="W137" s="2"/>
      <c r="Y137" s="34">
        <v>43599</v>
      </c>
      <c r="Z137" s="43">
        <v>0.25652109236935217</v>
      </c>
      <c r="AA137" s="43">
        <v>7.3405165224213878E-2</v>
      </c>
      <c r="AB137" s="43">
        <v>0.72388559547559295</v>
      </c>
      <c r="AC137" s="43">
        <v>0.24118659235398948</v>
      </c>
      <c r="AD137" s="43">
        <v>0.18552520986043433</v>
      </c>
      <c r="AE137" s="1"/>
      <c r="AF137" s="9">
        <v>43965</v>
      </c>
      <c r="AG137" s="13">
        <v>0.14541851816172738</v>
      </c>
      <c r="AH137" s="13">
        <v>3.8996902104505106E-2</v>
      </c>
      <c r="AI137" s="13">
        <v>0.60110793954491215</v>
      </c>
      <c r="AJ137" s="13">
        <v>0.17374252546021968</v>
      </c>
      <c r="AK137" s="14">
        <v>9.1085576174740307E-2</v>
      </c>
    </row>
    <row r="138" spans="2:37">
      <c r="B138" s="9">
        <v>43600</v>
      </c>
      <c r="C138" s="11">
        <v>11.594898755090204</v>
      </c>
      <c r="D138" s="11">
        <v>3.6502758226124294</v>
      </c>
      <c r="E138" s="11">
        <v>4.5112633623385143</v>
      </c>
      <c r="F138" s="11">
        <v>2.7801753415989157</v>
      </c>
      <c r="G138" s="11">
        <v>1.9599732804127239</v>
      </c>
      <c r="H138" s="11">
        <v>1.3116608773851488</v>
      </c>
      <c r="I138" s="11">
        <v>0.15280701509460579</v>
      </c>
      <c r="J138" s="11">
        <v>9.3534670091330128</v>
      </c>
      <c r="K138" s="16">
        <v>35.314521463665557</v>
      </c>
      <c r="L138" s="2"/>
      <c r="M138" s="9">
        <v>43966</v>
      </c>
      <c r="N138" s="41">
        <v>12.865400535187165</v>
      </c>
      <c r="O138" s="41">
        <v>3.1470026993728433</v>
      </c>
      <c r="P138" s="41">
        <v>3.9847074021567241</v>
      </c>
      <c r="Q138" s="41">
        <v>1.9257610804372349</v>
      </c>
      <c r="R138" s="41">
        <v>1.875688645093039</v>
      </c>
      <c r="S138" s="41">
        <v>1.1495123161534473</v>
      </c>
      <c r="T138" s="41">
        <v>0.12883288874440996</v>
      </c>
      <c r="U138" s="41">
        <v>9.2819539685327506</v>
      </c>
      <c r="V138" s="18">
        <v>34.35885953567761</v>
      </c>
      <c r="W138" s="2"/>
      <c r="Y138" s="34">
        <v>43600</v>
      </c>
      <c r="Z138" s="43">
        <v>0.24268222843081561</v>
      </c>
      <c r="AA138" s="43">
        <v>7.0057955035807862E-2</v>
      </c>
      <c r="AB138" s="43">
        <v>0.7841742842740852</v>
      </c>
      <c r="AC138" s="43">
        <v>0.26531238580988503</v>
      </c>
      <c r="AD138" s="43">
        <v>0.1911752578281796</v>
      </c>
      <c r="AE138" s="1"/>
      <c r="AF138" s="9">
        <v>43966</v>
      </c>
      <c r="AG138" s="13">
        <v>0.13130829039355577</v>
      </c>
      <c r="AH138" s="13">
        <v>3.59622329199916E-2</v>
      </c>
      <c r="AI138" s="13">
        <v>0.49897843656014707</v>
      </c>
      <c r="AJ138" s="13">
        <v>0.18779194588565562</v>
      </c>
      <c r="AK138" s="14">
        <v>8.4079456491774354E-2</v>
      </c>
    </row>
    <row r="139" spans="2:37">
      <c r="B139" s="9">
        <v>43601</v>
      </c>
      <c r="C139" s="11">
        <v>11.59103411089219</v>
      </c>
      <c r="D139" s="11">
        <v>3.7405434835374658</v>
      </c>
      <c r="E139" s="11">
        <v>4.3376134228222503</v>
      </c>
      <c r="F139" s="11">
        <v>2.7462756834635584</v>
      </c>
      <c r="G139" s="11">
        <v>2.0100684852337776</v>
      </c>
      <c r="H139" s="11">
        <v>1.30247820850083</v>
      </c>
      <c r="I139" s="11">
        <v>0.16223164869647755</v>
      </c>
      <c r="J139" s="11">
        <v>9.3279551989523029</v>
      </c>
      <c r="K139" s="16">
        <v>35.218200242098852</v>
      </c>
      <c r="L139" s="2"/>
      <c r="M139" s="9">
        <v>43967</v>
      </c>
      <c r="N139" s="41">
        <v>12.567822931940121</v>
      </c>
      <c r="O139" s="41">
        <v>3.1977009746869047</v>
      </c>
      <c r="P139" s="41">
        <v>3.9449518038616191</v>
      </c>
      <c r="Q139" s="41">
        <v>1.5084889474084486</v>
      </c>
      <c r="R139" s="41">
        <v>1.8773505892531019</v>
      </c>
      <c r="S139" s="41">
        <v>1.1013251394346106</v>
      </c>
      <c r="T139" s="41">
        <v>0.12655890370780934</v>
      </c>
      <c r="U139" s="41">
        <v>9.3495867373459589</v>
      </c>
      <c r="V139" s="18">
        <v>33.67378602763857</v>
      </c>
      <c r="W139" s="2"/>
      <c r="Y139" s="34">
        <v>43601</v>
      </c>
      <c r="Z139" s="43">
        <v>0.18869119692579811</v>
      </c>
      <c r="AA139" s="43">
        <v>7.7649183865715593E-2</v>
      </c>
      <c r="AB139" s="43">
        <v>0.82897104806121824</v>
      </c>
      <c r="AC139" s="43">
        <v>0.25176378766336405</v>
      </c>
      <c r="AD139" s="43">
        <v>0.17682211919088534</v>
      </c>
      <c r="AE139" s="1"/>
      <c r="AF139" s="9">
        <v>43967</v>
      </c>
      <c r="AG139" s="13">
        <v>0.10557245590880286</v>
      </c>
      <c r="AH139" s="13">
        <v>1.5995151976497805E-2</v>
      </c>
      <c r="AI139" s="13">
        <v>0.35315147891196547</v>
      </c>
      <c r="AJ139" s="13">
        <v>0.16438385501179223</v>
      </c>
      <c r="AK139" s="14">
        <v>9.0245744857211832E-2</v>
      </c>
    </row>
    <row r="140" spans="2:37">
      <c r="B140" s="9">
        <v>43602</v>
      </c>
      <c r="C140" s="11">
        <v>11.848032950060093</v>
      </c>
      <c r="D140" s="11">
        <v>3.8172091681587297</v>
      </c>
      <c r="E140" s="11">
        <v>4.2884134794859614</v>
      </c>
      <c r="F140" s="11">
        <v>2.6731666189486707</v>
      </c>
      <c r="G140" s="11">
        <v>2.0067256767843249</v>
      </c>
      <c r="H140" s="11">
        <v>1.3002136268774227</v>
      </c>
      <c r="I140" s="11">
        <v>0.14513226677650184</v>
      </c>
      <c r="J140" s="11">
        <v>9.3959231547953799</v>
      </c>
      <c r="K140" s="16">
        <v>35.474816941887084</v>
      </c>
      <c r="L140" s="2"/>
      <c r="M140" s="9">
        <v>43968</v>
      </c>
      <c r="N140" s="41">
        <v>11.963972276000499</v>
      </c>
      <c r="O140" s="41">
        <v>3.1803893684821034</v>
      </c>
      <c r="P140" s="41">
        <v>3.721915446375839</v>
      </c>
      <c r="Q140" s="41">
        <v>1.3343839189700704</v>
      </c>
      <c r="R140" s="41">
        <v>1.8783094614073821</v>
      </c>
      <c r="S140" s="41">
        <v>0.93252501035581647</v>
      </c>
      <c r="T140" s="41">
        <v>0.11868965106597712</v>
      </c>
      <c r="U140" s="41">
        <v>8.9833077176943643</v>
      </c>
      <c r="V140" s="18">
        <v>32.113492850352053</v>
      </c>
      <c r="W140" s="2"/>
      <c r="Y140" s="34">
        <v>43602</v>
      </c>
      <c r="Z140" s="43">
        <v>0.22253303197245744</v>
      </c>
      <c r="AA140" s="43">
        <v>7.7466528306444252E-2</v>
      </c>
      <c r="AB140" s="43">
        <v>0.79933120387746193</v>
      </c>
      <c r="AC140" s="43">
        <v>0.25244296545471195</v>
      </c>
      <c r="AD140" s="43">
        <v>0.12560369687699219</v>
      </c>
      <c r="AE140" s="1"/>
      <c r="AF140" s="9">
        <v>43968</v>
      </c>
      <c r="AG140" s="13">
        <v>0.10035172694440476</v>
      </c>
      <c r="AH140" s="13">
        <v>1.7977909411980464E-2</v>
      </c>
      <c r="AI140" s="13">
        <v>0.31111112235681504</v>
      </c>
      <c r="AJ140" s="13">
        <v>0.14488888408072803</v>
      </c>
      <c r="AK140" s="14">
        <v>9.4044551748684688E-2</v>
      </c>
    </row>
    <row r="141" spans="2:37">
      <c r="B141" s="9">
        <v>43603</v>
      </c>
      <c r="C141" s="11">
        <v>11.644172968614876</v>
      </c>
      <c r="D141" s="11">
        <v>3.7529089165408953</v>
      </c>
      <c r="E141" s="11">
        <v>4.1539081362750787</v>
      </c>
      <c r="F141" s="11">
        <v>2.1562093350724219</v>
      </c>
      <c r="G141" s="11">
        <v>2.0054754346384125</v>
      </c>
      <c r="H141" s="11">
        <v>1.1964489017766797</v>
      </c>
      <c r="I141" s="11">
        <v>0.14440066802132159</v>
      </c>
      <c r="J141" s="11">
        <v>9.0264944354618315</v>
      </c>
      <c r="K141" s="16">
        <v>34.080018796401518</v>
      </c>
      <c r="L141" s="2"/>
      <c r="M141" s="9">
        <v>43969</v>
      </c>
      <c r="N141" s="41">
        <v>12.03256971051524</v>
      </c>
      <c r="O141" s="41">
        <v>3.0505523219460922</v>
      </c>
      <c r="P141" s="41">
        <v>3.9876005362535283</v>
      </c>
      <c r="Q141" s="41">
        <v>1.8342633895267959</v>
      </c>
      <c r="R141" s="41">
        <v>1.8713740988013641</v>
      </c>
      <c r="S141" s="41">
        <v>1.2081119180012205</v>
      </c>
      <c r="T141" s="41">
        <v>0.12878341192274761</v>
      </c>
      <c r="U141" s="41">
        <v>8.6634654773127782</v>
      </c>
      <c r="V141" s="18">
        <v>32.776720864279767</v>
      </c>
      <c r="W141" s="2"/>
      <c r="Y141" s="34">
        <v>43603</v>
      </c>
      <c r="Z141" s="43">
        <v>0.22043635749132415</v>
      </c>
      <c r="AA141" s="43">
        <v>2.9137904950436638E-2</v>
      </c>
      <c r="AB141" s="43">
        <v>0.68982460955477465</v>
      </c>
      <c r="AC141" s="43">
        <v>0.19122849989923019</v>
      </c>
      <c r="AD141" s="43">
        <v>0.14764550627699999</v>
      </c>
      <c r="AE141" s="1"/>
      <c r="AF141" s="9">
        <v>43969</v>
      </c>
      <c r="AG141" s="13">
        <v>0.10636494199725727</v>
      </c>
      <c r="AH141" s="13">
        <v>2.7338480806747976E-2</v>
      </c>
      <c r="AI141" s="13">
        <v>0.45199467512942587</v>
      </c>
      <c r="AJ141" s="13">
        <v>0.20057147506256279</v>
      </c>
      <c r="AK141" s="14">
        <v>0.10571715351049829</v>
      </c>
    </row>
    <row r="142" spans="2:37">
      <c r="B142" s="9">
        <v>43604</v>
      </c>
      <c r="C142" s="11">
        <v>10.953367818219952</v>
      </c>
      <c r="D142" s="11">
        <v>3.6576950824144872</v>
      </c>
      <c r="E142" s="11">
        <v>4.2708745483445325</v>
      </c>
      <c r="F142" s="11">
        <v>2.0440734504823932</v>
      </c>
      <c r="G142" s="11">
        <v>2.0083558351271189</v>
      </c>
      <c r="H142" s="11">
        <v>1.0806264650343114</v>
      </c>
      <c r="I142" s="11">
        <v>0.14652393938080377</v>
      </c>
      <c r="J142" s="11">
        <v>8.7051145725252184</v>
      </c>
      <c r="K142" s="16">
        <v>32.866631711528818</v>
      </c>
      <c r="L142" s="2"/>
      <c r="M142" s="9">
        <v>43970</v>
      </c>
      <c r="N142" s="41">
        <v>12.941727258097931</v>
      </c>
      <c r="O142" s="41">
        <v>3.080229361154323</v>
      </c>
      <c r="P142" s="41">
        <v>3.930342508234562</v>
      </c>
      <c r="Q142" s="41">
        <v>2.1498974872904375</v>
      </c>
      <c r="R142" s="41">
        <v>1.8570659401992939</v>
      </c>
      <c r="S142" s="41">
        <v>1.1587006521172338</v>
      </c>
      <c r="T142" s="41">
        <v>0.1327693116394254</v>
      </c>
      <c r="U142" s="41">
        <v>9.146702000955715</v>
      </c>
      <c r="V142" s="18">
        <v>34.397434519688922</v>
      </c>
      <c r="W142" s="2"/>
      <c r="Y142" s="34">
        <v>43604</v>
      </c>
      <c r="Z142" s="43">
        <v>0.21774968273474071</v>
      </c>
      <c r="AA142" s="43">
        <v>1.5762640995385727E-2</v>
      </c>
      <c r="AB142" s="43">
        <v>0.61903355101862156</v>
      </c>
      <c r="AC142" s="43">
        <v>0.16260386699770354</v>
      </c>
      <c r="AD142" s="43">
        <v>0.15362065023862723</v>
      </c>
      <c r="AF142" s="9">
        <v>43970</v>
      </c>
      <c r="AG142" s="13">
        <v>0.13319020719423075</v>
      </c>
      <c r="AH142" s="13">
        <v>5.9307137185640062E-2</v>
      </c>
      <c r="AI142" s="13">
        <v>0.53808575270487424</v>
      </c>
      <c r="AJ142" s="13">
        <v>0.22211254043226833</v>
      </c>
      <c r="AK142" s="14">
        <v>0.11603255475155691</v>
      </c>
    </row>
    <row r="143" spans="2:37">
      <c r="B143" s="9">
        <v>43605</v>
      </c>
      <c r="C143" s="11">
        <v>10.93597691932889</v>
      </c>
      <c r="D143" s="11">
        <v>3.672533602018603</v>
      </c>
      <c r="E143" s="11">
        <v>4.6864741342103473</v>
      </c>
      <c r="F143" s="11">
        <v>2.7300762417609925</v>
      </c>
      <c r="G143" s="11">
        <v>2.016100222463149</v>
      </c>
      <c r="H143" s="11">
        <v>1.3200196529220625</v>
      </c>
      <c r="I143" s="11">
        <v>0.14803349497938753</v>
      </c>
      <c r="J143" s="11">
        <v>9.1906742270256672</v>
      </c>
      <c r="K143" s="16">
        <v>34.6998884947091</v>
      </c>
      <c r="L143" s="2"/>
      <c r="M143" s="9">
        <v>43971</v>
      </c>
      <c r="N143" s="41">
        <v>13.216116996156895</v>
      </c>
      <c r="O143" s="41">
        <v>3.0258214559392327</v>
      </c>
      <c r="P143" s="41">
        <v>3.7871649043149667</v>
      </c>
      <c r="Q143" s="41">
        <v>2.2810659327359564</v>
      </c>
      <c r="R143" s="41">
        <v>1.8005386482123147</v>
      </c>
      <c r="S143" s="41">
        <v>1.1335206512879832</v>
      </c>
      <c r="T143" s="41">
        <v>0.13100812601546866</v>
      </c>
      <c r="U143" s="41">
        <v>9.1474746358026628</v>
      </c>
      <c r="V143" s="18">
        <v>34.522711350465485</v>
      </c>
      <c r="W143" s="2"/>
      <c r="Y143" s="34">
        <v>43605</v>
      </c>
      <c r="Z143" s="43">
        <v>0.27087969582107946</v>
      </c>
      <c r="AA143" s="43">
        <v>6.3054572791562402E-2</v>
      </c>
      <c r="AB143" s="43">
        <v>0.84603142257437047</v>
      </c>
      <c r="AC143" s="43">
        <v>0.20658419609773129</v>
      </c>
      <c r="AD143" s="43">
        <v>0.20536509593150998</v>
      </c>
      <c r="AF143" s="9">
        <v>43971</v>
      </c>
      <c r="AG143" s="13">
        <v>0.14519036513299022</v>
      </c>
      <c r="AH143" s="13">
        <v>8.3408904782908244E-2</v>
      </c>
      <c r="AI143" s="13">
        <v>0.64351583919881039</v>
      </c>
      <c r="AJ143" s="13">
        <v>0.20610905701260765</v>
      </c>
      <c r="AK143" s="14">
        <v>0.12369526298698051</v>
      </c>
    </row>
    <row r="144" spans="2:37">
      <c r="B144" s="9">
        <v>43606</v>
      </c>
      <c r="C144" s="11">
        <v>10.999743548596115</v>
      </c>
      <c r="D144" s="11">
        <v>3.8827459630769066</v>
      </c>
      <c r="E144" s="11">
        <v>4.4430850623940925</v>
      </c>
      <c r="F144" s="11">
        <v>2.726305085129149</v>
      </c>
      <c r="G144" s="11">
        <v>1.9811229577793512</v>
      </c>
      <c r="H144" s="11">
        <v>1.3325491489294239</v>
      </c>
      <c r="I144" s="11">
        <v>0.14581730116505354</v>
      </c>
      <c r="J144" s="11">
        <v>9.1914505762687071</v>
      </c>
      <c r="K144" s="16">
        <v>34.702819643338799</v>
      </c>
      <c r="L144" s="2"/>
      <c r="M144" s="9">
        <v>43972</v>
      </c>
      <c r="N144" s="41">
        <v>12.547533549900548</v>
      </c>
      <c r="O144" s="41">
        <v>2.9503923146183118</v>
      </c>
      <c r="P144" s="41">
        <v>3.9076227563257091</v>
      </c>
      <c r="Q144" s="41">
        <v>1.8332256265224536</v>
      </c>
      <c r="R144" s="41">
        <v>1.7690131719228912</v>
      </c>
      <c r="S144" s="41">
        <v>1.1978220851354884</v>
      </c>
      <c r="T144" s="41">
        <v>0.13121115345604215</v>
      </c>
      <c r="U144" s="41">
        <v>9.3147504948379289</v>
      </c>
      <c r="V144" s="18">
        <v>33.65157115271937</v>
      </c>
      <c r="W144" s="2"/>
      <c r="Y144" s="34">
        <v>43606</v>
      </c>
      <c r="Z144" s="43">
        <v>0.26070061387533094</v>
      </c>
      <c r="AA144" s="43">
        <v>6.8334175586812429E-2</v>
      </c>
      <c r="AB144" s="43">
        <v>0.7784413423715747</v>
      </c>
      <c r="AC144" s="43">
        <v>0.197687823137533</v>
      </c>
      <c r="AD144" s="43">
        <v>0.21226285028318193</v>
      </c>
      <c r="AF144" s="9">
        <v>43972</v>
      </c>
      <c r="AG144" s="13">
        <v>0.14566741237489447</v>
      </c>
      <c r="AH144" s="13">
        <v>4.5816689709121158E-2</v>
      </c>
      <c r="AI144" s="13">
        <v>0.38321530912742979</v>
      </c>
      <c r="AJ144" s="13">
        <v>0.14916370900274153</v>
      </c>
      <c r="AK144" s="14">
        <v>0.12600178896209305</v>
      </c>
    </row>
    <row r="145" spans="2:37">
      <c r="B145" s="9">
        <v>43607</v>
      </c>
      <c r="C145" s="11">
        <v>11.332102949625282</v>
      </c>
      <c r="D145" s="11">
        <v>4.0014541199098312</v>
      </c>
      <c r="E145" s="11">
        <v>4.6650335189345302</v>
      </c>
      <c r="F145" s="11">
        <v>2.6409082586761734</v>
      </c>
      <c r="G145" s="11">
        <v>1.9474193962018309</v>
      </c>
      <c r="H145" s="11">
        <v>1.2070816762896477</v>
      </c>
      <c r="I145" s="11">
        <v>0.14029848012372437</v>
      </c>
      <c r="J145" s="11">
        <v>9.3438271127244015</v>
      </c>
      <c r="K145" s="16">
        <v>35.278125512485424</v>
      </c>
      <c r="L145" s="2"/>
      <c r="M145" s="9">
        <v>43973</v>
      </c>
      <c r="N145" s="41">
        <v>12.751393531345762</v>
      </c>
      <c r="O145" s="41">
        <v>2.956575031120027</v>
      </c>
      <c r="P145" s="41">
        <v>4.1992175046040643</v>
      </c>
      <c r="Q145" s="41">
        <v>1.5844710296171691</v>
      </c>
      <c r="R145" s="41">
        <v>1.8504938440763503</v>
      </c>
      <c r="S145" s="41">
        <v>1.1198644065392811</v>
      </c>
      <c r="T145" s="41">
        <v>0.12154291104982777</v>
      </c>
      <c r="U145" s="41">
        <v>9.5951332523182451</v>
      </c>
      <c r="V145" s="18">
        <v>34.178691510670731</v>
      </c>
      <c r="W145" s="2"/>
      <c r="Y145" s="34">
        <v>43607</v>
      </c>
      <c r="Z145" s="43">
        <v>0.19286190342839526</v>
      </c>
      <c r="AA145" s="43">
        <v>6.9964157740607921E-2</v>
      </c>
      <c r="AB145" s="43">
        <v>0.75837222751438049</v>
      </c>
      <c r="AC145" s="43">
        <v>0.20229652957882258</v>
      </c>
      <c r="AD145" s="43">
        <v>0.22644064779414633</v>
      </c>
      <c r="AF145" s="9">
        <v>43973</v>
      </c>
      <c r="AG145" s="13">
        <v>9.2974087642422695E-2</v>
      </c>
      <c r="AH145" s="13">
        <v>1.990614703120238E-2</v>
      </c>
      <c r="AI145" s="13">
        <v>0.3509309475258538</v>
      </c>
      <c r="AJ145" s="13">
        <v>0.14274505082127367</v>
      </c>
      <c r="AK145" s="14">
        <v>0.12683033222427764</v>
      </c>
    </row>
    <row r="146" spans="2:37">
      <c r="B146" s="9">
        <v>43608</v>
      </c>
      <c r="C146" s="11">
        <v>11.739822912515713</v>
      </c>
      <c r="D146" s="11">
        <v>3.9878521436060588</v>
      </c>
      <c r="E146" s="11">
        <v>4.9432282794200386</v>
      </c>
      <c r="F146" s="11">
        <v>2.6754389211140328</v>
      </c>
      <c r="G146" s="11">
        <v>2.0022605262632096</v>
      </c>
      <c r="H146" s="11">
        <v>1.2250028150352554</v>
      </c>
      <c r="I146" s="11">
        <v>0.14133959451169881</v>
      </c>
      <c r="J146" s="11">
        <v>9.6250851037717062</v>
      </c>
      <c r="K146" s="16">
        <v>36.340030296237714</v>
      </c>
      <c r="L146" s="2"/>
      <c r="M146" s="9">
        <v>43974</v>
      </c>
      <c r="N146" s="41">
        <v>12.73013798825669</v>
      </c>
      <c r="O146" s="41">
        <v>3.0752831879529512</v>
      </c>
      <c r="P146" s="41">
        <v>3.8519747582251225</v>
      </c>
      <c r="Q146" s="41">
        <v>1.3155126094338512</v>
      </c>
      <c r="R146" s="41">
        <v>1.8671564235718425</v>
      </c>
      <c r="S146" s="41">
        <v>0.98497949791427286</v>
      </c>
      <c r="T146" s="41">
        <v>0.12025473057176819</v>
      </c>
      <c r="U146" s="41">
        <v>9.4545474665308884</v>
      </c>
      <c r="V146" s="18">
        <v>33.399846662457392</v>
      </c>
      <c r="W146" s="2"/>
      <c r="Y146" s="34">
        <v>43608</v>
      </c>
      <c r="Z146" s="43">
        <v>0.20133847981879388</v>
      </c>
      <c r="AA146" s="43">
        <v>7.0169408813589546E-2</v>
      </c>
      <c r="AB146" s="43">
        <v>0.75066145883748792</v>
      </c>
      <c r="AC146" s="43">
        <v>0.20939151186343943</v>
      </c>
      <c r="AD146" s="43">
        <v>0.22268172536488587</v>
      </c>
      <c r="AF146" s="9">
        <v>43974</v>
      </c>
      <c r="AG146" s="13">
        <v>7.7072167225850141E-2</v>
      </c>
      <c r="AH146" s="13">
        <v>1.4669839384159417E-2</v>
      </c>
      <c r="AI146" s="13">
        <v>0.28506436888186576</v>
      </c>
      <c r="AJ146" s="13">
        <v>0.14776682862935994</v>
      </c>
      <c r="AK146" s="14">
        <v>9.5904823269231596E-2</v>
      </c>
    </row>
    <row r="147" spans="2:37">
      <c r="B147" s="9">
        <v>43609</v>
      </c>
      <c r="C147" s="11">
        <v>11.493451844892348</v>
      </c>
      <c r="D147" s="11">
        <v>3.9594116476981704</v>
      </c>
      <c r="E147" s="11">
        <v>4.9902365506840916</v>
      </c>
      <c r="F147" s="11">
        <v>2.4784948425407949</v>
      </c>
      <c r="G147" s="11">
        <v>2.0008801136275292</v>
      </c>
      <c r="H147" s="11">
        <v>1.257649109724569</v>
      </c>
      <c r="I147" s="11">
        <v>0.1433995716439723</v>
      </c>
      <c r="J147" s="11">
        <v>9.4840604700328264</v>
      </c>
      <c r="K147" s="16">
        <v>35.807584150844299</v>
      </c>
      <c r="L147" s="2"/>
      <c r="M147" s="9">
        <v>43975</v>
      </c>
      <c r="N147" s="41">
        <v>12.512751752118426</v>
      </c>
      <c r="O147" s="41">
        <v>3.2211952973934213</v>
      </c>
      <c r="P147" s="41">
        <v>3.7392329884846265</v>
      </c>
      <c r="Q147" s="41">
        <v>1.2067758819751986</v>
      </c>
      <c r="R147" s="41">
        <v>1.8841852967711012</v>
      </c>
      <c r="S147" s="41">
        <v>0.95370855340827021</v>
      </c>
      <c r="T147" s="41">
        <v>0.11483689550191734</v>
      </c>
      <c r="U147" s="41">
        <v>9.0568642999787432</v>
      </c>
      <c r="V147" s="18">
        <v>32.689550965631703</v>
      </c>
      <c r="W147" s="2"/>
      <c r="Y147" s="34">
        <v>43609</v>
      </c>
      <c r="Z147" s="43">
        <v>0.19918589056130032</v>
      </c>
      <c r="AA147" s="43">
        <v>7.0735452788296682E-2</v>
      </c>
      <c r="AB147" s="43">
        <v>0.67976515083222633</v>
      </c>
      <c r="AC147" s="43">
        <v>0.2077306653316551</v>
      </c>
      <c r="AD147" s="43">
        <v>0.17465330749095892</v>
      </c>
      <c r="AF147" s="9">
        <v>43975</v>
      </c>
      <c r="AG147" s="13">
        <v>6.9540006099860427E-2</v>
      </c>
      <c r="AH147" s="13">
        <v>1.6812548339407058E-2</v>
      </c>
      <c r="AI147" s="13">
        <v>0.26112061268556952</v>
      </c>
      <c r="AJ147" s="13">
        <v>0.13405699709959729</v>
      </c>
      <c r="AK147" s="14">
        <v>8.2827987422733271E-2</v>
      </c>
    </row>
    <row r="148" spans="2:37">
      <c r="B148" s="9">
        <v>43610</v>
      </c>
      <c r="C148" s="11">
        <v>11.620018942377293</v>
      </c>
      <c r="D148" s="11">
        <v>3.8048437351553002</v>
      </c>
      <c r="E148" s="11">
        <v>4.5387647999487761</v>
      </c>
      <c r="F148" s="11">
        <v>1.9803560791856101</v>
      </c>
      <c r="G148" s="11">
        <v>1.9893509436209735</v>
      </c>
      <c r="H148" s="11">
        <v>1.1496619937229333</v>
      </c>
      <c r="I148" s="11">
        <v>0.13329045344516621</v>
      </c>
      <c r="J148" s="11">
        <v>9.0851359088260288</v>
      </c>
      <c r="K148" s="16">
        <v>34.30142285628208</v>
      </c>
      <c r="L148" s="2"/>
      <c r="M148" s="9">
        <v>43976</v>
      </c>
      <c r="N148" s="41">
        <v>13.210161543655483</v>
      </c>
      <c r="O148" s="41">
        <v>3.2582915964037098</v>
      </c>
      <c r="P148" s="41">
        <v>4.0359133364410988</v>
      </c>
      <c r="Q148" s="41">
        <v>1.8156302345796518</v>
      </c>
      <c r="R148" s="41">
        <v>1.8875379436878033</v>
      </c>
      <c r="S148" s="41">
        <v>1.1608604761098826</v>
      </c>
      <c r="T148" s="41">
        <v>0.11899297331751102</v>
      </c>
      <c r="U148" s="41">
        <v>8.782748724724005</v>
      </c>
      <c r="V148" s="18">
        <v>34.270136828919142</v>
      </c>
      <c r="W148" s="2"/>
      <c r="Y148" s="34">
        <v>43610</v>
      </c>
      <c r="Z148" s="43">
        <v>0.1766219017056038</v>
      </c>
      <c r="AA148" s="43">
        <v>4.9763764053998287E-2</v>
      </c>
      <c r="AB148" s="43">
        <v>0.54018974603528536</v>
      </c>
      <c r="AC148" s="43">
        <v>0.15710552326039412</v>
      </c>
      <c r="AD148" s="43">
        <v>0.13442644093317829</v>
      </c>
      <c r="AF148" s="9">
        <v>43976</v>
      </c>
      <c r="AG148" s="13">
        <v>0.11459538966574619</v>
      </c>
      <c r="AH148" s="13">
        <v>4.3768989551327908E-2</v>
      </c>
      <c r="AI148" s="13">
        <v>0.44084785990425601</v>
      </c>
      <c r="AJ148" s="13">
        <v>0.17748228384493178</v>
      </c>
      <c r="AK148" s="14">
        <v>0.11146578382824018</v>
      </c>
    </row>
    <row r="149" spans="2:37">
      <c r="B149" s="9">
        <v>43611</v>
      </c>
      <c r="C149" s="11">
        <v>11.403598867288533</v>
      </c>
      <c r="D149" s="11">
        <v>3.7961879320528991</v>
      </c>
      <c r="E149" s="11">
        <v>4.5726262128157256</v>
      </c>
      <c r="F149" s="11">
        <v>1.4315066660106976</v>
      </c>
      <c r="G149" s="11">
        <v>1.9849993138758184</v>
      </c>
      <c r="H149" s="11">
        <v>1.1326565883478776</v>
      </c>
      <c r="I149" s="11">
        <v>0.13151377754041488</v>
      </c>
      <c r="J149" s="11">
        <v>8.810164663433607</v>
      </c>
      <c r="K149" s="16">
        <v>33.263254021365576</v>
      </c>
      <c r="L149" s="2"/>
      <c r="M149" s="9">
        <v>43977</v>
      </c>
      <c r="N149" s="41">
        <v>13.004557494658643</v>
      </c>
      <c r="O149" s="41">
        <v>3.3176456748201724</v>
      </c>
      <c r="P149" s="41">
        <v>4.8495997628308611</v>
      </c>
      <c r="Q149" s="41">
        <v>2.1610382812596067</v>
      </c>
      <c r="R149" s="41">
        <v>1.8264433324813438</v>
      </c>
      <c r="S149" s="41">
        <v>1.285124611096091</v>
      </c>
      <c r="T149" s="41">
        <v>0.12589407354747628</v>
      </c>
      <c r="U149" s="41">
        <v>9.0057536812711554</v>
      </c>
      <c r="V149" s="18">
        <v>35.576056911965352</v>
      </c>
      <c r="W149" s="2"/>
      <c r="Y149" s="34">
        <v>43611</v>
      </c>
      <c r="Z149" s="43">
        <v>7.1715756346635573E-2</v>
      </c>
      <c r="AA149" s="43">
        <v>1.6768050548194243E-2</v>
      </c>
      <c r="AB149" s="43">
        <v>0.37313393726620153</v>
      </c>
      <c r="AC149" s="43">
        <v>0.13236904052992446</v>
      </c>
      <c r="AD149" s="43">
        <v>0.12894119857344191</v>
      </c>
      <c r="AF149" s="9">
        <v>43977</v>
      </c>
      <c r="AG149" s="13">
        <v>0.15329221745800917</v>
      </c>
      <c r="AH149" s="13">
        <v>5.2214750499720283E-2</v>
      </c>
      <c r="AI149" s="13">
        <v>0.64746219626449875</v>
      </c>
      <c r="AJ149" s="13">
        <v>0.18489687920783002</v>
      </c>
      <c r="AK149" s="14">
        <v>0.10005807509847857</v>
      </c>
    </row>
    <row r="150" spans="2:37">
      <c r="B150" s="9">
        <v>43612</v>
      </c>
      <c r="C150" s="11">
        <v>11.213265140536365</v>
      </c>
      <c r="D150" s="11">
        <v>3.6688239721175742</v>
      </c>
      <c r="E150" s="11">
        <v>4.4889403649684425</v>
      </c>
      <c r="F150" s="11">
        <v>2.2121145522150276</v>
      </c>
      <c r="G150" s="11">
        <v>1.9436633721278824</v>
      </c>
      <c r="H150" s="11">
        <v>1.4086386914467908</v>
      </c>
      <c r="I150" s="11">
        <v>0.13853773624241619</v>
      </c>
      <c r="J150" s="11">
        <v>9.0338657448970281</v>
      </c>
      <c r="K150" s="16">
        <v>34.107849574551523</v>
      </c>
      <c r="L150" s="2"/>
      <c r="M150" s="9">
        <v>43978</v>
      </c>
      <c r="N150" s="41">
        <v>13.32311685452412</v>
      </c>
      <c r="O150" s="41">
        <v>3.3386669109260025</v>
      </c>
      <c r="P150" s="41">
        <v>5.1210925456472518</v>
      </c>
      <c r="Q150" s="41">
        <v>2.1369503594783557</v>
      </c>
      <c r="R150" s="41">
        <v>1.8048304903487975</v>
      </c>
      <c r="S150" s="41">
        <v>1.169879133047236</v>
      </c>
      <c r="T150" s="41">
        <v>0.12638747270624889</v>
      </c>
      <c r="U150" s="41">
        <v>9.4963496223763642</v>
      </c>
      <c r="V150" s="18">
        <v>36.517273389054374</v>
      </c>
      <c r="W150" s="2"/>
      <c r="Y150" s="34">
        <v>43612</v>
      </c>
      <c r="Z150" s="43">
        <v>0.13433321929956313</v>
      </c>
      <c r="AA150" s="43">
        <v>3.9977457035194668E-2</v>
      </c>
      <c r="AB150" s="43">
        <v>0.59095651204336241</v>
      </c>
      <c r="AC150" s="43">
        <v>0.18683738718310913</v>
      </c>
      <c r="AD150" s="43">
        <v>0.18370933802423706</v>
      </c>
      <c r="AF150" s="9">
        <v>43978</v>
      </c>
      <c r="AG150" s="13">
        <v>0.18836901719430937</v>
      </c>
      <c r="AH150" s="13">
        <v>5.8366670355142224E-2</v>
      </c>
      <c r="AI150" s="13">
        <v>0.54199293173474306</v>
      </c>
      <c r="AJ150" s="13">
        <v>0.17088598357307913</v>
      </c>
      <c r="AK150" s="14">
        <v>0.11393937302243018</v>
      </c>
    </row>
    <row r="151" spans="2:37">
      <c r="B151" s="9">
        <v>43613</v>
      </c>
      <c r="C151" s="11">
        <v>11.281862575051106</v>
      </c>
      <c r="D151" s="11">
        <v>3.8975844826810224</v>
      </c>
      <c r="E151" s="11">
        <v>5.1735736490192741</v>
      </c>
      <c r="F151" s="11">
        <v>2.5006567422983066</v>
      </c>
      <c r="G151" s="11">
        <v>1.9254145289896343</v>
      </c>
      <c r="H151" s="11">
        <v>1.4888062810174179</v>
      </c>
      <c r="I151" s="11">
        <v>0.13818757694465847</v>
      </c>
      <c r="J151" s="11">
        <v>9.5138066575817355</v>
      </c>
      <c r="K151" s="16">
        <v>35.919892493583156</v>
      </c>
      <c r="L151" s="2"/>
      <c r="M151" s="9">
        <v>43979</v>
      </c>
      <c r="N151" s="41">
        <v>12.861142324679363</v>
      </c>
      <c r="O151" s="41">
        <v>3.2014106045879336</v>
      </c>
      <c r="P151" s="41">
        <v>5.0053124296487574</v>
      </c>
      <c r="Q151" s="41">
        <v>1.9961827162781074</v>
      </c>
      <c r="R151" s="41">
        <v>1.7836119437114204</v>
      </c>
      <c r="S151" s="41">
        <v>1.0929361950334679</v>
      </c>
      <c r="T151" s="41">
        <v>0.15308021467257119</v>
      </c>
      <c r="U151" s="41">
        <v>9.5839497780177876</v>
      </c>
      <c r="V151" s="18">
        <v>35.677626206629405</v>
      </c>
      <c r="W151" s="2"/>
      <c r="Y151" s="34">
        <v>43613</v>
      </c>
      <c r="Z151" s="43">
        <v>0.22891215608730733</v>
      </c>
      <c r="AA151" s="43">
        <v>5.9050573344413028E-2</v>
      </c>
      <c r="AB151" s="43">
        <v>0.71432250254584206</v>
      </c>
      <c r="AC151" s="43">
        <v>0.18873937036770327</v>
      </c>
      <c r="AD151" s="43">
        <v>0.17302331229941248</v>
      </c>
      <c r="AF151" s="9">
        <v>43979</v>
      </c>
      <c r="AG151" s="13">
        <v>0.13748708923544697</v>
      </c>
      <c r="AH151" s="13">
        <v>4.4952390268987515E-2</v>
      </c>
      <c r="AI151" s="13">
        <v>0.48377437050688571</v>
      </c>
      <c r="AJ151" s="13">
        <v>0.17735529472007894</v>
      </c>
      <c r="AK151" s="14">
        <v>0.13099261449779984</v>
      </c>
    </row>
    <row r="152" spans="2:37">
      <c r="B152" s="9">
        <v>43614</v>
      </c>
      <c r="C152" s="11">
        <v>11.306982762338194</v>
      </c>
      <c r="D152" s="11">
        <v>3.9977444900088024</v>
      </c>
      <c r="E152" s="11">
        <v>5.4736248235372438</v>
      </c>
      <c r="F152" s="11">
        <v>2.4249408623274245</v>
      </c>
      <c r="G152" s="11">
        <v>1.9874596874934702</v>
      </c>
      <c r="H152" s="11">
        <v>1.3216533552576042</v>
      </c>
      <c r="I152" s="11">
        <v>0.13726579290936247</v>
      </c>
      <c r="J152" s="11">
        <v>9.6015678476270985</v>
      </c>
      <c r="K152" s="16">
        <v>36.251239621499202</v>
      </c>
      <c r="L152" s="2"/>
      <c r="M152" s="9">
        <v>43980</v>
      </c>
      <c r="N152" s="41">
        <v>12.443588422704298</v>
      </c>
      <c r="O152" s="41">
        <v>2.9738866373248283</v>
      </c>
      <c r="P152" s="41">
        <v>5.0390968721351825</v>
      </c>
      <c r="Q152" s="41">
        <v>1.9809994221291782</v>
      </c>
      <c r="R152" s="41">
        <v>1.8482378078554269</v>
      </c>
      <c r="S152" s="41">
        <v>1.0646152987483242</v>
      </c>
      <c r="T152" s="41">
        <v>0.15094209631405681</v>
      </c>
      <c r="U152" s="41">
        <v>9.4143186802078702</v>
      </c>
      <c r="V152" s="18">
        <v>34.915685237419169</v>
      </c>
      <c r="W152" s="2"/>
      <c r="Y152" s="34">
        <v>43614</v>
      </c>
      <c r="Z152" s="43">
        <v>0.22565786425013773</v>
      </c>
      <c r="AA152" s="43">
        <v>6.4402334720008156E-2</v>
      </c>
      <c r="AB152" s="43">
        <v>0.68530884290069327</v>
      </c>
      <c r="AC152" s="43">
        <v>0.180432997442636</v>
      </c>
      <c r="AD152" s="43">
        <v>0.17543594599474965</v>
      </c>
      <c r="AF152" s="9">
        <v>43980</v>
      </c>
      <c r="AG152" s="13">
        <v>0.11679879482509553</v>
      </c>
      <c r="AH152" s="13">
        <v>4.7708848038170527E-2</v>
      </c>
      <c r="AI152" s="13">
        <v>0.48564229957062</v>
      </c>
      <c r="AJ152" s="13">
        <v>0.19907828271246697</v>
      </c>
      <c r="AK152" s="14">
        <v>0.14163725068636623</v>
      </c>
    </row>
    <row r="153" spans="2:37">
      <c r="B153" s="9">
        <v>43615</v>
      </c>
      <c r="C153" s="11">
        <v>11.204569691090834</v>
      </c>
      <c r="D153" s="11">
        <v>4.0694640014286945</v>
      </c>
      <c r="E153" s="11">
        <v>5.531046314426189</v>
      </c>
      <c r="F153" s="11">
        <v>1.9897499812038502</v>
      </c>
      <c r="G153" s="11">
        <v>1.981539957429713</v>
      </c>
      <c r="H153" s="11">
        <v>1.2643836836179911</v>
      </c>
      <c r="I153" s="11">
        <v>0.13723233830254111</v>
      </c>
      <c r="J153" s="11">
        <v>9.4316249188332613</v>
      </c>
      <c r="K153" s="16">
        <v>35.609610886333073</v>
      </c>
      <c r="L153" s="2"/>
      <c r="M153" s="9">
        <v>43981</v>
      </c>
      <c r="N153" s="41">
        <v>12.375053739705349</v>
      </c>
      <c r="O153" s="41">
        <v>2.9602846610210558</v>
      </c>
      <c r="P153" s="41">
        <v>4.3912427338295101</v>
      </c>
      <c r="Q153" s="41">
        <v>1.4989747842663401</v>
      </c>
      <c r="R153" s="41">
        <v>1.8576131103394238</v>
      </c>
      <c r="S153" s="41">
        <v>1.0182948413384596</v>
      </c>
      <c r="T153" s="41">
        <v>0.14388571882116519</v>
      </c>
      <c r="U153" s="41">
        <v>9.5327942233234459</v>
      </c>
      <c r="V153" s="18">
        <v>33.77814381264475</v>
      </c>
      <c r="W153" s="2"/>
      <c r="Y153" s="34">
        <v>43615</v>
      </c>
      <c r="Z153" s="43">
        <v>0.13201176223216265</v>
      </c>
      <c r="AA153" s="43">
        <v>1.6125839183122825E-2</v>
      </c>
      <c r="AB153" s="43">
        <v>0.38436774101157961</v>
      </c>
      <c r="AC153" s="43">
        <v>0.20502465549700938</v>
      </c>
      <c r="AD153" s="43">
        <v>0.20408126777048527</v>
      </c>
      <c r="AF153" s="9">
        <v>43981</v>
      </c>
      <c r="AG153" s="13">
        <v>9.0327166822664645E-2</v>
      </c>
      <c r="AH153" s="13">
        <v>2.3813534156889707E-2</v>
      </c>
      <c r="AI153" s="13">
        <v>0.28842604356553514</v>
      </c>
      <c r="AJ153" s="13">
        <v>0.19736821005925156</v>
      </c>
      <c r="AK153" s="14">
        <v>0.11560548999107537</v>
      </c>
    </row>
    <row r="154" spans="2:37">
      <c r="B154" s="9">
        <v>43616</v>
      </c>
      <c r="C154" s="11">
        <v>11.166889410160202</v>
      </c>
      <c r="D154" s="11">
        <v>4.0830659777324669</v>
      </c>
      <c r="E154" s="11">
        <v>5.5547635072455419</v>
      </c>
      <c r="F154" s="11">
        <v>2.18658736715863</v>
      </c>
      <c r="G154" s="11">
        <v>1.9855623769245825</v>
      </c>
      <c r="H154" s="11">
        <v>1.3875535722303967</v>
      </c>
      <c r="I154" s="11">
        <v>0.14300353926796078</v>
      </c>
      <c r="J154" s="11">
        <v>9.5503182542384408</v>
      </c>
      <c r="K154" s="16">
        <v>36.057744004958224</v>
      </c>
      <c r="L154" s="2"/>
      <c r="M154" s="9">
        <v>43982</v>
      </c>
      <c r="N154" s="41">
        <v>12.396629473242056</v>
      </c>
      <c r="O154" s="41">
        <v>3.0072733064340884</v>
      </c>
      <c r="P154" s="41">
        <v>3.8853997410994112</v>
      </c>
      <c r="Q154" s="41">
        <v>1.3574543622072468</v>
      </c>
      <c r="R154" s="41">
        <v>1.8773997815893513</v>
      </c>
      <c r="S154" s="41">
        <v>1.0428896328732058</v>
      </c>
      <c r="T154" s="41">
        <v>0.12914948697182144</v>
      </c>
      <c r="U154" s="41">
        <v>9.0546846436433306</v>
      </c>
      <c r="V154" s="18">
        <v>32.750880428060512</v>
      </c>
      <c r="W154" s="2"/>
      <c r="Y154" s="34">
        <v>43616</v>
      </c>
      <c r="Z154" s="43">
        <v>0.14997673912676981</v>
      </c>
      <c r="AA154" s="43">
        <v>3.6246056669349012E-2</v>
      </c>
      <c r="AB154" s="43">
        <v>0.5060500720255765</v>
      </c>
      <c r="AC154" s="43">
        <v>0.17584854735103808</v>
      </c>
      <c r="AD154" s="43">
        <v>0.21311697980414501</v>
      </c>
      <c r="AF154" s="9">
        <v>43982</v>
      </c>
      <c r="AG154" s="13">
        <v>9.2259899525193326E-2</v>
      </c>
      <c r="AH154" s="13">
        <v>1.824890496927652E-2</v>
      </c>
      <c r="AI154" s="13">
        <v>0.27035202037986505</v>
      </c>
      <c r="AJ154" s="13">
        <v>0.17481051826867333</v>
      </c>
      <c r="AK154" s="14">
        <v>0.12373439491217077</v>
      </c>
    </row>
    <row r="155" spans="2:37">
      <c r="B155" s="9">
        <v>43617</v>
      </c>
      <c r="C155" s="11">
        <v>11.090562687249433</v>
      </c>
      <c r="D155" s="11">
        <v>3.9866156003057158</v>
      </c>
      <c r="E155" s="11">
        <v>4.9351479764831891</v>
      </c>
      <c r="F155" s="11">
        <v>1.9066949399122708</v>
      </c>
      <c r="G155" s="11">
        <v>1.9835220301779846</v>
      </c>
      <c r="H155" s="11">
        <v>1.1523834419587704</v>
      </c>
      <c r="I155" s="11">
        <v>0.12304058773139134</v>
      </c>
      <c r="J155" s="11">
        <v>9.0713297709694309</v>
      </c>
      <c r="K155" s="16">
        <v>34.249297034788185</v>
      </c>
      <c r="L155" s="2"/>
      <c r="M155" s="9">
        <v>43983</v>
      </c>
      <c r="N155" s="41">
        <v>12.248137660077671</v>
      </c>
      <c r="O155" s="41">
        <v>2.8465226773895029</v>
      </c>
      <c r="P155" s="41">
        <v>4.3668637544394668</v>
      </c>
      <c r="Q155" s="41">
        <v>1.6657914308325346</v>
      </c>
      <c r="R155" s="41">
        <v>1.8800334635916365</v>
      </c>
      <c r="S155" s="41">
        <v>1.2740303029640734</v>
      </c>
      <c r="T155" s="41">
        <v>0.13972743507112365</v>
      </c>
      <c r="U155" s="41">
        <v>8.7225250913114536</v>
      </c>
      <c r="V155" s="18">
        <v>33.143631815677466</v>
      </c>
      <c r="W155" s="2"/>
      <c r="Y155" s="34">
        <v>43617</v>
      </c>
      <c r="Z155" s="43">
        <v>0.16234125053869439</v>
      </c>
      <c r="AA155" s="43">
        <v>2.0621318738622735E-2</v>
      </c>
      <c r="AB155" s="43">
        <v>0.42279674590902416</v>
      </c>
      <c r="AC155" s="43">
        <v>0.12664240173669977</v>
      </c>
      <c r="AD155" s="43">
        <v>0.19590570555397163</v>
      </c>
      <c r="AF155" s="9">
        <v>43983</v>
      </c>
      <c r="AG155" s="13">
        <v>0.14194454261279715</v>
      </c>
      <c r="AH155" s="13">
        <v>2.343790865809325E-2</v>
      </c>
      <c r="AI155" s="13">
        <v>0.27984273354852574</v>
      </c>
      <c r="AJ155" s="13">
        <v>0.1803017277854847</v>
      </c>
      <c r="AK155" s="14">
        <v>0.1563312885950221</v>
      </c>
    </row>
    <row r="156" spans="2:37">
      <c r="B156" s="9">
        <v>43618</v>
      </c>
      <c r="C156" s="11">
        <v>10.638399316081847</v>
      </c>
      <c r="D156" s="11">
        <v>3.8369938609642169</v>
      </c>
      <c r="E156" s="11">
        <v>4.926619340917517</v>
      </c>
      <c r="F156" s="11">
        <v>1.5822742976977509</v>
      </c>
      <c r="G156" s="11">
        <v>1.9985302335651451</v>
      </c>
      <c r="H156" s="11">
        <v>1.1514832930567558</v>
      </c>
      <c r="I156" s="11">
        <v>0.12004531966694194</v>
      </c>
      <c r="J156" s="11">
        <v>8.7385596133808576</v>
      </c>
      <c r="K156" s="16">
        <v>32.992905275331033</v>
      </c>
      <c r="L156" s="2"/>
      <c r="M156" s="9">
        <v>43984</v>
      </c>
      <c r="N156" s="41">
        <v>11.998112983211142</v>
      </c>
      <c r="O156" s="41">
        <v>2.9380268816148822</v>
      </c>
      <c r="P156" s="41">
        <v>4.9926012077352375</v>
      </c>
      <c r="Q156" s="41">
        <v>2.2302956892512533</v>
      </c>
      <c r="R156" s="41">
        <v>1.8767981214767604</v>
      </c>
      <c r="S156" s="41">
        <v>1.2553428583991884</v>
      </c>
      <c r="T156" s="41">
        <v>0.14145459392992446</v>
      </c>
      <c r="U156" s="41">
        <v>9.5774065874453189</v>
      </c>
      <c r="V156" s="18">
        <v>35.010038923063711</v>
      </c>
      <c r="W156" s="2"/>
      <c r="Y156" s="34">
        <v>43618</v>
      </c>
      <c r="Z156" s="43">
        <v>9.1039280821450269E-2</v>
      </c>
      <c r="AA156" s="43">
        <v>1.6731971258021689E-2</v>
      </c>
      <c r="AB156" s="43">
        <v>0.3589455119889729</v>
      </c>
      <c r="AC156" s="43">
        <v>0.12545598086799006</v>
      </c>
      <c r="AD156" s="43">
        <v>0.18818542823629658</v>
      </c>
      <c r="AF156" s="9">
        <v>43984</v>
      </c>
      <c r="AG156" s="13">
        <v>0.19002865763516785</v>
      </c>
      <c r="AH156" s="13">
        <v>6.3180449426164423E-2</v>
      </c>
      <c r="AI156" s="13">
        <v>0.51583329239387299</v>
      </c>
      <c r="AJ156" s="13">
        <v>0.18619887444859612</v>
      </c>
      <c r="AK156" s="14">
        <v>0.16513521922563709</v>
      </c>
    </row>
    <row r="157" spans="2:37">
      <c r="B157" s="9">
        <v>43619</v>
      </c>
      <c r="C157" s="11">
        <v>11.973633886495534</v>
      </c>
      <c r="D157" s="11">
        <v>3.7195222474316356</v>
      </c>
      <c r="E157" s="11">
        <v>5.1575185798528924</v>
      </c>
      <c r="F157" s="11">
        <v>2.4039131393668898</v>
      </c>
      <c r="G157" s="11">
        <v>1.9380562026006032</v>
      </c>
      <c r="H157" s="11">
        <v>1.3188175653595546</v>
      </c>
      <c r="I157" s="11">
        <v>0.12001578769119028</v>
      </c>
      <c r="J157" s="11">
        <v>9.5950126287792692</v>
      </c>
      <c r="K157" s="16">
        <v>36.22649003757757</v>
      </c>
      <c r="L157" s="2"/>
      <c r="M157" s="9">
        <v>43985</v>
      </c>
      <c r="N157" s="41">
        <v>12.281135840780868</v>
      </c>
      <c r="O157" s="41">
        <v>2.9392634249152252</v>
      </c>
      <c r="P157" s="41">
        <v>5.7473918033699372</v>
      </c>
      <c r="Q157" s="41">
        <v>2.3270302768669953</v>
      </c>
      <c r="R157" s="41">
        <v>1.8291822104026856</v>
      </c>
      <c r="S157" s="41">
        <v>1.3376141012042042</v>
      </c>
      <c r="T157" s="41">
        <v>0.13691190608410519</v>
      </c>
      <c r="U157" s="41">
        <v>9.867338178064653</v>
      </c>
      <c r="V157" s="18">
        <v>36.465867741688669</v>
      </c>
      <c r="W157" s="2"/>
      <c r="Y157" s="34">
        <v>43619</v>
      </c>
      <c r="Z157" s="43">
        <v>0.16190948821612969</v>
      </c>
      <c r="AA157" s="43">
        <v>6.259756844937675E-2</v>
      </c>
      <c r="AB157" s="43">
        <v>0.65208022423241541</v>
      </c>
      <c r="AC157" s="43">
        <v>0.18221726598902452</v>
      </c>
      <c r="AD157" s="43">
        <v>0.23366575575076889</v>
      </c>
      <c r="AF157" s="9">
        <v>43985</v>
      </c>
      <c r="AG157" s="13">
        <v>0.14555886684304145</v>
      </c>
      <c r="AH157" s="13">
        <v>8.0969143005239941E-2</v>
      </c>
      <c r="AI157" s="13">
        <v>0.57931864330143723</v>
      </c>
      <c r="AJ157" s="13">
        <v>0.23195134392016692</v>
      </c>
      <c r="AK157" s="14">
        <v>0.17085675821055549</v>
      </c>
    </row>
    <row r="158" spans="2:37">
      <c r="B158" s="9">
        <v>43620</v>
      </c>
      <c r="C158" s="11">
        <v>12.364929111544408</v>
      </c>
      <c r="D158" s="11">
        <v>3.6218353267045416</v>
      </c>
      <c r="E158" s="11">
        <v>5.2082198423639356</v>
      </c>
      <c r="F158" s="11">
        <v>2.7364976507757857</v>
      </c>
      <c r="G158" s="11">
        <v>1.915319504786047</v>
      </c>
      <c r="H158" s="11">
        <v>1.4227648037549372</v>
      </c>
      <c r="I158" s="11">
        <v>0.11776548550387256</v>
      </c>
      <c r="J158" s="11">
        <v>9.867338178064653</v>
      </c>
      <c r="K158" s="16">
        <v>37.254669903498183</v>
      </c>
      <c r="L158" s="2"/>
      <c r="M158" s="9">
        <v>43986</v>
      </c>
      <c r="N158" s="41">
        <v>12.738033727440515</v>
      </c>
      <c r="O158" s="41">
        <v>2.8836189763997919</v>
      </c>
      <c r="P158" s="41">
        <v>5.8623196906191257</v>
      </c>
      <c r="Q158" s="41">
        <v>2.2060462430641641</v>
      </c>
      <c r="R158" s="41">
        <v>1.7973691481474958</v>
      </c>
      <c r="S158" s="41">
        <v>1.3388266895316094</v>
      </c>
      <c r="T158" s="41">
        <v>0.1298591127296489</v>
      </c>
      <c r="U158" s="41">
        <v>10.103939406016451</v>
      </c>
      <c r="V158" s="18">
        <v>37.060012993948803</v>
      </c>
      <c r="W158" s="2"/>
      <c r="Y158" s="34">
        <v>43620</v>
      </c>
      <c r="Z158" s="43">
        <v>0.27714474342156142</v>
      </c>
      <c r="AA158" s="43">
        <v>7.5062562322991355E-2</v>
      </c>
      <c r="AB158" s="43">
        <v>0.74157580671713241</v>
      </c>
      <c r="AC158" s="43">
        <v>0.22055371325359688</v>
      </c>
      <c r="AD158" s="43">
        <v>0.21897924321234102</v>
      </c>
      <c r="AF158" s="9">
        <v>43986</v>
      </c>
      <c r="AG158" s="13">
        <v>0.15214626701821576</v>
      </c>
      <c r="AH158" s="13">
        <v>7.7321927649796909E-2</v>
      </c>
      <c r="AI158" s="13">
        <v>0.60264385135593967</v>
      </c>
      <c r="AJ158" s="13">
        <v>0.20211175326794112</v>
      </c>
      <c r="AK158" s="14">
        <v>0.12585654931667742</v>
      </c>
    </row>
    <row r="159" spans="2:37">
      <c r="B159" s="9">
        <v>43621</v>
      </c>
      <c r="C159" s="11">
        <v>12.391015459880999</v>
      </c>
      <c r="D159" s="11">
        <v>3.7590916330426105</v>
      </c>
      <c r="E159" s="11">
        <v>5.7355431258237299</v>
      </c>
      <c r="F159" s="11">
        <v>2.5848142132714349</v>
      </c>
      <c r="G159" s="11">
        <v>1.9990342658104099</v>
      </c>
      <c r="H159" s="11">
        <v>1.4570829702267991</v>
      </c>
      <c r="I159" s="11">
        <v>0.11744958460828082</v>
      </c>
      <c r="J159" s="11">
        <v>10.103939406016451</v>
      </c>
      <c r="K159" s="16">
        <v>38.147970658680713</v>
      </c>
      <c r="L159" s="2"/>
      <c r="M159" s="9">
        <v>43987</v>
      </c>
      <c r="N159" s="41">
        <v>12.543852125610163</v>
      </c>
      <c r="O159" s="41">
        <v>2.8020071185771562</v>
      </c>
      <c r="P159" s="41">
        <v>5.7579875300826684</v>
      </c>
      <c r="Q159" s="41">
        <v>1.7857584511671039</v>
      </c>
      <c r="R159" s="41">
        <v>1.874172764331379</v>
      </c>
      <c r="S159" s="41">
        <v>1.3116346254729059</v>
      </c>
      <c r="T159" s="41">
        <v>0.12739411732488395</v>
      </c>
      <c r="U159" s="41">
        <v>10.006988581219574</v>
      </c>
      <c r="V159" s="18">
        <v>36.209795313785833</v>
      </c>
      <c r="W159" s="2"/>
      <c r="Y159" s="34">
        <v>43621</v>
      </c>
      <c r="Z159" s="43">
        <v>0.24758579011662835</v>
      </c>
      <c r="AA159" s="43">
        <v>7.1657479092706339E-2</v>
      </c>
      <c r="AB159" s="43">
        <v>0.67343656997835755</v>
      </c>
      <c r="AC159" s="43">
        <v>0.22161100473130446</v>
      </c>
      <c r="AD159" s="43">
        <v>0.1975876258000972</v>
      </c>
      <c r="AF159" s="9">
        <v>43987</v>
      </c>
      <c r="AG159" s="13">
        <v>8.699647828950878E-2</v>
      </c>
      <c r="AH159" s="13">
        <v>2.0938816492141188E-2</v>
      </c>
      <c r="AI159" s="13">
        <v>0.42999886415476796</v>
      </c>
      <c r="AJ159" s="13">
        <v>0.18616034965791114</v>
      </c>
      <c r="AK159" s="14">
        <v>0.1370272088842342</v>
      </c>
    </row>
    <row r="160" spans="2:37">
      <c r="B160" s="9">
        <v>43622</v>
      </c>
      <c r="C160" s="11">
        <v>11.981363174891561</v>
      </c>
      <c r="D160" s="11">
        <v>3.9594116476981704</v>
      </c>
      <c r="E160" s="11">
        <v>5.8496775039953537</v>
      </c>
      <c r="F160" s="11">
        <v>2.4029992117403607</v>
      </c>
      <c r="G160" s="11">
        <v>2.0055117612867202</v>
      </c>
      <c r="H160" s="11">
        <v>1.4541832590059238</v>
      </c>
      <c r="I160" s="11">
        <v>0.12179242702840616</v>
      </c>
      <c r="J160" s="11">
        <v>10.006988581219574</v>
      </c>
      <c r="K160" s="16">
        <v>37.781927566866067</v>
      </c>
      <c r="L160" s="2"/>
      <c r="M160" s="9">
        <v>43988</v>
      </c>
      <c r="N160" s="41">
        <v>12.918254560511821</v>
      </c>
      <c r="O160" s="41">
        <v>2.7030836545497192</v>
      </c>
      <c r="P160" s="41">
        <v>5.046850249332075</v>
      </c>
      <c r="Q160" s="41">
        <v>1.3108715106144546</v>
      </c>
      <c r="R160" s="41">
        <v>1.8747812356905278</v>
      </c>
      <c r="S160" s="41">
        <v>1.1892981308999542</v>
      </c>
      <c r="T160" s="41">
        <v>0.12727631616857518</v>
      </c>
      <c r="U160" s="41">
        <v>9.4314897375774009</v>
      </c>
      <c r="V160" s="18">
        <v>34.601905395344531</v>
      </c>
      <c r="W160" s="2"/>
      <c r="Y160" s="34">
        <v>43622</v>
      </c>
      <c r="Z160" s="43">
        <v>0.21667865982370302</v>
      </c>
      <c r="AA160" s="43">
        <v>5.0159834483892517E-2</v>
      </c>
      <c r="AB160" s="43">
        <v>0.60903103325491148</v>
      </c>
      <c r="AC160" s="43">
        <v>0.21260191108724799</v>
      </c>
      <c r="AD160" s="43">
        <v>0.18127412821821365</v>
      </c>
      <c r="AF160" s="9">
        <v>43988</v>
      </c>
      <c r="AG160" s="13">
        <v>8.4878111986325819E-2</v>
      </c>
      <c r="AH160" s="13">
        <v>1.3298826357602461E-2</v>
      </c>
      <c r="AI160" s="13">
        <v>0.25298585797696738</v>
      </c>
      <c r="AJ160" s="13">
        <v>0.15004264496801534</v>
      </c>
      <c r="AK160" s="14">
        <v>0.13160894231953443</v>
      </c>
    </row>
    <row r="161" spans="2:37">
      <c r="B161" s="9">
        <v>43623</v>
      </c>
      <c r="C161" s="11">
        <v>10.806511338695437</v>
      </c>
      <c r="D161" s="11">
        <v>3.8951113960803365</v>
      </c>
      <c r="E161" s="11">
        <v>5.5058865221038218</v>
      </c>
      <c r="F161" s="11">
        <v>2.3541642869937478</v>
      </c>
      <c r="G161" s="11">
        <v>1.9589273756635406</v>
      </c>
      <c r="H161" s="11">
        <v>1.530296636592819</v>
      </c>
      <c r="I161" s="11">
        <v>0.12671320847034243</v>
      </c>
      <c r="J161" s="11">
        <v>9.4314897375774009</v>
      </c>
      <c r="K161" s="16">
        <v>35.609100502177448</v>
      </c>
      <c r="L161" s="2"/>
      <c r="M161" s="9">
        <v>43989</v>
      </c>
      <c r="N161" s="41">
        <v>13.00582665545492</v>
      </c>
      <c r="O161" s="41">
        <v>2.746362670061723</v>
      </c>
      <c r="P161" s="41">
        <v>4.603911895216898</v>
      </c>
      <c r="Q161" s="41">
        <v>1.4078489751274834</v>
      </c>
      <c r="R161" s="41">
        <v>1.8745443556713566</v>
      </c>
      <c r="S161" s="41">
        <v>1.0297215070134114</v>
      </c>
      <c r="T161" s="41">
        <v>0.13606620130076783</v>
      </c>
      <c r="U161" s="41">
        <v>8.8522934952139174</v>
      </c>
      <c r="V161" s="18">
        <v>33.65657575506048</v>
      </c>
      <c r="W161" s="2"/>
      <c r="Y161" s="34">
        <v>43623</v>
      </c>
      <c r="Z161" s="43">
        <v>0.21949980659267854</v>
      </c>
      <c r="AA161" s="43">
        <v>2.7928577641570158E-2</v>
      </c>
      <c r="AB161" s="43">
        <v>0.58399444227132657</v>
      </c>
      <c r="AC161" s="43">
        <v>0.21038673562282012</v>
      </c>
      <c r="AD161" s="43">
        <v>0.17662344941684635</v>
      </c>
      <c r="AF161" s="9">
        <v>43989</v>
      </c>
      <c r="AG161" s="13">
        <v>0.1014276758867447</v>
      </c>
      <c r="AH161" s="13">
        <v>2.7137238543785528E-2</v>
      </c>
      <c r="AI161" s="13">
        <v>0.30958284694259974</v>
      </c>
      <c r="AJ161" s="13">
        <v>0.16014256092611701</v>
      </c>
      <c r="AK161" s="14">
        <v>0.10456351425443097</v>
      </c>
    </row>
    <row r="162" spans="2:37">
      <c r="B162" s="9">
        <v>43624</v>
      </c>
      <c r="C162" s="11">
        <v>10.976555683408034</v>
      </c>
      <c r="D162" s="11">
        <v>3.8233918846604444</v>
      </c>
      <c r="E162" s="11">
        <v>4.7201038424266484</v>
      </c>
      <c r="F162" s="11">
        <v>1.6863063750498819</v>
      </c>
      <c r="G162" s="11">
        <v>1.9906261603375972</v>
      </c>
      <c r="H162" s="11">
        <v>1.2470879237595898</v>
      </c>
      <c r="I162" s="11">
        <v>0.1259483434354105</v>
      </c>
      <c r="J162" s="11">
        <v>8.8522934952139174</v>
      </c>
      <c r="K162" s="16">
        <v>33.422313708291526</v>
      </c>
      <c r="L162" s="2"/>
      <c r="M162" s="9">
        <v>43990</v>
      </c>
      <c r="N162" s="41">
        <v>12.570504502331978</v>
      </c>
      <c r="O162" s="41">
        <v>2.7241048906555494</v>
      </c>
      <c r="P162" s="41">
        <v>5.1827291567562233</v>
      </c>
      <c r="Q162" s="41">
        <v>2.3458519494458581</v>
      </c>
      <c r="R162" s="41">
        <v>1.8798109628707538</v>
      </c>
      <c r="S162" s="41">
        <v>1.2617125723821374</v>
      </c>
      <c r="T162" s="41">
        <v>0.13738831884697097</v>
      </c>
      <c r="U162" s="41">
        <v>9.2544799597023975</v>
      </c>
      <c r="V162" s="18">
        <v>35.356582312991868</v>
      </c>
      <c r="W162" s="2"/>
      <c r="Y162" s="34">
        <v>43624</v>
      </c>
      <c r="Z162" s="43">
        <v>0.14707573879773628</v>
      </c>
      <c r="AA162" s="43">
        <v>1.3351742649855535E-2</v>
      </c>
      <c r="AB162" s="43">
        <v>0.2651114600631207</v>
      </c>
      <c r="AC162" s="43">
        <v>0.15895970716765598</v>
      </c>
      <c r="AD162" s="43">
        <v>0.18090011731784478</v>
      </c>
      <c r="AF162" s="9">
        <v>43990</v>
      </c>
      <c r="AG162" s="13">
        <v>0.19983923787086583</v>
      </c>
      <c r="AH162" s="13">
        <v>8.0664473443782844E-2</v>
      </c>
      <c r="AI162" s="13">
        <v>0.62649065851444385</v>
      </c>
      <c r="AJ162" s="13">
        <v>0.22859612002026214</v>
      </c>
      <c r="AK162" s="14">
        <v>0.13106410551497297</v>
      </c>
    </row>
    <row r="163" spans="2:37">
      <c r="B163" s="9">
        <v>43625</v>
      </c>
      <c r="C163" s="11">
        <v>12.338842763207815</v>
      </c>
      <c r="D163" s="11">
        <v>3.8691439867731341</v>
      </c>
      <c r="E163" s="11">
        <v>4.510517463805602</v>
      </c>
      <c r="F163" s="11">
        <v>1.7106383745261573</v>
      </c>
      <c r="G163" s="11">
        <v>1.9930328007879612</v>
      </c>
      <c r="H163" s="11">
        <v>1.1375415275101366</v>
      </c>
      <c r="I163" s="11">
        <v>0.12659361911040598</v>
      </c>
      <c r="J163" s="11">
        <v>9.2544799597023975</v>
      </c>
      <c r="K163" s="16">
        <v>34.940790495423613</v>
      </c>
      <c r="L163" s="2"/>
      <c r="M163" s="9">
        <v>43991</v>
      </c>
      <c r="N163" s="41">
        <v>12.217677800967028</v>
      </c>
      <c r="O163" s="41">
        <v>2.9231883620107668</v>
      </c>
      <c r="P163" s="41">
        <v>5.5893478068821532</v>
      </c>
      <c r="Q163" s="41">
        <v>2.6717241629263029</v>
      </c>
      <c r="R163" s="41">
        <v>1.8337192574152432</v>
      </c>
      <c r="S163" s="41">
        <v>1.4031334571009666</v>
      </c>
      <c r="T163" s="41">
        <v>0.1515847260252616</v>
      </c>
      <c r="U163" s="41">
        <v>10.011615239245003</v>
      </c>
      <c r="V163" s="18">
        <v>36.801990812572726</v>
      </c>
      <c r="W163" s="2"/>
      <c r="Y163" s="34">
        <v>43625</v>
      </c>
      <c r="Z163" s="43">
        <v>0.199882448671763</v>
      </c>
      <c r="AA163" s="43">
        <v>1.4448553071101102E-2</v>
      </c>
      <c r="AB163" s="43">
        <v>0.3225467925918396</v>
      </c>
      <c r="AC163" s="43">
        <v>0.15864722830987124</v>
      </c>
      <c r="AD163" s="43">
        <v>0.15614164926525836</v>
      </c>
      <c r="AF163" s="9">
        <v>43991</v>
      </c>
      <c r="AG163" s="13">
        <v>0.26578030278560133</v>
      </c>
      <c r="AH163" s="13">
        <v>8.5862296514641751E-2</v>
      </c>
      <c r="AI163" s="13">
        <v>0.78655385192424399</v>
      </c>
      <c r="AJ163" s="13">
        <v>0.24527664096512153</v>
      </c>
      <c r="AK163" s="14">
        <v>0.14233184235847909</v>
      </c>
    </row>
    <row r="164" spans="2:37">
      <c r="B164" s="9">
        <v>43626</v>
      </c>
      <c r="C164" s="11">
        <v>13.050903456691817</v>
      </c>
      <c r="D164" s="11">
        <v>3.8023706485546143</v>
      </c>
      <c r="E164" s="11">
        <v>5.2578530416565759</v>
      </c>
      <c r="F164" s="11">
        <v>2.2103469678314345</v>
      </c>
      <c r="G164" s="11">
        <v>1.9530855965326095</v>
      </c>
      <c r="H164" s="11">
        <v>1.3803451304861407</v>
      </c>
      <c r="I164" s="11">
        <v>0.13287568391511576</v>
      </c>
      <c r="J164" s="11">
        <v>10.011615239245003</v>
      </c>
      <c r="K164" s="16">
        <v>37.799395764913314</v>
      </c>
      <c r="L164" s="2"/>
      <c r="M164" s="9">
        <v>43992</v>
      </c>
      <c r="N164" s="41">
        <v>12.763416943366051</v>
      </c>
      <c r="O164" s="41">
        <v>3.0987775106594677</v>
      </c>
      <c r="P164" s="41">
        <v>5.6729955662937135</v>
      </c>
      <c r="Q164" s="41">
        <v>2.6405666783822732</v>
      </c>
      <c r="R164" s="41">
        <v>1.8179307878946471</v>
      </c>
      <c r="S164" s="41">
        <v>1.4439991005043935</v>
      </c>
      <c r="T164" s="41">
        <v>0.15461750030274879</v>
      </c>
      <c r="U164" s="41">
        <v>10.068404469500827</v>
      </c>
      <c r="V164" s="18">
        <v>37.660708556904126</v>
      </c>
      <c r="W164" s="2"/>
      <c r="Y164" s="34">
        <v>43626</v>
      </c>
      <c r="Z164" s="43">
        <v>0.27583735742961618</v>
      </c>
      <c r="AA164" s="43">
        <v>2.2004358195237207E-2</v>
      </c>
      <c r="AB164" s="43">
        <v>0.40868734073794144</v>
      </c>
      <c r="AC164" s="43">
        <v>0.25105179245772752</v>
      </c>
      <c r="AD164" s="43">
        <v>0.16069675586472054</v>
      </c>
      <c r="AF164" s="9">
        <v>43992</v>
      </c>
      <c r="AG164" s="13">
        <v>0.24887520041539968</v>
      </c>
      <c r="AH164" s="13">
        <v>8.6981155390992757E-2</v>
      </c>
      <c r="AI164" s="13">
        <v>0.75291386387985959</v>
      </c>
      <c r="AJ164" s="13">
        <v>0.25687474322766723</v>
      </c>
      <c r="AK164" s="14">
        <v>0.15065941705361421</v>
      </c>
    </row>
    <row r="165" spans="2:37">
      <c r="B165" s="9">
        <v>43627</v>
      </c>
      <c r="C165" s="11">
        <v>12.745596565048741</v>
      </c>
      <c r="D165" s="11">
        <v>3.8765632465751918</v>
      </c>
      <c r="E165" s="11">
        <v>5.3172630662938989</v>
      </c>
      <c r="F165" s="11">
        <v>2.6301377927850784</v>
      </c>
      <c r="G165" s="11">
        <v>1.9092332775842145</v>
      </c>
      <c r="H165" s="11">
        <v>1.3397940099932035</v>
      </c>
      <c r="I165" s="11">
        <v>0.12681415280256328</v>
      </c>
      <c r="J165" s="11">
        <v>10.068404469500827</v>
      </c>
      <c r="K165" s="16">
        <v>38.013806580583719</v>
      </c>
      <c r="L165" s="2"/>
      <c r="M165" s="9">
        <v>43993</v>
      </c>
      <c r="N165" s="41">
        <v>13.132742735082598</v>
      </c>
      <c r="O165" s="41">
        <v>3.19151825818519</v>
      </c>
      <c r="P165" s="41">
        <v>5.2996884272439804</v>
      </c>
      <c r="Q165" s="41">
        <v>1.9932940588806478</v>
      </c>
      <c r="R165" s="41">
        <v>1.8843911477781765</v>
      </c>
      <c r="S165" s="41">
        <v>1.5394108004870941</v>
      </c>
      <c r="T165" s="41">
        <v>0.15810114256697017</v>
      </c>
      <c r="U165" s="41">
        <v>10.044378295125231</v>
      </c>
      <c r="V165" s="18">
        <v>37.24352486534989</v>
      </c>
      <c r="W165" s="2"/>
      <c r="Y165" s="34">
        <v>43627</v>
      </c>
      <c r="Z165" s="43">
        <v>0.21449772428082023</v>
      </c>
      <c r="AA165" s="43">
        <v>7.8547821753659819E-2</v>
      </c>
      <c r="AB165" s="43">
        <v>0.72426177102291134</v>
      </c>
      <c r="AC165" s="43">
        <v>0.27903862604679164</v>
      </c>
      <c r="AD165" s="43">
        <v>0.17079505017467972</v>
      </c>
      <c r="AF165" s="9">
        <v>43993</v>
      </c>
      <c r="AG165" s="13">
        <v>9.2215997351482462E-2</v>
      </c>
      <c r="AH165" s="13">
        <v>8.5721186401966881E-2</v>
      </c>
      <c r="AI165" s="13">
        <v>0.52766871140115812</v>
      </c>
      <c r="AJ165" s="13">
        <v>0.22921180324918292</v>
      </c>
      <c r="AK165" s="14">
        <v>0.11645736190096981</v>
      </c>
    </row>
    <row r="166" spans="2:37">
      <c r="B166" s="9">
        <v>43628</v>
      </c>
      <c r="C166" s="11">
        <v>12.713713250415132</v>
      </c>
      <c r="D166" s="11">
        <v>3.8580150970700475</v>
      </c>
      <c r="E166" s="11">
        <v>5.0265998976726047</v>
      </c>
      <c r="F166" s="11">
        <v>2.8251555118046419</v>
      </c>
      <c r="G166" s="11">
        <v>1.9918915385869711</v>
      </c>
      <c r="H166" s="11">
        <v>1.3355124481155098</v>
      </c>
      <c r="I166" s="11">
        <v>0.12782841870078998</v>
      </c>
      <c r="J166" s="11">
        <v>10.044378295125231</v>
      </c>
      <c r="K166" s="16">
        <v>37.923094457490926</v>
      </c>
      <c r="L166" s="2"/>
      <c r="M166" s="9">
        <v>43994</v>
      </c>
      <c r="N166" s="41">
        <v>13.288849513024644</v>
      </c>
      <c r="O166" s="41">
        <v>3.1766797385810746</v>
      </c>
      <c r="P166" s="41">
        <v>5.1728007711777249</v>
      </c>
      <c r="Q166" s="41">
        <v>1.884640222241116</v>
      </c>
      <c r="R166" s="41">
        <v>1.8784774721558035</v>
      </c>
      <c r="S166" s="41">
        <v>1.4595544835902032</v>
      </c>
      <c r="T166" s="41">
        <v>0.15623138239815432</v>
      </c>
      <c r="U166" s="41">
        <v>9.7517868291703813</v>
      </c>
      <c r="V166" s="18">
        <v>36.769020412339103</v>
      </c>
      <c r="W166" s="2"/>
      <c r="Y166" s="34">
        <v>43628</v>
      </c>
      <c r="Z166" s="43">
        <v>0.22265073819410139</v>
      </c>
      <c r="AA166" s="43">
        <v>8.2667274929361365E-2</v>
      </c>
      <c r="AB166" s="43">
        <v>0.83989308760630332</v>
      </c>
      <c r="AC166" s="43">
        <v>0.28009092357015108</v>
      </c>
      <c r="AD166" s="43">
        <v>0.19510801630972416</v>
      </c>
      <c r="AF166" s="9">
        <v>43994</v>
      </c>
      <c r="AG166" s="13">
        <v>0.12941738574629558</v>
      </c>
      <c r="AH166" s="13">
        <v>8.185027944745403E-2</v>
      </c>
      <c r="AI166" s="13">
        <v>0.42153441631422806</v>
      </c>
      <c r="AJ166" s="13">
        <v>0.20632237020547778</v>
      </c>
      <c r="AK166" s="14">
        <v>9.0996776806041069E-2</v>
      </c>
    </row>
    <row r="167" spans="2:37">
      <c r="B167" s="9">
        <v>43629</v>
      </c>
      <c r="C167" s="11">
        <v>12.387150815682986</v>
      </c>
      <c r="D167" s="11">
        <v>3.673770145318946</v>
      </c>
      <c r="E167" s="11">
        <v>4.8592726384863836</v>
      </c>
      <c r="F167" s="11">
        <v>2.6841351022355662</v>
      </c>
      <c r="G167" s="11">
        <v>2.0105611654014464</v>
      </c>
      <c r="H167" s="11">
        <v>1.3247174951224641</v>
      </c>
      <c r="I167" s="11">
        <v>0.12700533375955922</v>
      </c>
      <c r="J167" s="11">
        <v>9.7517868291703813</v>
      </c>
      <c r="K167" s="16">
        <v>36.818399525177732</v>
      </c>
      <c r="L167" s="2"/>
      <c r="M167" s="9">
        <v>43995</v>
      </c>
      <c r="N167" s="41">
        <v>13.503337687595424</v>
      </c>
      <c r="O167" s="41">
        <v>3.1519488725742151</v>
      </c>
      <c r="P167" s="41">
        <v>4.2193004258481679</v>
      </c>
      <c r="Q167" s="41">
        <v>1.6854027475303912</v>
      </c>
      <c r="R167" s="41">
        <v>1.8459757171931193</v>
      </c>
      <c r="S167" s="41">
        <v>1.2972559114314011</v>
      </c>
      <c r="T167" s="41">
        <v>0.15500932599721221</v>
      </c>
      <c r="U167" s="41">
        <v>9.6039811153649133</v>
      </c>
      <c r="V167" s="18">
        <v>35.462211803534842</v>
      </c>
      <c r="W167" s="2"/>
      <c r="Y167" s="34">
        <v>43629</v>
      </c>
      <c r="Z167" s="43">
        <v>0.23100874414683881</v>
      </c>
      <c r="AA167" s="43">
        <v>6.2177445159367489E-2</v>
      </c>
      <c r="AB167" s="43">
        <v>0.68854169489031192</v>
      </c>
      <c r="AC167" s="43">
        <v>0.26853277294239064</v>
      </c>
      <c r="AD167" s="43">
        <v>0.18802589038744785</v>
      </c>
      <c r="AF167" s="9">
        <v>43995</v>
      </c>
      <c r="AG167" s="13">
        <v>0.15214730407743726</v>
      </c>
      <c r="AH167" s="13">
        <v>5.4132565212892336E-2</v>
      </c>
      <c r="AI167" s="13">
        <v>0.3317984533385504</v>
      </c>
      <c r="AJ167" s="13">
        <v>0.17849819684375476</v>
      </c>
      <c r="AK167" s="14">
        <v>0.1051963978906688</v>
      </c>
    </row>
    <row r="168" spans="2:37">
      <c r="B168" s="9">
        <v>43630</v>
      </c>
      <c r="C168" s="11">
        <v>12.378455366237455</v>
      </c>
      <c r="D168" s="11">
        <v>3.5661908781891078</v>
      </c>
      <c r="E168" s="11">
        <v>4.3654671784629517</v>
      </c>
      <c r="F168" s="11">
        <v>2.7987609975542629</v>
      </c>
      <c r="G168" s="11">
        <v>2.0210467010743378</v>
      </c>
      <c r="H168" s="11">
        <v>1.4056708919328917</v>
      </c>
      <c r="I168" s="11">
        <v>0.12077791577821177</v>
      </c>
      <c r="J168" s="11">
        <v>9.6039811153649133</v>
      </c>
      <c r="K168" s="16">
        <v>36.260351044594131</v>
      </c>
      <c r="L168" s="2"/>
      <c r="M168" s="9">
        <v>43996</v>
      </c>
      <c r="N168" s="41">
        <v>13.545219993872557</v>
      </c>
      <c r="O168" s="41">
        <v>3.0827024477550089</v>
      </c>
      <c r="P168" s="41">
        <v>3.9656243023503532</v>
      </c>
      <c r="Q168" s="41">
        <v>1.620757925633566</v>
      </c>
      <c r="R168" s="41">
        <v>1.8854907856946479</v>
      </c>
      <c r="S168" s="41">
        <v>1.2032134778555226</v>
      </c>
      <c r="T168" s="41">
        <v>0.15240804619206474</v>
      </c>
      <c r="U168" s="41">
        <v>9.4349874644567784</v>
      </c>
      <c r="V168" s="18">
        <v>34.890404443810496</v>
      </c>
      <c r="W168" s="2"/>
      <c r="Y168" s="34">
        <v>43630</v>
      </c>
      <c r="Z168" s="43">
        <v>0.24912858855186149</v>
      </c>
      <c r="AA168" s="43">
        <v>7.1091435117999188E-2</v>
      </c>
      <c r="AB168" s="43">
        <v>0.7505080668667381</v>
      </c>
      <c r="AC168" s="43">
        <v>0.24882662908460335</v>
      </c>
      <c r="AD168" s="43">
        <v>0.19355553243153312</v>
      </c>
      <c r="AF168" s="9">
        <v>43996</v>
      </c>
      <c r="AG168" s="13">
        <v>0.16935453636751138</v>
      </c>
      <c r="AH168" s="13">
        <v>3.5461131667595062E-2</v>
      </c>
      <c r="AI168" s="13">
        <v>0.34641385280276032</v>
      </c>
      <c r="AJ168" s="13">
        <v>0.15939846172824315</v>
      </c>
      <c r="AK168" s="14">
        <v>0.11795867326160539</v>
      </c>
    </row>
    <row r="169" spans="2:37">
      <c r="B169" s="9">
        <v>43631</v>
      </c>
      <c r="C169" s="11">
        <v>12.400677070376032</v>
      </c>
      <c r="D169" s="11">
        <v>3.7900052155511843</v>
      </c>
      <c r="E169" s="11">
        <v>4.5230937891759364</v>
      </c>
      <c r="F169" s="11">
        <v>2.0577823485482498</v>
      </c>
      <c r="G169" s="11">
        <v>2.033759514371575</v>
      </c>
      <c r="H169" s="11">
        <v>1.2529506841483398</v>
      </c>
      <c r="I169" s="11">
        <v>0.12905027288922674</v>
      </c>
      <c r="J169" s="11">
        <v>9.4349874644567784</v>
      </c>
      <c r="K169" s="16">
        <v>35.622306359517324</v>
      </c>
      <c r="L169" s="2"/>
      <c r="M169" s="9">
        <v>43997</v>
      </c>
      <c r="N169" s="41">
        <v>13.428457200615094</v>
      </c>
      <c r="O169" s="41">
        <v>2.9652308342224276</v>
      </c>
      <c r="P169" s="41">
        <v>4.6509447652623557</v>
      </c>
      <c r="Q169" s="41">
        <v>2.525277819831544</v>
      </c>
      <c r="R169" s="41">
        <v>1.906876586275273</v>
      </c>
      <c r="S169" s="41">
        <v>1.3975128810200821</v>
      </c>
      <c r="T169" s="41">
        <v>0.14607687532981634</v>
      </c>
      <c r="U169" s="41">
        <v>9.1739694952002431</v>
      </c>
      <c r="V169" s="18">
        <v>36.194346457756836</v>
      </c>
      <c r="W169" s="2"/>
      <c r="Y169" s="34">
        <v>43631</v>
      </c>
      <c r="Z169" s="43">
        <v>0.18898710449034276</v>
      </c>
      <c r="AA169" s="43">
        <v>1.7804728819152141E-2</v>
      </c>
      <c r="AB169" s="43">
        <v>0.46799525057193392</v>
      </c>
      <c r="AC169" s="43">
        <v>0.19891847617332625</v>
      </c>
      <c r="AD169" s="43">
        <v>0.17281184939598465</v>
      </c>
      <c r="AF169" s="9">
        <v>43997</v>
      </c>
      <c r="AG169" s="13">
        <v>0.23897681583227934</v>
      </c>
      <c r="AH169" s="13">
        <v>7.8653654338165985E-2</v>
      </c>
      <c r="AI169" s="13">
        <v>0.73007041285903784</v>
      </c>
      <c r="AJ169" s="13">
        <v>0.23238439110435621</v>
      </c>
      <c r="AK169" s="14">
        <v>0.16114301031928541</v>
      </c>
    </row>
    <row r="170" spans="2:37">
      <c r="B170" s="9">
        <v>43632</v>
      </c>
      <c r="C170" s="11">
        <v>11.829675890119528</v>
      </c>
      <c r="D170" s="11">
        <v>3.6589316257148301</v>
      </c>
      <c r="E170" s="11">
        <v>4.8612080071265655</v>
      </c>
      <c r="F170" s="11">
        <v>1.8881605995755235</v>
      </c>
      <c r="G170" s="11">
        <v>2.0408886191018989</v>
      </c>
      <c r="H170" s="11">
        <v>1.0433755015982076</v>
      </c>
      <c r="I170" s="11">
        <v>0.14060913620333582</v>
      </c>
      <c r="J170" s="11">
        <v>9.1739694952002431</v>
      </c>
      <c r="K170" s="16">
        <v>34.636818874640134</v>
      </c>
      <c r="L170" s="2"/>
      <c r="M170" s="9">
        <v>43998</v>
      </c>
      <c r="N170" s="41">
        <v>13.368806643190084</v>
      </c>
      <c r="O170" s="41">
        <v>3.0963044240587818</v>
      </c>
      <c r="P170" s="41">
        <v>4.7003391183226482</v>
      </c>
      <c r="Q170" s="41">
        <v>2.8490849197293087</v>
      </c>
      <c r="R170" s="41">
        <v>1.8678678204345289</v>
      </c>
      <c r="S170" s="41">
        <v>1.3533800829637836</v>
      </c>
      <c r="T170" s="41">
        <v>0.14626090364277708</v>
      </c>
      <c r="U170" s="41">
        <v>9.9062935623274733</v>
      </c>
      <c r="V170" s="18">
        <v>37.28833747466939</v>
      </c>
      <c r="W170" s="2"/>
      <c r="Y170" s="34">
        <v>43632</v>
      </c>
      <c r="Z170" s="43">
        <v>0.16310556318496383</v>
      </c>
      <c r="AA170" s="43">
        <v>1.4039654449145518E-2</v>
      </c>
      <c r="AB170" s="43">
        <v>0.48197483699720783</v>
      </c>
      <c r="AC170" s="43">
        <v>0.16008334689598896</v>
      </c>
      <c r="AD170" s="43">
        <v>0.16797228380187573</v>
      </c>
      <c r="AF170" s="9">
        <v>43998</v>
      </c>
      <c r="AG170" s="13">
        <v>0.3005497873059208</v>
      </c>
      <c r="AH170" s="13">
        <v>8.6890957165560598E-2</v>
      </c>
      <c r="AI170" s="13">
        <v>0.82212950055191536</v>
      </c>
      <c r="AJ170" s="13">
        <v>0.28396123818996472</v>
      </c>
      <c r="AK170" s="14">
        <v>0.17230539197958977</v>
      </c>
    </row>
    <row r="171" spans="2:37">
      <c r="B171" s="9">
        <v>43633</v>
      </c>
      <c r="C171" s="11">
        <v>12.304060965425693</v>
      </c>
      <c r="D171" s="11">
        <v>3.3856555563390351</v>
      </c>
      <c r="E171" s="11">
        <v>5.7840241499357452</v>
      </c>
      <c r="F171" s="11">
        <v>2.703733799669088</v>
      </c>
      <c r="G171" s="11">
        <v>1.9721245442715434</v>
      </c>
      <c r="H171" s="11">
        <v>1.2046106629626672</v>
      </c>
      <c r="I171" s="11">
        <v>0.14124482645326969</v>
      </c>
      <c r="J171" s="11">
        <v>9.9062935623274733</v>
      </c>
      <c r="K171" s="16">
        <v>37.401748067384517</v>
      </c>
      <c r="L171" s="2"/>
      <c r="M171" s="9">
        <v>43999</v>
      </c>
      <c r="N171" s="41">
        <v>13.537605029094898</v>
      </c>
      <c r="O171" s="41">
        <v>3.1346372663694138</v>
      </c>
      <c r="P171" s="41">
        <v>4.7518172262206289</v>
      </c>
      <c r="Q171" s="41">
        <v>2.8639266335843381</v>
      </c>
      <c r="R171" s="41">
        <v>1.8426798306643974</v>
      </c>
      <c r="S171" s="41">
        <v>1.2804451035645577</v>
      </c>
      <c r="T171" s="41">
        <v>0.15011802430508592</v>
      </c>
      <c r="U171" s="41">
        <v>10.291019460225417</v>
      </c>
      <c r="V171" s="18">
        <v>37.852248574028735</v>
      </c>
      <c r="W171" s="2"/>
      <c r="Y171" s="34">
        <v>43633</v>
      </c>
      <c r="Z171" s="43">
        <v>0.18072969328209396</v>
      </c>
      <c r="AA171" s="43">
        <v>5.2996468453458893E-2</v>
      </c>
      <c r="AB171" s="43">
        <v>0.81416772683197547</v>
      </c>
      <c r="AC171" s="43">
        <v>0.27476451454682788</v>
      </c>
      <c r="AD171" s="43">
        <v>0.22810375461469998</v>
      </c>
      <c r="AF171" s="9">
        <v>43999</v>
      </c>
      <c r="AG171" s="13">
        <v>0.29552972930088922</v>
      </c>
      <c r="AH171" s="13">
        <v>8.3780922352687456E-2</v>
      </c>
      <c r="AI171" s="13">
        <v>0.8537030132154434</v>
      </c>
      <c r="AJ171" s="13">
        <v>0.28610863855966773</v>
      </c>
      <c r="AK171" s="14">
        <v>0.17562483278749128</v>
      </c>
    </row>
    <row r="172" spans="2:37">
      <c r="B172" s="9">
        <v>43634</v>
      </c>
      <c r="C172" s="11">
        <v>12.874095984632694</v>
      </c>
      <c r="D172" s="11">
        <v>3.4437730914551548</v>
      </c>
      <c r="E172" s="11">
        <v>5.9020038730972511</v>
      </c>
      <c r="F172" s="11">
        <v>2.8969457008739061</v>
      </c>
      <c r="G172" s="11">
        <v>1.9458444846366714</v>
      </c>
      <c r="H172" s="11">
        <v>1.3565678151646952</v>
      </c>
      <c r="I172" s="11">
        <v>0.14405112925503516</v>
      </c>
      <c r="J172" s="11">
        <v>10.291019460225417</v>
      </c>
      <c r="K172" s="16">
        <v>38.854301539340824</v>
      </c>
      <c r="L172" s="2"/>
      <c r="M172" s="9">
        <v>44000</v>
      </c>
      <c r="N172" s="41">
        <v>13.194931614100161</v>
      </c>
      <c r="O172" s="41">
        <v>3.117325660164612</v>
      </c>
      <c r="P172" s="41">
        <v>5.2085626382854437</v>
      </c>
      <c r="Q172" s="41">
        <v>2.7241076019334223</v>
      </c>
      <c r="R172" s="41">
        <v>1.9321500950299613</v>
      </c>
      <c r="S172" s="41">
        <v>1.3756157026516442</v>
      </c>
      <c r="T172" s="41">
        <v>0.14931078890150962</v>
      </c>
      <c r="U172" s="41">
        <v>10.541139583768093</v>
      </c>
      <c r="V172" s="18">
        <v>38.243143684834848</v>
      </c>
      <c r="W172" s="2"/>
      <c r="Y172" s="34">
        <v>43634</v>
      </c>
      <c r="Z172" s="43">
        <v>0.26765841703579663</v>
      </c>
      <c r="AA172" s="43">
        <v>5.8328185778958166E-2</v>
      </c>
      <c r="AB172" s="43">
        <v>0.8496248453004287</v>
      </c>
      <c r="AC172" s="43">
        <v>0.31563361008796031</v>
      </c>
      <c r="AD172" s="43">
        <v>0.18050503538083543</v>
      </c>
      <c r="AF172" s="9">
        <v>44000</v>
      </c>
      <c r="AG172" s="13">
        <v>0.26333906537811386</v>
      </c>
      <c r="AH172" s="13">
        <v>8.2854887238258637E-2</v>
      </c>
      <c r="AI172" s="13">
        <v>0.81778538681748281</v>
      </c>
      <c r="AJ172" s="13">
        <v>0.26668715009972482</v>
      </c>
      <c r="AK172" s="14">
        <v>0.16624972655651493</v>
      </c>
    </row>
    <row r="173" spans="2:37">
      <c r="B173" s="9">
        <v>43635</v>
      </c>
      <c r="C173" s="11">
        <v>13.216116996156895</v>
      </c>
      <c r="D173" s="11">
        <v>3.4709770440626997</v>
      </c>
      <c r="E173" s="11">
        <v>6.0147781767099273</v>
      </c>
      <c r="F173" s="11">
        <v>3.0169800343211608</v>
      </c>
      <c r="G173" s="11">
        <v>2.0259167423630462</v>
      </c>
      <c r="H173" s="11">
        <v>1.3826079619820661</v>
      </c>
      <c r="I173" s="11">
        <v>0.13012707791636416</v>
      </c>
      <c r="J173" s="11">
        <v>10.541139583768093</v>
      </c>
      <c r="K173" s="16">
        <v>39.798643617280256</v>
      </c>
      <c r="L173" s="2"/>
      <c r="M173" s="9">
        <v>44001</v>
      </c>
      <c r="N173" s="41">
        <v>13.420842235837434</v>
      </c>
      <c r="O173" s="41">
        <v>3.1259814632670126</v>
      </c>
      <c r="P173" s="41">
        <v>5.575165419138826</v>
      </c>
      <c r="Q173" s="41">
        <v>2.5129869394616056</v>
      </c>
      <c r="R173" s="41">
        <v>1.9566039837822145</v>
      </c>
      <c r="S173" s="41">
        <v>1.2796178766409958</v>
      </c>
      <c r="T173" s="41">
        <v>0.14292203051265703</v>
      </c>
      <c r="U173" s="41">
        <v>10.363471026864882</v>
      </c>
      <c r="V173" s="18">
        <v>38.377590975505626</v>
      </c>
      <c r="W173" s="2"/>
      <c r="Y173" s="34">
        <v>43635</v>
      </c>
      <c r="Z173" s="43">
        <v>0.30540702701317174</v>
      </c>
      <c r="AA173" s="43">
        <v>6.0848925519013684E-2</v>
      </c>
      <c r="AB173" s="43">
        <v>0.841974503763529</v>
      </c>
      <c r="AC173" s="43">
        <v>0.32215928157688772</v>
      </c>
      <c r="AD173" s="43">
        <v>0.21847730101808344</v>
      </c>
      <c r="AF173" s="9">
        <v>44001</v>
      </c>
      <c r="AG173" s="13">
        <v>0.1759969006814269</v>
      </c>
      <c r="AH173" s="13">
        <v>8.4849671103798818E-2</v>
      </c>
      <c r="AI173" s="13">
        <v>0.74094231779896536</v>
      </c>
      <c r="AJ173" s="13">
        <v>0.26421585611944204</v>
      </c>
      <c r="AK173" s="14">
        <v>0.1633675097589038</v>
      </c>
    </row>
    <row r="174" spans="2:37">
      <c r="B174" s="9">
        <v>43636</v>
      </c>
      <c r="C174" s="11">
        <v>13.117568569107551</v>
      </c>
      <c r="D174" s="11">
        <v>3.5773197678921949</v>
      </c>
      <c r="E174" s="11">
        <v>5.8108114293761988</v>
      </c>
      <c r="F174" s="11">
        <v>2.6733003071383949</v>
      </c>
      <c r="G174" s="11">
        <v>2.0243145858116556</v>
      </c>
      <c r="H174" s="11">
        <v>1.4335983428920096</v>
      </c>
      <c r="I174" s="11">
        <v>0.12746232552990253</v>
      </c>
      <c r="J174" s="11">
        <v>10.363471026864882</v>
      </c>
      <c r="K174" s="16">
        <v>39.127846354612785</v>
      </c>
      <c r="L174" s="2"/>
      <c r="M174" s="9">
        <v>44002</v>
      </c>
      <c r="N174" s="41">
        <v>13.334539301690608</v>
      </c>
      <c r="O174" s="41">
        <v>3.1111429436628972</v>
      </c>
      <c r="P174" s="41">
        <v>5.4687510907828374</v>
      </c>
      <c r="Q174" s="41">
        <v>1.8518467610486946</v>
      </c>
      <c r="R174" s="41">
        <v>1.9426522804166599</v>
      </c>
      <c r="S174" s="41">
        <v>1.0062480471587505</v>
      </c>
      <c r="T174" s="41">
        <v>0.13819851991177137</v>
      </c>
      <c r="U174" s="41">
        <v>10.345451907652158</v>
      </c>
      <c r="V174" s="18">
        <v>37.198830852324377</v>
      </c>
      <c r="W174" s="2"/>
      <c r="Y174" s="34">
        <v>43636</v>
      </c>
      <c r="Z174" s="43">
        <v>0.23909504058353476</v>
      </c>
      <c r="AA174" s="43">
        <v>6.872222839666832E-2</v>
      </c>
      <c r="AB174" s="43">
        <v>0.71836614066657378</v>
      </c>
      <c r="AC174" s="43">
        <v>0.30709680184082855</v>
      </c>
      <c r="AD174" s="43">
        <v>0.21343530296482111</v>
      </c>
      <c r="AF174" s="9">
        <v>44002</v>
      </c>
      <c r="AG174" s="13">
        <v>0.12642063028247391</v>
      </c>
      <c r="AH174" s="13">
        <v>7.4482086632215116E-2</v>
      </c>
      <c r="AI174" s="13">
        <v>0.43805393472271753</v>
      </c>
      <c r="AJ174" s="13">
        <v>0.16367828060460479</v>
      </c>
      <c r="AK174" s="14">
        <v>0.15033432105973146</v>
      </c>
    </row>
    <row r="175" spans="2:37">
      <c r="B175" s="9">
        <v>43637</v>
      </c>
      <c r="C175" s="11">
        <v>13.253797277087529</v>
      </c>
      <c r="D175" s="11">
        <v>3.6601681690151731</v>
      </c>
      <c r="E175" s="11">
        <v>5.380846155170139</v>
      </c>
      <c r="F175" s="11">
        <v>2.7725433787431766</v>
      </c>
      <c r="G175" s="11">
        <v>2.0192235574124107</v>
      </c>
      <c r="H175" s="11">
        <v>1.4874981857330909</v>
      </c>
      <c r="I175" s="11">
        <v>0.14028556293588873</v>
      </c>
      <c r="J175" s="11">
        <v>10.345451907652158</v>
      </c>
      <c r="K175" s="16">
        <v>39.059814193749567</v>
      </c>
      <c r="L175" s="2"/>
      <c r="M175" s="9">
        <v>44003</v>
      </c>
      <c r="N175" s="41">
        <v>13.363730000004976</v>
      </c>
      <c r="O175" s="41">
        <v>3.0715735580519223</v>
      </c>
      <c r="P175" s="41">
        <v>5.2184386522648234</v>
      </c>
      <c r="Q175" s="41">
        <v>1.4946311550891465</v>
      </c>
      <c r="R175" s="41">
        <v>1.905179829077249</v>
      </c>
      <c r="S175" s="41">
        <v>1.0189054691511679</v>
      </c>
      <c r="T175" s="41">
        <v>0.13530686677740753</v>
      </c>
      <c r="U175" s="41">
        <v>9.8070273148020348</v>
      </c>
      <c r="V175" s="18">
        <v>36.014792845218722</v>
      </c>
      <c r="W175" s="2"/>
      <c r="Y175" s="34">
        <v>43637</v>
      </c>
      <c r="Z175" s="43">
        <v>0.26123556359043887</v>
      </c>
      <c r="AA175" s="43">
        <v>7.6123293454064364E-2</v>
      </c>
      <c r="AB175" s="43">
        <v>0.69890229326106634</v>
      </c>
      <c r="AC175" s="43">
        <v>0.33067183347432921</v>
      </c>
      <c r="AD175" s="43">
        <v>0.21064564822102361</v>
      </c>
      <c r="AF175" s="9">
        <v>44003</v>
      </c>
      <c r="AG175" s="13">
        <v>7.9688667641777275E-2</v>
      </c>
      <c r="AH175" s="13">
        <v>3.6840162314190357E-2</v>
      </c>
      <c r="AI175" s="13">
        <v>0.37388529230907996</v>
      </c>
      <c r="AJ175" s="13">
        <v>0.16385092874064075</v>
      </c>
      <c r="AK175" s="14">
        <v>0.1246050802476371</v>
      </c>
    </row>
    <row r="176" spans="2:37">
      <c r="B176" s="9">
        <v>43638</v>
      </c>
      <c r="C176" s="11">
        <v>12.86733285728617</v>
      </c>
      <c r="D176" s="11">
        <v>3.7652743495443253</v>
      </c>
      <c r="E176" s="11">
        <v>4.994556414102358</v>
      </c>
      <c r="F176" s="11">
        <v>2.1433493554166785</v>
      </c>
      <c r="G176" s="11">
        <v>2.0029583006327805</v>
      </c>
      <c r="H176" s="11">
        <v>1.2998791858493894</v>
      </c>
      <c r="I176" s="11">
        <v>0.14658519397487482</v>
      </c>
      <c r="J176" s="11">
        <v>9.8070273148020348</v>
      </c>
      <c r="K176" s="16">
        <v>37.026962971608611</v>
      </c>
      <c r="L176" s="2"/>
      <c r="M176" s="9">
        <v>44004</v>
      </c>
      <c r="N176" s="41">
        <v>12.92586952528948</v>
      </c>
      <c r="O176" s="41">
        <v>2.9516288579186547</v>
      </c>
      <c r="P176" s="41">
        <v>6.0600661202938184</v>
      </c>
      <c r="Q176" s="41">
        <v>2.2027411281676201</v>
      </c>
      <c r="R176" s="41">
        <v>1.9016667394638558</v>
      </c>
      <c r="S176" s="41">
        <v>1.2938991669192881</v>
      </c>
      <c r="T176" s="41">
        <v>0.14569819836643655</v>
      </c>
      <c r="U176" s="41">
        <v>9.2731408259371406</v>
      </c>
      <c r="V176" s="18">
        <v>36.754710562356294</v>
      </c>
      <c r="W176" s="2"/>
      <c r="Y176" s="34">
        <v>43638</v>
      </c>
      <c r="Z176" s="43">
        <v>0.21368294141910285</v>
      </c>
      <c r="AA176" s="43">
        <v>1.7827979917263339E-2</v>
      </c>
      <c r="AB176" s="43">
        <v>0.51430269285888863</v>
      </c>
      <c r="AC176" s="43">
        <v>0.23390398007029226</v>
      </c>
      <c r="AD176" s="43">
        <v>0.1880996390156896</v>
      </c>
      <c r="AF176" s="9">
        <v>44004</v>
      </c>
      <c r="AG176" s="13">
        <v>0.11794647369692482</v>
      </c>
      <c r="AH176" s="13">
        <v>8.072540735607428E-2</v>
      </c>
      <c r="AI176" s="13">
        <v>0.6372377249673532</v>
      </c>
      <c r="AJ176" s="13">
        <v>0.22330038814507752</v>
      </c>
      <c r="AK176" s="14">
        <v>0.15492630197331531</v>
      </c>
    </row>
    <row r="177" spans="2:37">
      <c r="B177" s="9">
        <v>43639</v>
      </c>
      <c r="C177" s="11">
        <v>11.899239485683772</v>
      </c>
      <c r="D177" s="11">
        <v>3.735597310336094</v>
      </c>
      <c r="E177" s="11">
        <v>5.0260222230641372</v>
      </c>
      <c r="F177" s="11">
        <v>1.7604306137333994</v>
      </c>
      <c r="G177" s="11">
        <v>1.9986747833532015</v>
      </c>
      <c r="H177" s="11">
        <v>1.1727514256042137</v>
      </c>
      <c r="I177" s="11">
        <v>0.14538893922634702</v>
      </c>
      <c r="J177" s="11">
        <v>9.2731408259371406</v>
      </c>
      <c r="K177" s="16">
        <v>35.011245606938303</v>
      </c>
      <c r="L177" s="2"/>
      <c r="M177" s="9">
        <v>44005</v>
      </c>
      <c r="N177" s="41">
        <v>12.830682465568721</v>
      </c>
      <c r="O177" s="41">
        <v>3.0505523219460922</v>
      </c>
      <c r="P177" s="41">
        <v>6.0334034217785426</v>
      </c>
      <c r="Q177" s="41">
        <v>2.5580557546469698</v>
      </c>
      <c r="R177" s="41">
        <v>1.8485503683919051</v>
      </c>
      <c r="S177" s="41">
        <v>1.3376274355088353</v>
      </c>
      <c r="T177" s="41">
        <v>0.15253825987864691</v>
      </c>
      <c r="U177" s="41">
        <v>9.9637457678680299</v>
      </c>
      <c r="V177" s="18">
        <v>37.775155795587743</v>
      </c>
      <c r="W177" s="2"/>
      <c r="Y177" s="34">
        <v>43639</v>
      </c>
      <c r="Z177" s="43">
        <v>0.19880260524106941</v>
      </c>
      <c r="AA177" s="43">
        <v>1.3079143568551815E-2</v>
      </c>
      <c r="AB177" s="43">
        <v>0.38656171101747461</v>
      </c>
      <c r="AC177" s="43">
        <v>0.16706132796444928</v>
      </c>
      <c r="AD177" s="43">
        <v>0.14604034480720768</v>
      </c>
      <c r="AF177" s="9">
        <v>44005</v>
      </c>
      <c r="AG177" s="13">
        <v>0.19885541435603868</v>
      </c>
      <c r="AH177" s="13">
        <v>8.6829221491266137E-2</v>
      </c>
      <c r="AI177" s="13">
        <v>0.72116770224492333</v>
      </c>
      <c r="AJ177" s="13">
        <v>0.25691112775220371</v>
      </c>
      <c r="AK177" s="14">
        <v>0.1682311565377447</v>
      </c>
    </row>
    <row r="178" spans="2:37">
      <c r="B178" s="9">
        <v>43640</v>
      </c>
      <c r="C178" s="11">
        <v>12.139813587010117</v>
      </c>
      <c r="D178" s="11">
        <v>3.5723735946908226</v>
      </c>
      <c r="E178" s="11">
        <v>5.7809254969878516</v>
      </c>
      <c r="F178" s="11">
        <v>2.6835828404823179</v>
      </c>
      <c r="G178" s="11">
        <v>1.9395206206104945</v>
      </c>
      <c r="H178" s="11">
        <v>1.379827509448236</v>
      </c>
      <c r="I178" s="11">
        <v>0.15887256506454858</v>
      </c>
      <c r="J178" s="11">
        <v>9.9637457678680299</v>
      </c>
      <c r="K178" s="16">
        <v>37.618661982162422</v>
      </c>
      <c r="L178" s="2"/>
      <c r="M178" s="9">
        <v>44006</v>
      </c>
      <c r="N178" s="41">
        <v>12.988058404307044</v>
      </c>
      <c r="O178" s="41">
        <v>3.2125394942910201</v>
      </c>
      <c r="P178" s="41">
        <v>5.9805223898314273</v>
      </c>
      <c r="Q178" s="41">
        <v>2.7238859754230842</v>
      </c>
      <c r="R178" s="41">
        <v>1.8447368271248032</v>
      </c>
      <c r="S178" s="41">
        <v>1.393826529165366</v>
      </c>
      <c r="T178" s="41">
        <v>0.15379272056279802</v>
      </c>
      <c r="U178" s="41">
        <v>10.089374261932445</v>
      </c>
      <c r="V178" s="18">
        <v>38.386736602637981</v>
      </c>
      <c r="W178" s="2"/>
      <c r="Y178" s="34">
        <v>43640</v>
      </c>
      <c r="Z178" s="43">
        <v>0.32692419652260524</v>
      </c>
      <c r="AA178" s="43">
        <v>5.3572935334215886E-2</v>
      </c>
      <c r="AB178" s="43">
        <v>0.58619638069128654</v>
      </c>
      <c r="AC178" s="43">
        <v>0.26867688419643715</v>
      </c>
      <c r="AD178" s="43">
        <v>0.20844447742911432</v>
      </c>
      <c r="AF178" s="9">
        <v>44006</v>
      </c>
      <c r="AG178" s="13">
        <v>0.23860174608049248</v>
      </c>
      <c r="AH178" s="13">
        <v>8.4731812089234332E-2</v>
      </c>
      <c r="AI178" s="13">
        <v>0.77024018421243223</v>
      </c>
      <c r="AJ178" s="13">
        <v>0.29957804685866884</v>
      </c>
      <c r="AK178" s="14">
        <v>0.17284420848796825</v>
      </c>
    </row>
    <row r="179" spans="2:37">
      <c r="B179" s="9">
        <v>43641</v>
      </c>
      <c r="C179" s="11">
        <v>11.953344504455963</v>
      </c>
      <c r="D179" s="11">
        <v>3.6886086649230614</v>
      </c>
      <c r="E179" s="11">
        <v>5.9447057705973565</v>
      </c>
      <c r="F179" s="11">
        <v>2.9320641281407687</v>
      </c>
      <c r="G179" s="11">
        <v>1.9229912388254624</v>
      </c>
      <c r="H179" s="11">
        <v>1.396537893333325</v>
      </c>
      <c r="I179" s="11">
        <v>0.16535270584390604</v>
      </c>
      <c r="J179" s="11">
        <v>10.089374261932445</v>
      </c>
      <c r="K179" s="16">
        <v>38.092979168052288</v>
      </c>
      <c r="L179" s="2"/>
      <c r="M179" s="9">
        <v>44007</v>
      </c>
      <c r="N179" s="41">
        <v>13.197469935692714</v>
      </c>
      <c r="O179" s="41">
        <v>3.3077533284174283</v>
      </c>
      <c r="P179" s="41">
        <v>5.8547059710198859</v>
      </c>
      <c r="Q179" s="41">
        <v>2.7369784676117725</v>
      </c>
      <c r="R179" s="41">
        <v>1.9159650595986761</v>
      </c>
      <c r="S179" s="41">
        <v>1.4638802153519885</v>
      </c>
      <c r="T179" s="41">
        <v>0.15387819571940245</v>
      </c>
      <c r="U179" s="41">
        <v>10.346010760799981</v>
      </c>
      <c r="V179" s="18">
        <v>38.976641934211855</v>
      </c>
      <c r="W179" s="2"/>
      <c r="Y179" s="34">
        <v>43641</v>
      </c>
      <c r="Z179" s="43">
        <v>0.29355482285668422</v>
      </c>
      <c r="AA179" s="43">
        <v>7.215938210710672E-2</v>
      </c>
      <c r="AB179" s="43">
        <v>0.74595461625447301</v>
      </c>
      <c r="AC179" s="43">
        <v>0.30103200099602928</v>
      </c>
      <c r="AD179" s="43">
        <v>0.24108276064822456</v>
      </c>
      <c r="AF179" s="9">
        <v>44007</v>
      </c>
      <c r="AG179" s="13">
        <v>0.21623894671377322</v>
      </c>
      <c r="AH179" s="13">
        <v>8.6773899913001551E-2</v>
      </c>
      <c r="AI179" s="13">
        <v>0.76439800863377949</v>
      </c>
      <c r="AJ179" s="13">
        <v>0.29548157744908926</v>
      </c>
      <c r="AK179" s="14">
        <v>0.18780840718783701</v>
      </c>
    </row>
    <row r="180" spans="2:37">
      <c r="B180" s="9">
        <v>43642</v>
      </c>
      <c r="C180" s="11">
        <v>12.245125141405987</v>
      </c>
      <c r="D180" s="11">
        <v>3.7751666959470689</v>
      </c>
      <c r="E180" s="11">
        <v>6.2062447755447669</v>
      </c>
      <c r="F180" s="11">
        <v>2.9069165353016402</v>
      </c>
      <c r="G180" s="11">
        <v>1.9333397927620279</v>
      </c>
      <c r="H180" s="11">
        <v>1.4911259499868332</v>
      </c>
      <c r="I180" s="11">
        <v>0.15799452233952233</v>
      </c>
      <c r="J180" s="11">
        <v>10.346010760799981</v>
      </c>
      <c r="K180" s="16">
        <v>39.061924174087828</v>
      </c>
      <c r="L180" s="2"/>
      <c r="M180" s="9">
        <v>44008</v>
      </c>
      <c r="N180" s="41">
        <v>12.847181555920319</v>
      </c>
      <c r="O180" s="41">
        <v>3.2879686356119411</v>
      </c>
      <c r="P180" s="41">
        <v>5.7637634826582671</v>
      </c>
      <c r="Q180" s="41">
        <v>2.6454038960926614</v>
      </c>
      <c r="R180" s="41">
        <v>1.910354106045532</v>
      </c>
      <c r="S180" s="41">
        <v>1.4396392829263951</v>
      </c>
      <c r="T180" s="41">
        <v>0.14968149160203165</v>
      </c>
      <c r="U180" s="41">
        <v>10.539587372406086</v>
      </c>
      <c r="V180" s="18">
        <v>38.583579823263236</v>
      </c>
      <c r="W180" s="2"/>
      <c r="Y180" s="34">
        <v>43642</v>
      </c>
      <c r="Z180" s="43">
        <v>0.27027042352842978</v>
      </c>
      <c r="AA180" s="43">
        <v>6.8433594075287901E-2</v>
      </c>
      <c r="AB180" s="43">
        <v>0.72536938057794542</v>
      </c>
      <c r="AC180" s="43">
        <v>0.3330953281772791</v>
      </c>
      <c r="AD180" s="43">
        <v>0.21209202437898933</v>
      </c>
      <c r="AF180" s="9">
        <v>44008</v>
      </c>
      <c r="AG180" s="13">
        <v>0.22492639181255086</v>
      </c>
      <c r="AH180" s="13">
        <v>8.2437970996264695E-2</v>
      </c>
      <c r="AI180" s="13">
        <v>0.74122685658453624</v>
      </c>
      <c r="AJ180" s="13">
        <v>0.27738634057960482</v>
      </c>
      <c r="AK180" s="14">
        <v>0.18073230156174366</v>
      </c>
    </row>
    <row r="181" spans="2:37">
      <c r="B181" s="9">
        <v>43643</v>
      </c>
      <c r="C181" s="11">
        <v>12.724341021959667</v>
      </c>
      <c r="D181" s="11">
        <v>3.7393069402371228</v>
      </c>
      <c r="E181" s="11">
        <v>6.3319191562314234</v>
      </c>
      <c r="F181" s="11">
        <v>2.7503973634073318</v>
      </c>
      <c r="G181" s="11">
        <v>1.9518012981539092</v>
      </c>
      <c r="H181" s="11">
        <v>1.6007046819250175</v>
      </c>
      <c r="I181" s="11">
        <v>0.15472532486365223</v>
      </c>
      <c r="J181" s="11">
        <v>10.539587372406086</v>
      </c>
      <c r="K181" s="16">
        <v>39.792783159184204</v>
      </c>
      <c r="L181" s="2"/>
      <c r="M181" s="9">
        <v>44009</v>
      </c>
      <c r="N181" s="41">
        <v>12.546390447202718</v>
      </c>
      <c r="O181" s="41">
        <v>3.2335607303968508</v>
      </c>
      <c r="P181" s="41">
        <v>5.4796277197090264</v>
      </c>
      <c r="Q181" s="41">
        <v>2.0040573440945844</v>
      </c>
      <c r="R181" s="41">
        <v>1.9057421353208404</v>
      </c>
      <c r="S181" s="41">
        <v>1.2574692632908546</v>
      </c>
      <c r="T181" s="41">
        <v>0.12642095293591679</v>
      </c>
      <c r="U181" s="41">
        <v>10.601357181196938</v>
      </c>
      <c r="V181" s="18">
        <v>37.154625774147732</v>
      </c>
      <c r="W181" s="2"/>
      <c r="Y181" s="34">
        <v>43643</v>
      </c>
      <c r="Z181" s="43">
        <v>0.22957829379393838</v>
      </c>
      <c r="AA181" s="43">
        <v>6.4068801726413008E-2</v>
      </c>
      <c r="AB181" s="43">
        <v>0.62027297142298088</v>
      </c>
      <c r="AC181" s="43">
        <v>0.37199680570524252</v>
      </c>
      <c r="AD181" s="43">
        <v>0.21809124952534781</v>
      </c>
      <c r="AF181" s="9">
        <v>44009</v>
      </c>
      <c r="AG181" s="13">
        <v>9.5705701631938561E-2</v>
      </c>
      <c r="AH181" s="13">
        <v>7.0056360371048884E-2</v>
      </c>
      <c r="AI181" s="13">
        <v>0.52882346740607677</v>
      </c>
      <c r="AJ181" s="13">
        <v>0.22494339912561703</v>
      </c>
      <c r="AK181" s="14">
        <v>0.15434007563249566</v>
      </c>
    </row>
    <row r="182" spans="2:37">
      <c r="B182" s="9">
        <v>43644</v>
      </c>
      <c r="C182" s="11">
        <v>12.813227838513981</v>
      </c>
      <c r="D182" s="11">
        <v>3.6416200195100288</v>
      </c>
      <c r="E182" s="11">
        <v>6.4741524843487168</v>
      </c>
      <c r="F182" s="11">
        <v>2.8282711635272051</v>
      </c>
      <c r="G182" s="11">
        <v>1.9543267570164453</v>
      </c>
      <c r="H182" s="11">
        <v>1.5638838331526757</v>
      </c>
      <c r="I182" s="11">
        <v>0.14915914169527267</v>
      </c>
      <c r="J182" s="11">
        <v>10.601357181196938</v>
      </c>
      <c r="K182" s="16">
        <v>40.025998418961265</v>
      </c>
      <c r="L182" s="2"/>
      <c r="M182" s="9">
        <v>44010</v>
      </c>
      <c r="N182" s="41">
        <v>12.69615142116338</v>
      </c>
      <c r="O182" s="41">
        <v>3.2224318406937642</v>
      </c>
      <c r="P182" s="41">
        <v>5.3800724838195126</v>
      </c>
      <c r="Q182" s="41">
        <v>1.6260621867809923</v>
      </c>
      <c r="R182" s="41">
        <v>1.9112002142290248</v>
      </c>
      <c r="S182" s="41">
        <v>1.1626958598029717</v>
      </c>
      <c r="T182" s="41">
        <v>0.11720887386210056</v>
      </c>
      <c r="U182" s="41">
        <v>10.188223759063714</v>
      </c>
      <c r="V182" s="18">
        <v>36.304046639415461</v>
      </c>
      <c r="W182" s="2"/>
      <c r="Y182" s="34">
        <v>43644</v>
      </c>
      <c r="Z182" s="43">
        <v>0.20273747270864187</v>
      </c>
      <c r="AA182" s="43">
        <v>7.469375180122742E-2</v>
      </c>
      <c r="AB182" s="43">
        <v>0.68790588185137458</v>
      </c>
      <c r="AC182" s="43">
        <v>0.37080539088218462</v>
      </c>
      <c r="AD182" s="43">
        <v>0.25338975112032175</v>
      </c>
      <c r="AF182" s="9">
        <v>44010</v>
      </c>
      <c r="AG182" s="13">
        <v>8.5860207069117081E-2</v>
      </c>
      <c r="AH182" s="13">
        <v>3.2422453673062394E-2</v>
      </c>
      <c r="AI182" s="13">
        <v>0.38321862929995693</v>
      </c>
      <c r="AJ182" s="13">
        <v>0.19908969746526273</v>
      </c>
      <c r="AK182" s="14">
        <v>0.14856886920406759</v>
      </c>
    </row>
    <row r="183" spans="2:37">
      <c r="B183" s="9">
        <v>43645</v>
      </c>
      <c r="C183" s="11">
        <v>12.691491546276556</v>
      </c>
      <c r="D183" s="11">
        <v>3.5921582874963103</v>
      </c>
      <c r="E183" s="11">
        <v>6.303682929215336</v>
      </c>
      <c r="F183" s="11">
        <v>2.2324673949592264</v>
      </c>
      <c r="G183" s="11">
        <v>1.9589576478704633</v>
      </c>
      <c r="H183" s="11">
        <v>1.3506635517527805</v>
      </c>
      <c r="I183" s="11">
        <v>0.14854568350109212</v>
      </c>
      <c r="J183" s="11">
        <v>10.188223759063714</v>
      </c>
      <c r="K183" s="16">
        <v>38.466190800135479</v>
      </c>
      <c r="L183" s="2"/>
      <c r="M183" s="9">
        <v>44011</v>
      </c>
      <c r="N183" s="41">
        <v>12.998211690677257</v>
      </c>
      <c r="O183" s="41">
        <v>3.117325660164612</v>
      </c>
      <c r="P183" s="41">
        <v>5.8999550326589763</v>
      </c>
      <c r="Q183" s="41">
        <v>2.2854943777197043</v>
      </c>
      <c r="R183" s="41">
        <v>1.9053289196963437</v>
      </c>
      <c r="S183" s="41">
        <v>1.3145442540828509</v>
      </c>
      <c r="T183" s="41">
        <v>0.12189607509089508</v>
      </c>
      <c r="U183" s="41">
        <v>9.650626610200348</v>
      </c>
      <c r="V183" s="18">
        <v>37.293382620290984</v>
      </c>
      <c r="W183" s="2"/>
      <c r="Y183" s="34">
        <v>43645</v>
      </c>
      <c r="Z183" s="43">
        <v>0.18099414338358474</v>
      </c>
      <c r="AA183" s="43">
        <v>4.5345253650866488E-2</v>
      </c>
      <c r="AB183" s="43">
        <v>0.50167939691092722</v>
      </c>
      <c r="AC183" s="43">
        <v>0.24245362991431926</v>
      </c>
      <c r="AD183" s="43">
        <v>0.22831747512919576</v>
      </c>
      <c r="AF183" s="9">
        <v>44011</v>
      </c>
      <c r="AG183" s="13">
        <v>9.9879864998607487E-2</v>
      </c>
      <c r="AH183" s="13">
        <v>6.8679735010465093E-2</v>
      </c>
      <c r="AI183" s="13">
        <v>0.54937599938321136</v>
      </c>
      <c r="AJ183" s="13">
        <v>0.29365878411201568</v>
      </c>
      <c r="AK183" s="14">
        <v>0.16733864762861425</v>
      </c>
    </row>
    <row r="184" spans="2:37">
      <c r="B184" s="9">
        <v>43646</v>
      </c>
      <c r="C184" s="11">
        <v>12.193918605782306</v>
      </c>
      <c r="D184" s="11">
        <v>3.5835024843939096</v>
      </c>
      <c r="E184" s="11">
        <v>6.0074231410699728</v>
      </c>
      <c r="F184" s="11">
        <v>1.6926995730949714</v>
      </c>
      <c r="G184" s="11">
        <v>1.9034724766068019</v>
      </c>
      <c r="H184" s="11">
        <v>1.2589313697936724</v>
      </c>
      <c r="I184" s="11">
        <v>0.14588937665545235</v>
      </c>
      <c r="J184" s="11">
        <v>9.650626610200348</v>
      </c>
      <c r="K184" s="16">
        <v>36.436463637597434</v>
      </c>
      <c r="L184" s="2"/>
      <c r="M184" s="9">
        <v>44012</v>
      </c>
      <c r="N184" s="41">
        <v>13.019787424213964</v>
      </c>
      <c r="O184" s="41">
        <v>3.2570550531033668</v>
      </c>
      <c r="P184" s="41">
        <v>5.9490430912153291</v>
      </c>
      <c r="Q184" s="41">
        <v>2.413196746687682</v>
      </c>
      <c r="R184" s="41">
        <v>1.8530806041579049</v>
      </c>
      <c r="S184" s="41">
        <v>1.4809671266641029</v>
      </c>
      <c r="T184" s="41">
        <v>0.12853920022288406</v>
      </c>
      <c r="U184" s="41">
        <v>10.391902223091314</v>
      </c>
      <c r="V184" s="18">
        <v>38.493571469356553</v>
      </c>
      <c r="W184" s="2"/>
      <c r="Y184" s="34">
        <v>43646</v>
      </c>
      <c r="Z184" s="43">
        <v>8.2839944929607306E-2</v>
      </c>
      <c r="AA184" s="43">
        <v>2.2439714963319327E-2</v>
      </c>
      <c r="AB184" s="43">
        <v>0.3446259398969273</v>
      </c>
      <c r="AC184" s="43">
        <v>0.2155989971181857</v>
      </c>
      <c r="AD184" s="43">
        <v>0.1888920605007762</v>
      </c>
      <c r="AF184" s="9">
        <v>44012</v>
      </c>
      <c r="AG184" s="13">
        <v>0.20011129307331449</v>
      </c>
      <c r="AH184" s="13">
        <v>7.6237544539610777E-2</v>
      </c>
      <c r="AI184" s="13">
        <v>0.46335564148259117</v>
      </c>
      <c r="AJ184" s="13">
        <v>0.29914499967447961</v>
      </c>
      <c r="AK184" s="14">
        <v>0.17594842370732749</v>
      </c>
    </row>
    <row r="185" spans="2:37">
      <c r="B185" s="9">
        <v>43647</v>
      </c>
      <c r="C185" s="11">
        <v>12.832551059504048</v>
      </c>
      <c r="D185" s="11">
        <v>3.4054402491445228</v>
      </c>
      <c r="E185" s="11">
        <v>6.5410905296049027</v>
      </c>
      <c r="F185" s="11">
        <v>2.5397847723684013</v>
      </c>
      <c r="G185" s="11">
        <v>1.8752489412874853</v>
      </c>
      <c r="H185" s="11">
        <v>1.4660149541840497</v>
      </c>
      <c r="I185" s="11">
        <v>0.18315714718268214</v>
      </c>
      <c r="J185" s="11">
        <v>10.391902223091314</v>
      </c>
      <c r="K185" s="16">
        <v>39.235189876367407</v>
      </c>
      <c r="L185" s="2"/>
      <c r="M185" s="3"/>
      <c r="N185" s="4"/>
      <c r="O185" s="4"/>
      <c r="P185" s="4"/>
      <c r="Q185" s="4"/>
      <c r="R185" s="4"/>
      <c r="S185" s="4"/>
      <c r="T185" s="4"/>
      <c r="U185" s="4"/>
      <c r="V185" s="4"/>
      <c r="Y185" s="34">
        <v>43647</v>
      </c>
      <c r="Z185" s="43">
        <v>0.13574690386171548</v>
      </c>
      <c r="AA185" s="43">
        <v>6.3219735764352303E-2</v>
      </c>
      <c r="AB185" s="43">
        <v>0.57364280836639392</v>
      </c>
      <c r="AC185" s="43">
        <v>0.34401282580437803</v>
      </c>
      <c r="AD185" s="43">
        <v>0.23794167111474443</v>
      </c>
      <c r="AF185" s="9">
        <v>44013</v>
      </c>
      <c r="AG185" s="13">
        <v>0.238502947562095</v>
      </c>
      <c r="AH185" s="13">
        <v>7.828706093581049E-2</v>
      </c>
      <c r="AI185" s="13">
        <v>0.63959231352826207</v>
      </c>
      <c r="AJ185" s="13">
        <v>0.32469039621720625</v>
      </c>
      <c r="AK185" s="14">
        <v>0.19041077013370977</v>
      </c>
    </row>
    <row r="186" spans="2:37">
      <c r="B186" s="9">
        <v>43648</v>
      </c>
      <c r="C186" s="11">
        <v>12.998730760018633</v>
      </c>
      <c r="D186" s="11">
        <v>3.5426965554825918</v>
      </c>
      <c r="E186" s="11">
        <v>6.8411059962143836</v>
      </c>
      <c r="F186" s="11">
        <v>2.8019133492266688</v>
      </c>
      <c r="G186" s="11">
        <v>1.9626190712977785</v>
      </c>
      <c r="H186" s="11">
        <v>1.496834699157092</v>
      </c>
      <c r="I186" s="11">
        <v>0.19590290332546584</v>
      </c>
      <c r="J186" s="11">
        <v>10.750935272647066</v>
      </c>
      <c r="K186" s="16">
        <v>40.59073860736968</v>
      </c>
      <c r="L186" s="2"/>
      <c r="M186" s="3"/>
      <c r="N186" s="4"/>
      <c r="O186" s="4"/>
      <c r="P186" s="4"/>
      <c r="Q186" s="4"/>
      <c r="R186" s="4"/>
      <c r="S186" s="4"/>
      <c r="T186" s="4"/>
      <c r="U186" s="4"/>
      <c r="V186" s="4"/>
      <c r="Y186" s="34">
        <v>43648</v>
      </c>
      <c r="Z186" s="43">
        <v>0.23243228077159575</v>
      </c>
      <c r="AA186" s="43">
        <v>7.7685125837533925E-2</v>
      </c>
      <c r="AB186" s="43">
        <v>0.58873830477801969</v>
      </c>
      <c r="AC186" s="43">
        <v>0.36189474948099087</v>
      </c>
      <c r="AD186" s="43">
        <v>0.2499551721479204</v>
      </c>
      <c r="AF186" s="9">
        <v>44014</v>
      </c>
      <c r="AG186" s="13">
        <v>0.27150383979423853</v>
      </c>
      <c r="AH186" s="13">
        <v>7.7133828308683733E-2</v>
      </c>
      <c r="AI186" s="13">
        <v>0.70641552978579425</v>
      </c>
      <c r="AJ186" s="13">
        <v>0.32897365022464509</v>
      </c>
      <c r="AK186" s="14">
        <v>0.19971244352385742</v>
      </c>
    </row>
    <row r="187" spans="2:37">
      <c r="B187" s="9">
        <v>43649</v>
      </c>
      <c r="C187" s="11">
        <v>13.478912801621817</v>
      </c>
      <c r="D187" s="11">
        <v>3.5328042090798482</v>
      </c>
      <c r="E187" s="11">
        <v>6.6458178576619886</v>
      </c>
      <c r="F187" s="11">
        <v>2.8879216645210262</v>
      </c>
      <c r="G187" s="11">
        <v>1.9597515364970142</v>
      </c>
      <c r="H187" s="11">
        <v>1.5161619403260662</v>
      </c>
      <c r="I187" s="11">
        <v>0.19969273463371701</v>
      </c>
      <c r="J187" s="11">
        <v>10.888298618809959</v>
      </c>
      <c r="K187" s="16">
        <v>41.109361363151436</v>
      </c>
      <c r="L187" s="2"/>
      <c r="M187" s="3"/>
      <c r="N187" s="4"/>
      <c r="O187" s="4"/>
      <c r="P187" s="4"/>
      <c r="Q187" s="4"/>
      <c r="R187" s="4"/>
      <c r="S187" s="4"/>
      <c r="T187" s="4"/>
      <c r="U187" s="4"/>
      <c r="V187" s="4"/>
      <c r="Y187" s="34">
        <v>43649</v>
      </c>
      <c r="Z187" s="43">
        <v>0.2647117861010157</v>
      </c>
      <c r="AA187" s="43">
        <v>5.6504177220234729E-2</v>
      </c>
      <c r="AB187" s="43">
        <v>0.62864611451902608</v>
      </c>
      <c r="AC187" s="43">
        <v>0.3890861174846002</v>
      </c>
      <c r="AD187" s="43">
        <v>0.25306089244132468</v>
      </c>
      <c r="AF187" s="9">
        <v>44015</v>
      </c>
      <c r="AG187" s="13">
        <v>0.13895285206117308</v>
      </c>
      <c r="AH187" s="13">
        <v>7.1339674089867244E-2</v>
      </c>
      <c r="AI187" s="13">
        <v>0.63183003078971423</v>
      </c>
      <c r="AJ187" s="13">
        <v>0.31951157874662217</v>
      </c>
      <c r="AK187" s="14">
        <v>0.19900433943356302</v>
      </c>
    </row>
    <row r="188" spans="2:37">
      <c r="B188" s="9">
        <v>43650</v>
      </c>
      <c r="C188" s="11">
        <v>13.221913962453916</v>
      </c>
      <c r="D188" s="11">
        <v>3.5847390276942526</v>
      </c>
      <c r="E188" s="11">
        <v>6.0398181491615812</v>
      </c>
      <c r="F188" s="11">
        <v>2.8564640372695784</v>
      </c>
      <c r="G188" s="11">
        <v>1.9488013224478575</v>
      </c>
      <c r="H188" s="11">
        <v>1.5040375571612838</v>
      </c>
      <c r="I188" s="11">
        <v>0.19770294661844631</v>
      </c>
      <c r="J188" s="11">
        <v>10.575717532196158</v>
      </c>
      <c r="K188" s="16">
        <v>39.92919453500307</v>
      </c>
      <c r="L188" s="2"/>
      <c r="M188" s="3"/>
      <c r="N188" s="4"/>
      <c r="O188" s="4"/>
      <c r="P188" s="4"/>
      <c r="Q188" s="4"/>
      <c r="R188" s="4"/>
      <c r="S188" s="4"/>
      <c r="T188" s="4"/>
      <c r="U188" s="4"/>
      <c r="V188" s="4"/>
      <c r="Y188" s="34">
        <v>43650</v>
      </c>
      <c r="Z188" s="43">
        <v>0.22701883163519623</v>
      </c>
      <c r="AA188" s="43">
        <v>5.7357251992314617E-2</v>
      </c>
      <c r="AB188" s="43">
        <v>0.6110249628660499</v>
      </c>
      <c r="AC188" s="43">
        <v>0.36412205312026497</v>
      </c>
      <c r="AD188" s="43">
        <v>0.25690936677630799</v>
      </c>
      <c r="AF188" s="9">
        <v>44016</v>
      </c>
      <c r="AG188" s="13">
        <v>9.5802435281656897E-2</v>
      </c>
      <c r="AH188" s="13">
        <v>3.7068991331451147E-2</v>
      </c>
      <c r="AI188" s="13">
        <v>0.26176426346450615</v>
      </c>
      <c r="AJ188" s="13">
        <v>0.19684012817786356</v>
      </c>
      <c r="AK188" s="14">
        <v>0.1528586782974071</v>
      </c>
    </row>
    <row r="189" spans="2:37">
      <c r="B189" s="9">
        <v>43651</v>
      </c>
      <c r="C189" s="11">
        <v>12.746562726098247</v>
      </c>
      <c r="D189" s="11">
        <v>3.462321240960299</v>
      </c>
      <c r="E189" s="11">
        <v>6.4006870334204757</v>
      </c>
      <c r="F189" s="11">
        <v>2.8987911076835688</v>
      </c>
      <c r="G189" s="11">
        <v>1.9529826710290719</v>
      </c>
      <c r="H189" s="11">
        <v>1.4612101875283865</v>
      </c>
      <c r="I189" s="11">
        <v>0.18849482684552379</v>
      </c>
      <c r="J189" s="11">
        <v>10.488373818645297</v>
      </c>
      <c r="K189" s="16">
        <v>39.59942361221087</v>
      </c>
      <c r="L189" s="2"/>
      <c r="M189" s="3"/>
      <c r="N189" s="4"/>
      <c r="O189" s="4"/>
      <c r="P189" s="4"/>
      <c r="Q189" s="4"/>
      <c r="R189" s="4"/>
      <c r="S189" s="4"/>
      <c r="T189" s="4"/>
      <c r="U189" s="4"/>
      <c r="V189" s="4"/>
      <c r="Y189" s="34">
        <v>43651</v>
      </c>
      <c r="Z189" s="43">
        <v>0.2326265565324295</v>
      </c>
      <c r="AA189" s="43">
        <v>7.2342183843980973E-2</v>
      </c>
      <c r="AB189" s="43">
        <v>0.61698068834512754</v>
      </c>
      <c r="AC189" s="43">
        <v>0.37423195698706291</v>
      </c>
      <c r="AD189" s="43">
        <v>0.26325927417532619</v>
      </c>
      <c r="AF189" s="9">
        <v>44017</v>
      </c>
      <c r="AG189" s="13">
        <v>7.4161951084927943E-2</v>
      </c>
      <c r="AH189" s="13">
        <v>2.4233880074337827E-2</v>
      </c>
      <c r="AI189" s="13">
        <v>0.2372996621203827</v>
      </c>
      <c r="AJ189" s="13">
        <v>0.14466854930569248</v>
      </c>
      <c r="AK189" s="14">
        <v>0.14324622170928755</v>
      </c>
    </row>
    <row r="190" spans="2:37">
      <c r="B190" s="9">
        <v>43652</v>
      </c>
      <c r="C190" s="11">
        <v>12.238362014059463</v>
      </c>
      <c r="D190" s="11">
        <v>3.3349572810249737</v>
      </c>
      <c r="E190" s="11">
        <v>6.2946115334406079</v>
      </c>
      <c r="F190" s="11">
        <v>2.3420882657496889</v>
      </c>
      <c r="G190" s="11">
        <v>1.9576968104521282</v>
      </c>
      <c r="H190" s="11">
        <v>1.241535102614113</v>
      </c>
      <c r="I190" s="11">
        <v>0.1566053915795598</v>
      </c>
      <c r="J190" s="11">
        <v>9.9316585486682953</v>
      </c>
      <c r="K190" s="16">
        <v>37.497514947588826</v>
      </c>
      <c r="L190" s="2"/>
      <c r="M190" s="3"/>
      <c r="N190" s="4"/>
      <c r="O190" s="4"/>
      <c r="P190" s="4"/>
      <c r="Q190" s="4"/>
      <c r="R190" s="4"/>
      <c r="S190" s="4"/>
      <c r="T190" s="4"/>
      <c r="U190" s="4"/>
      <c r="V190" s="4"/>
      <c r="Y190" s="34">
        <v>43652</v>
      </c>
      <c r="Z190" s="43">
        <v>0.20764397272891566</v>
      </c>
      <c r="AA190" s="43">
        <v>3.15685771389786E-2</v>
      </c>
      <c r="AB190" s="43">
        <v>0.42717804557576011</v>
      </c>
      <c r="AC190" s="43">
        <v>0.27773663080602412</v>
      </c>
      <c r="AD190" s="43">
        <v>0.2313584772386342</v>
      </c>
      <c r="AF190" s="9">
        <v>44018</v>
      </c>
      <c r="AG190" s="13">
        <v>0.11524495526905931</v>
      </c>
      <c r="AH190" s="13">
        <v>5.4821736031145922E-2</v>
      </c>
      <c r="AI190" s="13">
        <v>0.35612360014672051</v>
      </c>
      <c r="AJ190" s="13">
        <v>0.2660238363183911</v>
      </c>
      <c r="AK190" s="14">
        <v>0.17807500992946335</v>
      </c>
    </row>
    <row r="191" spans="2:37">
      <c r="B191" s="9">
        <v>43653</v>
      </c>
      <c r="C191" s="11">
        <v>12.071216152495376</v>
      </c>
      <c r="D191" s="11">
        <v>3.2100664076903342</v>
      </c>
      <c r="E191" s="11">
        <v>6.1156776169768365</v>
      </c>
      <c r="F191" s="11">
        <v>1.960186384539196</v>
      </c>
      <c r="G191" s="11">
        <v>1.9186729085079224</v>
      </c>
      <c r="H191" s="11">
        <v>1.1499036779943748</v>
      </c>
      <c r="I191" s="11">
        <v>0.15936692746675876</v>
      </c>
      <c r="J191" s="11">
        <v>9.5782998103223136</v>
      </c>
      <c r="K191" s="16">
        <v>36.163389885993112</v>
      </c>
      <c r="L191" s="2"/>
      <c r="M191" s="3"/>
      <c r="N191" s="4"/>
      <c r="O191" s="4"/>
      <c r="P191" s="4"/>
      <c r="Q191" s="4"/>
      <c r="R191" s="4"/>
      <c r="S191" s="4"/>
      <c r="T191" s="4"/>
      <c r="U191" s="4"/>
      <c r="V191" s="4"/>
      <c r="Y191" s="34">
        <v>43653</v>
      </c>
      <c r="Z191" s="43">
        <v>0.21309043491720064</v>
      </c>
      <c r="AA191" s="43">
        <v>1.7568209028021049E-2</v>
      </c>
      <c r="AB191" s="43">
        <v>0.34653404304824059</v>
      </c>
      <c r="AC191" s="43">
        <v>0.20613331336229865</v>
      </c>
      <c r="AD191" s="43">
        <v>0.20137363956218116</v>
      </c>
      <c r="AF191" s="9">
        <v>44019</v>
      </c>
      <c r="AG191" s="13">
        <v>0.23472040450418419</v>
      </c>
      <c r="AH191" s="13">
        <v>7.4990511082123595E-2</v>
      </c>
      <c r="AI191" s="13">
        <v>0.58587973356228362</v>
      </c>
      <c r="AJ191" s="13">
        <v>0.28967615378832651</v>
      </c>
      <c r="AK191" s="14">
        <v>0.20943627036209764</v>
      </c>
    </row>
    <row r="192" spans="2:37">
      <c r="B192" s="9">
        <v>43654</v>
      </c>
      <c r="C192" s="11">
        <v>12.932065647602899</v>
      </c>
      <c r="D192" s="11">
        <v>2.9850155270279148</v>
      </c>
      <c r="E192" s="11">
        <v>6.4237694189777779</v>
      </c>
      <c r="F192" s="11">
        <v>2.8515946671108967</v>
      </c>
      <c r="G192" s="11">
        <v>1.8876983863844943</v>
      </c>
      <c r="H192" s="11">
        <v>1.4130836818956221</v>
      </c>
      <c r="I192" s="11">
        <v>0.17794479023462084</v>
      </c>
      <c r="J192" s="11">
        <v>10.329890991142342</v>
      </c>
      <c r="K192" s="16">
        <v>39.001063110376563</v>
      </c>
      <c r="L192" s="2"/>
      <c r="M192" s="3"/>
      <c r="N192" s="4"/>
      <c r="O192" s="4"/>
      <c r="P192" s="4"/>
      <c r="Q192" s="4"/>
      <c r="R192" s="4"/>
      <c r="S192" s="4"/>
      <c r="T192" s="4"/>
      <c r="U192" s="4"/>
      <c r="V192" s="4"/>
      <c r="Y192" s="34">
        <v>43654</v>
      </c>
      <c r="Z192" s="43">
        <v>0.28640568226984581</v>
      </c>
      <c r="AA192" s="43">
        <v>6.3932502185761145E-2</v>
      </c>
      <c r="AB192" s="43">
        <v>0.62228134378461208</v>
      </c>
      <c r="AC192" s="43">
        <v>0.34146020171042535</v>
      </c>
      <c r="AD192" s="43">
        <v>0.22922202463069219</v>
      </c>
      <c r="AF192" s="9">
        <v>44020</v>
      </c>
      <c r="AG192" s="13">
        <v>0.29922498990382151</v>
      </c>
      <c r="AH192" s="13">
        <v>7.0576717136830516E-2</v>
      </c>
      <c r="AI192" s="13">
        <v>0.75653775523158229</v>
      </c>
      <c r="AJ192" s="13">
        <v>0.30787712209481977</v>
      </c>
      <c r="AK192" s="14">
        <v>0.22805918218633303</v>
      </c>
    </row>
    <row r="193" spans="2:37">
      <c r="B193" s="9">
        <v>43655</v>
      </c>
      <c r="C193" s="11">
        <v>12.646081976949892</v>
      </c>
      <c r="D193" s="11">
        <v>3.1655508488779875</v>
      </c>
      <c r="E193" s="11">
        <v>6.6845442746834918</v>
      </c>
      <c r="F193" s="11">
        <v>3.0126036102999922</v>
      </c>
      <c r="G193" s="11">
        <v>1.940888924363406</v>
      </c>
      <c r="H193" s="11">
        <v>1.478581786244378</v>
      </c>
      <c r="I193" s="11">
        <v>0.19915627423559562</v>
      </c>
      <c r="J193" s="11">
        <v>10.494267381165944</v>
      </c>
      <c r="K193" s="16">
        <v>39.621675076820686</v>
      </c>
      <c r="L193" s="2"/>
      <c r="M193" s="3"/>
      <c r="N193" s="4"/>
      <c r="O193" s="4"/>
      <c r="P193" s="4"/>
      <c r="Q193" s="4"/>
      <c r="R193" s="4"/>
      <c r="S193" s="4"/>
      <c r="T193" s="4"/>
      <c r="U193" s="4"/>
      <c r="V193" s="4"/>
      <c r="Y193" s="34">
        <v>43655</v>
      </c>
      <c r="Z193" s="43">
        <v>0.28756131192904083</v>
      </c>
      <c r="AA193" s="43">
        <v>7.5938888193182369E-2</v>
      </c>
      <c r="AB193" s="43">
        <v>0.66596020548187562</v>
      </c>
      <c r="AC193" s="43">
        <v>0.36891624929448569</v>
      </c>
      <c r="AD193" s="43">
        <v>0.24013606907344784</v>
      </c>
      <c r="AF193" s="9">
        <v>44021</v>
      </c>
      <c r="AG193" s="13">
        <v>0.25574370421913023</v>
      </c>
      <c r="AH193" s="13">
        <v>7.0602308984311843E-2</v>
      </c>
      <c r="AI193" s="13">
        <v>0.76797869078011105</v>
      </c>
      <c r="AJ193" s="13">
        <v>0.35121037656553544</v>
      </c>
      <c r="AK193" s="14">
        <v>0.25211365120902213</v>
      </c>
    </row>
    <row r="194" spans="2:37">
      <c r="B194" s="9">
        <v>43656</v>
      </c>
      <c r="C194" s="11">
        <v>12.409372519821563</v>
      </c>
      <c r="D194" s="11">
        <v>3.117325660164612</v>
      </c>
      <c r="E194" s="11">
        <v>7.1100587564734861</v>
      </c>
      <c r="F194" s="11">
        <v>3.1001775483839262</v>
      </c>
      <c r="G194" s="11">
        <v>1.9438828456280728</v>
      </c>
      <c r="H194" s="11">
        <v>1.4476721180544783</v>
      </c>
      <c r="I194" s="11">
        <v>0.18923227117270608</v>
      </c>
      <c r="J194" s="11">
        <v>10.562835318126645</v>
      </c>
      <c r="K194" s="16">
        <v>39.88055703782549</v>
      </c>
      <c r="L194" s="2"/>
      <c r="M194" s="3"/>
      <c r="N194" s="4"/>
      <c r="O194" s="4"/>
      <c r="P194" s="4"/>
      <c r="Q194" s="4"/>
      <c r="R194" s="4"/>
      <c r="S194" s="4"/>
      <c r="T194" s="4"/>
      <c r="U194" s="4"/>
      <c r="V194" s="4"/>
      <c r="Y194" s="34">
        <v>43656</v>
      </c>
      <c r="Z194" s="43">
        <v>0.27879124777894781</v>
      </c>
      <c r="AA194" s="43">
        <v>8.4259574268976636E-2</v>
      </c>
      <c r="AB194" s="43">
        <v>0.79361718695835592</v>
      </c>
      <c r="AC194" s="43">
        <v>0.33486818197087181</v>
      </c>
      <c r="AD194" s="43">
        <v>0.25436654417601345</v>
      </c>
      <c r="AF194" s="9">
        <v>44022</v>
      </c>
      <c r="AG194" s="13">
        <v>0.20503959868691432</v>
      </c>
      <c r="AH194" s="13">
        <v>7.0527511759025163E-2</v>
      </c>
      <c r="AI194" s="13">
        <v>0.67577303569247837</v>
      </c>
      <c r="AJ194" s="13">
        <v>0.33768751133329911</v>
      </c>
      <c r="AK194" s="14">
        <v>0.21793276694394029</v>
      </c>
    </row>
    <row r="195" spans="2:37">
      <c r="B195" s="9">
        <v>43657</v>
      </c>
      <c r="C195" s="11">
        <v>12.74752888714775</v>
      </c>
      <c r="D195" s="11">
        <v>3.153185415874558</v>
      </c>
      <c r="E195" s="11">
        <v>7.142105414080044</v>
      </c>
      <c r="F195" s="11">
        <v>3.2390691675430152</v>
      </c>
      <c r="G195" s="11">
        <v>1.9556065145641073</v>
      </c>
      <c r="H195" s="11">
        <v>1.4743913143351961</v>
      </c>
      <c r="I195" s="11">
        <v>0.1943087045371161</v>
      </c>
      <c r="J195" s="11">
        <v>10.774855570740321</v>
      </c>
      <c r="K195" s="16">
        <v>40.681050988822108</v>
      </c>
      <c r="L195" s="2"/>
      <c r="M195" s="3"/>
      <c r="N195" s="4"/>
      <c r="O195" s="4"/>
      <c r="P195" s="4"/>
      <c r="Q195" s="4"/>
      <c r="R195" s="4"/>
      <c r="S195" s="4"/>
      <c r="T195" s="4"/>
      <c r="U195" s="4"/>
      <c r="V195" s="4"/>
      <c r="Y195" s="34">
        <v>43657</v>
      </c>
      <c r="Z195" s="43">
        <v>0.29417360152553196</v>
      </c>
      <c r="AA195" s="43">
        <v>8.7512322718532307E-2</v>
      </c>
      <c r="AB195" s="43">
        <v>0.89807911114339523</v>
      </c>
      <c r="AC195" s="43">
        <v>0.31029007893544341</v>
      </c>
      <c r="AD195" s="43">
        <v>0.27059048985217415</v>
      </c>
      <c r="AF195" s="9">
        <v>44023</v>
      </c>
      <c r="AG195" s="13">
        <v>0.1503771544049983</v>
      </c>
      <c r="AH195" s="13">
        <v>7.1268983565506427E-2</v>
      </c>
      <c r="AI195" s="13">
        <v>0.54904108955459308</v>
      </c>
      <c r="AJ195" s="13">
        <v>0.24577637674348052</v>
      </c>
      <c r="AK195" s="14">
        <v>0.1477740243780456</v>
      </c>
    </row>
    <row r="196" spans="2:37">
      <c r="B196" s="9">
        <v>43658</v>
      </c>
      <c r="C196" s="11">
        <v>12.680863774732016</v>
      </c>
      <c r="D196" s="11">
        <v>3.1197987467652979</v>
      </c>
      <c r="E196" s="11">
        <v>7.0466438915216907</v>
      </c>
      <c r="F196" s="11">
        <v>3.158809982218421</v>
      </c>
      <c r="G196" s="11">
        <v>1.9662244911422861</v>
      </c>
      <c r="H196" s="11">
        <v>1.4542415132492812</v>
      </c>
      <c r="I196" s="11">
        <v>0.20351583970570586</v>
      </c>
      <c r="J196" s="11">
        <v>10.675380957440296</v>
      </c>
      <c r="K196" s="16">
        <v>40.305479196774996</v>
      </c>
      <c r="L196" s="2"/>
      <c r="M196" s="3"/>
      <c r="N196" s="4"/>
      <c r="O196" s="4"/>
      <c r="P196" s="4"/>
      <c r="Q196" s="4"/>
      <c r="R196" s="4"/>
      <c r="S196" s="4"/>
      <c r="T196" s="4"/>
      <c r="U196" s="4"/>
      <c r="V196" s="4"/>
      <c r="Y196" s="34">
        <v>43658</v>
      </c>
      <c r="Z196" s="43">
        <v>0.21564816864390693</v>
      </c>
      <c r="AA196" s="43">
        <v>8.5070957416857135E-2</v>
      </c>
      <c r="AB196" s="43">
        <v>0.87730445962419767</v>
      </c>
      <c r="AC196" s="43">
        <v>0.33197311529304629</v>
      </c>
      <c r="AD196" s="43">
        <v>0.28228039996551468</v>
      </c>
      <c r="AF196" s="9">
        <v>44024</v>
      </c>
      <c r="AG196" s="13">
        <v>0.13582893844185209</v>
      </c>
      <c r="AH196" s="13">
        <v>5.5710148671292044E-2</v>
      </c>
      <c r="AI196" s="13">
        <v>0.4738381664268973</v>
      </c>
      <c r="AJ196" s="13">
        <v>0.17980367849597123</v>
      </c>
      <c r="AK196" s="14">
        <v>0.13884860183290029</v>
      </c>
    </row>
    <row r="197" spans="2:37">
      <c r="B197" s="9">
        <v>43659</v>
      </c>
      <c r="C197" s="11">
        <v>12.509853268969914</v>
      </c>
      <c r="D197" s="11">
        <v>3.3201187614208583</v>
      </c>
      <c r="E197" s="11">
        <v>6.6508693364497704</v>
      </c>
      <c r="F197" s="11">
        <v>2.3621527436050127</v>
      </c>
      <c r="G197" s="11">
        <v>1.9735238770365509</v>
      </c>
      <c r="H197" s="11">
        <v>1.3014898031700379</v>
      </c>
      <c r="I197" s="11">
        <v>0.19169571376989461</v>
      </c>
      <c r="J197" s="11">
        <v>10.199658038956056</v>
      </c>
      <c r="K197" s="16">
        <v>38.509361543378098</v>
      </c>
      <c r="L197" s="2"/>
      <c r="M197" s="3"/>
      <c r="N197" s="4"/>
      <c r="O197" s="4"/>
      <c r="P197" s="4"/>
      <c r="Q197" s="4"/>
      <c r="R197" s="4"/>
      <c r="S197" s="4"/>
      <c r="T197" s="4"/>
      <c r="U197" s="4"/>
      <c r="V197" s="4"/>
      <c r="Y197" s="34">
        <v>43659</v>
      </c>
      <c r="Z197" s="43">
        <v>0.18958272216990957</v>
      </c>
      <c r="AA197" s="43">
        <v>4.4476143638709914E-2</v>
      </c>
      <c r="AB197" s="43">
        <v>0.55962072373277338</v>
      </c>
      <c r="AC197" s="43">
        <v>0.22904985644389372</v>
      </c>
      <c r="AD197" s="43">
        <v>0.21640105137197138</v>
      </c>
      <c r="AF197" s="9">
        <v>44025</v>
      </c>
      <c r="AG197" s="13">
        <v>0.19400177056531356</v>
      </c>
      <c r="AH197" s="13">
        <v>7.0376780828382765E-2</v>
      </c>
      <c r="AI197" s="13">
        <v>0.67387429051353154</v>
      </c>
      <c r="AJ197" s="13">
        <v>0.25800382230179048</v>
      </c>
      <c r="AK197" s="14">
        <v>0.17537804387248665</v>
      </c>
    </row>
    <row r="198" spans="2:37">
      <c r="B198" s="9">
        <v>43660</v>
      </c>
      <c r="C198" s="11">
        <v>12.349470534752353</v>
      </c>
      <c r="D198" s="11">
        <v>3.3040436985163995</v>
      </c>
      <c r="E198" s="11">
        <v>6.5762826571949295</v>
      </c>
      <c r="F198" s="11">
        <v>2.0179509091429328</v>
      </c>
      <c r="G198" s="11">
        <v>1.9341450334661749</v>
      </c>
      <c r="H198" s="11">
        <v>1.2259133813627627</v>
      </c>
      <c r="I198" s="11">
        <v>0.18922981391956065</v>
      </c>
      <c r="J198" s="11">
        <v>9.9428922077549942</v>
      </c>
      <c r="K198" s="16">
        <v>37.539928236110107</v>
      </c>
      <c r="L198" s="2"/>
      <c r="M198" s="3"/>
      <c r="N198" s="4"/>
      <c r="O198" s="4"/>
      <c r="P198" s="4"/>
      <c r="Q198" s="4"/>
      <c r="R198" s="4"/>
      <c r="S198" s="4"/>
      <c r="T198" s="4"/>
      <c r="U198" s="4"/>
      <c r="V198" s="4"/>
      <c r="Y198" s="34">
        <v>43660</v>
      </c>
      <c r="Z198" s="43">
        <v>0.1927478269140267</v>
      </c>
      <c r="AA198" s="43">
        <v>2.8485802234235032E-2</v>
      </c>
      <c r="AB198" s="43">
        <v>0.52622908459341577</v>
      </c>
      <c r="AC198" s="43">
        <v>0.16468777280497943</v>
      </c>
      <c r="AD198" s="43">
        <v>0.17606055172373586</v>
      </c>
      <c r="AF198" s="9">
        <v>44026</v>
      </c>
      <c r="AG198" s="13">
        <v>0.24154535276636235</v>
      </c>
      <c r="AH198" s="13">
        <v>6.9483465402238112E-2</v>
      </c>
      <c r="AI198" s="13">
        <v>0.7437481130987772</v>
      </c>
      <c r="AJ198" s="13">
        <v>0.30032992552960813</v>
      </c>
      <c r="AK198" s="14">
        <v>0.17878085651468772</v>
      </c>
    </row>
    <row r="199" spans="2:37">
      <c r="B199" s="9">
        <v>43661</v>
      </c>
      <c r="C199" s="11">
        <v>13.302105329562698</v>
      </c>
      <c r="D199" s="11">
        <v>3.0876486209563807</v>
      </c>
      <c r="E199" s="11">
        <v>7.0718568489522537</v>
      </c>
      <c r="F199" s="11">
        <v>2.8978148295676514</v>
      </c>
      <c r="G199" s="11">
        <v>1.9093399871136174</v>
      </c>
      <c r="H199" s="11">
        <v>1.2883504294046049</v>
      </c>
      <c r="I199" s="11">
        <v>0.21299625357963359</v>
      </c>
      <c r="J199" s="11">
        <v>10.72582640030425</v>
      </c>
      <c r="K199" s="16">
        <v>40.495938699441091</v>
      </c>
      <c r="L199" s="2"/>
      <c r="M199" s="3"/>
      <c r="N199" s="4"/>
      <c r="O199" s="4"/>
      <c r="P199" s="4"/>
      <c r="Q199" s="4"/>
      <c r="R199" s="4"/>
      <c r="S199" s="4"/>
      <c r="T199" s="4"/>
      <c r="U199" s="4"/>
      <c r="V199" s="4"/>
      <c r="Y199" s="34">
        <v>43661</v>
      </c>
      <c r="Z199" s="43">
        <v>0.26624697943529096</v>
      </c>
      <c r="AA199" s="43">
        <v>7.029047487616856E-2</v>
      </c>
      <c r="AB199" s="43">
        <v>0.75562544878272642</v>
      </c>
      <c r="AC199" s="43">
        <v>0.29085218176835731</v>
      </c>
      <c r="AD199" s="43">
        <v>0.22851087714407459</v>
      </c>
      <c r="AF199" s="9">
        <v>44027</v>
      </c>
      <c r="AG199" s="13">
        <v>0.27832982418033686</v>
      </c>
      <c r="AH199" s="13">
        <v>8.3742762971686605E-2</v>
      </c>
      <c r="AI199" s="13">
        <v>0.81402193357574171</v>
      </c>
      <c r="AJ199" s="13">
        <v>0.32855161951916934</v>
      </c>
      <c r="AK199" s="14">
        <v>0.18046796530367817</v>
      </c>
    </row>
    <row r="200" spans="2:37">
      <c r="B200" s="9">
        <v>43662</v>
      </c>
      <c r="C200" s="11">
        <v>13.451860292235722</v>
      </c>
      <c r="D200" s="11">
        <v>3.1729701086800453</v>
      </c>
      <c r="E200" s="11">
        <v>7.2488895176661794</v>
      </c>
      <c r="F200" s="11">
        <v>2.9783490582367658</v>
      </c>
      <c r="G200" s="11">
        <v>1.9686962168375339</v>
      </c>
      <c r="H200" s="11">
        <v>1.5007976544935027</v>
      </c>
      <c r="I200" s="11">
        <v>0.2210211757116996</v>
      </c>
      <c r="J200" s="11">
        <v>11.004139009114255</v>
      </c>
      <c r="K200" s="16">
        <v>41.546723032975699</v>
      </c>
      <c r="L200" s="2"/>
      <c r="M200" s="3"/>
      <c r="N200" s="4"/>
      <c r="O200" s="4"/>
      <c r="P200" s="4"/>
      <c r="Q200" s="4"/>
      <c r="R200" s="4"/>
      <c r="S200" s="4"/>
      <c r="T200" s="4"/>
      <c r="U200" s="4"/>
      <c r="V200" s="4"/>
      <c r="Y200" s="34">
        <v>43662</v>
      </c>
      <c r="Z200" s="43">
        <v>0.26746137578370549</v>
      </c>
      <c r="AA200" s="43">
        <v>9.3282603860129834E-2</v>
      </c>
      <c r="AB200" s="43">
        <v>0.81815459000249424</v>
      </c>
      <c r="AC200" s="43">
        <v>0.27440923036605902</v>
      </c>
      <c r="AD200" s="43">
        <v>0.23817119490672128</v>
      </c>
      <c r="AF200" s="9">
        <v>44028</v>
      </c>
      <c r="AG200" s="13">
        <v>0.23911218842715659</v>
      </c>
      <c r="AH200" s="13">
        <v>8.9481894718418276E-2</v>
      </c>
      <c r="AI200" s="13">
        <v>0.82101144030439666</v>
      </c>
      <c r="AJ200" s="13">
        <v>0.32823616944948319</v>
      </c>
      <c r="AK200" s="14">
        <v>0.20017447956152029</v>
      </c>
    </row>
    <row r="201" spans="2:37">
      <c r="B201" s="9">
        <v>43663</v>
      </c>
      <c r="C201" s="11">
        <v>13.615141509601795</v>
      </c>
      <c r="D201" s="11">
        <v>3.1828624550827893</v>
      </c>
      <c r="E201" s="11">
        <v>7.27715748504537</v>
      </c>
      <c r="F201" s="11">
        <v>3.0499576235369816</v>
      </c>
      <c r="G201" s="11">
        <v>1.9766245078306204</v>
      </c>
      <c r="H201" s="11">
        <v>1.5665531109216428</v>
      </c>
      <c r="I201" s="11">
        <v>0.22110557511789655</v>
      </c>
      <c r="J201" s="11">
        <v>11.129093602246275</v>
      </c>
      <c r="K201" s="16">
        <v>42.018495869383372</v>
      </c>
      <c r="L201" s="2"/>
      <c r="M201" s="3"/>
      <c r="N201" s="4"/>
      <c r="O201" s="4"/>
      <c r="P201" s="4"/>
      <c r="Q201" s="4"/>
      <c r="R201" s="4"/>
      <c r="S201" s="4"/>
      <c r="T201" s="4"/>
      <c r="U201" s="4"/>
      <c r="V201" s="4"/>
      <c r="Y201" s="34">
        <v>43663</v>
      </c>
      <c r="Z201" s="43">
        <v>0.23777590125374543</v>
      </c>
      <c r="AA201" s="43">
        <v>0.1058838972743963</v>
      </c>
      <c r="AB201" s="43">
        <v>0.85540294154930874</v>
      </c>
      <c r="AC201" s="43">
        <v>0.30484024789751524</v>
      </c>
      <c r="AD201" s="43">
        <v>0.24092623294746654</v>
      </c>
      <c r="AF201" s="9">
        <v>44029</v>
      </c>
      <c r="AG201" s="13">
        <v>0.22275524547402872</v>
      </c>
      <c r="AH201" s="13">
        <v>7.961418102662722E-2</v>
      </c>
      <c r="AI201" s="13">
        <v>0.76993220745460444</v>
      </c>
      <c r="AJ201" s="13">
        <v>0.33137850993957652</v>
      </c>
      <c r="AK201" s="14">
        <v>0.19860175102941052</v>
      </c>
    </row>
    <row r="202" spans="2:37">
      <c r="B202" s="9">
        <v>43664</v>
      </c>
      <c r="C202" s="11">
        <v>14.181311884610784</v>
      </c>
      <c r="D202" s="11">
        <v>3.3732901233356056</v>
      </c>
      <c r="E202" s="11">
        <v>7.0050267209306165</v>
      </c>
      <c r="F202" s="11">
        <v>3.1527343889538062</v>
      </c>
      <c r="G202" s="11">
        <v>1.9803835591252614</v>
      </c>
      <c r="H202" s="11">
        <v>1.6652350491151602</v>
      </c>
      <c r="I202" s="11">
        <v>0.20980209579779932</v>
      </c>
      <c r="J202" s="11">
        <v>11.373506613393506</v>
      </c>
      <c r="K202" s="16">
        <v>42.941290435262538</v>
      </c>
      <c r="L202" s="2"/>
      <c r="M202" s="3"/>
      <c r="N202" s="4"/>
      <c r="O202" s="4"/>
      <c r="P202" s="4"/>
      <c r="Q202" s="4"/>
      <c r="R202" s="4"/>
      <c r="S202" s="4"/>
      <c r="T202" s="4"/>
      <c r="U202" s="4"/>
      <c r="V202" s="4"/>
      <c r="Y202" s="34">
        <v>43664</v>
      </c>
      <c r="Z202" s="43">
        <v>0.22307282129726511</v>
      </c>
      <c r="AA202" s="43">
        <v>0.10836294539025171</v>
      </c>
      <c r="AB202" s="43">
        <v>0.86508356858651847</v>
      </c>
      <c r="AC202" s="43">
        <v>0.33974798879106083</v>
      </c>
      <c r="AD202" s="43">
        <v>0.25927609571324978</v>
      </c>
      <c r="AF202" s="9">
        <v>44030</v>
      </c>
      <c r="AG202" s="13">
        <v>0.13023974064180002</v>
      </c>
      <c r="AH202" s="13">
        <v>7.256225605369554E-2</v>
      </c>
      <c r="AI202" s="13">
        <v>0.5946889817369152</v>
      </c>
      <c r="AJ202" s="13">
        <v>0.24137581250604501</v>
      </c>
      <c r="AK202" s="14">
        <v>0.19423573622400347</v>
      </c>
    </row>
    <row r="203" spans="2:37">
      <c r="B203" s="9">
        <v>43665</v>
      </c>
      <c r="C203" s="11">
        <v>14.236383064432477</v>
      </c>
      <c r="D203" s="11">
        <v>3.5402234688819059</v>
      </c>
      <c r="E203" s="11">
        <v>7.1869616887257406</v>
      </c>
      <c r="F203" s="11">
        <v>3.1637242220822896</v>
      </c>
      <c r="G203" s="11">
        <v>1.9848078421670314</v>
      </c>
      <c r="H203" s="11">
        <v>1.6425951499787617</v>
      </c>
      <c r="I203" s="11">
        <v>0.21255717291207896</v>
      </c>
      <c r="J203" s="11">
        <v>11.517430587276692</v>
      </c>
      <c r="K203" s="16">
        <v>43.484683196456977</v>
      </c>
      <c r="L203" s="2"/>
      <c r="M203" s="3"/>
      <c r="N203" s="4"/>
      <c r="O203" s="4"/>
      <c r="P203" s="4"/>
      <c r="Q203" s="4"/>
      <c r="R203" s="4"/>
      <c r="S203" s="4"/>
      <c r="T203" s="4"/>
      <c r="U203" s="4"/>
      <c r="V203" s="4"/>
      <c r="Y203" s="34">
        <v>43665</v>
      </c>
      <c r="Z203" s="43">
        <v>0.23887622108779138</v>
      </c>
      <c r="AA203" s="43">
        <v>0.10475581813500121</v>
      </c>
      <c r="AB203" s="43">
        <v>0.89366029352710341</v>
      </c>
      <c r="AC203" s="43">
        <v>0.31212357360326298</v>
      </c>
      <c r="AD203" s="43">
        <v>0.26282957553526537</v>
      </c>
      <c r="AF203" s="9">
        <v>44031</v>
      </c>
      <c r="AG203" s="13">
        <v>0.10733434649547674</v>
      </c>
      <c r="AH203" s="13">
        <v>6.7458510470279037E-2</v>
      </c>
      <c r="AI203" s="13">
        <v>0.51796175129073618</v>
      </c>
      <c r="AJ203" s="13">
        <v>0.19742667932784685</v>
      </c>
      <c r="AK203" s="14">
        <v>0.17818939018634405</v>
      </c>
    </row>
    <row r="204" spans="2:37">
      <c r="B204" s="9">
        <v>43666</v>
      </c>
      <c r="C204" s="11">
        <v>13.837358550987576</v>
      </c>
      <c r="D204" s="11">
        <v>3.6502758226124294</v>
      </c>
      <c r="E204" s="11">
        <v>6.8701857233799233</v>
      </c>
      <c r="F204" s="11">
        <v>2.3432790713592526</v>
      </c>
      <c r="G204" s="11">
        <v>1.9846806988979555</v>
      </c>
      <c r="H204" s="11">
        <v>1.4585363260922026</v>
      </c>
      <c r="I204" s="11">
        <v>0.1635163097666055</v>
      </c>
      <c r="J204" s="11">
        <v>10.919560757153441</v>
      </c>
      <c r="K204" s="16">
        <v>41.227393260249386</v>
      </c>
      <c r="L204" s="2"/>
      <c r="M204" s="3"/>
      <c r="N204" s="4"/>
      <c r="O204" s="4"/>
      <c r="P204" s="4"/>
      <c r="Q204" s="4"/>
      <c r="R204" s="4"/>
      <c r="S204" s="4"/>
      <c r="T204" s="4"/>
      <c r="U204" s="4"/>
      <c r="V204" s="4"/>
      <c r="Y204" s="34">
        <v>43666</v>
      </c>
      <c r="Z204" s="43">
        <v>0.11516715498321776</v>
      </c>
      <c r="AA204" s="43">
        <v>6.4039136532271071E-2</v>
      </c>
      <c r="AB204" s="43">
        <v>0.6149869247426154</v>
      </c>
      <c r="AC204" s="43">
        <v>0.24340248124046709</v>
      </c>
      <c r="AD204" s="43">
        <v>0.24084194880090382</v>
      </c>
      <c r="AF204" s="9">
        <v>44032</v>
      </c>
      <c r="AG204" s="13">
        <v>0.21240402213686246</v>
      </c>
      <c r="AH204" s="13">
        <v>7.1343992714129709E-2</v>
      </c>
      <c r="AI204" s="13">
        <v>0.66159584900582746</v>
      </c>
      <c r="AJ204" s="13">
        <v>0.30092076851727417</v>
      </c>
      <c r="AK204" s="14">
        <v>0.2032619939956094</v>
      </c>
    </row>
    <row r="205" spans="2:37">
      <c r="B205" s="9">
        <v>43667</v>
      </c>
      <c r="C205" s="11">
        <v>13.45669109748324</v>
      </c>
      <c r="D205" s="11">
        <v>3.6094698937011116</v>
      </c>
      <c r="E205" s="11">
        <v>6.8609516582442955</v>
      </c>
      <c r="F205" s="11">
        <v>2.0462674059458976</v>
      </c>
      <c r="G205" s="11">
        <v>1.9350607677255902</v>
      </c>
      <c r="H205" s="11">
        <v>1.3673762691411797</v>
      </c>
      <c r="I205" s="11">
        <v>0.15831191080075271</v>
      </c>
      <c r="J205" s="11">
        <v>10.604775513055188</v>
      </c>
      <c r="K205" s="16">
        <v>40.038904516097254</v>
      </c>
      <c r="L205" s="2"/>
      <c r="M205" s="3"/>
      <c r="N205" s="4"/>
      <c r="O205" s="4"/>
      <c r="P205" s="4"/>
      <c r="Q205" s="4"/>
      <c r="R205" s="4"/>
      <c r="S205" s="4"/>
      <c r="T205" s="4"/>
      <c r="U205" s="4"/>
      <c r="V205" s="4"/>
      <c r="Y205" s="34">
        <v>43667</v>
      </c>
      <c r="Z205" s="43">
        <v>0.11593803567122357</v>
      </c>
      <c r="AA205" s="43">
        <v>5.3096688703938202E-2</v>
      </c>
      <c r="AB205" s="43">
        <v>0.51387771077542233</v>
      </c>
      <c r="AC205" s="43">
        <v>0.20906547798671044</v>
      </c>
      <c r="AD205" s="43">
        <v>0.20869958747986894</v>
      </c>
      <c r="AF205" s="9">
        <v>44033</v>
      </c>
      <c r="AG205" s="13">
        <v>0.21754623607775206</v>
      </c>
      <c r="AH205" s="13">
        <v>7.8425256912209612E-2</v>
      </c>
      <c r="AI205" s="13">
        <v>0.68135674070210517</v>
      </c>
      <c r="AJ205" s="13">
        <v>0.3293427482653663</v>
      </c>
      <c r="AK205" s="14">
        <v>0.22186308327083468</v>
      </c>
    </row>
    <row r="206" spans="2:37">
      <c r="B206" s="9">
        <v>43668</v>
      </c>
      <c r="C206" s="11">
        <v>14.304014337897716</v>
      </c>
      <c r="D206" s="11">
        <v>3.4734501306633856</v>
      </c>
      <c r="E206" s="11">
        <v>6.8327670093182489</v>
      </c>
      <c r="F206" s="11">
        <v>2.9363554456221164</v>
      </c>
      <c r="G206" s="11">
        <v>1.9124474291542448</v>
      </c>
      <c r="H206" s="11">
        <v>1.6067552893302604</v>
      </c>
      <c r="I206" s="11">
        <v>0.19761089345659563</v>
      </c>
      <c r="J206" s="11">
        <v>11.263840843356789</v>
      </c>
      <c r="K206" s="16">
        <v>42.527241378799353</v>
      </c>
      <c r="L206" s="2"/>
      <c r="M206" s="3"/>
      <c r="N206" s="4"/>
      <c r="O206" s="4"/>
      <c r="P206" s="4"/>
      <c r="Q206" s="4"/>
      <c r="R206" s="4"/>
      <c r="S206" s="4"/>
      <c r="T206" s="4"/>
      <c r="U206" s="4"/>
      <c r="V206" s="4"/>
      <c r="Y206" s="34">
        <v>43668</v>
      </c>
      <c r="Z206" s="43">
        <v>0.14979698219503751</v>
      </c>
      <c r="AA206" s="43">
        <v>9.1885132687446344E-2</v>
      </c>
      <c r="AB206" s="43">
        <v>0.80194783184605445</v>
      </c>
      <c r="AC206" s="43">
        <v>0.32549809676964936</v>
      </c>
      <c r="AD206" s="43">
        <v>0.25852732137548917</v>
      </c>
      <c r="AF206" s="9">
        <v>44034</v>
      </c>
      <c r="AG206" s="13">
        <v>0.22315035406225464</v>
      </c>
      <c r="AH206" s="13">
        <v>8.6745966273618927E-2</v>
      </c>
      <c r="AI206" s="13">
        <v>0.72172067733224621</v>
      </c>
      <c r="AJ206" s="13">
        <v>0.331928580469256</v>
      </c>
      <c r="AK206" s="14">
        <v>0.24203238606802963</v>
      </c>
    </row>
    <row r="207" spans="2:37">
      <c r="B207" s="9">
        <v>43669</v>
      </c>
      <c r="C207" s="11">
        <v>14.500145030946905</v>
      </c>
      <c r="D207" s="11">
        <v>3.6515123659127724</v>
      </c>
      <c r="E207" s="11">
        <v>6.4196042898296364</v>
      </c>
      <c r="F207" s="11">
        <v>3.3393216412137505</v>
      </c>
      <c r="G207" s="11">
        <v>1.973678265291857</v>
      </c>
      <c r="H207" s="11">
        <v>1.6398663678753778</v>
      </c>
      <c r="I207" s="11">
        <v>0.22604513995603406</v>
      </c>
      <c r="J207" s="11">
        <v>11.439219356626072</v>
      </c>
      <c r="K207" s="16">
        <v>43.189392457652403</v>
      </c>
      <c r="L207" s="2"/>
      <c r="M207" s="3"/>
      <c r="N207" s="4"/>
      <c r="O207" s="4"/>
      <c r="P207" s="4"/>
      <c r="Q207" s="4"/>
      <c r="R207" s="4"/>
      <c r="S207" s="4"/>
      <c r="T207" s="4"/>
      <c r="U207" s="4"/>
      <c r="V207" s="4"/>
      <c r="Y207" s="34">
        <v>43669</v>
      </c>
      <c r="Z207" s="43">
        <v>0.23930902046957764</v>
      </c>
      <c r="AA207" s="43">
        <v>0.10021463814528271</v>
      </c>
      <c r="AB207" s="43">
        <v>0.94697628800147304</v>
      </c>
      <c r="AC207" s="43">
        <v>0.35985079530850017</v>
      </c>
      <c r="AD207" s="43">
        <v>0.28078209875297055</v>
      </c>
      <c r="AF207" s="9">
        <v>44035</v>
      </c>
      <c r="AG207" s="13">
        <v>0.22998353252862139</v>
      </c>
      <c r="AH207" s="13">
        <v>9.6358104238554121E-2</v>
      </c>
      <c r="AI207" s="13">
        <v>0.7168307445995421</v>
      </c>
      <c r="AJ207" s="13">
        <v>0.33433916263443114</v>
      </c>
      <c r="AK207" s="14">
        <v>0.25202335100622153</v>
      </c>
    </row>
    <row r="208" spans="2:37">
      <c r="B208" s="9">
        <v>43670</v>
      </c>
      <c r="C208" s="11">
        <v>15.203510274985375</v>
      </c>
      <c r="D208" s="11">
        <v>3.7504358299402094</v>
      </c>
      <c r="E208" s="11">
        <v>6.3015888587596409</v>
      </c>
      <c r="F208" s="11">
        <v>3.4634652935517587</v>
      </c>
      <c r="G208" s="11">
        <v>2.0045506187169209</v>
      </c>
      <c r="H208" s="11">
        <v>1.6847781393403531</v>
      </c>
      <c r="I208" s="11">
        <v>0.2295578728795544</v>
      </c>
      <c r="J208" s="11">
        <v>11.759052344772932</v>
      </c>
      <c r="K208" s="16">
        <v>44.396939232946742</v>
      </c>
      <c r="L208" s="2"/>
      <c r="M208" s="3"/>
      <c r="N208" s="4"/>
      <c r="O208" s="4"/>
      <c r="P208" s="4"/>
      <c r="Q208" s="4"/>
      <c r="R208" s="4"/>
      <c r="S208" s="4"/>
      <c r="T208" s="4"/>
      <c r="U208" s="4"/>
      <c r="V208" s="4"/>
      <c r="Y208" s="34">
        <v>43670</v>
      </c>
      <c r="Z208" s="43">
        <v>0.26835601220548017</v>
      </c>
      <c r="AA208" s="43">
        <v>0.10514347006385516</v>
      </c>
      <c r="AB208" s="43">
        <v>0.95585144118361276</v>
      </c>
      <c r="AC208" s="43">
        <v>0.37780548803418668</v>
      </c>
      <c r="AD208" s="43">
        <v>0.30367803767394147</v>
      </c>
      <c r="AF208" s="9">
        <v>44036</v>
      </c>
      <c r="AG208" s="13">
        <v>0.23203097218205562</v>
      </c>
      <c r="AH208" s="13">
        <v>8.1983483406392943E-2</v>
      </c>
      <c r="AI208" s="13">
        <v>0.64220342009777198</v>
      </c>
      <c r="AJ208" s="13">
        <v>0.31739427215643867</v>
      </c>
      <c r="AK208" s="14">
        <v>0.21964696579377091</v>
      </c>
    </row>
    <row r="209" spans="2:37">
      <c r="B209" s="9">
        <v>43671</v>
      </c>
      <c r="C209" s="11">
        <v>15.267276904252597</v>
      </c>
      <c r="D209" s="11">
        <v>3.6082333504007686</v>
      </c>
      <c r="E209" s="11">
        <v>6.153738279882262</v>
      </c>
      <c r="F209" s="11">
        <v>3.4793947219379784</v>
      </c>
      <c r="G209" s="11">
        <v>1.9736146936573191</v>
      </c>
      <c r="H209" s="11">
        <v>1.7448221797373071</v>
      </c>
      <c r="I209" s="11">
        <v>0.21924855470339047</v>
      </c>
      <c r="J209" s="11">
        <v>11.690036144338549</v>
      </c>
      <c r="K209" s="16">
        <v>44.136364828910175</v>
      </c>
      <c r="L209" s="2"/>
      <c r="M209" s="3"/>
      <c r="N209" s="4"/>
      <c r="O209" s="4"/>
      <c r="P209" s="4"/>
      <c r="Q209" s="4"/>
      <c r="R209" s="4"/>
      <c r="S209" s="4"/>
      <c r="T209" s="4"/>
      <c r="U209" s="4"/>
      <c r="V209" s="4"/>
      <c r="Y209" s="34">
        <v>43671</v>
      </c>
      <c r="Z209" s="43">
        <v>0.27906399435421086</v>
      </c>
      <c r="AA209" s="43">
        <v>0.10759766355759169</v>
      </c>
      <c r="AB209" s="43">
        <v>0.98058905063113411</v>
      </c>
      <c r="AC209" s="43">
        <v>0.40676542929908888</v>
      </c>
      <c r="AD209" s="43">
        <v>0.2792092963751619</v>
      </c>
      <c r="AF209" s="9">
        <v>44037</v>
      </c>
      <c r="AG209" s="13">
        <v>0.12524485751584294</v>
      </c>
      <c r="AH209" s="13">
        <v>7.0402372675864064E-2</v>
      </c>
      <c r="AI209" s="13">
        <v>0.53103852883958835</v>
      </c>
      <c r="AJ209" s="13">
        <v>0.22998384468332106</v>
      </c>
      <c r="AK209" s="14">
        <v>0.18291058578943331</v>
      </c>
    </row>
    <row r="210" spans="2:37">
      <c r="B210" s="9">
        <v>43672</v>
      </c>
      <c r="C210" s="11">
        <v>15.40543793433158</v>
      </c>
      <c r="D210" s="11">
        <v>3.3102264150181147</v>
      </c>
      <c r="E210" s="11">
        <v>6.2484539039077038</v>
      </c>
      <c r="F210" s="11">
        <v>3.2905744444894527</v>
      </c>
      <c r="G210" s="11">
        <v>1.9728253458618066</v>
      </c>
      <c r="H210" s="11">
        <v>1.7543107042341051</v>
      </c>
      <c r="I210" s="11">
        <v>0.21014233383731817</v>
      </c>
      <c r="J210" s="11">
        <v>11.598394048238987</v>
      </c>
      <c r="K210" s="16">
        <v>43.790365129919067</v>
      </c>
      <c r="L210" s="2"/>
      <c r="M210" s="3"/>
      <c r="N210" s="4"/>
      <c r="O210" s="4"/>
      <c r="P210" s="4"/>
      <c r="Q210" s="4"/>
      <c r="R210" s="4"/>
      <c r="S210" s="4"/>
      <c r="T210" s="4"/>
      <c r="U210" s="4"/>
      <c r="V210" s="4"/>
      <c r="Y210" s="34">
        <v>43672</v>
      </c>
      <c r="Z210" s="43">
        <v>0.27585533312278943</v>
      </c>
      <c r="AA210" s="43">
        <v>0.10312262893319037</v>
      </c>
      <c r="AB210" s="43">
        <v>0.82736707271338539</v>
      </c>
      <c r="AC210" s="43">
        <v>0.40685603389940461</v>
      </c>
      <c r="AD210" s="43">
        <v>0.27502067530583985</v>
      </c>
      <c r="AF210" s="9">
        <v>44038</v>
      </c>
      <c r="AG210" s="13">
        <v>0.1041522125796894</v>
      </c>
      <c r="AH210" s="13">
        <v>4.351253868010601E-2</v>
      </c>
      <c r="AI210" s="13">
        <v>0.42164391870716056</v>
      </c>
      <c r="AJ210" s="13">
        <v>0.19480365119737286</v>
      </c>
      <c r="AK210" s="14">
        <v>0.17103610912115974</v>
      </c>
    </row>
    <row r="211" spans="2:37">
      <c r="B211" s="9">
        <v>43673</v>
      </c>
      <c r="C211" s="11">
        <v>14.986124038847111</v>
      </c>
      <c r="D211" s="11">
        <v>3.1395834395707856</v>
      </c>
      <c r="E211" s="11">
        <v>6.1597856125623887</v>
      </c>
      <c r="F211" s="11">
        <v>2.4788524500625639</v>
      </c>
      <c r="G211" s="11">
        <v>1.9402948323025457</v>
      </c>
      <c r="H211" s="11">
        <v>1.5403470353510169</v>
      </c>
      <c r="I211" s="11">
        <v>0.20336558700967985</v>
      </c>
      <c r="J211" s="11">
        <v>10.970188661888127</v>
      </c>
      <c r="K211" s="16">
        <v>41.418541657594218</v>
      </c>
      <c r="L211" s="2"/>
      <c r="M211" s="3"/>
      <c r="N211" s="4"/>
      <c r="O211" s="4"/>
      <c r="P211" s="4"/>
      <c r="Q211" s="4"/>
      <c r="R211" s="4"/>
      <c r="S211" s="4"/>
      <c r="T211" s="4"/>
      <c r="U211" s="4"/>
      <c r="V211" s="4"/>
      <c r="Y211" s="34">
        <v>43673</v>
      </c>
      <c r="Z211" s="43">
        <v>0.21334762560414072</v>
      </c>
      <c r="AA211" s="43">
        <v>9.4413088285536448E-2</v>
      </c>
      <c r="AB211" s="43">
        <v>0.51766137938728374</v>
      </c>
      <c r="AC211" s="43">
        <v>0.27305515531566227</v>
      </c>
      <c r="AD211" s="43">
        <v>0.19485441133301454</v>
      </c>
      <c r="AF211" s="9">
        <v>44039</v>
      </c>
      <c r="AG211" s="13">
        <v>0.14231783717925425</v>
      </c>
      <c r="AH211" s="13">
        <v>7.824307494795199E-2</v>
      </c>
      <c r="AI211" s="13">
        <v>0.6146354326211354</v>
      </c>
      <c r="AJ211" s="13">
        <v>0.31490357568785116</v>
      </c>
      <c r="AK211" s="14">
        <v>0.20937080271506725</v>
      </c>
    </row>
    <row r="212" spans="2:37">
      <c r="B212" s="9">
        <v>43674</v>
      </c>
      <c r="C212" s="11">
        <v>14.788061023698914</v>
      </c>
      <c r="D212" s="11">
        <v>2.9590481177207129</v>
      </c>
      <c r="E212" s="11">
        <v>6.2589020379320086</v>
      </c>
      <c r="F212" s="11">
        <v>2.0672594650580134</v>
      </c>
      <c r="G212" s="11">
        <v>1.9209735962340564</v>
      </c>
      <c r="H212" s="11">
        <v>1.4195091499398107</v>
      </c>
      <c r="I212" s="11">
        <v>0.19794552929853507</v>
      </c>
      <c r="J212" s="11">
        <v>10.668751895905363</v>
      </c>
      <c r="K212" s="16">
        <v>40.280450815787418</v>
      </c>
      <c r="L212" s="2"/>
      <c r="M212" s="3"/>
      <c r="N212" s="4"/>
      <c r="O212" s="4"/>
      <c r="P212" s="4"/>
      <c r="Q212" s="4"/>
      <c r="R212" s="4"/>
      <c r="S212" s="4"/>
      <c r="T212" s="4"/>
      <c r="U212" s="4"/>
      <c r="V212" s="4"/>
      <c r="Y212" s="34">
        <v>43674</v>
      </c>
      <c r="Z212" s="43">
        <v>0.16653235253931434</v>
      </c>
      <c r="AA212" s="43">
        <v>4.5613042160147201E-2</v>
      </c>
      <c r="AB212" s="43">
        <v>0.48849698390940549</v>
      </c>
      <c r="AC212" s="43">
        <v>0.16390586223847034</v>
      </c>
      <c r="AD212" s="43">
        <v>0.19271494857698176</v>
      </c>
      <c r="AF212" s="9">
        <v>44040</v>
      </c>
      <c r="AG212" s="13">
        <v>0.12542245516227662</v>
      </c>
      <c r="AH212" s="13">
        <v>8.1868586674471361E-2</v>
      </c>
      <c r="AI212" s="13">
        <v>0.46555372876413897</v>
      </c>
      <c r="AJ212" s="13">
        <v>0.33549652819622744</v>
      </c>
      <c r="AK212" s="14">
        <v>0.21833008783626279</v>
      </c>
    </row>
    <row r="213" spans="2:37">
      <c r="B213" s="9">
        <v>43675</v>
      </c>
      <c r="C213" s="11">
        <v>15.2122057244309</v>
      </c>
      <c r="D213" s="11">
        <v>2.8106629216795569</v>
      </c>
      <c r="E213" s="11">
        <v>7.1071045221777105</v>
      </c>
      <c r="F213" s="11">
        <v>2.9521647870274768</v>
      </c>
      <c r="G213" s="11">
        <v>1.9797198409884786</v>
      </c>
      <c r="H213" s="11">
        <v>1.8043881853132309</v>
      </c>
      <c r="I213" s="11">
        <v>0.21928393922369521</v>
      </c>
      <c r="J213" s="11">
        <v>11.560044531732821</v>
      </c>
      <c r="K213" s="16">
        <v>43.645574452573868</v>
      </c>
      <c r="L213" s="2"/>
      <c r="M213" s="3"/>
      <c r="N213" s="4"/>
      <c r="O213" s="4"/>
      <c r="P213" s="4"/>
      <c r="Q213" s="4"/>
      <c r="R213" s="4"/>
      <c r="S213" s="4"/>
      <c r="T213" s="4"/>
      <c r="U213" s="4"/>
      <c r="V213" s="4"/>
      <c r="Y213" s="34">
        <v>43675</v>
      </c>
      <c r="Z213" s="43">
        <v>0.2461854144811523</v>
      </c>
      <c r="AA213" s="43">
        <v>9.6048682773358776E-2</v>
      </c>
      <c r="AB213" s="43">
        <v>0.79057823304431873</v>
      </c>
      <c r="AC213" s="43">
        <v>0.29444925574312236</v>
      </c>
      <c r="AD213" s="43">
        <v>0.23199587609700856</v>
      </c>
      <c r="AF213" s="9">
        <v>44041</v>
      </c>
      <c r="AG213" s="13">
        <v>0.18519126349744422</v>
      </c>
      <c r="AH213" s="13">
        <v>7.979291166797528E-2</v>
      </c>
      <c r="AI213" s="13">
        <v>0.50780844381023815</v>
      </c>
      <c r="AJ213" s="13">
        <v>0.35647073895209286</v>
      </c>
      <c r="AK213" s="14">
        <v>0.22420411602843915</v>
      </c>
    </row>
    <row r="214" spans="2:37">
      <c r="B214" s="9">
        <v>43676</v>
      </c>
      <c r="C214" s="11">
        <v>15.275972353698128</v>
      </c>
      <c r="D214" s="11">
        <v>2.9775962672258571</v>
      </c>
      <c r="E214" s="11">
        <v>7.1676167309237719</v>
      </c>
      <c r="F214" s="11">
        <v>2.940343203923498</v>
      </c>
      <c r="G214" s="11">
        <v>1.9785922012806034</v>
      </c>
      <c r="H214" s="11">
        <v>1.8938887047134898</v>
      </c>
      <c r="I214" s="11">
        <v>0.2422009209159891</v>
      </c>
      <c r="J214" s="11">
        <v>11.700802173813031</v>
      </c>
      <c r="K214" s="16">
        <v>44.177012556494368</v>
      </c>
      <c r="L214" s="2"/>
      <c r="M214" s="3"/>
      <c r="N214" s="4"/>
      <c r="O214" s="4"/>
      <c r="P214" s="4"/>
      <c r="Q214" s="4"/>
      <c r="R214" s="4"/>
      <c r="S214" s="4"/>
      <c r="T214" s="4"/>
      <c r="U214" s="4"/>
      <c r="V214" s="4"/>
      <c r="Y214" s="34">
        <v>43676</v>
      </c>
      <c r="Z214" s="43">
        <v>0.21927476474160601</v>
      </c>
      <c r="AA214" s="43">
        <v>5.9581339790951371E-2</v>
      </c>
      <c r="AB214" s="43">
        <v>0.84544242396806624</v>
      </c>
      <c r="AC214" s="43">
        <v>0.32231480758373071</v>
      </c>
      <c r="AD214" s="43">
        <v>0.23152177777259808</v>
      </c>
      <c r="AF214" s="9">
        <v>44042</v>
      </c>
      <c r="AG214" s="13">
        <v>0.22378618877460069</v>
      </c>
      <c r="AH214" s="13">
        <v>8.2020903064963319E-2</v>
      </c>
      <c r="AI214" s="13">
        <v>0.64903226377282364</v>
      </c>
      <c r="AJ214" s="13">
        <v>0.37774752426459601</v>
      </c>
      <c r="AK214" s="14">
        <v>0.24378722000912048</v>
      </c>
    </row>
    <row r="215" spans="2:37">
      <c r="B215" s="9">
        <v>43677</v>
      </c>
      <c r="C215" s="11">
        <v>15.203510274985375</v>
      </c>
      <c r="D215" s="11">
        <v>3.1358738096697567</v>
      </c>
      <c r="E215" s="11">
        <v>6.8554129648828876</v>
      </c>
      <c r="F215" s="11">
        <v>2.9543870623413091</v>
      </c>
      <c r="G215" s="11">
        <v>1.9694552924261237</v>
      </c>
      <c r="H215" s="11">
        <v>1.9391966717048215</v>
      </c>
      <c r="I215" s="11">
        <v>0.23938620449541037</v>
      </c>
      <c r="J215" s="11">
        <v>11.636314835224397</v>
      </c>
      <c r="K215" s="16">
        <v>43.933537115730076</v>
      </c>
      <c r="L215" s="2"/>
      <c r="M215" s="3"/>
      <c r="N215" s="4"/>
      <c r="O215" s="4"/>
      <c r="P215" s="4"/>
      <c r="Q215" s="4"/>
      <c r="R215" s="4"/>
      <c r="S215" s="4"/>
      <c r="T215" s="4"/>
      <c r="U215" s="4"/>
      <c r="V215" s="4"/>
      <c r="Y215" s="34">
        <v>43677</v>
      </c>
      <c r="Z215" s="43">
        <v>0.18021185504414208</v>
      </c>
      <c r="AA215" s="43">
        <v>6.7200484113390482E-2</v>
      </c>
      <c r="AB215" s="43">
        <v>0.82905338833988973</v>
      </c>
      <c r="AC215" s="43">
        <v>0.34403422846587006</v>
      </c>
      <c r="AD215" s="43">
        <v>0.23732760090407848</v>
      </c>
      <c r="AF215" s="9">
        <v>44043</v>
      </c>
      <c r="AG215" s="13">
        <v>0.15478620705997359</v>
      </c>
      <c r="AH215" s="13">
        <v>7.876770782131895E-2</v>
      </c>
      <c r="AI215" s="13">
        <v>0.66379102415764146</v>
      </c>
      <c r="AJ215" s="13">
        <v>0.37599430857117039</v>
      </c>
      <c r="AK215" s="14">
        <v>0.25023691199415049</v>
      </c>
    </row>
    <row r="216" spans="2:37">
      <c r="B216" s="9">
        <v>43678</v>
      </c>
      <c r="C216" s="11">
        <v>14.900135705441308</v>
      </c>
      <c r="D216" s="11">
        <v>3.1470026993728433</v>
      </c>
      <c r="E216" s="11">
        <v>6.7099889367647041</v>
      </c>
      <c r="F216" s="11">
        <v>3.1968477167784215</v>
      </c>
      <c r="G216" s="11">
        <v>1.9841486648612869</v>
      </c>
      <c r="H216" s="11">
        <v>1.9966261883212013</v>
      </c>
      <c r="I216" s="11">
        <v>0.2398847622253325</v>
      </c>
      <c r="J216" s="11">
        <v>11.592147941411021</v>
      </c>
      <c r="K216" s="16">
        <v>43.766782615176119</v>
      </c>
      <c r="L216" s="2"/>
      <c r="M216" s="3"/>
      <c r="N216" s="4"/>
      <c r="O216" s="4"/>
      <c r="P216" s="4"/>
      <c r="Q216" s="4"/>
      <c r="R216" s="4"/>
      <c r="S216" s="4"/>
      <c r="T216" s="4"/>
      <c r="U216" s="4"/>
      <c r="V216" s="4"/>
      <c r="Y216" s="34">
        <v>43678</v>
      </c>
      <c r="Z216" s="43">
        <v>0.24326954963661018</v>
      </c>
      <c r="AA216" s="43">
        <v>8.7712763219491729E-2</v>
      </c>
      <c r="AB216" s="43">
        <v>0.86988852226770852</v>
      </c>
      <c r="AC216" s="43">
        <v>0.34578211248772139</v>
      </c>
      <c r="AD216" s="43">
        <v>0.27411311565625185</v>
      </c>
    </row>
    <row r="217" spans="2:37">
      <c r="B217" s="9">
        <v>43679</v>
      </c>
      <c r="C217" s="11">
        <v>14.033489244036765</v>
      </c>
      <c r="D217" s="11">
        <v>3.1222718333659838</v>
      </c>
      <c r="E217" s="11">
        <v>6.6039539057477921</v>
      </c>
      <c r="F217" s="11">
        <v>3.1414295696238557</v>
      </c>
      <c r="G217" s="11">
        <v>1.9977015319006328</v>
      </c>
      <c r="H217" s="11">
        <v>2.0313986378839699</v>
      </c>
      <c r="I217" s="11">
        <v>0.24465408177916356</v>
      </c>
      <c r="J217" s="11">
        <v>11.231954695450664</v>
      </c>
      <c r="K217" s="16">
        <v>42.406853499788831</v>
      </c>
      <c r="L217" s="2"/>
      <c r="M217" s="3"/>
      <c r="N217" s="4"/>
      <c r="O217" s="4"/>
      <c r="P217" s="4"/>
      <c r="Q217" s="4"/>
      <c r="R217" s="4"/>
      <c r="S217" s="4"/>
      <c r="T217" s="4"/>
      <c r="U217" s="4"/>
      <c r="V217" s="4"/>
      <c r="Y217" s="34">
        <v>43679</v>
      </c>
      <c r="Z217" s="43">
        <v>0.25731202286897431</v>
      </c>
      <c r="AA217" s="43">
        <v>7.735319636794645E-2</v>
      </c>
      <c r="AB217" s="43">
        <v>0.8764837129755032</v>
      </c>
      <c r="AC217" s="43">
        <v>0.31647544810664785</v>
      </c>
      <c r="AD217" s="43">
        <v>0.27213243821204491</v>
      </c>
    </row>
    <row r="218" spans="2:37">
      <c r="B218" s="9">
        <v>43680</v>
      </c>
      <c r="C218" s="11">
        <v>13.709825292453129</v>
      </c>
      <c r="D218" s="11">
        <v>3.0505523219460922</v>
      </c>
      <c r="E218" s="11">
        <v>6.5056365440192803</v>
      </c>
      <c r="F218" s="11">
        <v>2.5312892824085709</v>
      </c>
      <c r="G218" s="11">
        <v>1.9637921193160375</v>
      </c>
      <c r="H218" s="11">
        <v>1.7697108260103649</v>
      </c>
      <c r="I218" s="11">
        <v>0.23763835310819567</v>
      </c>
      <c r="J218" s="11">
        <v>10.725225597809668</v>
      </c>
      <c r="K218" s="16">
        <v>40.493670337071336</v>
      </c>
      <c r="L218" s="2"/>
      <c r="M218" s="3"/>
      <c r="N218" s="4"/>
      <c r="O218" s="4"/>
      <c r="P218" s="4"/>
      <c r="Q218" s="4"/>
      <c r="R218" s="4"/>
      <c r="S218" s="4"/>
      <c r="T218" s="4"/>
      <c r="U218" s="4"/>
      <c r="V218" s="4"/>
      <c r="Y218" s="34">
        <v>43680</v>
      </c>
      <c r="Z218" s="43">
        <v>0.21808352938247236</v>
      </c>
      <c r="AA218" s="43">
        <v>5.8124538229984202E-2</v>
      </c>
      <c r="AB218" s="43">
        <v>0.66897293003295011</v>
      </c>
      <c r="AC218" s="43">
        <v>0.21662275775955575</v>
      </c>
      <c r="AD218" s="43">
        <v>0.24441499458551413</v>
      </c>
    </row>
    <row r="219" spans="2:37">
      <c r="B219" s="9">
        <v>43681</v>
      </c>
      <c r="C219" s="11">
        <v>13.500168344710891</v>
      </c>
      <c r="D219" s="11">
        <v>3.0048002198334025</v>
      </c>
      <c r="E219" s="11">
        <v>6.5843391548594514</v>
      </c>
      <c r="F219" s="11">
        <v>2.137870923378923</v>
      </c>
      <c r="G219" s="11">
        <v>1.9345915485182865</v>
      </c>
      <c r="H219" s="11">
        <v>1.6221224087025576</v>
      </c>
      <c r="I219" s="11">
        <v>0.19688278632142872</v>
      </c>
      <c r="J219" s="11">
        <v>10.441437459708343</v>
      </c>
      <c r="K219" s="16">
        <v>39.422212846033283</v>
      </c>
      <c r="L219" s="2"/>
      <c r="M219" s="3"/>
      <c r="N219" s="4"/>
      <c r="O219" s="4"/>
      <c r="P219" s="4"/>
      <c r="Q219" s="4"/>
      <c r="R219" s="4"/>
      <c r="S219" s="4"/>
      <c r="T219" s="4"/>
      <c r="U219" s="4"/>
      <c r="V219" s="4"/>
      <c r="Y219" s="34">
        <v>43681</v>
      </c>
      <c r="Z219" s="43">
        <v>0.18926953028500607</v>
      </c>
      <c r="AA219" s="43">
        <v>3.1361722541989386E-2</v>
      </c>
      <c r="AB219" s="43">
        <v>0.55118051315167971</v>
      </c>
      <c r="AC219" s="43">
        <v>0.18027889827989388</v>
      </c>
      <c r="AD219" s="43">
        <v>0.21464538249760406</v>
      </c>
    </row>
    <row r="220" spans="2:37">
      <c r="B220" s="9">
        <v>43682</v>
      </c>
      <c r="C220" s="11">
        <v>14.140733120531642</v>
      </c>
      <c r="D220" s="11">
        <v>2.9343172517138534</v>
      </c>
      <c r="E220" s="11">
        <v>7.1128217550815691</v>
      </c>
      <c r="F220" s="11">
        <v>2.8226650362935173</v>
      </c>
      <c r="G220" s="11">
        <v>1.9984560666581843</v>
      </c>
      <c r="H220" s="11">
        <v>1.9205149775588088</v>
      </c>
      <c r="I220" s="11">
        <v>0.20420167952619034</v>
      </c>
      <c r="J220" s="11">
        <v>11.217114806079582</v>
      </c>
      <c r="K220" s="16">
        <v>42.35082469344335</v>
      </c>
      <c r="L220" s="2"/>
      <c r="M220" s="3"/>
      <c r="N220" s="4"/>
      <c r="O220" s="4"/>
      <c r="P220" s="4"/>
      <c r="Q220" s="4"/>
      <c r="R220" s="4"/>
      <c r="S220" s="4"/>
      <c r="T220" s="4"/>
      <c r="U220" s="4"/>
      <c r="V220" s="4"/>
      <c r="Y220" s="34">
        <v>43682</v>
      </c>
      <c r="Z220" s="43">
        <v>0.17282661064120211</v>
      </c>
      <c r="AA220" s="43">
        <v>6.7902827628749482E-2</v>
      </c>
      <c r="AB220" s="43">
        <v>0.80252288572774488</v>
      </c>
      <c r="AC220" s="43">
        <v>0.2825900410103736</v>
      </c>
      <c r="AD220" s="43">
        <v>0.26026342428726174</v>
      </c>
    </row>
    <row r="221" spans="2:37">
      <c r="B221" s="9">
        <v>43683</v>
      </c>
      <c r="C221" s="11">
        <v>14.797722634193947</v>
      </c>
      <c r="D221" s="11">
        <v>3.0777562745536371</v>
      </c>
      <c r="E221" s="11">
        <v>7.2645073633308224</v>
      </c>
      <c r="F221" s="11">
        <v>2.9308548346012349</v>
      </c>
      <c r="G221" s="11">
        <v>1.9999605953422481</v>
      </c>
      <c r="H221" s="11">
        <v>2.0427096284662447</v>
      </c>
      <c r="I221" s="11">
        <v>0.22167427706090903</v>
      </c>
      <c r="J221" s="11">
        <v>11.649992581930675</v>
      </c>
      <c r="K221" s="16">
        <v>43.985178189479718</v>
      </c>
      <c r="L221" s="2"/>
      <c r="M221" s="3"/>
      <c r="N221" s="4"/>
      <c r="O221" s="4"/>
      <c r="P221" s="4"/>
      <c r="Q221" s="4"/>
      <c r="R221" s="4"/>
      <c r="S221" s="4"/>
      <c r="T221" s="4"/>
      <c r="U221" s="4"/>
      <c r="V221" s="4"/>
      <c r="Y221" s="34">
        <v>43683</v>
      </c>
      <c r="Z221" s="43">
        <v>0.16326388755945112</v>
      </c>
      <c r="AA221" s="43">
        <v>6.5861541566986911E-2</v>
      </c>
      <c r="AB221" s="43">
        <v>0.84686013763712975</v>
      </c>
      <c r="AC221" s="43">
        <v>0.30856145730893497</v>
      </c>
      <c r="AD221" s="43">
        <v>0.27044148752164565</v>
      </c>
    </row>
    <row r="222" spans="2:37">
      <c r="B222" s="9">
        <v>43684</v>
      </c>
      <c r="C222" s="11">
        <v>14.691444918748575</v>
      </c>
      <c r="D222" s="11">
        <v>2.9689404641234565</v>
      </c>
      <c r="E222" s="11">
        <v>7.09821325296359</v>
      </c>
      <c r="F222" s="11">
        <v>2.8902685094969991</v>
      </c>
      <c r="G222" s="11">
        <v>1.9965360519341042</v>
      </c>
      <c r="H222" s="11">
        <v>2.0076416573770866</v>
      </c>
      <c r="I222" s="11">
        <v>0.23784841085777747</v>
      </c>
      <c r="J222" s="11">
        <v>11.48991920081939</v>
      </c>
      <c r="K222" s="16">
        <v>43.380812466320975</v>
      </c>
      <c r="L222" s="2"/>
      <c r="M222" s="3"/>
      <c r="N222" s="4"/>
      <c r="O222" s="4"/>
      <c r="P222" s="4"/>
      <c r="Q222" s="4"/>
      <c r="R222" s="4"/>
      <c r="S222" s="4"/>
      <c r="T222" s="4"/>
      <c r="U222" s="4"/>
      <c r="V222" s="4"/>
      <c r="Y222" s="34">
        <v>43684</v>
      </c>
      <c r="Z222" s="43">
        <v>0.14875819454146916</v>
      </c>
      <c r="AA222" s="43">
        <v>7.0338580596398623E-2</v>
      </c>
      <c r="AB222" s="43">
        <v>0.85041106215484275</v>
      </c>
      <c r="AC222" s="43">
        <v>0.28272773146597252</v>
      </c>
      <c r="AD222" s="43">
        <v>0.27508765110087574</v>
      </c>
    </row>
    <row r="223" spans="2:37">
      <c r="B223" s="9">
        <v>43685</v>
      </c>
      <c r="C223" s="11">
        <v>14.80158727839196</v>
      </c>
      <c r="D223" s="11">
        <v>2.8564150237922465</v>
      </c>
      <c r="E223" s="11">
        <v>6.8878841498459424</v>
      </c>
      <c r="F223" s="11">
        <v>2.7210396399242121</v>
      </c>
      <c r="G223" s="11">
        <v>2.0068997419741312</v>
      </c>
      <c r="H223" s="11">
        <v>1.999466228528852</v>
      </c>
      <c r="I223" s="11">
        <v>0.2513243045630526</v>
      </c>
      <c r="J223" s="11">
        <v>11.357953879759283</v>
      </c>
      <c r="K223" s="16">
        <v>42.882570246779679</v>
      </c>
      <c r="L223" s="2"/>
      <c r="M223" s="3"/>
      <c r="N223" s="4"/>
      <c r="O223" s="4"/>
      <c r="P223" s="4"/>
      <c r="Q223" s="4"/>
      <c r="R223" s="4"/>
      <c r="S223" s="4"/>
      <c r="T223" s="4"/>
      <c r="U223" s="4"/>
      <c r="V223" s="4"/>
      <c r="Y223" s="34">
        <v>43685</v>
      </c>
      <c r="Z223" s="43">
        <v>0.22024061256325991</v>
      </c>
      <c r="AA223" s="43">
        <v>7.0409937414739887E-2</v>
      </c>
      <c r="AB223" s="43">
        <v>0.61706336064105183</v>
      </c>
      <c r="AC223" s="43">
        <v>0.29321646244117988</v>
      </c>
      <c r="AD223" s="43">
        <v>0.24588168924309825</v>
      </c>
    </row>
    <row r="224" spans="2:37">
      <c r="B224" s="9">
        <v>43686</v>
      </c>
      <c r="C224" s="11">
        <v>14.683715630352546</v>
      </c>
      <c r="D224" s="11">
        <v>2.9454461414169399</v>
      </c>
      <c r="E224" s="11">
        <v>6.8250215672121319</v>
      </c>
      <c r="F224" s="11">
        <v>2.5512657193912536</v>
      </c>
      <c r="G224" s="11">
        <v>2.0063896552874816</v>
      </c>
      <c r="H224" s="11">
        <v>1.9472060884603966</v>
      </c>
      <c r="I224" s="11">
        <v>0.23804716787507088</v>
      </c>
      <c r="J224" s="11">
        <v>11.239950635799335</v>
      </c>
      <c r="K224" s="16">
        <v>42.437042605795156</v>
      </c>
      <c r="L224" s="2"/>
      <c r="M224" s="3"/>
      <c r="N224" s="4"/>
      <c r="O224" s="4"/>
      <c r="P224" s="4"/>
      <c r="Q224" s="4"/>
      <c r="R224" s="4"/>
      <c r="S224" s="4"/>
      <c r="T224" s="4"/>
      <c r="U224" s="4"/>
      <c r="V224" s="4"/>
      <c r="Y224" s="34">
        <v>43686</v>
      </c>
      <c r="Z224" s="43">
        <v>0.11763431887124354</v>
      </c>
      <c r="AA224" s="43">
        <v>3.7455113771131324E-2</v>
      </c>
      <c r="AB224" s="43">
        <v>0.76389832266845514</v>
      </c>
      <c r="AC224" s="43">
        <v>0.28204641340847536</v>
      </c>
      <c r="AD224" s="43">
        <v>0.21227263326447854</v>
      </c>
    </row>
    <row r="225" spans="2:30">
      <c r="B225" s="9">
        <v>43687</v>
      </c>
      <c r="C225" s="11">
        <v>13.553307202433579</v>
      </c>
      <c r="D225" s="11">
        <v>2.8761997165977342</v>
      </c>
      <c r="E225" s="11">
        <v>6.2220871842783598</v>
      </c>
      <c r="F225" s="11">
        <v>1.8297497214789598</v>
      </c>
      <c r="G225" s="11">
        <v>1.9723326656941378</v>
      </c>
      <c r="H225" s="11">
        <v>1.66291296330303</v>
      </c>
      <c r="I225" s="11">
        <v>0.23303493148718141</v>
      </c>
      <c r="J225" s="11">
        <v>10.214041069609486</v>
      </c>
      <c r="K225" s="16">
        <v>38.563665454882475</v>
      </c>
      <c r="L225" s="2"/>
      <c r="M225" s="3"/>
      <c r="N225" s="4"/>
      <c r="O225" s="4"/>
      <c r="P225" s="4"/>
      <c r="Q225" s="4"/>
      <c r="R225" s="4"/>
      <c r="S225" s="4"/>
      <c r="T225" s="4"/>
      <c r="U225" s="4"/>
      <c r="V225" s="4"/>
      <c r="Y225" s="34">
        <v>43687</v>
      </c>
      <c r="Z225" s="43">
        <v>6.854304650156047E-2</v>
      </c>
      <c r="AA225" s="43">
        <v>1.4776473730669402E-2</v>
      </c>
      <c r="AB225" s="43">
        <v>0.31686763748426783</v>
      </c>
      <c r="AC225" s="43">
        <v>0.25541365486980944</v>
      </c>
      <c r="AD225" s="43">
        <v>0.22246198455420635</v>
      </c>
    </row>
    <row r="226" spans="2:30">
      <c r="B226" s="9">
        <v>43688</v>
      </c>
      <c r="C226" s="11">
        <v>12.390049298831496</v>
      </c>
      <c r="D226" s="11">
        <v>2.8761997165977342</v>
      </c>
      <c r="E226" s="11">
        <v>6.0612524163647787</v>
      </c>
      <c r="F226" s="11">
        <v>1.7088936550736222</v>
      </c>
      <c r="G226" s="11">
        <v>1.940440895700948</v>
      </c>
      <c r="H226" s="11">
        <v>1.5243889562653425</v>
      </c>
      <c r="I226" s="11">
        <v>0.21957562782493759</v>
      </c>
      <c r="J226" s="11">
        <v>9.6271947272245981</v>
      </c>
      <c r="K226" s="16">
        <v>36.347995293883457</v>
      </c>
      <c r="L226" s="2"/>
      <c r="M226" s="3"/>
      <c r="N226" s="4"/>
      <c r="O226" s="4"/>
      <c r="P226" s="4"/>
      <c r="Q226" s="4"/>
      <c r="R226" s="4"/>
      <c r="S226" s="4"/>
      <c r="T226" s="4"/>
      <c r="U226" s="4"/>
      <c r="V226" s="4"/>
      <c r="Y226" s="34">
        <v>43688</v>
      </c>
      <c r="Z226" s="43">
        <v>8.9051929666586857E-2</v>
      </c>
      <c r="AA226" s="43">
        <v>1.8453755161256229E-2</v>
      </c>
      <c r="AB226" s="43">
        <v>0.33983028269881033</v>
      </c>
      <c r="AC226" s="43">
        <v>0.23067217818499164</v>
      </c>
      <c r="AD226" s="43">
        <v>0.17744597238284868</v>
      </c>
    </row>
    <row r="227" spans="2:30">
      <c r="B227" s="9">
        <v>43689</v>
      </c>
      <c r="C227" s="11">
        <v>13.239304861344976</v>
      </c>
      <c r="D227" s="11">
        <v>2.9021671259049362</v>
      </c>
      <c r="E227" s="11">
        <v>7.0775399609657779</v>
      </c>
      <c r="F227" s="11">
        <v>2.5812884735662927</v>
      </c>
      <c r="G227" s="11">
        <v>2.0079350514508918</v>
      </c>
      <c r="H227" s="11">
        <v>1.5359774670627564</v>
      </c>
      <c r="I227" s="11">
        <v>0.23070182392282948</v>
      </c>
      <c r="J227" s="11">
        <v>10.655498990979606</v>
      </c>
      <c r="K227" s="16">
        <v>40.230413755198065</v>
      </c>
      <c r="L227" s="2"/>
      <c r="M227" s="3"/>
      <c r="N227" s="4"/>
      <c r="O227" s="4"/>
      <c r="P227" s="4"/>
      <c r="Q227" s="4"/>
      <c r="R227" s="4"/>
      <c r="S227" s="4"/>
      <c r="T227" s="4"/>
      <c r="U227" s="4"/>
      <c r="V227" s="4"/>
      <c r="Y227" s="34">
        <v>43689</v>
      </c>
      <c r="Z227" s="43">
        <v>0.22372478586120118</v>
      </c>
      <c r="AA227" s="43">
        <v>3.6209175617172629E-2</v>
      </c>
      <c r="AB227" s="43">
        <v>0.66904398172502966</v>
      </c>
      <c r="AC227" s="43">
        <v>0.26945451423064853</v>
      </c>
      <c r="AD227" s="43">
        <v>0.19753946343063319</v>
      </c>
    </row>
    <row r="228" spans="2:30">
      <c r="B228" s="9">
        <v>43690</v>
      </c>
      <c r="C228" s="11">
        <v>14.130105348987104</v>
      </c>
      <c r="D228" s="11">
        <v>3.1556585024752439</v>
      </c>
      <c r="E228" s="11">
        <v>7.3790321479686076</v>
      </c>
      <c r="F228" s="11">
        <v>2.6853647836719601</v>
      </c>
      <c r="G228" s="11">
        <v>2.0271715253399969</v>
      </c>
      <c r="H228" s="11">
        <v>1.6003721577032755</v>
      </c>
      <c r="I228" s="11">
        <v>0.2334566667065455</v>
      </c>
      <c r="J228" s="11">
        <v>11.245019592103048</v>
      </c>
      <c r="K228" s="16">
        <v>42.456180724955786</v>
      </c>
      <c r="L228" s="2"/>
      <c r="M228" s="3"/>
      <c r="N228" s="4"/>
      <c r="O228" s="4"/>
      <c r="P228" s="4"/>
      <c r="Q228" s="4"/>
      <c r="R228" s="4"/>
      <c r="S228" s="4"/>
      <c r="T228" s="4"/>
      <c r="U228" s="4"/>
      <c r="V228" s="4"/>
      <c r="Y228" s="34">
        <v>43690</v>
      </c>
      <c r="Z228" s="43">
        <v>0.22624691388796886</v>
      </c>
      <c r="AA228" s="43">
        <v>5.042361418315406E-2</v>
      </c>
      <c r="AB228" s="43">
        <v>0.66862165577958499</v>
      </c>
      <c r="AC228" s="43">
        <v>0.24923613334115211</v>
      </c>
      <c r="AD228" s="43">
        <v>0.21608874850747825</v>
      </c>
    </row>
    <row r="229" spans="2:30">
      <c r="B229" s="9">
        <v>43691</v>
      </c>
      <c r="C229" s="11">
        <v>14.735888327025732</v>
      </c>
      <c r="D229" s="11">
        <v>3.116089116864269</v>
      </c>
      <c r="E229" s="11">
        <v>7.2116358534926368</v>
      </c>
      <c r="F229" s="11">
        <v>2.5801525437912707</v>
      </c>
      <c r="G229" s="11">
        <v>2.0364030348411108</v>
      </c>
      <c r="H229" s="11">
        <v>1.5892492641557048</v>
      </c>
      <c r="I229" s="11">
        <v>0.2358742063065884</v>
      </c>
      <c r="J229" s="11">
        <v>11.350991659139538</v>
      </c>
      <c r="K229" s="16">
        <v>42.85628400561685</v>
      </c>
      <c r="L229" s="2"/>
      <c r="M229" s="3"/>
      <c r="N229" s="4"/>
      <c r="O229" s="4"/>
      <c r="P229" s="4"/>
      <c r="Q229" s="4"/>
      <c r="R229" s="4"/>
      <c r="S229" s="4"/>
      <c r="T229" s="4"/>
      <c r="U229" s="4"/>
      <c r="V229" s="4"/>
      <c r="Y229" s="34">
        <v>43691</v>
      </c>
      <c r="Z229" s="43">
        <v>0.23586494679486825</v>
      </c>
      <c r="AA229" s="43">
        <v>2.7680031420381467E-2</v>
      </c>
      <c r="AB229" s="43">
        <v>0.64179997403681499</v>
      </c>
      <c r="AC229" s="43">
        <v>0.18419201822269163</v>
      </c>
      <c r="AD229" s="43">
        <v>0.22927695983336133</v>
      </c>
    </row>
    <row r="230" spans="2:30">
      <c r="B230" s="9">
        <v>43692</v>
      </c>
      <c r="C230" s="11">
        <v>14.175514918313763</v>
      </c>
      <c r="D230" s="11">
        <v>3.0208752827378609</v>
      </c>
      <c r="E230" s="11">
        <v>7.0047799396074941</v>
      </c>
      <c r="F230" s="11">
        <v>1.9810775548650272</v>
      </c>
      <c r="G230" s="11">
        <v>2.0355902260852328</v>
      </c>
      <c r="H230" s="11">
        <v>1.5183206809064631</v>
      </c>
      <c r="I230" s="11">
        <v>0.23586564765359885</v>
      </c>
      <c r="J230" s="11">
        <v>10.798572935929013</v>
      </c>
      <c r="K230" s="16">
        <v>40.770597186098456</v>
      </c>
      <c r="L230" s="2"/>
      <c r="M230" s="3"/>
      <c r="N230" s="4"/>
      <c r="O230" s="4"/>
      <c r="P230" s="4"/>
      <c r="Q230" s="4"/>
      <c r="R230" s="4"/>
      <c r="S230" s="4"/>
      <c r="T230" s="4"/>
      <c r="U230" s="4"/>
      <c r="V230" s="4"/>
      <c r="Y230" s="34">
        <v>43692</v>
      </c>
      <c r="Z230" s="43">
        <v>0.12628615827008183</v>
      </c>
      <c r="AA230" s="43">
        <v>1.6385610072365196E-2</v>
      </c>
      <c r="AB230" s="43">
        <v>0.52042940722311104</v>
      </c>
      <c r="AC230" s="43">
        <v>0.16076680521963532</v>
      </c>
      <c r="AD230" s="43">
        <v>0.20084084334998567</v>
      </c>
    </row>
    <row r="231" spans="2:30">
      <c r="B231" s="9">
        <v>43693</v>
      </c>
      <c r="C231" s="11">
        <v>13.978418064215072</v>
      </c>
      <c r="D231" s="11">
        <v>2.646202662733943</v>
      </c>
      <c r="E231" s="11">
        <v>6.7401184764398643</v>
      </c>
      <c r="F231" s="11">
        <v>2.2064106120726867</v>
      </c>
      <c r="G231" s="11">
        <v>2.0413737312178375</v>
      </c>
      <c r="H231" s="11">
        <v>1.5697372595281838</v>
      </c>
      <c r="I231" s="11">
        <v>0.23903785563161511</v>
      </c>
      <c r="J231" s="11">
        <v>10.600152889834433</v>
      </c>
      <c r="K231" s="16">
        <v>40.021451551673636</v>
      </c>
      <c r="L231" s="2"/>
      <c r="M231" s="3"/>
      <c r="N231" s="4"/>
      <c r="O231" s="4"/>
      <c r="P231" s="4"/>
      <c r="Q231" s="4"/>
      <c r="R231" s="4"/>
      <c r="S231" s="4"/>
      <c r="T231" s="4"/>
      <c r="U231" s="4"/>
      <c r="V231" s="4"/>
      <c r="Y231" s="34">
        <v>43693</v>
      </c>
      <c r="Z231" s="43">
        <v>0.1192721810684505</v>
      </c>
      <c r="AA231" s="43">
        <v>3.1642339243331451E-2</v>
      </c>
      <c r="AB231" s="43">
        <v>0.57005104572659648</v>
      </c>
      <c r="AC231" s="43">
        <v>0.18545192156252405</v>
      </c>
      <c r="AD231" s="43">
        <v>0.22399414993277977</v>
      </c>
    </row>
    <row r="232" spans="2:30">
      <c r="B232" s="9">
        <v>43694</v>
      </c>
      <c r="C232" s="11">
        <v>13.909820629700331</v>
      </c>
      <c r="D232" s="11">
        <v>2.7846955123723549</v>
      </c>
      <c r="E232" s="11">
        <v>6.3447184576525544</v>
      </c>
      <c r="F232" s="11">
        <v>1.7575751075902168</v>
      </c>
      <c r="G232" s="11">
        <v>1.9945063004599295</v>
      </c>
      <c r="H232" s="11">
        <v>1.5227792556781374</v>
      </c>
      <c r="I232" s="11">
        <v>0.24378081495327422</v>
      </c>
      <c r="J232" s="11">
        <v>10.289071740830281</v>
      </c>
      <c r="K232" s="16">
        <v>38.84694781923708</v>
      </c>
      <c r="L232" s="2"/>
      <c r="M232" s="3"/>
      <c r="N232" s="4"/>
      <c r="O232" s="4"/>
      <c r="P232" s="4"/>
      <c r="Q232" s="4"/>
      <c r="R232" s="4"/>
      <c r="S232" s="4"/>
      <c r="T232" s="4"/>
      <c r="U232" s="4"/>
      <c r="V232" s="4"/>
      <c r="Y232" s="34">
        <v>43694</v>
      </c>
      <c r="Z232" s="43">
        <v>6.7882094091037182E-2</v>
      </c>
      <c r="AA232" s="43">
        <v>2.0824164525592857E-2</v>
      </c>
      <c r="AB232" s="43">
        <v>0.36813641357843946</v>
      </c>
      <c r="AC232" s="43">
        <v>0.19376899581833737</v>
      </c>
      <c r="AD232" s="43">
        <v>0.19953443907827473</v>
      </c>
    </row>
    <row r="233" spans="2:30">
      <c r="B233" s="9">
        <v>43695</v>
      </c>
      <c r="C233" s="11">
        <v>13.619006153799809</v>
      </c>
      <c r="D233" s="11">
        <v>2.7958244020754415</v>
      </c>
      <c r="E233" s="11">
        <v>6.4202335425281456</v>
      </c>
      <c r="F233" s="11">
        <v>1.6669939737733774</v>
      </c>
      <c r="G233" s="11">
        <v>1.9658127891281356</v>
      </c>
      <c r="H233" s="11">
        <v>1.5342765098282312</v>
      </c>
      <c r="I233" s="11">
        <v>0.24859223061071128</v>
      </c>
      <c r="J233" s="11">
        <v>10.178414028263191</v>
      </c>
      <c r="K233" s="16">
        <v>38.429153630007043</v>
      </c>
      <c r="L233" s="2"/>
      <c r="M233" s="3"/>
      <c r="N233" s="4"/>
      <c r="O233" s="4"/>
      <c r="P233" s="4"/>
      <c r="Q233" s="4"/>
      <c r="R233" s="4"/>
      <c r="S233" s="4"/>
      <c r="T233" s="4"/>
      <c r="U233" s="4"/>
      <c r="V233" s="4"/>
      <c r="Y233" s="34">
        <v>43695</v>
      </c>
      <c r="Z233" s="43">
        <v>6.9244098535316503E-2</v>
      </c>
      <c r="AA233" s="43">
        <v>2.0107389294164758E-2</v>
      </c>
      <c r="AB233" s="43">
        <v>0.36978189108286069</v>
      </c>
      <c r="AC233" s="43">
        <v>0.19376756897423791</v>
      </c>
      <c r="AD233" s="43">
        <v>0.16336600468485804</v>
      </c>
    </row>
    <row r="234" spans="2:30">
      <c r="B234" s="9">
        <v>43696</v>
      </c>
      <c r="C234" s="11">
        <v>14.461498588966768</v>
      </c>
      <c r="D234" s="11">
        <v>2.7748031659696109</v>
      </c>
      <c r="E234" s="11">
        <v>7.2681130685792796</v>
      </c>
      <c r="F234" s="11">
        <v>2.3908339197262785</v>
      </c>
      <c r="G234" s="11">
        <v>2.014908254315563</v>
      </c>
      <c r="H234" s="11">
        <v>1.8311312166634774</v>
      </c>
      <c r="I234" s="11">
        <v>0.25697629560999163</v>
      </c>
      <c r="J234" s="11">
        <v>11.168315406482332</v>
      </c>
      <c r="K234" s="16">
        <v>42.166579916313303</v>
      </c>
      <c r="L234" s="2"/>
      <c r="M234" s="3"/>
      <c r="N234" s="4"/>
      <c r="O234" s="4"/>
      <c r="P234" s="4"/>
      <c r="Q234" s="4"/>
      <c r="R234" s="4"/>
      <c r="S234" s="4"/>
      <c r="T234" s="4"/>
      <c r="U234" s="4"/>
      <c r="V234" s="4"/>
      <c r="Y234" s="34">
        <v>43696</v>
      </c>
      <c r="Z234" s="43">
        <v>0.1260258564054772</v>
      </c>
      <c r="AA234" s="43">
        <v>5.2282900270046208E-2</v>
      </c>
      <c r="AB234" s="43">
        <v>0.57255080362223698</v>
      </c>
      <c r="AC234" s="43">
        <v>0.24888869680293033</v>
      </c>
      <c r="AD234" s="43">
        <v>0.20324971436020844</v>
      </c>
    </row>
    <row r="235" spans="2:30">
      <c r="B235" s="9">
        <v>43697</v>
      </c>
      <c r="C235" s="11">
        <v>14.517535929837964</v>
      </c>
      <c r="D235" s="11">
        <v>3.0221118260382038</v>
      </c>
      <c r="E235" s="11">
        <v>7.2163865923400223</v>
      </c>
      <c r="F235" s="11">
        <v>2.7985665966439797</v>
      </c>
      <c r="G235" s="11">
        <v>2.0263874751806958</v>
      </c>
      <c r="H235" s="11">
        <v>1.8507048091105145</v>
      </c>
      <c r="I235" s="11">
        <v>0.26641198270840122</v>
      </c>
      <c r="J235" s="11">
        <v>11.42045989967075</v>
      </c>
      <c r="K235" s="16">
        <v>43.118565111530529</v>
      </c>
      <c r="L235" s="2"/>
      <c r="M235" s="3"/>
      <c r="N235" s="4"/>
      <c r="O235" s="4"/>
      <c r="P235" s="4"/>
      <c r="Q235" s="4"/>
      <c r="R235" s="4"/>
      <c r="S235" s="4"/>
      <c r="T235" s="4"/>
      <c r="U235" s="4"/>
      <c r="V235" s="4"/>
      <c r="Y235" s="34">
        <v>43697</v>
      </c>
      <c r="Z235" s="43">
        <v>0.20754735337810956</v>
      </c>
      <c r="AA235" s="43">
        <v>6.835903020893129E-2</v>
      </c>
      <c r="AB235" s="43">
        <v>0.75270170485538046</v>
      </c>
      <c r="AC235" s="43">
        <v>0.28681492638890566</v>
      </c>
      <c r="AD235" s="43">
        <v>0.19815052349320766</v>
      </c>
    </row>
    <row r="236" spans="2:30">
      <c r="B236" s="9">
        <v>43698</v>
      </c>
      <c r="C236" s="11">
        <v>14.849895330867129</v>
      </c>
      <c r="D236" s="11">
        <v>3.1049602271611825</v>
      </c>
      <c r="E236" s="11">
        <v>7.1361715531980101</v>
      </c>
      <c r="F236" s="11">
        <v>2.7802725177363832</v>
      </c>
      <c r="G236" s="11">
        <v>2.0226026925101706</v>
      </c>
      <c r="H236" s="11">
        <v>1.8283518475418987</v>
      </c>
      <c r="I236" s="11">
        <v>0.25874542334464978</v>
      </c>
      <c r="J236" s="11">
        <v>11.522383465976837</v>
      </c>
      <c r="K236" s="16">
        <v>43.503383058336262</v>
      </c>
      <c r="L236" s="2"/>
      <c r="M236" s="3"/>
      <c r="N236" s="4"/>
      <c r="O236" s="4"/>
      <c r="P236" s="4"/>
      <c r="Q236" s="4"/>
      <c r="R236" s="4"/>
      <c r="S236" s="4"/>
      <c r="T236" s="4"/>
      <c r="U236" s="4"/>
      <c r="V236" s="4"/>
      <c r="Y236" s="34">
        <v>43698</v>
      </c>
      <c r="Z236" s="43">
        <v>0.16728975145744021</v>
      </c>
      <c r="AA236" s="43">
        <v>7.5919645905090413E-2</v>
      </c>
      <c r="AB236" s="43">
        <v>0.75726395392484225</v>
      </c>
      <c r="AC236" s="43">
        <v>0.28551221772608837</v>
      </c>
      <c r="AD236" s="43">
        <v>0.23069022436232126</v>
      </c>
    </row>
    <row r="237" spans="2:30">
      <c r="B237" s="9">
        <v>43699</v>
      </c>
      <c r="C237" s="11">
        <v>14.961003851560021</v>
      </c>
      <c r="D237" s="11">
        <v>3.0641542982498646</v>
      </c>
      <c r="E237" s="11">
        <v>6.976944434675576</v>
      </c>
      <c r="F237" s="11">
        <v>2.6486098425167852</v>
      </c>
      <c r="G237" s="11">
        <v>2.0064903103755003</v>
      </c>
      <c r="H237" s="11">
        <v>1.8421255175107603</v>
      </c>
      <c r="I237" s="11">
        <v>0.26670778341851042</v>
      </c>
      <c r="J237" s="11">
        <v>11.444934589063283</v>
      </c>
      <c r="K237" s="16">
        <v>43.210970627370301</v>
      </c>
      <c r="L237" s="2"/>
      <c r="M237" s="3"/>
      <c r="N237" s="4"/>
      <c r="O237" s="4"/>
      <c r="P237" s="4"/>
      <c r="Q237" s="4"/>
      <c r="R237" s="4"/>
      <c r="S237" s="4"/>
      <c r="T237" s="4"/>
      <c r="U237" s="4"/>
      <c r="V237" s="4"/>
      <c r="Y237" s="34">
        <v>43699</v>
      </c>
      <c r="Z237" s="43">
        <v>0.12160625568971294</v>
      </c>
      <c r="AA237" s="43">
        <v>6.08569431390521E-2</v>
      </c>
      <c r="AB237" s="43">
        <v>0.69727740082631429</v>
      </c>
      <c r="AC237" s="43">
        <v>0.28993472101239781</v>
      </c>
      <c r="AD237" s="43">
        <v>0.2307948270085009</v>
      </c>
    </row>
    <row r="238" spans="2:30">
      <c r="B238" s="9">
        <v>43700</v>
      </c>
      <c r="C238" s="11">
        <v>15.315584956727767</v>
      </c>
      <c r="D238" s="11">
        <v>3.117325660164612</v>
      </c>
      <c r="E238" s="11">
        <v>6.3144159329984859</v>
      </c>
      <c r="F238" s="11">
        <v>2.7184953175004418</v>
      </c>
      <c r="G238" s="11">
        <v>1.9713283852294732</v>
      </c>
      <c r="H238" s="11">
        <v>1.7733450907376151</v>
      </c>
      <c r="I238" s="11">
        <v>0.26933429732916891</v>
      </c>
      <c r="J238" s="11">
        <v>11.341817741378037</v>
      </c>
      <c r="K238" s="16">
        <v>42.821647382065599</v>
      </c>
      <c r="L238" s="2"/>
      <c r="M238" s="3"/>
      <c r="N238" s="4"/>
      <c r="O238" s="4"/>
      <c r="P238" s="4"/>
      <c r="Q238" s="4"/>
      <c r="R238" s="4"/>
      <c r="S238" s="4"/>
      <c r="T238" s="4"/>
      <c r="U238" s="4"/>
      <c r="V238" s="4"/>
      <c r="Y238" s="34">
        <v>43700</v>
      </c>
      <c r="Z238" s="43">
        <v>0.14976414198635496</v>
      </c>
      <c r="AA238" s="43">
        <v>5.8304132918843128E-2</v>
      </c>
      <c r="AB238" s="43">
        <v>0.73511375492767506</v>
      </c>
      <c r="AC238" s="43">
        <v>0.28890311272848068</v>
      </c>
      <c r="AD238" s="43">
        <v>0.23708754159378134</v>
      </c>
    </row>
    <row r="239" spans="2:30">
      <c r="B239" s="9">
        <v>43701</v>
      </c>
      <c r="C239" s="11">
        <v>15.001582615639165</v>
      </c>
      <c r="D239" s="11">
        <v>3.1556585024752439</v>
      </c>
      <c r="E239" s="11">
        <v>5.5223169210638918</v>
      </c>
      <c r="F239" s="11">
        <v>2.3616515933124753</v>
      </c>
      <c r="G239" s="11">
        <v>1.9584483179889871</v>
      </c>
      <c r="H239" s="11">
        <v>1.4509816091245535</v>
      </c>
      <c r="I239" s="11">
        <v>0.21201777043836847</v>
      </c>
      <c r="J239" s="11">
        <v>10.687111620434663</v>
      </c>
      <c r="K239" s="16">
        <v>40.349768950477355</v>
      </c>
      <c r="L239" s="2"/>
      <c r="M239" s="3"/>
      <c r="N239" s="4"/>
      <c r="O239" s="4"/>
      <c r="P239" s="4"/>
      <c r="Q239" s="4"/>
      <c r="R239" s="4"/>
      <c r="S239" s="4"/>
      <c r="T239" s="4"/>
      <c r="U239" s="4"/>
      <c r="V239" s="4"/>
      <c r="Y239" s="34">
        <v>43701</v>
      </c>
      <c r="Z239" s="43">
        <v>0.16911013607763689</v>
      </c>
      <c r="AA239" s="43">
        <v>4.2316196800379749E-2</v>
      </c>
      <c r="AB239" s="43">
        <v>0.53265361843331593</v>
      </c>
      <c r="AC239" s="43">
        <v>0.24474799522626703</v>
      </c>
      <c r="AD239" s="43">
        <v>0.22776586549142913</v>
      </c>
    </row>
    <row r="240" spans="2:30">
      <c r="B240" s="9">
        <v>43702</v>
      </c>
      <c r="C240" s="11">
        <v>14.008369056749677</v>
      </c>
      <c r="D240" s="11">
        <v>3.017165652836832</v>
      </c>
      <c r="E240" s="11">
        <v>5.2532078395165076</v>
      </c>
      <c r="F240" s="11">
        <v>2.1648677870179016</v>
      </c>
      <c r="G240" s="11">
        <v>2.0080243544613143</v>
      </c>
      <c r="H240" s="11">
        <v>1.3088712575168846</v>
      </c>
      <c r="I240" s="11">
        <v>0.19988142140350601</v>
      </c>
      <c r="J240" s="11">
        <v>10.073803484417493</v>
      </c>
      <c r="K240" s="16">
        <v>38.034190853920116</v>
      </c>
      <c r="L240" s="2"/>
      <c r="M240" s="3"/>
      <c r="N240" s="4"/>
      <c r="O240" s="4"/>
      <c r="P240" s="4"/>
      <c r="Q240" s="4"/>
      <c r="R240" s="4"/>
      <c r="S240" s="4"/>
      <c r="T240" s="4"/>
      <c r="U240" s="4"/>
      <c r="V240" s="4"/>
      <c r="Y240" s="34">
        <v>43702</v>
      </c>
      <c r="Z240" s="43">
        <v>0.18923755429234287</v>
      </c>
      <c r="AA240" s="43">
        <v>3.6959624852761698E-2</v>
      </c>
      <c r="AB240" s="43">
        <v>0.51724370168337697</v>
      </c>
      <c r="AC240" s="43">
        <v>0.23764231161090485</v>
      </c>
      <c r="AD240" s="43">
        <v>0.17945374115987911</v>
      </c>
    </row>
    <row r="241" spans="2:30">
      <c r="B241" s="9">
        <v>43703</v>
      </c>
      <c r="C241" s="11">
        <v>14.625745967382343</v>
      </c>
      <c r="D241" s="11">
        <v>3.0048002198334025</v>
      </c>
      <c r="E241" s="11">
        <v>5.9171773536784569</v>
      </c>
      <c r="F241" s="11">
        <v>3.093174842049204</v>
      </c>
      <c r="G241" s="11">
        <v>2.0169644939707956</v>
      </c>
      <c r="H241" s="11">
        <v>1.5633376266992178</v>
      </c>
      <c r="I241" s="11">
        <v>0.23793599042064356</v>
      </c>
      <c r="J241" s="11">
        <v>10.974073831345727</v>
      </c>
      <c r="K241" s="16">
        <v>41.433210325379797</v>
      </c>
      <c r="L241" s="2"/>
      <c r="M241" s="3"/>
      <c r="N241" s="4"/>
      <c r="O241" s="4"/>
      <c r="P241" s="4"/>
      <c r="Q241" s="4"/>
      <c r="R241" s="4"/>
      <c r="S241" s="4"/>
      <c r="T241" s="4"/>
      <c r="U241" s="4"/>
      <c r="V241" s="4"/>
      <c r="Y241" s="34">
        <v>43703</v>
      </c>
      <c r="Z241" s="43">
        <v>0.22619817210455684</v>
      </c>
      <c r="AA241" s="43">
        <v>8.128183018673539E-2</v>
      </c>
      <c r="AB241" s="43">
        <v>0.85618882638646887</v>
      </c>
      <c r="AC241" s="43">
        <v>0.33341636809966069</v>
      </c>
      <c r="AD241" s="43">
        <v>0.24451809215764878</v>
      </c>
    </row>
    <row r="242" spans="2:30">
      <c r="B242" s="9">
        <v>43704</v>
      </c>
      <c r="C242" s="11">
        <v>15.092401754292482</v>
      </c>
      <c r="D242" s="11">
        <v>3.1296910931680415</v>
      </c>
      <c r="E242" s="11">
        <v>6.0281146837765691</v>
      </c>
      <c r="F242" s="11">
        <v>3.4500562271562214</v>
      </c>
      <c r="G242" s="11">
        <v>2.0230204489657058</v>
      </c>
      <c r="H242" s="11">
        <v>1.6777051241275085</v>
      </c>
      <c r="I242" s="11">
        <v>0.24304660966586863</v>
      </c>
      <c r="J242" s="11">
        <v>11.400979368143993</v>
      </c>
      <c r="K242" s="16">
        <v>43.045015309296389</v>
      </c>
      <c r="L242" s="2"/>
      <c r="M242" s="3"/>
      <c r="N242" s="4"/>
      <c r="O242" s="4"/>
      <c r="P242" s="4"/>
      <c r="Q242" s="4"/>
      <c r="R242" s="4"/>
      <c r="S242" s="4"/>
      <c r="T242" s="4"/>
      <c r="U242" s="4"/>
      <c r="V242" s="4"/>
      <c r="Y242" s="34">
        <v>43704</v>
      </c>
      <c r="Z242" s="43">
        <v>0.27898552353978157</v>
      </c>
      <c r="AA242" s="43">
        <v>9.4259149980800233E-2</v>
      </c>
      <c r="AB242" s="43">
        <v>0.96374880355652737</v>
      </c>
      <c r="AC242" s="43">
        <v>0.36549325029985608</v>
      </c>
      <c r="AD242" s="43">
        <v>0.29769913102719986</v>
      </c>
    </row>
    <row r="243" spans="2:30">
      <c r="B243" s="9">
        <v>43705</v>
      </c>
      <c r="C243" s="11">
        <v>14.528163701382502</v>
      </c>
      <c r="D243" s="11">
        <v>3.2743666593081686</v>
      </c>
      <c r="E243" s="11">
        <v>6.2965619787532638</v>
      </c>
      <c r="F243" s="11">
        <v>3.473060113445535</v>
      </c>
      <c r="G243" s="11">
        <v>2.0296387102042068</v>
      </c>
      <c r="H243" s="11">
        <v>1.7017864615945462</v>
      </c>
      <c r="I243" s="11">
        <v>0.24979159816856608</v>
      </c>
      <c r="J243" s="11">
        <v>11.368313200446931</v>
      </c>
      <c r="K243" s="16">
        <v>42.921682423303722</v>
      </c>
      <c r="L243" s="2"/>
      <c r="M243" s="3"/>
      <c r="N243" s="4"/>
      <c r="O243" s="4"/>
      <c r="P243" s="4"/>
      <c r="Q243" s="4"/>
      <c r="R243" s="4"/>
      <c r="S243" s="4"/>
      <c r="T243" s="4"/>
      <c r="U243" s="4"/>
      <c r="V243" s="4"/>
      <c r="Y243" s="34">
        <v>43705</v>
      </c>
      <c r="Z243" s="43">
        <v>0.25866331103463114</v>
      </c>
      <c r="AA243" s="43">
        <v>9.6637176084173285E-2</v>
      </c>
      <c r="AB243" s="43">
        <v>0.96174640750544482</v>
      </c>
      <c r="AC243" s="43">
        <v>0.38744738703635834</v>
      </c>
      <c r="AD243" s="43">
        <v>0.29878127926609405</v>
      </c>
    </row>
    <row r="244" spans="2:30">
      <c r="B244" s="9">
        <v>43706</v>
      </c>
      <c r="C244" s="11">
        <v>13.834460067839066</v>
      </c>
      <c r="D244" s="11">
        <v>3.4326442017520677</v>
      </c>
      <c r="E244" s="11">
        <v>6.0658214416334006</v>
      </c>
      <c r="F244" s="11">
        <v>3.3660073437183184</v>
      </c>
      <c r="G244" s="11">
        <v>2.0249979808829384</v>
      </c>
      <c r="H244" s="11">
        <v>1.7351678931660623</v>
      </c>
      <c r="I244" s="11">
        <v>0.25662910066077643</v>
      </c>
      <c r="J244" s="11">
        <v>11.066520787513639</v>
      </c>
      <c r="K244" s="16">
        <v>41.78224881716627</v>
      </c>
      <c r="L244" s="2"/>
      <c r="M244" s="3"/>
      <c r="N244" s="4"/>
      <c r="O244" s="4"/>
      <c r="P244" s="4"/>
      <c r="Q244" s="4"/>
      <c r="R244" s="4"/>
      <c r="S244" s="4"/>
      <c r="T244" s="4"/>
      <c r="U244" s="4"/>
      <c r="V244" s="4"/>
      <c r="Y244" s="34">
        <v>43706</v>
      </c>
      <c r="Z244" s="43">
        <v>0.17189705989230183</v>
      </c>
      <c r="AA244" s="43">
        <v>8.6615151036241525E-2</v>
      </c>
      <c r="AB244" s="43">
        <v>0.99755546426177</v>
      </c>
      <c r="AC244" s="43">
        <v>0.38998288900111733</v>
      </c>
      <c r="AD244" s="43">
        <v>0.28523034509518452</v>
      </c>
    </row>
    <row r="245" spans="2:30">
      <c r="B245" s="9">
        <v>43707</v>
      </c>
      <c r="C245" s="11">
        <v>13.867309543522181</v>
      </c>
      <c r="D245" s="11">
        <v>3.4981809966702451</v>
      </c>
      <c r="E245" s="11">
        <v>6.0668450683434596</v>
      </c>
      <c r="F245" s="11">
        <v>3.2333281916563892</v>
      </c>
      <c r="G245" s="11">
        <v>1.9948672965274841</v>
      </c>
      <c r="H245" s="11">
        <v>1.6901806162011124</v>
      </c>
      <c r="I245" s="11">
        <v>0.26088999410020469</v>
      </c>
      <c r="J245" s="11">
        <v>11.029005280382666</v>
      </c>
      <c r="K245" s="16">
        <v>41.640606987403743</v>
      </c>
      <c r="L245" s="2"/>
      <c r="M245" s="3"/>
      <c r="N245" s="4"/>
      <c r="O245" s="4"/>
      <c r="P245" s="4"/>
      <c r="Q245" s="4"/>
      <c r="R245" s="4"/>
      <c r="S245" s="4"/>
      <c r="T245" s="4"/>
      <c r="U245" s="4"/>
      <c r="V245" s="4"/>
      <c r="Y245" s="34">
        <v>43707</v>
      </c>
      <c r="Z245" s="43">
        <v>0.11992241720035136</v>
      </c>
      <c r="AA245" s="43">
        <v>8.9438155051743531E-2</v>
      </c>
      <c r="AB245" s="43">
        <v>0.95418770273029263</v>
      </c>
      <c r="AC245" s="43">
        <v>0.3918163836689369</v>
      </c>
      <c r="AD245" s="43">
        <v>0.28055257496099295</v>
      </c>
    </row>
    <row r="246" spans="2:30">
      <c r="B246" s="9">
        <v>43708</v>
      </c>
      <c r="C246" s="11">
        <v>13.239304861344976</v>
      </c>
      <c r="D246" s="11">
        <v>3.4709770440626997</v>
      </c>
      <c r="E246" s="11">
        <v>5.6419471431067327</v>
      </c>
      <c r="F246" s="11">
        <v>2.4700054202803856</v>
      </c>
      <c r="G246" s="11">
        <v>1.9701364170818874</v>
      </c>
      <c r="H246" s="11">
        <v>1.3963265446049196</v>
      </c>
      <c r="I246" s="11">
        <v>0.23747901314093289</v>
      </c>
      <c r="J246" s="11">
        <v>10.241621888928968</v>
      </c>
      <c r="K246" s="16">
        <v>38.667798332551506</v>
      </c>
      <c r="L246" s="2"/>
      <c r="M246" s="3"/>
      <c r="N246" s="4"/>
      <c r="O246" s="4"/>
      <c r="P246" s="4"/>
      <c r="Q246" s="4"/>
      <c r="R246" s="4"/>
      <c r="S246" s="4"/>
      <c r="T246" s="4"/>
      <c r="U246" s="4"/>
      <c r="V246" s="4"/>
      <c r="Y246" s="34">
        <v>43708</v>
      </c>
      <c r="Z246" s="43">
        <v>9.2385729377406606E-2</v>
      </c>
      <c r="AA246" s="43">
        <v>6.9848704012055673E-2</v>
      </c>
      <c r="AB246" s="43">
        <v>0.60223845829038181</v>
      </c>
      <c r="AC246" s="43">
        <v>0.31186959535355652</v>
      </c>
      <c r="AD246" s="43">
        <v>0.22560156901364073</v>
      </c>
    </row>
    <row r="247" spans="2:30">
      <c r="B247" s="9">
        <v>43709</v>
      </c>
      <c r="C247" s="11">
        <v>12.355267501049374</v>
      </c>
      <c r="D247" s="11">
        <v>3.4351172883527537</v>
      </c>
      <c r="E247" s="11">
        <v>5.6614357260517396</v>
      </c>
      <c r="F247" s="11">
        <v>2.1145841125655531</v>
      </c>
      <c r="G247" s="11">
        <v>2.0159117779750546</v>
      </c>
      <c r="H247" s="11">
        <v>1.3308264401104681</v>
      </c>
      <c r="I247" s="11">
        <v>0.22391010556196556</v>
      </c>
      <c r="J247" s="11">
        <v>9.7771656368216853</v>
      </c>
      <c r="K247" s="16">
        <v>36.914218588488595</v>
      </c>
      <c r="L247" s="2"/>
      <c r="M247" s="3"/>
      <c r="N247" s="4"/>
      <c r="O247" s="4"/>
      <c r="P247" s="4"/>
      <c r="Q247" s="4"/>
      <c r="R247" s="4"/>
      <c r="S247" s="4"/>
      <c r="T247" s="4"/>
      <c r="U247" s="4"/>
      <c r="V247" s="4"/>
      <c r="Y247" s="34">
        <v>43709</v>
      </c>
      <c r="Z247" s="43">
        <v>0.11108909243774488</v>
      </c>
      <c r="AA247" s="43">
        <v>5.2197913497639754E-2</v>
      </c>
      <c r="AB247" s="43">
        <v>0.52420510742090731</v>
      </c>
      <c r="AC247" s="43">
        <v>0.27015652152758801</v>
      </c>
      <c r="AD247" s="43">
        <v>0.17286979474674602</v>
      </c>
    </row>
    <row r="248" spans="2:30">
      <c r="B248" s="9">
        <v>43710</v>
      </c>
      <c r="C248" s="11">
        <v>12.870231340434682</v>
      </c>
      <c r="D248" s="11">
        <v>3.154421959174901</v>
      </c>
      <c r="E248" s="11">
        <v>5.9376316371708606</v>
      </c>
      <c r="F248" s="11">
        <v>2.8418811816542928</v>
      </c>
      <c r="G248" s="11">
        <v>2.0145200132617775</v>
      </c>
      <c r="H248" s="11">
        <v>1.6567379301676965</v>
      </c>
      <c r="I248" s="11">
        <v>0.21928005987699503</v>
      </c>
      <c r="J248" s="11">
        <v>10.33836929888956</v>
      </c>
      <c r="K248" s="16">
        <v>39.033073420630764</v>
      </c>
      <c r="L248" s="2"/>
      <c r="M248" s="3"/>
      <c r="N248" s="4"/>
      <c r="O248" s="4"/>
      <c r="P248" s="4"/>
      <c r="Q248" s="4"/>
      <c r="R248" s="4"/>
      <c r="S248" s="4"/>
      <c r="T248" s="4"/>
      <c r="U248" s="4"/>
      <c r="V248" s="4"/>
      <c r="Y248" s="34">
        <v>43710</v>
      </c>
      <c r="Z248" s="43">
        <v>0.14843670618279409</v>
      </c>
      <c r="AA248" s="43">
        <v>8.1558438078057474E-2</v>
      </c>
      <c r="AB248" s="43">
        <v>0.74632431746536354</v>
      </c>
      <c r="AC248" s="43">
        <v>0.36783470146708713</v>
      </c>
      <c r="AD248" s="43">
        <v>0.19032489099233088</v>
      </c>
    </row>
    <row r="249" spans="2:30">
      <c r="B249" s="9">
        <v>43711</v>
      </c>
      <c r="C249" s="11">
        <v>13.026749430454233</v>
      </c>
      <c r="D249" s="11">
        <v>3.1482392426731862</v>
      </c>
      <c r="E249" s="11">
        <v>6.4222157282039039</v>
      </c>
      <c r="F249" s="11">
        <v>2.9505262534035857</v>
      </c>
      <c r="G249" s="11">
        <v>2.020494990103169</v>
      </c>
      <c r="H249" s="11">
        <v>1.7450659474938479</v>
      </c>
      <c r="I249" s="11">
        <v>0.230742186273486</v>
      </c>
      <c r="J249" s="11">
        <v>10.644372929800273</v>
      </c>
      <c r="K249" s="16">
        <v>40.188406708405687</v>
      </c>
      <c r="L249" s="2"/>
      <c r="M249" s="3"/>
      <c r="N249" s="4"/>
      <c r="O249" s="4"/>
      <c r="P249" s="4"/>
      <c r="Q249" s="4"/>
      <c r="R249" s="4"/>
      <c r="S249" s="4"/>
      <c r="T249" s="4"/>
      <c r="U249" s="4"/>
      <c r="V249" s="4"/>
      <c r="Y249" s="34">
        <v>43711</v>
      </c>
      <c r="Z249" s="43">
        <v>0.16254140296845015</v>
      </c>
      <c r="AA249" s="43">
        <v>8.1523962311893405E-2</v>
      </c>
      <c r="AB249" s="43">
        <v>0.73125737453747053</v>
      </c>
      <c r="AC249" s="43">
        <v>0.35992998515602076</v>
      </c>
      <c r="AD249" s="43">
        <v>0.25255142487683829</v>
      </c>
    </row>
    <row r="250" spans="2:30">
      <c r="B250" s="9">
        <v>43712</v>
      </c>
      <c r="C250" s="11">
        <v>12.975542894830552</v>
      </c>
      <c r="D250" s="11">
        <v>3.2224318406937642</v>
      </c>
      <c r="E250" s="11">
        <v>6.8228624290120772</v>
      </c>
      <c r="F250" s="11">
        <v>2.7651247839992816</v>
      </c>
      <c r="G250" s="11">
        <v>2.0275249533558206</v>
      </c>
      <c r="H250" s="11">
        <v>1.700586374177733</v>
      </c>
      <c r="I250" s="11">
        <v>0.23719550387055882</v>
      </c>
      <c r="J250" s="11">
        <v>10.71903729875006</v>
      </c>
      <c r="K250" s="16">
        <v>40.470306078689845</v>
      </c>
      <c r="L250" s="2"/>
      <c r="M250" s="3"/>
      <c r="N250" s="4"/>
      <c r="O250" s="4"/>
      <c r="P250" s="4"/>
      <c r="Q250" s="4"/>
      <c r="R250" s="4"/>
      <c r="S250" s="4"/>
      <c r="T250" s="4"/>
      <c r="U250" s="4"/>
      <c r="V250" s="4"/>
      <c r="Y250" s="34">
        <v>43712</v>
      </c>
      <c r="Z250" s="43">
        <v>0.10798551987410535</v>
      </c>
      <c r="AA250" s="43">
        <v>9.1663846374387223E-2</v>
      </c>
      <c r="AB250" s="43">
        <v>0.68564285225691757</v>
      </c>
      <c r="AC250" s="43">
        <v>0.33216930635672348</v>
      </c>
      <c r="AD250" s="43">
        <v>0.24915146260748994</v>
      </c>
    </row>
    <row r="251" spans="2:30">
      <c r="B251" s="9">
        <v>43713</v>
      </c>
      <c r="C251" s="11">
        <v>13.315631584255744</v>
      </c>
      <c r="D251" s="11">
        <v>3.1964644313865618</v>
      </c>
      <c r="E251" s="11">
        <v>6.5405080939419706</v>
      </c>
      <c r="F251" s="11">
        <v>2.6322164926639524</v>
      </c>
      <c r="G251" s="11">
        <v>2.0354010247919652</v>
      </c>
      <c r="H251" s="11">
        <v>1.7060911918265376</v>
      </c>
      <c r="I251" s="11">
        <v>0.24501791770171968</v>
      </c>
      <c r="J251" s="11">
        <v>10.690236548273692</v>
      </c>
      <c r="K251" s="16">
        <v>40.361567284842145</v>
      </c>
      <c r="L251" s="2"/>
      <c r="M251" s="3"/>
      <c r="N251" s="4"/>
      <c r="O251" s="4"/>
      <c r="P251" s="4"/>
      <c r="Q251" s="4"/>
      <c r="R251" s="4"/>
      <c r="S251" s="4"/>
      <c r="T251" s="4"/>
      <c r="U251" s="4"/>
      <c r="V251" s="4"/>
      <c r="Y251" s="34">
        <v>43713</v>
      </c>
      <c r="Z251" s="43">
        <v>0.12357113722810981</v>
      </c>
      <c r="AA251" s="43">
        <v>9.1347952144877245E-2</v>
      </c>
      <c r="AB251" s="43">
        <v>0.61945222477428652</v>
      </c>
      <c r="AC251" s="43">
        <v>0.36502453201317936</v>
      </c>
      <c r="AD251" s="43">
        <v>0.16012031250519831</v>
      </c>
    </row>
    <row r="252" spans="2:30">
      <c r="B252" s="9">
        <v>43714</v>
      </c>
      <c r="C252" s="11">
        <v>13.680840460968026</v>
      </c>
      <c r="D252" s="11">
        <v>3.1457661560725003</v>
      </c>
      <c r="E252" s="11">
        <v>6.3598895577065271</v>
      </c>
      <c r="F252" s="11">
        <v>2.6063252573223123</v>
      </c>
      <c r="G252" s="11">
        <v>2.0035259045125833</v>
      </c>
      <c r="H252" s="11">
        <v>1.7740543090651906</v>
      </c>
      <c r="I252" s="11">
        <v>0.25673662456664137</v>
      </c>
      <c r="J252" s="11">
        <v>10.746372196703465</v>
      </c>
      <c r="K252" s="16">
        <v>40.573510466917242</v>
      </c>
      <c r="L252" s="2"/>
      <c r="M252" s="3"/>
      <c r="N252" s="4"/>
      <c r="O252" s="4"/>
      <c r="P252" s="4"/>
      <c r="Q252" s="4"/>
      <c r="R252" s="4"/>
      <c r="S252" s="4"/>
      <c r="T252" s="4"/>
      <c r="U252" s="4"/>
      <c r="V252" s="4"/>
      <c r="Y252" s="34">
        <v>43714</v>
      </c>
      <c r="Z252" s="43">
        <v>0.11881933187504799</v>
      </c>
      <c r="AA252" s="43">
        <v>9.2849652378059228E-2</v>
      </c>
      <c r="AB252" s="43">
        <v>0.6283340183014805</v>
      </c>
      <c r="AC252" s="43">
        <v>0.34782392639406362</v>
      </c>
      <c r="AD252" s="43">
        <v>0.15895613773081074</v>
      </c>
    </row>
    <row r="253" spans="2:30">
      <c r="B253" s="9">
        <v>43715</v>
      </c>
      <c r="C253" s="11">
        <v>13.504032988908907</v>
      </c>
      <c r="D253" s="11">
        <v>3.1235083766663267</v>
      </c>
      <c r="E253" s="11">
        <v>5.8324321712126235</v>
      </c>
      <c r="F253" s="11">
        <v>2.363246803336041</v>
      </c>
      <c r="G253" s="11">
        <v>1.9891186044328406</v>
      </c>
      <c r="H253" s="11">
        <v>1.6057542164100684</v>
      </c>
      <c r="I253" s="11">
        <v>0.2373049046968152</v>
      </c>
      <c r="J253" s="11">
        <v>10.324207782475632</v>
      </c>
      <c r="K253" s="16">
        <v>38.979605848139251</v>
      </c>
      <c r="L253" s="2"/>
      <c r="M253" s="3"/>
      <c r="N253" s="4"/>
      <c r="O253" s="4"/>
      <c r="P253" s="4"/>
      <c r="Q253" s="4"/>
      <c r="R253" s="4"/>
      <c r="S253" s="4"/>
      <c r="T253" s="4"/>
      <c r="U253" s="4"/>
      <c r="V253" s="4"/>
      <c r="Y253" s="34">
        <v>43715</v>
      </c>
      <c r="Z253" s="43">
        <v>0.15199935029516531</v>
      </c>
      <c r="AA253" s="43">
        <v>9.8065114213002486E-2</v>
      </c>
      <c r="AB253" s="43">
        <v>0.59844781731621499</v>
      </c>
      <c r="AC253" s="43">
        <v>0.25324485183861434</v>
      </c>
      <c r="AD253" s="43">
        <v>0.13619339786288873</v>
      </c>
    </row>
    <row r="254" spans="2:30">
      <c r="B254" s="9">
        <v>43716</v>
      </c>
      <c r="C254" s="11">
        <v>13.683738944116538</v>
      </c>
      <c r="D254" s="11">
        <v>3.0567350384478069</v>
      </c>
      <c r="E254" s="11">
        <v>5.4674513229137851</v>
      </c>
      <c r="F254" s="11">
        <v>2.2526128527787179</v>
      </c>
      <c r="G254" s="11">
        <v>2.0647552270398495</v>
      </c>
      <c r="H254" s="11">
        <v>1.5701033695297164</v>
      </c>
      <c r="I254" s="11">
        <v>0.2269175800146655</v>
      </c>
      <c r="J254" s="11">
        <v>10.204201574985721</v>
      </c>
      <c r="K254" s="16">
        <v>38.526515909826799</v>
      </c>
      <c r="L254" s="2"/>
      <c r="M254" s="3"/>
      <c r="N254" s="4"/>
      <c r="O254" s="4"/>
      <c r="P254" s="4"/>
      <c r="Q254" s="4"/>
      <c r="R254" s="4"/>
      <c r="S254" s="4"/>
      <c r="T254" s="4"/>
      <c r="U254" s="4"/>
      <c r="V254" s="4"/>
      <c r="Y254" s="34">
        <v>43716</v>
      </c>
      <c r="Z254" s="43">
        <v>0.17033697713670981</v>
      </c>
      <c r="AA254" s="43">
        <v>7.5425760510728385E-2</v>
      </c>
      <c r="AB254" s="43">
        <v>0.63400088877070204</v>
      </c>
      <c r="AC254" s="43">
        <v>0.1945937117078313</v>
      </c>
      <c r="AD254" s="43">
        <v>0.15850913073922301</v>
      </c>
    </row>
    <row r="255" spans="2:30">
      <c r="B255" s="9">
        <v>43717</v>
      </c>
      <c r="C255" s="11">
        <v>14.092425068056473</v>
      </c>
      <c r="D255" s="11">
        <v>2.9219518187104239</v>
      </c>
      <c r="E255" s="11">
        <v>6.0195582753931802</v>
      </c>
      <c r="F255" s="11">
        <v>3.0602196060255089</v>
      </c>
      <c r="G255" s="11">
        <v>2.0719834732478453</v>
      </c>
      <c r="H255" s="11">
        <v>1.8734818015664028</v>
      </c>
      <c r="I255" s="11">
        <v>0.24147662214047538</v>
      </c>
      <c r="J255" s="11">
        <v>10.909928144629266</v>
      </c>
      <c r="K255" s="16">
        <v>41.191024809769573</v>
      </c>
      <c r="L255" s="2"/>
      <c r="M255" s="3"/>
      <c r="N255" s="4"/>
      <c r="O255" s="4"/>
      <c r="P255" s="4"/>
      <c r="Q255" s="4"/>
      <c r="R255" s="4"/>
      <c r="S255" s="4"/>
      <c r="T255" s="4"/>
      <c r="U255" s="4"/>
      <c r="V255" s="4"/>
      <c r="Y255" s="34">
        <v>43717</v>
      </c>
      <c r="Z255" s="43">
        <v>0.27131024824121974</v>
      </c>
      <c r="AA255" s="43">
        <v>9.7591272868736312E-2</v>
      </c>
      <c r="AB255" s="43">
        <v>0.83937547270933144</v>
      </c>
      <c r="AC255" s="43">
        <v>0.28652599045876287</v>
      </c>
      <c r="AD255" s="43">
        <v>0.23612730435259288</v>
      </c>
    </row>
    <row r="256" spans="2:30">
      <c r="B256" s="9">
        <v>43718</v>
      </c>
      <c r="C256" s="11">
        <v>13.994842802056629</v>
      </c>
      <c r="D256" s="11">
        <v>3.0987775106594677</v>
      </c>
      <c r="E256" s="11">
        <v>6.3078083829095979</v>
      </c>
      <c r="F256" s="11">
        <v>2.7598130100887928</v>
      </c>
      <c r="G256" s="11">
        <v>2.0766673404639788</v>
      </c>
      <c r="H256" s="11">
        <v>1.9997774178631844</v>
      </c>
      <c r="I256" s="11">
        <v>0.24231481896948467</v>
      </c>
      <c r="J256" s="11">
        <v>10.981591172973406</v>
      </c>
      <c r="K256" s="16">
        <v>41.461592455984544</v>
      </c>
      <c r="L256" s="2"/>
      <c r="M256" s="3"/>
      <c r="N256" s="4"/>
      <c r="O256" s="4"/>
      <c r="P256" s="4"/>
      <c r="Q256" s="4"/>
      <c r="R256" s="4"/>
      <c r="S256" s="4"/>
      <c r="T256" s="4"/>
      <c r="U256" s="4"/>
      <c r="V256" s="4"/>
      <c r="Y256" s="34">
        <v>43718</v>
      </c>
      <c r="Z256" s="43">
        <v>0.22527484371098574</v>
      </c>
      <c r="AA256" s="43">
        <v>9.9274171314784873E-2</v>
      </c>
      <c r="AB256" s="43">
        <v>0.68161083474002937</v>
      </c>
      <c r="AC256" s="43">
        <v>0.33649763793246712</v>
      </c>
      <c r="AD256" s="43">
        <v>0.13183094074128252</v>
      </c>
    </row>
    <row r="257" spans="2:30">
      <c r="B257" s="9">
        <v>43719</v>
      </c>
      <c r="C257" s="11">
        <v>13.521423887799966</v>
      </c>
      <c r="D257" s="11">
        <v>3.2298511004958219</v>
      </c>
      <c r="E257" s="11">
        <v>6.5283309036376505</v>
      </c>
      <c r="F257" s="11">
        <v>2.5298851469922239</v>
      </c>
      <c r="G257" s="11">
        <v>2.0858186286167464</v>
      </c>
      <c r="H257" s="11">
        <v>1.9903600652173559</v>
      </c>
      <c r="I257" s="11">
        <v>0.23579483759597669</v>
      </c>
      <c r="J257" s="11">
        <v>10.852414551150954</v>
      </c>
      <c r="K257" s="16">
        <v>40.973879121506691</v>
      </c>
      <c r="L257" s="2"/>
      <c r="M257" s="3"/>
      <c r="N257" s="4"/>
      <c r="O257" s="4"/>
      <c r="P257" s="4"/>
      <c r="Q257" s="4"/>
      <c r="R257" s="4"/>
      <c r="S257" s="4"/>
      <c r="T257" s="4"/>
      <c r="U257" s="4"/>
      <c r="V257" s="4"/>
      <c r="Y257" s="34">
        <v>43719</v>
      </c>
      <c r="Z257" s="43">
        <v>0.11785728660387303</v>
      </c>
      <c r="AA257" s="43">
        <v>8.1616164942333563E-2</v>
      </c>
      <c r="AB257" s="43">
        <v>0.66000215588203037</v>
      </c>
      <c r="AC257" s="43">
        <v>0.33496806105783405</v>
      </c>
      <c r="AD257" s="43">
        <v>0.1335730639492381</v>
      </c>
    </row>
    <row r="258" spans="2:30">
      <c r="B258" s="9">
        <v>43720</v>
      </c>
      <c r="C258" s="11">
        <v>13.679874299918524</v>
      </c>
      <c r="D258" s="11">
        <v>3.2756032026085116</v>
      </c>
      <c r="E258" s="11">
        <v>6.5738108764183139</v>
      </c>
      <c r="F258" s="11">
        <v>2.6946528126458942</v>
      </c>
      <c r="G258" s="11">
        <v>2.1122803214931554</v>
      </c>
      <c r="H258" s="11">
        <v>1.6961346332371825</v>
      </c>
      <c r="I258" s="11">
        <v>0.25231556788749182</v>
      </c>
      <c r="J258" s="11">
        <v>10.911216193370862</v>
      </c>
      <c r="K258" s="16">
        <v>41.195887907579937</v>
      </c>
      <c r="L258" s="2"/>
      <c r="M258" s="3"/>
      <c r="N258" s="4"/>
      <c r="O258" s="4"/>
      <c r="P258" s="4"/>
      <c r="Q258" s="4"/>
      <c r="R258" s="4"/>
      <c r="S258" s="4"/>
      <c r="T258" s="4"/>
      <c r="U258" s="4"/>
      <c r="V258" s="4"/>
      <c r="Y258" s="34">
        <v>43720</v>
      </c>
      <c r="Z258" s="43">
        <v>0.151435881451466</v>
      </c>
      <c r="AA258" s="43">
        <v>8.9315485465156844E-2</v>
      </c>
      <c r="AB258" s="43">
        <v>0.72676219295305589</v>
      </c>
      <c r="AC258" s="43">
        <v>0.320947890936438</v>
      </c>
      <c r="AD258" s="43">
        <v>0.18779711913249386</v>
      </c>
    </row>
    <row r="259" spans="2:30">
      <c r="B259" s="9">
        <v>43721</v>
      </c>
      <c r="C259" s="11">
        <v>11.921461189822351</v>
      </c>
      <c r="D259" s="11">
        <v>3.1494757859735292</v>
      </c>
      <c r="E259" s="11">
        <v>6.2498647630476158</v>
      </c>
      <c r="F259" s="11">
        <v>2.7151534811286853</v>
      </c>
      <c r="G259" s="11">
        <v>2.1021315641222809</v>
      </c>
      <c r="H259" s="11">
        <v>1.6020086102391475</v>
      </c>
      <c r="I259" s="11">
        <v>0.25410188065052375</v>
      </c>
      <c r="J259" s="11">
        <v>10.085984801476741</v>
      </c>
      <c r="K259" s="16">
        <v>38.080182076460872</v>
      </c>
      <c r="L259" s="2"/>
      <c r="M259" s="3"/>
      <c r="N259" s="4"/>
      <c r="O259" s="4"/>
      <c r="P259" s="4"/>
      <c r="Q259" s="4"/>
      <c r="R259" s="4"/>
      <c r="S259" s="4"/>
      <c r="T259" s="4"/>
      <c r="U259" s="4"/>
      <c r="V259" s="4"/>
      <c r="Y259" s="34">
        <v>43721</v>
      </c>
      <c r="Z259" s="43">
        <v>0.19592053675910104</v>
      </c>
      <c r="AA259" s="43">
        <v>8.9228895168742717E-2</v>
      </c>
      <c r="AB259" s="43">
        <v>0.69665453646023401</v>
      </c>
      <c r="AC259" s="43">
        <v>0.31762548445082106</v>
      </c>
      <c r="AD259" s="43">
        <v>0.18858051017330671</v>
      </c>
    </row>
    <row r="260" spans="2:30">
      <c r="B260" s="9">
        <v>43722</v>
      </c>
      <c r="C260" s="11">
        <v>12.564924448791611</v>
      </c>
      <c r="D260" s="11">
        <v>3.1185622034649549</v>
      </c>
      <c r="E260" s="11">
        <v>5.6433254683744636</v>
      </c>
      <c r="F260" s="11">
        <v>2.1622379784568611</v>
      </c>
      <c r="G260" s="11">
        <v>2.1068457035453365</v>
      </c>
      <c r="H260" s="11">
        <v>1.3841266559401626</v>
      </c>
      <c r="I260" s="11">
        <v>0.24931948057386522</v>
      </c>
      <c r="J260" s="11">
        <v>9.8104162893025162</v>
      </c>
      <c r="K260" s="16">
        <v>37.03975822844977</v>
      </c>
      <c r="L260" s="2"/>
      <c r="M260" s="3"/>
      <c r="N260" s="4"/>
      <c r="O260" s="4"/>
      <c r="P260" s="4"/>
      <c r="Q260" s="4"/>
      <c r="R260" s="4"/>
      <c r="S260" s="4"/>
      <c r="T260" s="4"/>
      <c r="U260" s="4"/>
      <c r="V260" s="4"/>
      <c r="Y260" s="34">
        <v>43722</v>
      </c>
      <c r="Z260" s="43">
        <v>0.11917331475599705</v>
      </c>
      <c r="AA260" s="43">
        <v>7.6570676652204003E-2</v>
      </c>
      <c r="AB260" s="43">
        <v>0.61850033131077242</v>
      </c>
      <c r="AC260" s="43">
        <v>0.23301006224197399</v>
      </c>
      <c r="AD260" s="43">
        <v>0.15358603353557423</v>
      </c>
    </row>
    <row r="261" spans="2:30">
      <c r="B261" s="9">
        <v>43723</v>
      </c>
      <c r="C261" s="11">
        <v>12.676032969484497</v>
      </c>
      <c r="D261" s="11">
        <v>3.154421959174901</v>
      </c>
      <c r="E261" s="11">
        <v>5.7438218060299704</v>
      </c>
      <c r="F261" s="11">
        <v>1.8262177211379329</v>
      </c>
      <c r="G261" s="11">
        <v>2.1925955136800859</v>
      </c>
      <c r="H261" s="11">
        <v>1.3502606890741087</v>
      </c>
      <c r="I261" s="11">
        <v>0.2372122637608432</v>
      </c>
      <c r="J261" s="11">
        <v>9.7928417749382461</v>
      </c>
      <c r="K261" s="16">
        <v>36.973404697280586</v>
      </c>
      <c r="L261" s="2"/>
      <c r="M261" s="3"/>
      <c r="N261" s="4"/>
      <c r="O261" s="4"/>
      <c r="P261" s="4"/>
      <c r="Q261" s="4"/>
      <c r="R261" s="4"/>
      <c r="S261" s="4"/>
      <c r="T261" s="4"/>
      <c r="U261" s="4"/>
      <c r="V261" s="4"/>
      <c r="Y261" s="34">
        <v>43723</v>
      </c>
      <c r="Z261" s="43">
        <v>0.15534213785257167</v>
      </c>
      <c r="AA261" s="43">
        <v>3.1868436128412767E-2</v>
      </c>
      <c r="AB261" s="43">
        <v>0.41912297500780926</v>
      </c>
      <c r="AC261" s="43">
        <v>0.20820723126087898</v>
      </c>
      <c r="AD261" s="43">
        <v>0.16081415164028903</v>
      </c>
    </row>
    <row r="262" spans="2:30">
      <c r="B262" s="9">
        <v>43724</v>
      </c>
      <c r="C262" s="11">
        <v>12.774581396533845</v>
      </c>
      <c r="D262" s="11">
        <v>3.0517888652464351</v>
      </c>
      <c r="E262" s="11">
        <v>6.3713668730044333</v>
      </c>
      <c r="F262" s="11">
        <v>3.0558292687102862</v>
      </c>
      <c r="G262" s="11">
        <v>2.2050714469581525</v>
      </c>
      <c r="H262" s="11">
        <v>1.5107617969686176</v>
      </c>
      <c r="I262" s="11">
        <v>0.248300622986528</v>
      </c>
      <c r="J262" s="11">
        <v>10.526798749281447</v>
      </c>
      <c r="K262" s="16">
        <v>39.744499019689741</v>
      </c>
      <c r="L262" s="2"/>
      <c r="M262" s="3"/>
      <c r="N262" s="4"/>
      <c r="O262" s="4"/>
      <c r="P262" s="4"/>
      <c r="Q262" s="4"/>
      <c r="R262" s="4"/>
      <c r="S262" s="4"/>
      <c r="T262" s="4"/>
      <c r="U262" s="4"/>
      <c r="V262" s="4"/>
      <c r="Y262" s="34">
        <v>43724</v>
      </c>
      <c r="Z262" s="43">
        <v>0.2602562339989043</v>
      </c>
      <c r="AA262" s="43">
        <v>9.0700128445778183E-2</v>
      </c>
      <c r="AB262" s="43">
        <v>0.821693229881857</v>
      </c>
      <c r="AC262" s="43">
        <v>0.32414972909564971</v>
      </c>
      <c r="AD262" s="43">
        <v>0.26037856245176155</v>
      </c>
    </row>
    <row r="263" spans="2:30">
      <c r="B263" s="9">
        <v>43725</v>
      </c>
      <c r="C263" s="11">
        <v>12.569755254039126</v>
      </c>
      <c r="D263" s="11">
        <v>3.1556585024752439</v>
      </c>
      <c r="E263" s="11">
        <v>6.1079282073253323</v>
      </c>
      <c r="F263" s="11">
        <v>2.9209619067823902</v>
      </c>
      <c r="G263" s="11">
        <v>2.2114936956568285</v>
      </c>
      <c r="H263" s="11">
        <v>1.6410512041812688</v>
      </c>
      <c r="I263" s="11">
        <v>0.24958073120243773</v>
      </c>
      <c r="J263" s="11">
        <v>10.396637078739715</v>
      </c>
      <c r="K263" s="16">
        <v>39.253066580402347</v>
      </c>
      <c r="L263" s="2"/>
      <c r="M263" s="3"/>
      <c r="N263" s="4"/>
      <c r="O263" s="4"/>
      <c r="P263" s="4"/>
      <c r="Q263" s="4"/>
      <c r="R263" s="4"/>
      <c r="S263" s="4"/>
      <c r="T263" s="4"/>
      <c r="U263" s="4"/>
      <c r="V263" s="4"/>
      <c r="Y263" s="34">
        <v>43725</v>
      </c>
      <c r="Z263" s="43">
        <v>0.22889452608054128</v>
      </c>
      <c r="AA263" s="43">
        <v>9.4498876819945926E-2</v>
      </c>
      <c r="AB263" s="43">
        <v>0.6316830763295469</v>
      </c>
      <c r="AC263" s="43">
        <v>0.33424607794350275</v>
      </c>
      <c r="AD263" s="43">
        <v>0.26369348803752507</v>
      </c>
    </row>
    <row r="264" spans="2:30">
      <c r="B264" s="9">
        <v>43726</v>
      </c>
      <c r="C264" s="11">
        <v>12.245125141405987</v>
      </c>
      <c r="D264" s="11">
        <v>3.2323241870965078</v>
      </c>
      <c r="E264" s="11">
        <v>5.9251973499254111</v>
      </c>
      <c r="F264" s="11">
        <v>3.0634874075321781</v>
      </c>
      <c r="G264" s="11">
        <v>2.2029728262132284</v>
      </c>
      <c r="H264" s="11">
        <v>1.6212502618402689</v>
      </c>
      <c r="I264" s="11">
        <v>0.24767013131041038</v>
      </c>
      <c r="J264" s="11">
        <v>10.281920457952808</v>
      </c>
      <c r="K264" s="16">
        <v>38.819947763276801</v>
      </c>
      <c r="L264" s="2"/>
      <c r="M264" s="3"/>
      <c r="N264" s="4"/>
      <c r="O264" s="4"/>
      <c r="P264" s="4"/>
      <c r="Q264" s="4"/>
      <c r="R264" s="4"/>
      <c r="S264" s="4"/>
      <c r="T264" s="4"/>
      <c r="U264" s="4"/>
      <c r="V264" s="4"/>
      <c r="Y264" s="34">
        <v>43726</v>
      </c>
      <c r="Z264" s="43">
        <v>0.27692903510348271</v>
      </c>
      <c r="AA264" s="43">
        <v>8.3004816732975689E-2</v>
      </c>
      <c r="AB264" s="43">
        <v>0.71299011731072448</v>
      </c>
      <c r="AC264" s="43">
        <v>0.34539044378241679</v>
      </c>
      <c r="AD264" s="43">
        <v>0.26747724418854119</v>
      </c>
    </row>
    <row r="265" spans="2:30">
      <c r="B265" s="9">
        <v>43727</v>
      </c>
      <c r="C265" s="11">
        <v>12.484733081682828</v>
      </c>
      <c r="D265" s="11">
        <v>3.216249124192049</v>
      </c>
      <c r="E265" s="11">
        <v>5.6912264373507782</v>
      </c>
      <c r="F265" s="11">
        <v>3.3959862734421633</v>
      </c>
      <c r="G265" s="11">
        <v>2.2086776236078332</v>
      </c>
      <c r="H265" s="11">
        <v>1.4478936341901651</v>
      </c>
      <c r="I265" s="11">
        <v>0.24910514972449835</v>
      </c>
      <c r="J265" s="11">
        <v>10.338069251584816</v>
      </c>
      <c r="K265" s="16">
        <v>39.031940575775131</v>
      </c>
      <c r="L265" s="2"/>
      <c r="M265" s="3"/>
      <c r="N265" s="4"/>
      <c r="O265" s="4"/>
      <c r="P265" s="4"/>
      <c r="Q265" s="4"/>
      <c r="R265" s="4"/>
      <c r="S265" s="4"/>
      <c r="T265" s="4"/>
      <c r="U265" s="4"/>
      <c r="V265" s="4"/>
      <c r="Y265" s="34">
        <v>43727</v>
      </c>
      <c r="Z265" s="43">
        <v>0.2886647429407514</v>
      </c>
      <c r="AA265" s="43">
        <v>9.5822585888277453E-2</v>
      </c>
      <c r="AB265" s="43">
        <v>0.91425831186786022</v>
      </c>
      <c r="AC265" s="43">
        <v>0.34208016547164533</v>
      </c>
      <c r="AD265" s="43">
        <v>0.27000426351135526</v>
      </c>
    </row>
    <row r="266" spans="2:30">
      <c r="B266" s="9">
        <v>43728</v>
      </c>
      <c r="C266" s="11">
        <v>12.553330516197569</v>
      </c>
      <c r="D266" s="11">
        <v>3.2100664076903342</v>
      </c>
      <c r="E266" s="11">
        <v>5.5147595406091581</v>
      </c>
      <c r="F266" s="11">
        <v>3.1300377165670383</v>
      </c>
      <c r="G266" s="11">
        <v>2.1356111113685721</v>
      </c>
      <c r="H266" s="11">
        <v>1.471835628173807</v>
      </c>
      <c r="I266" s="11">
        <v>0.23812134786549424</v>
      </c>
      <c r="J266" s="11">
        <v>10.179503060050038</v>
      </c>
      <c r="K266" s="16">
        <v>38.433265328522012</v>
      </c>
      <c r="L266" s="2"/>
      <c r="M266" s="3"/>
      <c r="N266" s="4"/>
      <c r="O266" s="4"/>
      <c r="P266" s="4"/>
      <c r="Q266" s="4"/>
      <c r="R266" s="4"/>
      <c r="S266" s="4"/>
      <c r="T266" s="4"/>
      <c r="U266" s="4"/>
      <c r="V266" s="4"/>
      <c r="Y266" s="34">
        <v>43728</v>
      </c>
      <c r="Z266" s="43">
        <v>0.22296704125666883</v>
      </c>
      <c r="AA266" s="43">
        <v>8.968349422491606E-2</v>
      </c>
      <c r="AB266" s="43">
        <v>0.90870665138532691</v>
      </c>
      <c r="AC266" s="43">
        <v>0.2865209965044147</v>
      </c>
      <c r="AD266" s="43">
        <v>0.25672198505761212</v>
      </c>
    </row>
    <row r="267" spans="2:30">
      <c r="B267" s="9">
        <v>43729</v>
      </c>
      <c r="C267" s="11">
        <v>12.093437856633955</v>
      </c>
      <c r="D267" s="11">
        <v>3.2793128325095404</v>
      </c>
      <c r="E267" s="11">
        <v>5.1099524717073104</v>
      </c>
      <c r="F267" s="11">
        <v>2.2248068645579311</v>
      </c>
      <c r="G267" s="11">
        <v>2.1904673775334116</v>
      </c>
      <c r="H267" s="11">
        <v>1.3691270633392649</v>
      </c>
      <c r="I267" s="11">
        <v>0.23786877955466676</v>
      </c>
      <c r="J267" s="11">
        <v>9.5494346451554719</v>
      </c>
      <c r="K267" s="16">
        <v>36.054407890991548</v>
      </c>
      <c r="L267" s="2"/>
      <c r="M267" s="3"/>
      <c r="N267" s="4"/>
      <c r="O267" s="4"/>
      <c r="P267" s="4"/>
      <c r="Q267" s="4"/>
      <c r="R267" s="4"/>
      <c r="S267" s="4"/>
      <c r="T267" s="4"/>
      <c r="U267" s="4"/>
      <c r="V267" s="4"/>
      <c r="Y267" s="34">
        <v>43729</v>
      </c>
      <c r="Z267" s="43">
        <v>8.550173026487401E-2</v>
      </c>
      <c r="AA267" s="43">
        <v>5.5075437329401691E-2</v>
      </c>
      <c r="AB267" s="43">
        <v>0.64300021640535476</v>
      </c>
      <c r="AC267" s="43">
        <v>0.22743252865714397</v>
      </c>
      <c r="AD267" s="43">
        <v>0.17129548729489158</v>
      </c>
    </row>
    <row r="268" spans="2:30">
      <c r="B268" s="9">
        <v>43730</v>
      </c>
      <c r="C268" s="11">
        <v>11.602628043486231</v>
      </c>
      <c r="D268" s="11">
        <v>3.2978609820146847</v>
      </c>
      <c r="E268" s="11">
        <v>5.4896251405772727</v>
      </c>
      <c r="F268" s="11">
        <v>2.1623920811634334</v>
      </c>
      <c r="G268" s="11">
        <v>2.1621605936450572</v>
      </c>
      <c r="H268" s="11">
        <v>1.2806976219585122</v>
      </c>
      <c r="I268" s="11">
        <v>0.24172562999226463</v>
      </c>
      <c r="J268" s="11">
        <v>9.4529194501250302</v>
      </c>
      <c r="K268" s="16">
        <v>35.690009542962486</v>
      </c>
      <c r="L268" s="2"/>
      <c r="M268" s="3"/>
      <c r="N268" s="4"/>
      <c r="O268" s="4"/>
      <c r="P268" s="4"/>
      <c r="Q268" s="4"/>
      <c r="R268" s="4"/>
      <c r="S268" s="4"/>
      <c r="T268" s="4"/>
      <c r="U268" s="4"/>
      <c r="V268" s="4"/>
      <c r="Y268" s="34">
        <v>43730</v>
      </c>
      <c r="Z268" s="43">
        <v>0.16345712626106335</v>
      </c>
      <c r="AA268" s="43">
        <v>3.3344479977472044E-2</v>
      </c>
      <c r="AB268" s="43">
        <v>0.60201567471381601</v>
      </c>
      <c r="AC268" s="43">
        <v>0.20979744900973807</v>
      </c>
      <c r="AD268" s="43">
        <v>0.15638547126066984</v>
      </c>
    </row>
    <row r="269" spans="2:30">
      <c r="B269" s="9">
        <v>43731</v>
      </c>
      <c r="C269" s="11">
        <v>12.217106470970389</v>
      </c>
      <c r="D269" s="11">
        <v>3.0456061487447204</v>
      </c>
      <c r="E269" s="11">
        <v>6.2025763830791814</v>
      </c>
      <c r="F269" s="11">
        <v>3.1126326479551523</v>
      </c>
      <c r="G269" s="11">
        <v>2.1759579087553047</v>
      </c>
      <c r="H269" s="11">
        <v>1.4525216379700601</v>
      </c>
      <c r="I269" s="11">
        <v>0.24407108285035853</v>
      </c>
      <c r="J269" s="11">
        <v>10.250375397283388</v>
      </c>
      <c r="K269" s="16">
        <v>38.700847677608557</v>
      </c>
      <c r="L269" s="2"/>
      <c r="M269" s="3"/>
      <c r="N269" s="4"/>
      <c r="O269" s="4"/>
      <c r="P269" s="4"/>
      <c r="Q269" s="4"/>
      <c r="R269" s="4"/>
      <c r="S269" s="4"/>
      <c r="T269" s="4"/>
      <c r="U269" s="4"/>
      <c r="V269" s="4"/>
      <c r="Y269" s="34">
        <v>43731</v>
      </c>
      <c r="Z269" s="43">
        <v>0.23421982518311055</v>
      </c>
      <c r="AA269" s="43">
        <v>8.6081979303692407E-2</v>
      </c>
      <c r="AB269" s="43">
        <v>0.879325116624179</v>
      </c>
      <c r="AC269" s="43">
        <v>0.27395763420857733</v>
      </c>
      <c r="AD269" s="43">
        <v>0.2274934470891484</v>
      </c>
    </row>
    <row r="270" spans="2:30">
      <c r="B270" s="9">
        <v>43732</v>
      </c>
      <c r="C270" s="11">
        <v>12.426763418712625</v>
      </c>
      <c r="D270" s="11">
        <v>3.2310876437961649</v>
      </c>
      <c r="E270" s="11">
        <v>5.8201740429823934</v>
      </c>
      <c r="F270" s="11">
        <v>3.2692301837785589</v>
      </c>
      <c r="G270" s="11">
        <v>2.1631323314872795</v>
      </c>
      <c r="H270" s="11">
        <v>1.5576537960107388</v>
      </c>
      <c r="I270" s="11">
        <v>0.24163776221073252</v>
      </c>
      <c r="J270" s="11">
        <v>10.343764638438437</v>
      </c>
      <c r="K270" s="16">
        <v>39.053443817416934</v>
      </c>
      <c r="L270" s="2"/>
      <c r="M270" s="3"/>
      <c r="N270" s="4"/>
      <c r="O270" s="4"/>
      <c r="P270" s="4"/>
      <c r="Q270" s="4"/>
      <c r="R270" s="4"/>
      <c r="S270" s="4"/>
      <c r="T270" s="4"/>
      <c r="U270" s="4"/>
      <c r="V270" s="4"/>
      <c r="Y270" s="34">
        <v>43732</v>
      </c>
      <c r="Z270" s="43">
        <v>0.23849665741271053</v>
      </c>
      <c r="AA270" s="43">
        <v>8.5127080757125537E-2</v>
      </c>
      <c r="AB270" s="43">
        <v>0.95838207668375253</v>
      </c>
      <c r="AC270" s="43">
        <v>0.29423094859590337</v>
      </c>
      <c r="AD270" s="43">
        <v>0.21560787734986114</v>
      </c>
    </row>
    <row r="271" spans="2:30">
      <c r="B271" s="9">
        <v>43733</v>
      </c>
      <c r="C271" s="11">
        <v>12.263482201346552</v>
      </c>
      <c r="D271" s="11">
        <v>3.2113029509906772</v>
      </c>
      <c r="E271" s="11">
        <v>5.8388389635048874</v>
      </c>
      <c r="F271" s="11">
        <v>3.3377037601573729</v>
      </c>
      <c r="G271" s="11">
        <v>2.1704786393022744</v>
      </c>
      <c r="H271" s="11">
        <v>1.4694618719312305</v>
      </c>
      <c r="I271" s="11">
        <v>0.23688887612691392</v>
      </c>
      <c r="J271" s="11">
        <v>10.278364396235379</v>
      </c>
      <c r="K271" s="16">
        <v>38.80652165959529</v>
      </c>
      <c r="L271" s="2"/>
      <c r="M271" s="3"/>
      <c r="N271" s="4"/>
      <c r="O271" s="4"/>
      <c r="P271" s="4"/>
      <c r="Q271" s="4"/>
      <c r="R271" s="4"/>
      <c r="S271" s="4"/>
      <c r="T271" s="4"/>
      <c r="U271" s="4"/>
      <c r="V271" s="4"/>
      <c r="Y271" s="34">
        <v>43733</v>
      </c>
      <c r="Z271" s="43">
        <v>0.26096212564236143</v>
      </c>
      <c r="AA271" s="43">
        <v>8.2823618520109096E-2</v>
      </c>
      <c r="AB271" s="43">
        <v>0.97016669705137459</v>
      </c>
      <c r="AC271" s="43">
        <v>0.30820189259586839</v>
      </c>
      <c r="AD271" s="43">
        <v>0.2379725251326823</v>
      </c>
    </row>
    <row r="272" spans="2:30">
      <c r="B272" s="9">
        <v>43734</v>
      </c>
      <c r="C272" s="11">
        <v>12.139813587010117</v>
      </c>
      <c r="D272" s="11">
        <v>3.0851755343556948</v>
      </c>
      <c r="E272" s="11">
        <v>5.8643788466754083</v>
      </c>
      <c r="F272" s="11">
        <v>3.1148203645588954</v>
      </c>
      <c r="G272" s="11">
        <v>2.1406862468591825</v>
      </c>
      <c r="H272" s="11">
        <v>1.5027250448885479</v>
      </c>
      <c r="I272" s="11">
        <v>0.23381667297674538</v>
      </c>
      <c r="J272" s="11">
        <v>10.11740880428291</v>
      </c>
      <c r="K272" s="16">
        <v>38.198825101607497</v>
      </c>
      <c r="L272" s="2"/>
      <c r="M272" s="3"/>
      <c r="N272" s="4"/>
      <c r="O272" s="4"/>
      <c r="P272" s="4"/>
      <c r="Q272" s="4"/>
      <c r="R272" s="4"/>
      <c r="S272" s="4"/>
      <c r="T272" s="4"/>
      <c r="U272" s="4"/>
      <c r="V272" s="4"/>
      <c r="Y272" s="34">
        <v>43734</v>
      </c>
      <c r="Z272" s="43">
        <v>0.1421528186731216</v>
      </c>
      <c r="AA272" s="43">
        <v>8.2416323422161181E-2</v>
      </c>
      <c r="AB272" s="43">
        <v>0.90388808499677586</v>
      </c>
      <c r="AC272" s="43">
        <v>0.30726160233431665</v>
      </c>
      <c r="AD272" s="43">
        <v>0.24654542689727396</v>
      </c>
    </row>
    <row r="273" spans="2:30">
      <c r="B273" s="9">
        <v>43735</v>
      </c>
      <c r="C273" s="11">
        <v>12.245125141405987</v>
      </c>
      <c r="D273" s="11">
        <v>2.9664673775227706</v>
      </c>
      <c r="E273" s="11">
        <v>5.5175979225796095</v>
      </c>
      <c r="F273" s="11">
        <v>2.9574597824337934</v>
      </c>
      <c r="G273" s="11">
        <v>2.1301893591086953</v>
      </c>
      <c r="H273" s="11">
        <v>1.5631318617108767</v>
      </c>
      <c r="I273" s="11">
        <v>0.23731485296729651</v>
      </c>
      <c r="J273" s="11">
        <v>9.950188145092465</v>
      </c>
      <c r="K273" s="16">
        <v>37.567474442821492</v>
      </c>
      <c r="L273" s="2"/>
      <c r="M273" s="3"/>
      <c r="N273" s="4"/>
      <c r="O273" s="4"/>
      <c r="P273" s="4"/>
      <c r="Q273" s="4"/>
      <c r="R273" s="4"/>
      <c r="S273" s="4"/>
      <c r="T273" s="4"/>
      <c r="U273" s="4"/>
      <c r="V273" s="4"/>
      <c r="Y273" s="34">
        <v>43735</v>
      </c>
      <c r="Z273" s="43">
        <v>0.15448794674043609</v>
      </c>
      <c r="AA273" s="43">
        <v>6.8113691035757942E-2</v>
      </c>
      <c r="AB273" s="43">
        <v>0.75441856606913382</v>
      </c>
      <c r="AC273" s="43">
        <v>0.30869415381018567</v>
      </c>
      <c r="AD273" s="43">
        <v>0.25140982621313696</v>
      </c>
    </row>
    <row r="274" spans="2:30">
      <c r="B274" s="9">
        <v>43736</v>
      </c>
      <c r="C274" s="11">
        <v>11.886679392040229</v>
      </c>
      <c r="D274" s="11">
        <v>2.8588881103929324</v>
      </c>
      <c r="E274" s="11">
        <v>5.3461682214623751</v>
      </c>
      <c r="F274" s="11">
        <v>2.070228509020235</v>
      </c>
      <c r="G274" s="11">
        <v>2.2032914411910909</v>
      </c>
      <c r="H274" s="11">
        <v>1.4512957153380242</v>
      </c>
      <c r="I274" s="11">
        <v>0.24181445249333247</v>
      </c>
      <c r="J274" s="11">
        <v>9.3885271740930278</v>
      </c>
      <c r="K274" s="16">
        <v>35.446893016031247</v>
      </c>
      <c r="L274" s="2"/>
      <c r="M274" s="3"/>
      <c r="N274" s="4"/>
      <c r="O274" s="4"/>
      <c r="P274" s="4"/>
      <c r="Q274" s="4"/>
      <c r="R274" s="4"/>
      <c r="S274" s="4"/>
      <c r="T274" s="4"/>
      <c r="U274" s="4"/>
      <c r="V274" s="4"/>
      <c r="Y274" s="34">
        <v>43736</v>
      </c>
      <c r="Z274" s="43">
        <v>0.12031546264531218</v>
      </c>
      <c r="AA274" s="43">
        <v>2.8483396948223615E-2</v>
      </c>
      <c r="AB274" s="43">
        <v>0.3118501927613419</v>
      </c>
      <c r="AC274" s="43">
        <v>0.2319713197375588</v>
      </c>
      <c r="AD274" s="43">
        <v>0.2253073270376966</v>
      </c>
    </row>
    <row r="275" spans="2:30">
      <c r="B275" s="9">
        <v>43737</v>
      </c>
      <c r="C275" s="11">
        <v>11.848032950060093</v>
      </c>
      <c r="D275" s="11">
        <v>2.7352337803586364</v>
      </c>
      <c r="E275" s="11">
        <v>5.0871136934368222</v>
      </c>
      <c r="F275" s="11">
        <v>1.8001987688242314</v>
      </c>
      <c r="G275" s="11">
        <v>2.2186424773216524</v>
      </c>
      <c r="H275" s="11">
        <v>1.3523032545254059</v>
      </c>
      <c r="I275" s="11">
        <v>0.24463204146004119</v>
      </c>
      <c r="J275" s="11">
        <v>9.1103092666493843</v>
      </c>
      <c r="K275" s="16">
        <v>34.396466232636264</v>
      </c>
      <c r="L275" s="2"/>
      <c r="M275" s="3"/>
      <c r="N275" s="4"/>
      <c r="O275" s="4"/>
      <c r="P275" s="4"/>
      <c r="Q275" s="4"/>
      <c r="R275" s="4"/>
      <c r="S275" s="4"/>
      <c r="T275" s="4"/>
      <c r="U275" s="4"/>
      <c r="V275" s="4"/>
      <c r="Y275" s="34">
        <v>43737</v>
      </c>
      <c r="Z275" s="43">
        <v>0.13184168451983064</v>
      </c>
      <c r="AA275" s="43">
        <v>1.624289643568266E-2</v>
      </c>
      <c r="AB275" s="43">
        <v>0.25741297602457697</v>
      </c>
      <c r="AC275" s="43">
        <v>0.21033322896908993</v>
      </c>
      <c r="AD275" s="43">
        <v>0.16041681209221106</v>
      </c>
    </row>
    <row r="276" spans="2:30">
      <c r="B276" s="9">
        <v>43738</v>
      </c>
      <c r="C276" s="11">
        <v>10.928247630932864</v>
      </c>
      <c r="D276" s="11">
        <v>2.4891616635903864</v>
      </c>
      <c r="E276" s="11">
        <v>5.7220661676503592</v>
      </c>
      <c r="F276" s="11">
        <v>2.6216663194955507</v>
      </c>
      <c r="G276" s="11">
        <v>2.2331663253980474</v>
      </c>
      <c r="H276" s="11">
        <v>1.5914870104910424</v>
      </c>
      <c r="I276" s="11">
        <v>0.25007830537646697</v>
      </c>
      <c r="J276" s="11">
        <v>9.3083657344035835</v>
      </c>
      <c r="K276" s="16">
        <v>35.144239157338298</v>
      </c>
      <c r="L276" s="2"/>
      <c r="M276" s="3"/>
      <c r="N276" s="4"/>
      <c r="O276" s="4"/>
      <c r="P276" s="4"/>
      <c r="Q276" s="4"/>
      <c r="R276" s="4"/>
      <c r="S276" s="4"/>
      <c r="T276" s="4"/>
      <c r="U276" s="4"/>
      <c r="V276" s="4"/>
      <c r="Y276" s="34">
        <v>43738</v>
      </c>
      <c r="Z276" s="43">
        <v>0.25973701301532442</v>
      </c>
      <c r="AA276" s="43">
        <v>6.3017691739386025E-2</v>
      </c>
      <c r="AB276" s="43">
        <v>0.42966120260876389</v>
      </c>
      <c r="AC276" s="43">
        <v>0.27224613471126247</v>
      </c>
      <c r="AD276" s="43">
        <v>0.23537401479269504</v>
      </c>
    </row>
    <row r="277" spans="2:30">
      <c r="B277" s="9">
        <v>43739</v>
      </c>
      <c r="C277" s="11">
        <v>9.7475988284397186</v>
      </c>
      <c r="D277" s="11">
        <v>2.6239448833277694</v>
      </c>
      <c r="E277" s="11">
        <v>6.0888609777005129</v>
      </c>
      <c r="F277" s="11">
        <v>2.934200518418316</v>
      </c>
      <c r="G277" s="11">
        <v>2.2367611499701323</v>
      </c>
      <c r="H277" s="11">
        <v>1.6567047610849266</v>
      </c>
      <c r="I277" s="11">
        <v>0.2403648403594105</v>
      </c>
      <c r="J277" s="11">
        <v>9.1975995797195438</v>
      </c>
      <c r="K277" s="16">
        <v>34.72603553902033</v>
      </c>
      <c r="L277" s="2"/>
      <c r="M277" s="3"/>
      <c r="N277" s="4"/>
      <c r="O277" s="4"/>
      <c r="P277" s="4"/>
      <c r="Q277" s="4"/>
      <c r="R277" s="4"/>
      <c r="S277" s="4"/>
      <c r="T277" s="4"/>
      <c r="U277" s="4"/>
      <c r="V277" s="4"/>
      <c r="Y277" s="34">
        <v>43739</v>
      </c>
      <c r="Z277" s="43">
        <v>0.21903278425658174</v>
      </c>
      <c r="AA277" s="43">
        <v>7.2816025188247147E-2</v>
      </c>
      <c r="AB277" s="43">
        <v>0.69093985550662107</v>
      </c>
      <c r="AC277" s="43">
        <v>0.32540321163703451</v>
      </c>
      <c r="AD277" s="43">
        <v>0.20920604489626379</v>
      </c>
    </row>
    <row r="278" spans="2:30">
      <c r="B278" s="9">
        <v>43740</v>
      </c>
      <c r="C278" s="11">
        <v>10.19493139435979</v>
      </c>
      <c r="D278" s="11">
        <v>2.7352337803586364</v>
      </c>
      <c r="E278" s="11">
        <v>6.4581553413449972</v>
      </c>
      <c r="F278" s="11">
        <v>2.9727242144237969</v>
      </c>
      <c r="G278" s="11">
        <v>2.2339170761297336</v>
      </c>
      <c r="H278" s="11">
        <v>1.6719138689473434</v>
      </c>
      <c r="I278" s="11">
        <v>0.2337006431893614</v>
      </c>
      <c r="J278" s="11">
        <v>9.5478504832918212</v>
      </c>
      <c r="K278" s="16">
        <v>36.048426802045476</v>
      </c>
      <c r="L278" s="2"/>
      <c r="M278" s="3"/>
      <c r="N278" s="4"/>
      <c r="O278" s="4"/>
      <c r="P278" s="4"/>
      <c r="Q278" s="4"/>
      <c r="R278" s="4"/>
      <c r="S278" s="4"/>
      <c r="T278" s="4"/>
      <c r="U278" s="4"/>
      <c r="V278" s="4"/>
      <c r="Y278" s="34">
        <v>43740</v>
      </c>
      <c r="Z278" s="43">
        <v>0.23438782877699882</v>
      </c>
      <c r="AA278" s="43">
        <v>7.9857900867925352E-2</v>
      </c>
      <c r="AB278" s="43">
        <v>0.70917557109436125</v>
      </c>
      <c r="AC278" s="43">
        <v>0.29361169825673317</v>
      </c>
      <c r="AD278" s="43">
        <v>0.2089629754378752</v>
      </c>
    </row>
    <row r="279" spans="2:30">
      <c r="B279" s="9">
        <v>43741</v>
      </c>
      <c r="C279" s="11">
        <v>10.842259297527061</v>
      </c>
      <c r="D279" s="11">
        <v>2.7228683473552064</v>
      </c>
      <c r="E279" s="11">
        <v>6.0148138846184178</v>
      </c>
      <c r="F279" s="11">
        <v>3.0334313467742282</v>
      </c>
      <c r="G279" s="11">
        <v>2.205577749618937</v>
      </c>
      <c r="H279" s="11">
        <v>1.6677306475663047</v>
      </c>
      <c r="I279" s="11">
        <v>0.24176494317856104</v>
      </c>
      <c r="J279" s="11">
        <v>9.6299493662927169</v>
      </c>
      <c r="K279" s="16">
        <v>36.358395582931436</v>
      </c>
      <c r="L279" s="2"/>
      <c r="M279" s="3"/>
      <c r="N279" s="4"/>
      <c r="O279" s="4"/>
      <c r="P279" s="4"/>
      <c r="Q279" s="4"/>
      <c r="R279" s="4"/>
      <c r="S279" s="4"/>
      <c r="T279" s="4"/>
      <c r="U279" s="4"/>
      <c r="V279" s="4"/>
      <c r="Y279" s="34">
        <v>43741</v>
      </c>
      <c r="Z279" s="43">
        <v>0.26161132471504078</v>
      </c>
      <c r="AA279" s="43">
        <v>8.6772296388993087E-2</v>
      </c>
      <c r="AB279" s="43">
        <v>0.69712732902809027</v>
      </c>
      <c r="AC279" s="43">
        <v>0.30416107010616805</v>
      </c>
      <c r="AD279" s="43">
        <v>0.22226783000230463</v>
      </c>
    </row>
    <row r="280" spans="2:30">
      <c r="B280" s="9">
        <v>43742</v>
      </c>
      <c r="C280" s="11">
        <v>11.47123014075377</v>
      </c>
      <c r="D280" s="11">
        <v>2.9380268816148822</v>
      </c>
      <c r="E280" s="11">
        <v>5.5422776419100499</v>
      </c>
      <c r="F280" s="11">
        <v>2.9884634530393361</v>
      </c>
      <c r="G280" s="11">
        <v>2.1773315101444277</v>
      </c>
      <c r="H280" s="11">
        <v>1.6260061916052206</v>
      </c>
      <c r="I280" s="11">
        <v>0.24582394371716962</v>
      </c>
      <c r="J280" s="11">
        <v>9.7238814350760876</v>
      </c>
      <c r="K280" s="16">
        <v>36.713041197860946</v>
      </c>
      <c r="L280" s="2"/>
      <c r="M280" s="3"/>
      <c r="N280" s="4"/>
      <c r="O280" s="4"/>
      <c r="P280" s="4"/>
      <c r="Q280" s="4"/>
      <c r="R280" s="4"/>
      <c r="S280" s="4"/>
      <c r="T280" s="4"/>
      <c r="U280" s="4"/>
      <c r="V280" s="4"/>
      <c r="Y280" s="34">
        <v>43742</v>
      </c>
      <c r="Z280" s="43">
        <v>0.20390796688334489</v>
      </c>
      <c r="AA280" s="43">
        <v>7.0773937364480746E-2</v>
      </c>
      <c r="AB280" s="43">
        <v>0.76672146536823205</v>
      </c>
      <c r="AC280" s="43">
        <v>0.26463392144058756</v>
      </c>
      <c r="AD280" s="43">
        <v>0.23465233178775796</v>
      </c>
    </row>
    <row r="281" spans="2:30">
      <c r="B281" s="9">
        <v>43743</v>
      </c>
      <c r="C281" s="11">
        <v>11.8499652721591</v>
      </c>
      <c r="D281" s="11">
        <v>3.0443696054443774</v>
      </c>
      <c r="E281" s="11">
        <v>4.6637178808839268</v>
      </c>
      <c r="F281" s="11">
        <v>2.6115573959443421</v>
      </c>
      <c r="G281" s="11">
        <v>2.2137489750725785</v>
      </c>
      <c r="H281" s="11">
        <v>1.3234536530616319</v>
      </c>
      <c r="I281" s="11">
        <v>0.2517822289760287</v>
      </c>
      <c r="J281" s="11">
        <v>9.3525809003305618</v>
      </c>
      <c r="K281" s="16">
        <v>35.311175911872546</v>
      </c>
      <c r="L281" s="2"/>
      <c r="M281" s="3"/>
      <c r="N281" s="4"/>
      <c r="O281" s="4"/>
      <c r="P281" s="4"/>
      <c r="Q281" s="4"/>
      <c r="R281" s="4"/>
      <c r="S281" s="4"/>
      <c r="T281" s="4"/>
      <c r="U281" s="4"/>
      <c r="V281" s="4"/>
      <c r="Y281" s="34">
        <v>43743</v>
      </c>
      <c r="Z281" s="43">
        <v>0.17648466420195436</v>
      </c>
      <c r="AA281" s="43">
        <v>8.1124684833983843E-2</v>
      </c>
      <c r="AB281" s="43">
        <v>0.67088800554657035</v>
      </c>
      <c r="AC281" s="43">
        <v>0.23016850221787857</v>
      </c>
      <c r="AD281" s="43">
        <v>0.21871435018028904</v>
      </c>
    </row>
    <row r="282" spans="2:30">
      <c r="B282" s="9">
        <v>43744</v>
      </c>
      <c r="C282" s="11">
        <v>11.950446021307453</v>
      </c>
      <c r="D282" s="11">
        <v>3.1000140539598107</v>
      </c>
      <c r="E282" s="11">
        <v>4.6874572919574513</v>
      </c>
      <c r="F282" s="11">
        <v>2.2342982389854185</v>
      </c>
      <c r="G282" s="11">
        <v>2.2229751869374805</v>
      </c>
      <c r="H282" s="11">
        <v>1.2288560957160741</v>
      </c>
      <c r="I282" s="11">
        <v>0.25210923914004363</v>
      </c>
      <c r="J282" s="11">
        <v>9.2508214443000618</v>
      </c>
      <c r="K282" s="16">
        <v>34.926977572303791</v>
      </c>
      <c r="L282" s="2"/>
      <c r="M282" s="3"/>
      <c r="N282" s="4"/>
      <c r="O282" s="4"/>
      <c r="P282" s="4"/>
      <c r="Q282" s="4"/>
      <c r="R282" s="4"/>
      <c r="S282" s="4"/>
      <c r="T282" s="4"/>
      <c r="U282" s="4"/>
      <c r="V282" s="4"/>
      <c r="Y282" s="34">
        <v>43744</v>
      </c>
      <c r="Z282" s="43">
        <v>0.11886185130313083</v>
      </c>
      <c r="AA282" s="43">
        <v>4.3373720883437508E-2</v>
      </c>
      <c r="AB282" s="43">
        <v>0.61305292424559088</v>
      </c>
      <c r="AC282" s="43">
        <v>0.21098030276819982</v>
      </c>
      <c r="AD282" s="43">
        <v>0.17592057983748113</v>
      </c>
    </row>
    <row r="283" spans="2:30">
      <c r="B283" s="9">
        <v>43745</v>
      </c>
      <c r="C283" s="11">
        <v>11.799724897584923</v>
      </c>
      <c r="D283" s="11">
        <v>2.9899617002292866</v>
      </c>
      <c r="E283" s="11">
        <v>5.2037992032928182</v>
      </c>
      <c r="F283" s="11">
        <v>3.2402514532437432</v>
      </c>
      <c r="G283" s="11">
        <v>2.231764722217521</v>
      </c>
      <c r="H283" s="11">
        <v>1.4618836532516692</v>
      </c>
      <c r="I283" s="11">
        <v>0.25696595166002389</v>
      </c>
      <c r="J283" s="11">
        <v>9.79420678491174</v>
      </c>
      <c r="K283" s="16">
        <v>36.978558366391724</v>
      </c>
      <c r="L283" s="2"/>
      <c r="M283" s="3"/>
      <c r="N283" s="4"/>
      <c r="O283" s="4"/>
      <c r="P283" s="4"/>
      <c r="Q283" s="4"/>
      <c r="R283" s="4"/>
      <c r="S283" s="4"/>
      <c r="T283" s="4"/>
      <c r="U283" s="4"/>
      <c r="V283" s="4"/>
      <c r="Y283" s="34">
        <v>43745</v>
      </c>
      <c r="Z283" s="43">
        <v>0.20819482401875297</v>
      </c>
      <c r="AA283" s="43">
        <v>8.5514331804976793E-2</v>
      </c>
      <c r="AB283" s="43">
        <v>0.990105329128252</v>
      </c>
      <c r="AC283" s="43">
        <v>0.26998672707975102</v>
      </c>
      <c r="AD283" s="43">
        <v>0.23541239418086166</v>
      </c>
    </row>
    <row r="284" spans="2:30">
      <c r="B284" s="9">
        <v>43746</v>
      </c>
      <c r="C284" s="11">
        <v>11.964938437050003</v>
      </c>
      <c r="D284" s="11">
        <v>3.0035636765330596</v>
      </c>
      <c r="E284" s="11">
        <v>4.7352884321349409</v>
      </c>
      <c r="F284" s="11">
        <v>2.9735903369354761</v>
      </c>
      <c r="G284" s="11">
        <v>2.2365121610681924</v>
      </c>
      <c r="H284" s="11">
        <v>1.5477239893700501</v>
      </c>
      <c r="I284" s="11">
        <v>0.26350621471843927</v>
      </c>
      <c r="J284" s="11">
        <v>9.6287521391398343</v>
      </c>
      <c r="K284" s="16">
        <v>36.353875386949994</v>
      </c>
      <c r="L284" s="2"/>
      <c r="M284" s="3"/>
      <c r="N284" s="4"/>
      <c r="O284" s="4"/>
      <c r="P284" s="4"/>
      <c r="Q284" s="4"/>
      <c r="R284" s="4"/>
      <c r="S284" s="4"/>
      <c r="T284" s="4"/>
      <c r="U284" s="4"/>
      <c r="V284" s="4"/>
      <c r="Y284" s="34">
        <v>43746</v>
      </c>
      <c r="Z284" s="43">
        <v>0.15039571105226823</v>
      </c>
      <c r="AA284" s="43">
        <v>8.3934058895419841E-2</v>
      </c>
      <c r="AB284" s="43">
        <v>0.82086551087085435</v>
      </c>
      <c r="AC284" s="43">
        <v>0.26502559014589222</v>
      </c>
      <c r="AD284" s="43">
        <v>0.2392533431456155</v>
      </c>
    </row>
    <row r="285" spans="2:30">
      <c r="B285" s="9">
        <v>43747</v>
      </c>
      <c r="C285" s="11">
        <v>11.963972276000499</v>
      </c>
      <c r="D285" s="11">
        <v>2.7797493391709831</v>
      </c>
      <c r="E285" s="11">
        <v>4.5845820140874034</v>
      </c>
      <c r="F285" s="11">
        <v>2.9581308733598872</v>
      </c>
      <c r="G285" s="11">
        <v>2.2470105624290255</v>
      </c>
      <c r="H285" s="11">
        <v>1.3564277216266627</v>
      </c>
      <c r="I285" s="11">
        <v>0.27058583965974836</v>
      </c>
      <c r="J285" s="11">
        <v>9.4253100209681762</v>
      </c>
      <c r="K285" s="16">
        <v>35.585768647302388</v>
      </c>
      <c r="L285" s="2"/>
      <c r="M285" s="3"/>
      <c r="N285" s="4"/>
      <c r="O285" s="4"/>
      <c r="P285" s="4"/>
      <c r="Q285" s="4"/>
      <c r="R285" s="4"/>
      <c r="S285" s="4"/>
      <c r="T285" s="4"/>
      <c r="U285" s="4"/>
      <c r="V285" s="4"/>
      <c r="Y285" s="34">
        <v>43747</v>
      </c>
      <c r="Z285" s="43">
        <v>0.14333437481285427</v>
      </c>
      <c r="AA285" s="43">
        <v>8.0788746554377192E-2</v>
      </c>
      <c r="AB285" s="43">
        <v>0.75447998926088489</v>
      </c>
      <c r="AC285" s="43">
        <v>0.32101281234296392</v>
      </c>
      <c r="AD285" s="43">
        <v>0.24020605501657522</v>
      </c>
    </row>
    <row r="286" spans="2:30">
      <c r="B286" s="9">
        <v>43748</v>
      </c>
      <c r="C286" s="11">
        <v>12.422898774514612</v>
      </c>
      <c r="D286" s="11">
        <v>2.9714135507241424</v>
      </c>
      <c r="E286" s="11">
        <v>4.7952547066356379</v>
      </c>
      <c r="F286" s="11">
        <v>2.8342310833381532</v>
      </c>
      <c r="G286" s="11">
        <v>2.2229661052754035</v>
      </c>
      <c r="H286" s="11">
        <v>1.3994242702495694</v>
      </c>
      <c r="I286" s="11">
        <v>0.26689676943689339</v>
      </c>
      <c r="J286" s="11">
        <v>9.6964726735541191</v>
      </c>
      <c r="K286" s="16">
        <v>36.609557933728532</v>
      </c>
      <c r="L286" s="2"/>
      <c r="M286" s="3"/>
      <c r="N286" s="4"/>
      <c r="O286" s="4"/>
      <c r="P286" s="4"/>
      <c r="Q286" s="4"/>
      <c r="R286" s="4"/>
      <c r="S286" s="4"/>
      <c r="T286" s="4"/>
      <c r="U286" s="4"/>
      <c r="V286" s="4"/>
      <c r="Y286" s="34">
        <v>43748</v>
      </c>
      <c r="Z286" s="43">
        <v>0.13709162398563593</v>
      </c>
      <c r="AA286" s="43">
        <v>7.8987187331761119E-2</v>
      </c>
      <c r="AB286" s="43">
        <v>0.61566789212791972</v>
      </c>
      <c r="AC286" s="43">
        <v>0.32242752826758886</v>
      </c>
      <c r="AD286" s="43">
        <v>0.24652887108277069</v>
      </c>
    </row>
    <row r="287" spans="2:30">
      <c r="B287" s="9">
        <v>43749</v>
      </c>
      <c r="C287" s="11">
        <v>12.946558063345449</v>
      </c>
      <c r="D287" s="11">
        <v>3.1383468962704426</v>
      </c>
      <c r="E287" s="11">
        <v>4.489801322317601</v>
      </c>
      <c r="F287" s="11">
        <v>2.6111895209797229</v>
      </c>
      <c r="G287" s="11">
        <v>2.197258190351373</v>
      </c>
      <c r="H287" s="11">
        <v>1.4939615732060749</v>
      </c>
      <c r="I287" s="11">
        <v>0.26520792298169121</v>
      </c>
      <c r="J287" s="11">
        <v>9.7790645504957361</v>
      </c>
      <c r="K287" s="16">
        <v>36.921388039948091</v>
      </c>
      <c r="L287" s="2"/>
      <c r="M287" s="3"/>
      <c r="N287" s="4"/>
      <c r="O287" s="4"/>
      <c r="P287" s="4"/>
      <c r="Q287" s="4"/>
      <c r="R287" s="4"/>
      <c r="S287" s="4"/>
      <c r="T287" s="4"/>
      <c r="U287" s="4"/>
      <c r="V287" s="4"/>
      <c r="Y287" s="34">
        <v>43749</v>
      </c>
      <c r="Z287" s="43">
        <v>0.13805470631603242</v>
      </c>
      <c r="AA287" s="43">
        <v>7.3762906114775595E-2</v>
      </c>
      <c r="AB287" s="43">
        <v>0.46894681201819532</v>
      </c>
      <c r="AC287" s="43">
        <v>0.32184822956320319</v>
      </c>
      <c r="AD287" s="43">
        <v>0.24243130699321649</v>
      </c>
    </row>
    <row r="288" spans="2:30">
      <c r="B288" s="9">
        <v>43750</v>
      </c>
      <c r="C288" s="11">
        <v>12.504056302672893</v>
      </c>
      <c r="D288" s="11">
        <v>3.2038836911886195</v>
      </c>
      <c r="E288" s="11">
        <v>4.0105123173591526</v>
      </c>
      <c r="F288" s="11">
        <v>2.1763978749150628</v>
      </c>
      <c r="G288" s="11">
        <v>2.2547140822857101</v>
      </c>
      <c r="H288" s="11">
        <v>1.2269958768806091</v>
      </c>
      <c r="I288" s="11">
        <v>0.23465017844667008</v>
      </c>
      <c r="J288" s="11">
        <v>9.2274222238044246</v>
      </c>
      <c r="K288" s="16">
        <v>34.838632547553139</v>
      </c>
      <c r="L288" s="2"/>
      <c r="M288" s="3"/>
      <c r="N288" s="4"/>
      <c r="O288" s="4"/>
      <c r="P288" s="4"/>
      <c r="Q288" s="4"/>
      <c r="R288" s="4"/>
      <c r="S288" s="4"/>
      <c r="T288" s="4"/>
      <c r="U288" s="4"/>
      <c r="V288" s="4"/>
      <c r="Y288" s="34">
        <v>43750</v>
      </c>
      <c r="Z288" s="43">
        <v>0.19051106301638404</v>
      </c>
      <c r="AA288" s="43">
        <v>4.3990275864386218E-2</v>
      </c>
      <c r="AB288" s="43">
        <v>0.41032053360401249</v>
      </c>
      <c r="AC288" s="43">
        <v>0.26379636395419842</v>
      </c>
      <c r="AD288" s="43">
        <v>0.14717893332281676</v>
      </c>
    </row>
    <row r="289" spans="2:30">
      <c r="B289" s="9">
        <v>43751</v>
      </c>
      <c r="C289" s="11">
        <v>11.979430852792554</v>
      </c>
      <c r="D289" s="11">
        <v>3.227378013895136</v>
      </c>
      <c r="E289" s="11">
        <v>4.0918176379737385</v>
      </c>
      <c r="F289" s="11">
        <v>2.0358223080237758</v>
      </c>
      <c r="G289" s="11">
        <v>2.2542917849991366</v>
      </c>
      <c r="H289" s="11">
        <v>1.0504471833805888</v>
      </c>
      <c r="I289" s="11">
        <v>0.21418476769690734</v>
      </c>
      <c r="J289" s="11">
        <v>8.9543820574649118</v>
      </c>
      <c r="K289" s="16">
        <v>33.807754606226744</v>
      </c>
      <c r="L289" s="2"/>
      <c r="M289" s="3"/>
      <c r="N289" s="4"/>
      <c r="O289" s="4"/>
      <c r="P289" s="4"/>
      <c r="Q289" s="4"/>
      <c r="R289" s="4"/>
      <c r="S289" s="4"/>
      <c r="T289" s="4"/>
      <c r="U289" s="4"/>
      <c r="V289" s="4"/>
      <c r="Y289" s="34">
        <v>43751</v>
      </c>
      <c r="Z289" s="43">
        <v>0.2233434937540851</v>
      </c>
      <c r="AA289" s="43">
        <v>1.9232666947981421E-2</v>
      </c>
      <c r="AB289" s="43">
        <v>0.41224390954895046</v>
      </c>
      <c r="AC289" s="43">
        <v>0.22837495918484421</v>
      </c>
      <c r="AD289" s="43">
        <v>0.12675884120710526</v>
      </c>
    </row>
    <row r="290" spans="2:30">
      <c r="B290" s="9">
        <v>43752</v>
      </c>
      <c r="C290" s="11">
        <v>11.692481021090046</v>
      </c>
      <c r="D290" s="11">
        <v>3.1321641797687274</v>
      </c>
      <c r="E290" s="11">
        <v>4.7617321221448083</v>
      </c>
      <c r="F290" s="11">
        <v>3.0361880299672266</v>
      </c>
      <c r="G290" s="11">
        <v>2.2511881269843745</v>
      </c>
      <c r="H290" s="11">
        <v>1.2697559916145225</v>
      </c>
      <c r="I290" s="11">
        <v>0.24089758832586197</v>
      </c>
      <c r="J290" s="11">
        <v>9.5059960458263681</v>
      </c>
      <c r="K290" s="16">
        <v>35.890403105721937</v>
      </c>
      <c r="L290" s="2"/>
      <c r="M290" s="3"/>
      <c r="N290" s="4"/>
      <c r="O290" s="4"/>
      <c r="P290" s="4"/>
      <c r="Q290" s="4"/>
      <c r="R290" s="4"/>
      <c r="S290" s="4"/>
      <c r="T290" s="4"/>
      <c r="U290" s="4"/>
      <c r="V290" s="4"/>
      <c r="Y290" s="34">
        <v>43752</v>
      </c>
      <c r="Z290" s="43">
        <v>0.29810440166154722</v>
      </c>
      <c r="AA290" s="43">
        <v>8.7177186200930304E-2</v>
      </c>
      <c r="AB290" s="43">
        <v>0.83804009931893941</v>
      </c>
      <c r="AC290" s="43">
        <v>0.31760693547752794</v>
      </c>
      <c r="AD290" s="43">
        <v>0.17733309182941742</v>
      </c>
    </row>
    <row r="291" spans="2:30">
      <c r="B291" s="9">
        <v>43753</v>
      </c>
      <c r="C291" s="11">
        <v>12.236429691960456</v>
      </c>
      <c r="D291" s="11">
        <v>3.2632377696050816</v>
      </c>
      <c r="E291" s="11">
        <v>4.6850958089426165</v>
      </c>
      <c r="F291" s="11">
        <v>3.2614925386752498</v>
      </c>
      <c r="G291" s="11">
        <v>2.2545771005493842</v>
      </c>
      <c r="H291" s="11">
        <v>1.3528945475963983</v>
      </c>
      <c r="I291" s="11">
        <v>0.26662210972320372</v>
      </c>
      <c r="J291" s="11">
        <v>9.8432052827804561</v>
      </c>
      <c r="K291" s="16">
        <v>37.163554849832849</v>
      </c>
      <c r="L291" s="2"/>
      <c r="M291" s="3"/>
      <c r="N291" s="4"/>
      <c r="O291" s="4"/>
      <c r="P291" s="4"/>
      <c r="Q291" s="4"/>
      <c r="R291" s="4"/>
      <c r="S291" s="4"/>
      <c r="T291" s="4"/>
      <c r="U291" s="4"/>
      <c r="V291" s="4"/>
      <c r="Y291" s="34">
        <v>43753</v>
      </c>
      <c r="Z291" s="43">
        <v>0.27940933507498117</v>
      </c>
      <c r="AA291" s="43">
        <v>0.1070207957958336</v>
      </c>
      <c r="AB291" s="43">
        <v>0.95575083995604226</v>
      </c>
      <c r="AC291" s="43">
        <v>0.31993661518093836</v>
      </c>
      <c r="AD291" s="43">
        <v>0.22187199552827239</v>
      </c>
    </row>
    <row r="292" spans="2:30">
      <c r="B292" s="9">
        <v>43754</v>
      </c>
      <c r="C292" s="11">
        <v>12.773615235484343</v>
      </c>
      <c r="D292" s="11">
        <v>3.3436130841273743</v>
      </c>
      <c r="E292" s="11">
        <v>4.8175142232795025</v>
      </c>
      <c r="F292" s="11">
        <v>3.1458051409971022</v>
      </c>
      <c r="G292" s="11">
        <v>2.2602266511663549</v>
      </c>
      <c r="H292" s="11">
        <v>1.3504247843604769</v>
      </c>
      <c r="I292" s="11">
        <v>0.26784738032527494</v>
      </c>
      <c r="J292" s="11">
        <v>10.073320384583997</v>
      </c>
      <c r="K292" s="16">
        <v>38.032366884324425</v>
      </c>
      <c r="L292" s="2"/>
      <c r="M292" s="3"/>
      <c r="N292" s="4"/>
      <c r="O292" s="4"/>
      <c r="P292" s="4"/>
      <c r="Q292" s="4"/>
      <c r="R292" s="4"/>
      <c r="S292" s="4"/>
      <c r="T292" s="4"/>
      <c r="U292" s="4"/>
      <c r="V292" s="4"/>
      <c r="Y292" s="34">
        <v>43754</v>
      </c>
      <c r="Z292" s="43">
        <v>0.2351206839602151</v>
      </c>
      <c r="AA292" s="43">
        <v>9.6646907816081512E-2</v>
      </c>
      <c r="AB292" s="43">
        <v>0.87002896556560538</v>
      </c>
      <c r="AC292" s="43">
        <v>0.28749339075820313</v>
      </c>
      <c r="AD292" s="43">
        <v>0.21078035234811748</v>
      </c>
    </row>
    <row r="293" spans="2:30">
      <c r="B293" s="9">
        <v>43755</v>
      </c>
      <c r="C293" s="11">
        <v>12.562992126692603</v>
      </c>
      <c r="D293" s="11">
        <v>3.3745266666359486</v>
      </c>
      <c r="E293" s="11">
        <v>4.4478524649321054</v>
      </c>
      <c r="F293" s="11">
        <v>3.4043035152626895</v>
      </c>
      <c r="G293" s="11">
        <v>2.2376042309329329</v>
      </c>
      <c r="H293" s="11">
        <v>1.429955577545557</v>
      </c>
      <c r="I293" s="11">
        <v>0.25569764799862071</v>
      </c>
      <c r="J293" s="11">
        <v>9.9846482658716624</v>
      </c>
      <c r="K293" s="16">
        <v>37.697580495872117</v>
      </c>
      <c r="L293" s="2"/>
      <c r="M293" s="3"/>
      <c r="N293" s="4"/>
      <c r="O293" s="4"/>
      <c r="P293" s="4"/>
      <c r="Q293" s="4"/>
      <c r="R293" s="4"/>
      <c r="S293" s="4"/>
      <c r="T293" s="4"/>
      <c r="U293" s="4"/>
      <c r="V293" s="4"/>
      <c r="Y293" s="34">
        <v>43755</v>
      </c>
      <c r="Z293" s="43">
        <v>0.28964303547306375</v>
      </c>
      <c r="AA293" s="43">
        <v>9.5939532552974285E-2</v>
      </c>
      <c r="AB293" s="43">
        <v>0.95581956752735286</v>
      </c>
      <c r="AC293" s="43">
        <v>0.32194026100761974</v>
      </c>
      <c r="AD293" s="43">
        <v>0.22481667289878213</v>
      </c>
    </row>
    <row r="294" spans="2:30">
      <c r="B294" s="9">
        <v>43756</v>
      </c>
      <c r="C294" s="11">
        <v>12.317587220118741</v>
      </c>
      <c r="D294" s="11">
        <v>3.3559785171308043</v>
      </c>
      <c r="E294" s="11">
        <v>4.1478933374671332</v>
      </c>
      <c r="F294" s="11">
        <v>3.1631457121063349</v>
      </c>
      <c r="G294" s="11">
        <v>2.2201379243436392</v>
      </c>
      <c r="H294" s="11">
        <v>1.4919132573359051</v>
      </c>
      <c r="I294" s="11">
        <v>0.25663666304873578</v>
      </c>
      <c r="J294" s="11">
        <v>9.7109589234233695</v>
      </c>
      <c r="K294" s="16">
        <v>36.664251554974662</v>
      </c>
      <c r="L294" s="2"/>
      <c r="M294" s="3"/>
      <c r="N294" s="4"/>
      <c r="O294" s="4"/>
      <c r="P294" s="4"/>
      <c r="Q294" s="4"/>
      <c r="R294" s="4"/>
      <c r="S294" s="4"/>
      <c r="T294" s="4"/>
      <c r="U294" s="4"/>
      <c r="V294" s="4"/>
      <c r="Y294" s="34">
        <v>43756</v>
      </c>
      <c r="Z294" s="43">
        <v>0.26003257489346115</v>
      </c>
      <c r="AA294" s="43">
        <v>9.1187599744110351E-2</v>
      </c>
      <c r="AB294" s="43">
        <v>0.77538379549138592</v>
      </c>
      <c r="AC294" s="43">
        <v>0.32050556926560214</v>
      </c>
      <c r="AD294" s="43">
        <v>0.21693986788034986</v>
      </c>
    </row>
    <row r="295" spans="2:30">
      <c r="B295" s="9">
        <v>43757</v>
      </c>
      <c r="C295" s="11">
        <v>11.869288493149167</v>
      </c>
      <c r="D295" s="11">
        <v>3.3040436985163995</v>
      </c>
      <c r="E295" s="11">
        <v>4.2547004528165164</v>
      </c>
      <c r="F295" s="11">
        <v>2.5250439224748709</v>
      </c>
      <c r="G295" s="11">
        <v>2.2984990455737018</v>
      </c>
      <c r="H295" s="11">
        <v>1.3307876872876341</v>
      </c>
      <c r="I295" s="11">
        <v>0.23939600685375359</v>
      </c>
      <c r="J295" s="11">
        <v>9.3032805819088296</v>
      </c>
      <c r="K295" s="16">
        <v>35.125039888580872</v>
      </c>
      <c r="L295" s="2"/>
      <c r="M295" s="3"/>
      <c r="N295" s="4"/>
      <c r="O295" s="4"/>
      <c r="P295" s="4"/>
      <c r="Q295" s="4"/>
      <c r="R295" s="4"/>
      <c r="S295" s="4"/>
      <c r="T295" s="4"/>
      <c r="U295" s="4"/>
      <c r="V295" s="4"/>
      <c r="Y295" s="34">
        <v>43757</v>
      </c>
      <c r="Z295" s="43">
        <v>0.16632563206782219</v>
      </c>
      <c r="AA295" s="43">
        <v>8.9723582325108603E-2</v>
      </c>
      <c r="AB295" s="43">
        <v>0.63917039739536563</v>
      </c>
      <c r="AC295" s="43">
        <v>0.24787991802460468</v>
      </c>
      <c r="AD295" s="43">
        <v>0.17262371514026589</v>
      </c>
    </row>
    <row r="296" spans="2:30">
      <c r="B296" s="9">
        <v>43758</v>
      </c>
      <c r="C296" s="11">
        <v>11.337899915922302</v>
      </c>
      <c r="D296" s="11">
        <v>3.217485667492392</v>
      </c>
      <c r="E296" s="11">
        <v>4.1413698993404671</v>
      </c>
      <c r="F296" s="11">
        <v>2.4692551456758975</v>
      </c>
      <c r="G296" s="11">
        <v>2.3323986196910469</v>
      </c>
      <c r="H296" s="11">
        <v>1.1332500482433729</v>
      </c>
      <c r="I296" s="11">
        <v>0.23598659487097176</v>
      </c>
      <c r="J296" s="11">
        <v>8.9595245773182661</v>
      </c>
      <c r="K296" s="16">
        <v>33.827170468554719</v>
      </c>
      <c r="L296" s="2"/>
      <c r="M296" s="3"/>
      <c r="N296" s="4"/>
      <c r="O296" s="4"/>
      <c r="P296" s="4"/>
      <c r="Q296" s="4"/>
      <c r="R296" s="4"/>
      <c r="S296" s="4"/>
      <c r="T296" s="4"/>
      <c r="U296" s="4"/>
      <c r="V296" s="4"/>
      <c r="Y296" s="34">
        <v>43758</v>
      </c>
      <c r="Z296" s="43">
        <v>0.16339663113980729</v>
      </c>
      <c r="AA296" s="43">
        <v>9.1570040219939391E-2</v>
      </c>
      <c r="AB296" s="43">
        <v>0.71155613479627833</v>
      </c>
      <c r="AC296" s="43">
        <v>0.19215166803158762</v>
      </c>
      <c r="AD296" s="43">
        <v>0.16443159710924898</v>
      </c>
    </row>
    <row r="297" spans="2:30">
      <c r="B297" s="9">
        <v>43759</v>
      </c>
      <c r="C297" s="11">
        <v>12.170730740594225</v>
      </c>
      <c r="D297" s="11">
        <v>3.0530254085467781</v>
      </c>
      <c r="E297" s="11">
        <v>4.5170805773861451</v>
      </c>
      <c r="F297" s="11">
        <v>3.4828077676676372</v>
      </c>
      <c r="G297" s="11">
        <v>2.3693466050455205</v>
      </c>
      <c r="H297" s="11">
        <v>1.3144140779338882</v>
      </c>
      <c r="I297" s="11">
        <v>0.25303658416838132</v>
      </c>
      <c r="J297" s="11">
        <v>9.7855923538515093</v>
      </c>
      <c r="K297" s="16">
        <v>36.946034115194088</v>
      </c>
      <c r="L297" s="2"/>
      <c r="M297" s="3"/>
      <c r="N297" s="4"/>
      <c r="O297" s="4"/>
      <c r="P297" s="4"/>
      <c r="Q297" s="4"/>
      <c r="R297" s="4"/>
      <c r="S297" s="4"/>
      <c r="T297" s="4"/>
      <c r="U297" s="4"/>
      <c r="V297" s="4"/>
      <c r="Y297" s="34">
        <v>43759</v>
      </c>
      <c r="Z297" s="43">
        <v>0.29570084407244213</v>
      </c>
      <c r="AA297" s="43">
        <v>0.10120321069601063</v>
      </c>
      <c r="AB297" s="43">
        <v>1.0212236461383186</v>
      </c>
      <c r="AC297" s="43">
        <v>0.30110405662305256</v>
      </c>
      <c r="AD297" s="43">
        <v>0.25124652567917383</v>
      </c>
    </row>
    <row r="298" spans="2:30">
      <c r="B298" s="9">
        <v>43760</v>
      </c>
      <c r="C298" s="11">
        <v>12.345605890554339</v>
      </c>
      <c r="D298" s="11">
        <v>3.0109829363351173</v>
      </c>
      <c r="E298" s="11">
        <v>4.5864650111284666</v>
      </c>
      <c r="F298" s="11">
        <v>3.5417539134153637</v>
      </c>
      <c r="G298" s="11">
        <v>2.3812466095868805</v>
      </c>
      <c r="H298" s="11">
        <v>1.2732554965255931</v>
      </c>
      <c r="I298" s="11">
        <v>0.24627867676454585</v>
      </c>
      <c r="J298" s="11">
        <v>9.8667101265080319</v>
      </c>
      <c r="K298" s="16">
        <v>37.25229866081834</v>
      </c>
      <c r="L298" s="2"/>
      <c r="M298" s="3"/>
      <c r="N298" s="4"/>
      <c r="O298" s="4"/>
      <c r="P298" s="4"/>
      <c r="Q298" s="4"/>
      <c r="R298" s="4"/>
      <c r="S298" s="4"/>
      <c r="T298" s="4"/>
      <c r="U298" s="4"/>
      <c r="V298" s="4"/>
      <c r="Y298" s="34">
        <v>43760</v>
      </c>
      <c r="Z298" s="43">
        <v>0.29245865125952442</v>
      </c>
      <c r="AA298" s="43">
        <v>9.7208832392907271E-2</v>
      </c>
      <c r="AB298" s="43">
        <v>1.0948670648924881</v>
      </c>
      <c r="AC298" s="43">
        <v>0.32508359855875241</v>
      </c>
      <c r="AD298" s="43">
        <v>0.23517082979651882</v>
      </c>
    </row>
    <row r="299" spans="2:30">
      <c r="B299" s="9">
        <v>43761</v>
      </c>
      <c r="C299" s="11">
        <v>12.362030628395898</v>
      </c>
      <c r="D299" s="11">
        <v>3.0369503456423192</v>
      </c>
      <c r="E299" s="11">
        <v>4.385432660363576</v>
      </c>
      <c r="F299" s="11">
        <v>3.4298573152831522</v>
      </c>
      <c r="G299" s="11">
        <v>2.3561312731133643</v>
      </c>
      <c r="H299" s="11">
        <v>1.3675108622785517</v>
      </c>
      <c r="I299" s="11">
        <v>0.24608948976110101</v>
      </c>
      <c r="J299" s="11">
        <v>9.7940810418639082</v>
      </c>
      <c r="K299" s="16">
        <v>36.978083616701866</v>
      </c>
      <c r="L299" s="2"/>
      <c r="M299" s="3"/>
      <c r="N299" s="4"/>
      <c r="O299" s="4"/>
      <c r="P299" s="4"/>
      <c r="Q299" s="4"/>
      <c r="R299" s="4"/>
      <c r="S299" s="4"/>
      <c r="T299" s="4"/>
      <c r="U299" s="4"/>
      <c r="V299" s="4"/>
      <c r="Y299" s="34">
        <v>43761</v>
      </c>
      <c r="Z299" s="43">
        <v>0.27858383593464131</v>
      </c>
      <c r="AA299" s="43">
        <v>9.5792118932130937E-2</v>
      </c>
      <c r="AB299" s="43">
        <v>1.0683850367992385</v>
      </c>
      <c r="AC299" s="43">
        <v>0.30056042902115432</v>
      </c>
      <c r="AD299" s="43">
        <v>0.21577494056893942</v>
      </c>
    </row>
    <row r="300" spans="2:30">
      <c r="B300" s="9">
        <v>43762</v>
      </c>
      <c r="C300" s="11">
        <v>12.136915103861607</v>
      </c>
      <c r="D300" s="11">
        <v>2.9998540466320307</v>
      </c>
      <c r="E300" s="11">
        <v>4.6294708226052803</v>
      </c>
      <c r="F300" s="11">
        <v>3.1920603337296831</v>
      </c>
      <c r="G300" s="11">
        <v>2.3391712691848547</v>
      </c>
      <c r="H300" s="11">
        <v>1.4793459252391532</v>
      </c>
      <c r="I300" s="11">
        <v>0.25582424398816833</v>
      </c>
      <c r="J300" s="11">
        <v>9.7395474893615734</v>
      </c>
      <c r="K300" s="16">
        <v>36.772189234602351</v>
      </c>
      <c r="L300" s="2"/>
      <c r="M300" s="3"/>
      <c r="N300" s="4"/>
      <c r="O300" s="4"/>
      <c r="P300" s="4"/>
      <c r="Q300" s="4"/>
      <c r="R300" s="4"/>
      <c r="S300" s="4"/>
      <c r="T300" s="4"/>
      <c r="U300" s="4"/>
      <c r="V300" s="4"/>
      <c r="Y300" s="34">
        <v>43762</v>
      </c>
      <c r="Z300" s="43">
        <v>0.21667624001885277</v>
      </c>
      <c r="AA300" s="43">
        <v>8.5740428690058115E-2</v>
      </c>
      <c r="AB300" s="43">
        <v>0.93906132871416503</v>
      </c>
      <c r="AC300" s="43">
        <v>0.31633205027465033</v>
      </c>
      <c r="AD300" s="43">
        <v>0.19975869511109148</v>
      </c>
    </row>
    <row r="301" spans="2:30">
      <c r="B301" s="9">
        <v>43763</v>
      </c>
      <c r="C301" s="11">
        <v>12.286670066534633</v>
      </c>
      <c r="D301" s="11">
        <v>2.8947478661028785</v>
      </c>
      <c r="E301" s="11">
        <v>4.5990603807166623</v>
      </c>
      <c r="F301" s="11">
        <v>2.9588746861438628</v>
      </c>
      <c r="G301" s="11">
        <v>2.3367918737207214</v>
      </c>
      <c r="H301" s="11">
        <v>1.4664758210878679</v>
      </c>
      <c r="I301" s="11">
        <v>0.25375071044367292</v>
      </c>
      <c r="J301" s="11">
        <v>9.6544220242582668</v>
      </c>
      <c r="K301" s="16">
        <v>36.450793429008563</v>
      </c>
      <c r="L301" s="2"/>
      <c r="M301" s="3"/>
      <c r="N301" s="4"/>
      <c r="O301" s="4"/>
      <c r="P301" s="4"/>
      <c r="Q301" s="4"/>
      <c r="R301" s="4"/>
      <c r="S301" s="4"/>
      <c r="T301" s="4"/>
      <c r="U301" s="4"/>
      <c r="V301" s="4"/>
      <c r="Y301" s="34">
        <v>43763</v>
      </c>
      <c r="Z301" s="43">
        <v>0.23466264947070495</v>
      </c>
      <c r="AA301" s="43">
        <v>7.8617174166991502E-2</v>
      </c>
      <c r="AB301" s="43">
        <v>0.69936944153562808</v>
      </c>
      <c r="AC301" s="43">
        <v>0.30040347617021257</v>
      </c>
      <c r="AD301" s="43">
        <v>0.21401927169457211</v>
      </c>
    </row>
    <row r="302" spans="2:30">
      <c r="B302" s="9">
        <v>43764</v>
      </c>
      <c r="C302" s="11">
        <v>11.809386508079957</v>
      </c>
      <c r="D302" s="11">
        <v>2.8403399608877882</v>
      </c>
      <c r="E302" s="11">
        <v>4.119828508411798</v>
      </c>
      <c r="F302" s="11">
        <v>2.0565252291945835</v>
      </c>
      <c r="G302" s="11">
        <v>2.3781838190514644</v>
      </c>
      <c r="H302" s="11">
        <v>1.2250912381428412</v>
      </c>
      <c r="I302" s="11">
        <v>0.25994921909467006</v>
      </c>
      <c r="J302" s="11">
        <v>8.8952702350108694</v>
      </c>
      <c r="K302" s="16">
        <v>33.58457471787397</v>
      </c>
      <c r="L302" s="2"/>
      <c r="M302" s="3"/>
      <c r="N302" s="4"/>
      <c r="O302" s="4"/>
      <c r="P302" s="4"/>
      <c r="Q302" s="4"/>
      <c r="R302" s="4"/>
      <c r="S302" s="4"/>
      <c r="T302" s="4"/>
      <c r="U302" s="4"/>
      <c r="V302" s="4"/>
      <c r="Y302" s="34">
        <v>43764</v>
      </c>
      <c r="Z302" s="43">
        <v>0.18036015451282122</v>
      </c>
      <c r="AA302" s="43">
        <v>3.0928771059918765E-2</v>
      </c>
      <c r="AB302" s="43">
        <v>0.36999172598657226</v>
      </c>
      <c r="AC302" s="43">
        <v>0.21018412376069529</v>
      </c>
      <c r="AD302" s="43">
        <v>0.18466280243221964</v>
      </c>
    </row>
    <row r="303" spans="2:30">
      <c r="B303" s="9">
        <v>43765</v>
      </c>
      <c r="C303" s="11">
        <v>11.248046938318486</v>
      </c>
      <c r="D303" s="11">
        <v>2.6622777256384014</v>
      </c>
      <c r="E303" s="11">
        <v>3.8651930324392074</v>
      </c>
      <c r="F303" s="11">
        <v>2.1142385114408588</v>
      </c>
      <c r="G303" s="11">
        <v>2.365913736780473</v>
      </c>
      <c r="H303" s="11">
        <v>1.0973340987190701</v>
      </c>
      <c r="I303" s="11">
        <v>0.26533989322265644</v>
      </c>
      <c r="J303" s="11">
        <v>8.5094155635266731</v>
      </c>
      <c r="K303" s="16">
        <v>32.12775950008583</v>
      </c>
      <c r="L303" s="2"/>
      <c r="M303" s="3"/>
      <c r="N303" s="4"/>
      <c r="O303" s="4"/>
      <c r="P303" s="4"/>
      <c r="Q303" s="4"/>
      <c r="R303" s="4"/>
      <c r="S303" s="4"/>
      <c r="T303" s="4"/>
      <c r="U303" s="4"/>
      <c r="V303" s="4"/>
      <c r="Y303" s="34">
        <v>43765</v>
      </c>
      <c r="Z303" s="43">
        <v>0.15404401349084682</v>
      </c>
      <c r="AA303" s="43">
        <v>6.1855489609107715E-2</v>
      </c>
      <c r="AB303" s="43">
        <v>0.44100486422271801</v>
      </c>
      <c r="AC303" s="43">
        <v>0.19124390981550377</v>
      </c>
      <c r="AD303" s="43">
        <v>0.1970731914912591</v>
      </c>
    </row>
    <row r="304" spans="2:30">
      <c r="B304" s="9">
        <v>43766</v>
      </c>
      <c r="C304" s="11">
        <v>11.312779728635213</v>
      </c>
      <c r="D304" s="11">
        <v>2.4903982068907293</v>
      </c>
      <c r="E304" s="11">
        <v>4.7481488337550433</v>
      </c>
      <c r="F304" s="11">
        <v>3.5255038043820361</v>
      </c>
      <c r="G304" s="11">
        <v>2.3524812017636449</v>
      </c>
      <c r="H304" s="11">
        <v>1.2582813224428984</v>
      </c>
      <c r="I304" s="11">
        <v>0.26452814089310489</v>
      </c>
      <c r="J304" s="11">
        <v>9.3502484750347392</v>
      </c>
      <c r="K304" s="16">
        <v>35.302369713797411</v>
      </c>
      <c r="L304" s="2"/>
      <c r="M304" s="3"/>
      <c r="N304" s="4"/>
      <c r="O304" s="4"/>
      <c r="P304" s="4"/>
      <c r="Q304" s="4"/>
      <c r="R304" s="4"/>
      <c r="S304" s="4"/>
      <c r="T304" s="4"/>
      <c r="U304" s="4"/>
      <c r="V304" s="4"/>
      <c r="Y304" s="34">
        <v>43766</v>
      </c>
      <c r="Z304" s="43">
        <v>0.33474888925439739</v>
      </c>
      <c r="AA304" s="43">
        <v>0.10825150047171951</v>
      </c>
      <c r="AB304" s="43">
        <v>1.0251510782206024</v>
      </c>
      <c r="AC304" s="43">
        <v>0.31762976498311873</v>
      </c>
      <c r="AD304" s="43">
        <v>0.22306777685762069</v>
      </c>
    </row>
    <row r="305" spans="2:30">
      <c r="B305" s="9">
        <v>43767</v>
      </c>
      <c r="C305" s="11">
        <v>11.773638549248332</v>
      </c>
      <c r="D305" s="11">
        <v>2.4112594356687795</v>
      </c>
      <c r="E305" s="11">
        <v>4.9428450145355738</v>
      </c>
      <c r="F305" s="11">
        <v>3.7856459971117356</v>
      </c>
      <c r="G305" s="11">
        <v>2.3721566226531312</v>
      </c>
      <c r="H305" s="11">
        <v>1.4641915713651286</v>
      </c>
      <c r="I305" s="11">
        <v>0.27167783744091611</v>
      </c>
      <c r="J305" s="11">
        <v>9.7355026332754768</v>
      </c>
      <c r="K305" s="16">
        <v>36.75691766129907</v>
      </c>
      <c r="L305" s="2"/>
      <c r="M305" s="3"/>
      <c r="N305" s="4"/>
      <c r="O305" s="4"/>
      <c r="P305" s="4"/>
      <c r="Q305" s="4"/>
      <c r="R305" s="4"/>
      <c r="S305" s="4"/>
      <c r="T305" s="4"/>
      <c r="U305" s="4"/>
      <c r="V305" s="4"/>
      <c r="Y305" s="34">
        <v>43767</v>
      </c>
      <c r="Z305" s="43">
        <v>0.31557470130748339</v>
      </c>
      <c r="AA305" s="43">
        <v>0.11550263603439852</v>
      </c>
      <c r="AB305" s="43">
        <v>1.1804172863632736</v>
      </c>
      <c r="AC305" s="43">
        <v>0.33522417957368972</v>
      </c>
      <c r="AD305" s="43">
        <v>0.23581876417321415</v>
      </c>
    </row>
    <row r="306" spans="2:30">
      <c r="B306" s="9">
        <v>43768</v>
      </c>
      <c r="C306" s="11">
        <v>11.505045777486389</v>
      </c>
      <c r="D306" s="11">
        <v>2.5410964822047908</v>
      </c>
      <c r="E306" s="11">
        <v>4.8726242222254994</v>
      </c>
      <c r="F306" s="11">
        <v>3.7743558167816933</v>
      </c>
      <c r="G306" s="11">
        <v>2.3665290193861792</v>
      </c>
      <c r="H306" s="11">
        <v>1.3259320835955639</v>
      </c>
      <c r="I306" s="11">
        <v>0.25498574213135933</v>
      </c>
      <c r="J306" s="11">
        <v>9.5982882755235224</v>
      </c>
      <c r="K306" s="16">
        <v>36.238857419334998</v>
      </c>
      <c r="L306" s="2"/>
      <c r="M306" s="3"/>
      <c r="N306" s="4"/>
      <c r="O306" s="4"/>
      <c r="P306" s="4"/>
      <c r="Q306" s="4"/>
      <c r="R306" s="4"/>
      <c r="S306" s="4"/>
      <c r="T306" s="4"/>
      <c r="U306" s="4"/>
      <c r="V306" s="4"/>
      <c r="Y306" s="34">
        <v>43768</v>
      </c>
      <c r="Z306" s="43">
        <v>0.3152805221749746</v>
      </c>
      <c r="AA306" s="43">
        <v>0.11707729660992863</v>
      </c>
      <c r="AB306" s="43">
        <v>1.134594589265274</v>
      </c>
      <c r="AC306" s="43">
        <v>0.34581564332405895</v>
      </c>
      <c r="AD306" s="43">
        <v>0.23249781829126692</v>
      </c>
    </row>
    <row r="307" spans="2:30">
      <c r="B307" s="9">
        <v>43769</v>
      </c>
      <c r="C307" s="11">
        <v>12.030637388416233</v>
      </c>
      <c r="D307" s="11">
        <v>2.6251814266281124</v>
      </c>
      <c r="E307" s="11">
        <v>5.0787881961950063</v>
      </c>
      <c r="F307" s="11">
        <v>3.5797094143442942</v>
      </c>
      <c r="G307" s="11">
        <v>2.3472804366143047</v>
      </c>
      <c r="H307" s="11">
        <v>1.3303584060179112</v>
      </c>
      <c r="I307" s="11">
        <v>0.24337198825293754</v>
      </c>
      <c r="J307" s="11">
        <v>9.8125727297585215</v>
      </c>
      <c r="K307" s="16">
        <v>37.047899986227321</v>
      </c>
      <c r="L307" s="2"/>
      <c r="M307" s="3"/>
      <c r="N307" s="4"/>
      <c r="O307" s="4"/>
      <c r="P307" s="4"/>
      <c r="Q307" s="4"/>
      <c r="R307" s="4"/>
      <c r="S307" s="4"/>
      <c r="T307" s="4"/>
      <c r="U307" s="4"/>
      <c r="V307" s="4"/>
      <c r="Y307" s="34">
        <v>43769</v>
      </c>
      <c r="Z307" s="43">
        <v>0.29998355297096407</v>
      </c>
      <c r="AA307" s="43">
        <v>0.11679667990858737</v>
      </c>
      <c r="AB307" s="43">
        <v>1.0212203259657915</v>
      </c>
      <c r="AC307" s="43">
        <v>0.32460132525313218</v>
      </c>
      <c r="AD307" s="43">
        <v>0.20348525844836832</v>
      </c>
    </row>
    <row r="308" spans="2:30">
      <c r="B308" s="9">
        <v>43770</v>
      </c>
      <c r="C308" s="11">
        <v>12.054791414653819</v>
      </c>
      <c r="D308" s="11">
        <v>2.7265779772562353</v>
      </c>
      <c r="E308" s="11">
        <v>4.7255036716994816</v>
      </c>
      <c r="F308" s="11">
        <v>2.5641075129531465</v>
      </c>
      <c r="G308" s="11">
        <v>2.4155821034839144</v>
      </c>
      <c r="H308" s="11">
        <v>1.289250161609599</v>
      </c>
      <c r="I308" s="11">
        <v>0.25362094016190007</v>
      </c>
      <c r="J308" s="11">
        <v>9.3781032881790836</v>
      </c>
      <c r="K308" s="16">
        <v>35.407537069997176</v>
      </c>
      <c r="L308" s="2"/>
      <c r="M308" s="3"/>
      <c r="N308" s="4"/>
      <c r="O308" s="4"/>
      <c r="P308" s="4"/>
      <c r="Q308" s="4"/>
      <c r="R308" s="4"/>
      <c r="S308" s="4"/>
      <c r="T308" s="4"/>
      <c r="U308" s="4"/>
      <c r="V308" s="4"/>
      <c r="Y308" s="34">
        <v>43770</v>
      </c>
      <c r="Z308" s="43">
        <v>0.23966991707867094</v>
      </c>
      <c r="AA308" s="43">
        <v>0.10893059288896732</v>
      </c>
      <c r="AB308" s="43">
        <v>0.60408480623269278</v>
      </c>
      <c r="AC308" s="43">
        <v>0.23003223860637914</v>
      </c>
      <c r="AD308" s="43">
        <v>0.10722749531540836</v>
      </c>
    </row>
    <row r="309" spans="2:30">
      <c r="B309" s="9">
        <v>43771</v>
      </c>
      <c r="C309" s="11">
        <v>12.38618465463348</v>
      </c>
      <c r="D309" s="11">
        <v>2.7958244020754415</v>
      </c>
      <c r="E309" s="11">
        <v>4.4794761822003206</v>
      </c>
      <c r="F309" s="11">
        <v>1.9683797331625457</v>
      </c>
      <c r="G309" s="11">
        <v>2.4081881169430162</v>
      </c>
      <c r="H309" s="11">
        <v>1.1794557472940042</v>
      </c>
      <c r="I309" s="11">
        <v>0.26352527158695771</v>
      </c>
      <c r="J309" s="11">
        <v>9.1805212420863356</v>
      </c>
      <c r="K309" s="16">
        <v>34.661555349982102</v>
      </c>
      <c r="L309" s="2"/>
      <c r="M309" s="3"/>
      <c r="N309" s="4"/>
      <c r="O309" s="4"/>
      <c r="P309" s="4"/>
      <c r="Q309" s="4"/>
      <c r="R309" s="4"/>
      <c r="S309" s="4"/>
      <c r="T309" s="4"/>
      <c r="U309" s="4"/>
      <c r="V309" s="4"/>
      <c r="Y309" s="34">
        <v>43771</v>
      </c>
      <c r="Z309" s="43">
        <v>0.157533789674077</v>
      </c>
      <c r="AA309" s="43">
        <v>6.3898828181600101E-2</v>
      </c>
      <c r="AB309" s="43">
        <v>0.41113065570062024</v>
      </c>
      <c r="AC309" s="43">
        <v>0.18433898316493708</v>
      </c>
      <c r="AD309" s="43">
        <v>9.5092083284526632E-2</v>
      </c>
    </row>
    <row r="310" spans="2:30">
      <c r="B310" s="9">
        <v>43772</v>
      </c>
      <c r="C310" s="11">
        <v>11.670259316951469</v>
      </c>
      <c r="D310" s="11">
        <v>2.8749631732973913</v>
      </c>
      <c r="E310" s="11">
        <v>4.3279810161296837</v>
      </c>
      <c r="F310" s="11">
        <v>2.0761315373837288</v>
      </c>
      <c r="G310" s="11">
        <v>2.4125442875192098</v>
      </c>
      <c r="H310" s="11">
        <v>1.1693847637030321</v>
      </c>
      <c r="I310" s="11">
        <v>0.25146035890334589</v>
      </c>
      <c r="J310" s="11">
        <v>8.928928367753695</v>
      </c>
      <c r="K310" s="16">
        <v>33.711652821641557</v>
      </c>
      <c r="L310" s="2"/>
      <c r="M310" s="3"/>
      <c r="N310" s="4"/>
      <c r="O310" s="4"/>
      <c r="P310" s="4"/>
      <c r="Q310" s="4"/>
      <c r="R310" s="4"/>
      <c r="S310" s="4"/>
      <c r="T310" s="4"/>
      <c r="U310" s="4"/>
      <c r="V310" s="4"/>
      <c r="Y310" s="34">
        <v>43772</v>
      </c>
      <c r="Z310" s="43">
        <v>0.20942131939141873</v>
      </c>
      <c r="AA310" s="43">
        <v>6.3492334845656029E-2</v>
      </c>
      <c r="AB310" s="43">
        <v>0.52282192354612544</v>
      </c>
      <c r="AC310" s="43">
        <v>0.14112772303452317</v>
      </c>
      <c r="AD310" s="43">
        <v>8.2387753264350674E-2</v>
      </c>
    </row>
    <row r="311" spans="2:30">
      <c r="B311" s="9">
        <v>43773</v>
      </c>
      <c r="C311" s="11">
        <v>11.939818249762915</v>
      </c>
      <c r="D311" s="11">
        <v>2.8032436618774992</v>
      </c>
      <c r="E311" s="11">
        <v>4.7260988035076554</v>
      </c>
      <c r="F311" s="11">
        <v>2.9098130878163135</v>
      </c>
      <c r="G311" s="11">
        <v>2.4220482468826288</v>
      </c>
      <c r="H311" s="11">
        <v>1.2181714840938522</v>
      </c>
      <c r="I311" s="11">
        <v>0.24268282731603141</v>
      </c>
      <c r="J311" s="11">
        <v>9.4618496553424905</v>
      </c>
      <c r="K311" s="16">
        <v>35.723726016599386</v>
      </c>
      <c r="L311" s="2"/>
      <c r="M311" s="3"/>
      <c r="N311" s="4"/>
      <c r="O311" s="4"/>
      <c r="P311" s="4"/>
      <c r="Q311" s="4"/>
      <c r="R311" s="4"/>
      <c r="S311" s="4"/>
      <c r="T311" s="4"/>
      <c r="U311" s="4"/>
      <c r="V311" s="4"/>
      <c r="Y311" s="34">
        <v>43773</v>
      </c>
      <c r="Z311" s="43">
        <v>0.27316485581572697</v>
      </c>
      <c r="AA311" s="43">
        <v>0.11581692673990164</v>
      </c>
      <c r="AB311" s="43">
        <v>0.8681275027593448</v>
      </c>
      <c r="AC311" s="43">
        <v>0.21530007327934592</v>
      </c>
      <c r="AD311" s="43">
        <v>0.11210544029768389</v>
      </c>
    </row>
    <row r="312" spans="2:30">
      <c r="B312" s="9">
        <v>43774</v>
      </c>
      <c r="C312" s="11">
        <v>12.211309504673368</v>
      </c>
      <c r="D312" s="11">
        <v>2.9986175033316873</v>
      </c>
      <c r="E312" s="11">
        <v>5.0145353856573003</v>
      </c>
      <c r="F312" s="11">
        <v>3.2934845132616384</v>
      </c>
      <c r="G312" s="11">
        <v>2.4461812502414997</v>
      </c>
      <c r="H312" s="11">
        <v>1.35318206854001</v>
      </c>
      <c r="I312" s="11">
        <v>0.25767615187763748</v>
      </c>
      <c r="J312" s="11">
        <v>9.9349479741561737</v>
      </c>
      <c r="K312" s="16">
        <v>37.509934351739318</v>
      </c>
      <c r="L312" s="2"/>
      <c r="M312" s="3"/>
      <c r="N312" s="4"/>
      <c r="O312" s="4"/>
      <c r="P312" s="4"/>
      <c r="Q312" s="4"/>
      <c r="R312" s="4"/>
      <c r="S312" s="4"/>
      <c r="T312" s="4"/>
      <c r="U312" s="4"/>
      <c r="V312" s="4"/>
      <c r="Y312" s="34">
        <v>43774</v>
      </c>
      <c r="Z312" s="43">
        <v>0.28514530962927731</v>
      </c>
      <c r="AA312" s="43">
        <v>0.13578721473141075</v>
      </c>
      <c r="AB312" s="43">
        <v>1.049292550690885</v>
      </c>
      <c r="AC312" s="43">
        <v>0.25008938611263543</v>
      </c>
      <c r="AD312" s="43">
        <v>0.13924644056469246</v>
      </c>
    </row>
    <row r="313" spans="2:30">
      <c r="B313" s="9">
        <v>43775</v>
      </c>
      <c r="C313" s="11">
        <v>12.605503212870751</v>
      </c>
      <c r="D313" s="11">
        <v>3.116089116864269</v>
      </c>
      <c r="E313" s="11">
        <v>4.8255175558358276</v>
      </c>
      <c r="F313" s="11">
        <v>3.7045522309154166</v>
      </c>
      <c r="G313" s="11">
        <v>2.4265504808572249</v>
      </c>
      <c r="H313" s="11">
        <v>1.3922816666344302</v>
      </c>
      <c r="I313" s="11">
        <v>0.26583269928839348</v>
      </c>
      <c r="J313" s="11">
        <v>10.209250162588976</v>
      </c>
      <c r="K313" s="16">
        <v>38.545577125855289</v>
      </c>
      <c r="L313" s="2"/>
      <c r="M313" s="3"/>
      <c r="N313" s="4"/>
      <c r="O313" s="4"/>
      <c r="P313" s="4"/>
      <c r="Q313" s="4"/>
      <c r="R313" s="4"/>
      <c r="S313" s="4"/>
      <c r="T313" s="4"/>
      <c r="U313" s="4"/>
      <c r="V313" s="4"/>
      <c r="Y313" s="34">
        <v>43775</v>
      </c>
      <c r="Z313" s="43">
        <v>0.35522009260104132</v>
      </c>
      <c r="AA313" s="43">
        <v>0.14844864029596483</v>
      </c>
      <c r="AB313" s="43">
        <v>1.1290283200236229</v>
      </c>
      <c r="AC313" s="43">
        <v>0.30082225491340642</v>
      </c>
      <c r="AD313" s="43">
        <v>0.20994879893784141</v>
      </c>
    </row>
    <row r="314" spans="2:30">
      <c r="B314" s="9">
        <v>43776</v>
      </c>
      <c r="C314" s="11">
        <v>12.654777426395423</v>
      </c>
      <c r="D314" s="11">
        <v>3.1840989983831323</v>
      </c>
      <c r="E314" s="11">
        <v>5.0267538384336534</v>
      </c>
      <c r="F314" s="11">
        <v>3.4347829331722401</v>
      </c>
      <c r="G314" s="11">
        <v>2.3867395015330262</v>
      </c>
      <c r="H314" s="11">
        <v>1.4533843674797029</v>
      </c>
      <c r="I314" s="11">
        <v>0.26188274227115815</v>
      </c>
      <c r="J314" s="11">
        <v>10.233062648354409</v>
      </c>
      <c r="K314" s="16">
        <v>38.635482456022743</v>
      </c>
      <c r="L314" s="2"/>
      <c r="M314" s="3"/>
      <c r="N314" s="4"/>
      <c r="O314" s="4"/>
      <c r="P314" s="4"/>
      <c r="Q314" s="4"/>
      <c r="R314" s="4"/>
      <c r="S314" s="4"/>
      <c r="T314" s="4"/>
      <c r="U314" s="4"/>
      <c r="V314" s="4"/>
      <c r="Y314" s="34">
        <v>43776</v>
      </c>
      <c r="Z314" s="43">
        <v>0.24709595247765784</v>
      </c>
      <c r="AA314" s="43">
        <v>0.15244141507506054</v>
      </c>
      <c r="AB314" s="43">
        <v>1.0670672603232401</v>
      </c>
      <c r="AC314" s="43">
        <v>0.29628631752119056</v>
      </c>
      <c r="AD314" s="43">
        <v>0.16633777338819131</v>
      </c>
    </row>
    <row r="315" spans="2:30">
      <c r="B315" s="9">
        <v>43777</v>
      </c>
      <c r="C315" s="11">
        <v>12.823855610058516</v>
      </c>
      <c r="D315" s="11">
        <v>3.0728101013522653</v>
      </c>
      <c r="E315" s="11">
        <v>5.2506908287224698</v>
      </c>
      <c r="F315" s="11">
        <v>3.5003946476751819</v>
      </c>
      <c r="G315" s="11">
        <v>2.4538045487498388</v>
      </c>
      <c r="H315" s="11">
        <v>1.3949925307659659</v>
      </c>
      <c r="I315" s="11">
        <v>0.26257989269460852</v>
      </c>
      <c r="J315" s="11">
        <v>10.361580533151269</v>
      </c>
      <c r="K315" s="16">
        <v>39.120708693170116</v>
      </c>
      <c r="L315" s="2"/>
      <c r="M315" s="3"/>
      <c r="N315" s="4"/>
      <c r="O315" s="4"/>
      <c r="P315" s="4"/>
      <c r="Q315" s="4"/>
      <c r="R315" s="4"/>
      <c r="S315" s="4"/>
      <c r="T315" s="4"/>
      <c r="U315" s="4"/>
      <c r="V315" s="4"/>
      <c r="Y315" s="34">
        <v>43777</v>
      </c>
      <c r="Z315" s="43">
        <v>0.30285828113305208</v>
      </c>
      <c r="AA315" s="43">
        <v>0.16297175723342253</v>
      </c>
      <c r="AB315" s="43">
        <v>1.1317229720466018</v>
      </c>
      <c r="AC315" s="43">
        <v>0.25577821353722346</v>
      </c>
      <c r="AD315" s="43">
        <v>0.15080465669902832</v>
      </c>
    </row>
    <row r="316" spans="2:30">
      <c r="B316" s="9">
        <v>43778</v>
      </c>
      <c r="C316" s="11">
        <v>12.472172988039283</v>
      </c>
      <c r="D316" s="11">
        <v>2.9726500940244853</v>
      </c>
      <c r="E316" s="11">
        <v>4.8226593361384369</v>
      </c>
      <c r="F316" s="11">
        <v>2.9549788176451823</v>
      </c>
      <c r="G316" s="11">
        <v>2.4736616028808616</v>
      </c>
      <c r="H316" s="11">
        <v>1.2820245519481304</v>
      </c>
      <c r="I316" s="11">
        <v>0.27104413400150512</v>
      </c>
      <c r="J316" s="11">
        <v>9.8175678648955262</v>
      </c>
      <c r="K316" s="16">
        <v>37.066759389573413</v>
      </c>
      <c r="L316" s="2"/>
      <c r="M316" s="3"/>
      <c r="N316" s="4"/>
      <c r="O316" s="4"/>
      <c r="P316" s="4"/>
      <c r="Q316" s="4"/>
      <c r="R316" s="4"/>
      <c r="S316" s="4"/>
      <c r="T316" s="4"/>
      <c r="U316" s="4"/>
      <c r="V316" s="4"/>
      <c r="Y316" s="34">
        <v>43778</v>
      </c>
      <c r="Z316" s="43">
        <v>0.25343895236295699</v>
      </c>
      <c r="AA316" s="43">
        <v>0.14084713473761015</v>
      </c>
      <c r="AB316" s="43">
        <v>0.99007146336847696</v>
      </c>
      <c r="AC316" s="43">
        <v>0.17000276707550691</v>
      </c>
      <c r="AD316" s="43">
        <v>0.14016227812153129</v>
      </c>
    </row>
    <row r="317" spans="2:30">
      <c r="B317" s="9">
        <v>43779</v>
      </c>
      <c r="C317" s="11">
        <v>12.068317669346866</v>
      </c>
      <c r="D317" s="11">
        <v>2.907113299106308</v>
      </c>
      <c r="E317" s="11">
        <v>4.2558312032520478</v>
      </c>
      <c r="F317" s="11">
        <v>2.7166471777871148</v>
      </c>
      <c r="G317" s="11">
        <v>2.499248428977201</v>
      </c>
      <c r="H317" s="11">
        <v>1.2055862340252521</v>
      </c>
      <c r="I317" s="11">
        <v>0.25695351872353134</v>
      </c>
      <c r="J317" s="11">
        <v>9.3349637049335819</v>
      </c>
      <c r="K317" s="16">
        <v>35.244661236151899</v>
      </c>
      <c r="L317" s="2"/>
      <c r="M317" s="3"/>
      <c r="N317" s="4"/>
      <c r="O317" s="4"/>
      <c r="P317" s="4"/>
      <c r="Q317" s="4"/>
      <c r="R317" s="4"/>
      <c r="S317" s="4"/>
      <c r="T317" s="4"/>
      <c r="U317" s="4"/>
      <c r="V317" s="4"/>
      <c r="Y317" s="34">
        <v>43779</v>
      </c>
      <c r="Z317" s="43">
        <v>0.25196287140430973</v>
      </c>
      <c r="AA317" s="43">
        <v>0.12494899596357631</v>
      </c>
      <c r="AB317" s="43">
        <v>0.94339946613804881</v>
      </c>
      <c r="AC317" s="43">
        <v>0.16361763973037732</v>
      </c>
      <c r="AD317" s="43">
        <v>0.1063184305917754</v>
      </c>
    </row>
    <row r="318" spans="2:30">
      <c r="B318" s="9">
        <v>43780</v>
      </c>
      <c r="C318" s="11">
        <v>12.634488044355855</v>
      </c>
      <c r="D318" s="11">
        <v>2.8551784804919036</v>
      </c>
      <c r="E318" s="11">
        <v>4.7025918905938564</v>
      </c>
      <c r="F318" s="11">
        <v>3.0707557553695266</v>
      </c>
      <c r="G318" s="11">
        <v>2.5449057282633691</v>
      </c>
      <c r="H318" s="11">
        <v>1.4687237348304865</v>
      </c>
      <c r="I318" s="11">
        <v>0.24900105571707845</v>
      </c>
      <c r="J318" s="11">
        <v>9.9171707358961818</v>
      </c>
      <c r="K318" s="16">
        <v>37.442815425518255</v>
      </c>
      <c r="L318" s="2"/>
      <c r="M318" s="3"/>
      <c r="N318" s="4"/>
      <c r="O318" s="4"/>
      <c r="P318" s="4"/>
      <c r="Q318" s="4"/>
      <c r="R318" s="4"/>
      <c r="S318" s="4"/>
      <c r="T318" s="4"/>
      <c r="U318" s="4"/>
      <c r="V318" s="4"/>
      <c r="Y318" s="34">
        <v>43780</v>
      </c>
      <c r="Z318" s="43">
        <v>0.1993646104338111</v>
      </c>
      <c r="AA318" s="43">
        <v>0.14145968090853969</v>
      </c>
      <c r="AB318" s="43">
        <v>0.9761098058748493</v>
      </c>
      <c r="AC318" s="43">
        <v>0.26717085024944537</v>
      </c>
      <c r="AD318" s="43">
        <v>0.19028801667820999</v>
      </c>
    </row>
    <row r="319" spans="2:30">
      <c r="B319" s="9">
        <v>43781</v>
      </c>
      <c r="C319" s="11">
        <v>12.738833437702219</v>
      </c>
      <c r="D319" s="11">
        <v>3.0691004714512364</v>
      </c>
      <c r="E319" s="11">
        <v>5.9063078663339654</v>
      </c>
      <c r="F319" s="11">
        <v>3.2126495617528148</v>
      </c>
      <c r="G319" s="11">
        <v>2.5628616877996393</v>
      </c>
      <c r="H319" s="11">
        <v>1.4258666963697846</v>
      </c>
      <c r="I319" s="11">
        <v>0.25271778430256725</v>
      </c>
      <c r="J319" s="11">
        <v>10.509013917318132</v>
      </c>
      <c r="K319" s="16">
        <v>39.677351423030359</v>
      </c>
      <c r="L319" s="2"/>
      <c r="M319" s="3"/>
      <c r="N319" s="4"/>
      <c r="O319" s="4"/>
      <c r="P319" s="4"/>
      <c r="Q319" s="4"/>
      <c r="R319" s="4"/>
      <c r="S319" s="4"/>
      <c r="T319" s="4"/>
      <c r="U319" s="4"/>
      <c r="V319" s="4"/>
      <c r="Y319" s="34">
        <v>43781</v>
      </c>
      <c r="Z319" s="43">
        <v>0.21916967607382407</v>
      </c>
      <c r="AA319" s="43">
        <v>0.17379714780919564</v>
      </c>
      <c r="AB319" s="43">
        <v>0.9562395693520287</v>
      </c>
      <c r="AC319" s="43">
        <v>0.25138139344470595</v>
      </c>
      <c r="AD319" s="43">
        <v>0.2102866880611115</v>
      </c>
    </row>
    <row r="320" spans="2:30">
      <c r="B320" s="9">
        <v>43782</v>
      </c>
      <c r="C320" s="11">
        <v>12.574586059286643</v>
      </c>
      <c r="D320" s="11">
        <v>3.1445296127721574</v>
      </c>
      <c r="E320" s="11">
        <v>6.1083773334632347</v>
      </c>
      <c r="F320" s="11">
        <v>3.6878293211895854</v>
      </c>
      <c r="G320" s="11">
        <v>2.5206985579975374</v>
      </c>
      <c r="H320" s="11">
        <v>1.4934336180820811</v>
      </c>
      <c r="I320" s="11">
        <v>0.2580929945994232</v>
      </c>
      <c r="J320" s="11">
        <v>10.732108100146235</v>
      </c>
      <c r="K320" s="16">
        <v>40.519655597536897</v>
      </c>
      <c r="L320" s="2"/>
      <c r="M320" s="3"/>
      <c r="N320" s="4"/>
      <c r="O320" s="4"/>
      <c r="P320" s="4"/>
      <c r="Q320" s="4"/>
      <c r="R320" s="4"/>
      <c r="S320" s="4"/>
      <c r="T320" s="4"/>
      <c r="U320" s="4"/>
      <c r="V320" s="4"/>
      <c r="Y320" s="34">
        <v>43782</v>
      </c>
      <c r="Z320" s="43">
        <v>0.3532106175161186</v>
      </c>
      <c r="AA320" s="43">
        <v>0.19068145384794588</v>
      </c>
      <c r="AB320" s="43">
        <v>1.108525922651646</v>
      </c>
      <c r="AC320" s="43">
        <v>0.27730572388798475</v>
      </c>
      <c r="AD320" s="43">
        <v>0.21003082547333476</v>
      </c>
    </row>
    <row r="321" spans="2:30">
      <c r="B321" s="9">
        <v>43783</v>
      </c>
      <c r="C321" s="11">
        <v>12.93593029180091</v>
      </c>
      <c r="D321" s="11">
        <v>3.1816259117824464</v>
      </c>
      <c r="E321" s="11">
        <v>5.9378395365491832</v>
      </c>
      <c r="F321" s="11">
        <v>3.6856859298879066</v>
      </c>
      <c r="G321" s="11">
        <v>2.4922177089193767</v>
      </c>
      <c r="H321" s="11">
        <v>1.4732097282660586</v>
      </c>
      <c r="I321" s="11">
        <v>0.25473950187090383</v>
      </c>
      <c r="J321" s="11">
        <v>10.794690597342228</v>
      </c>
      <c r="K321" s="16">
        <v>40.755939206419015</v>
      </c>
      <c r="L321" s="2"/>
      <c r="M321" s="3"/>
      <c r="N321" s="4"/>
      <c r="O321" s="4"/>
      <c r="P321" s="4"/>
      <c r="Q321" s="4"/>
      <c r="R321" s="4"/>
      <c r="S321" s="4"/>
      <c r="T321" s="4"/>
      <c r="U321" s="4"/>
      <c r="V321" s="4"/>
      <c r="Y321" s="34">
        <v>43783</v>
      </c>
      <c r="Z321" s="43">
        <v>0.2996433975463007</v>
      </c>
      <c r="AA321" s="43">
        <v>0.19983637328872983</v>
      </c>
      <c r="AB321" s="43">
        <v>1.1404092074119494</v>
      </c>
      <c r="AC321" s="43">
        <v>0.31718744331228366</v>
      </c>
      <c r="AD321" s="43">
        <v>0.19876007848173638</v>
      </c>
    </row>
    <row r="322" spans="2:30">
      <c r="B322" s="9">
        <v>43784</v>
      </c>
      <c r="C322" s="11">
        <v>13.541713269839539</v>
      </c>
      <c r="D322" s="11">
        <v>3.1853355416834752</v>
      </c>
      <c r="E322" s="11">
        <v>5.395637957885036</v>
      </c>
      <c r="F322" s="11">
        <v>3.4776903264245749</v>
      </c>
      <c r="G322" s="11">
        <v>2.5628813647341389</v>
      </c>
      <c r="H322" s="11">
        <v>1.4764332964106661</v>
      </c>
      <c r="I322" s="11">
        <v>0.25806001309468241</v>
      </c>
      <c r="J322" s="11">
        <v>10.771813422231542</v>
      </c>
      <c r="K322" s="16">
        <v>40.669565192303651</v>
      </c>
      <c r="L322" s="2"/>
      <c r="M322" s="3"/>
      <c r="N322" s="4"/>
      <c r="O322" s="4"/>
      <c r="P322" s="4"/>
      <c r="Q322" s="4"/>
      <c r="R322" s="4"/>
      <c r="S322" s="4"/>
      <c r="T322" s="4"/>
      <c r="U322" s="4"/>
      <c r="V322" s="4"/>
      <c r="Y322" s="34">
        <v>43784</v>
      </c>
      <c r="Z322" s="43">
        <v>0.2994591466912751</v>
      </c>
      <c r="AA322" s="43">
        <v>0.19728075690150745</v>
      </c>
      <c r="AB322" s="43">
        <v>0.96354926118764983</v>
      </c>
      <c r="AC322" s="43">
        <v>0.28711527707184414</v>
      </c>
      <c r="AD322" s="43">
        <v>0.21956546955315984</v>
      </c>
    </row>
    <row r="323" spans="2:30">
      <c r="B323" s="9">
        <v>43785</v>
      </c>
      <c r="C323" s="11">
        <v>13.097279187067977</v>
      </c>
      <c r="D323" s="11">
        <v>3.1989375179872477</v>
      </c>
      <c r="E323" s="11">
        <v>4.6568929093077864</v>
      </c>
      <c r="F323" s="11">
        <v>3.2457645692043022</v>
      </c>
      <c r="G323" s="11">
        <v>2.573258677267281</v>
      </c>
      <c r="H323" s="11">
        <v>1.330495999373825</v>
      </c>
      <c r="I323" s="11">
        <v>0.25872643898043446</v>
      </c>
      <c r="J323" s="11">
        <v>10.218267581922035</v>
      </c>
      <c r="K323" s="16">
        <v>38.579622881110886</v>
      </c>
      <c r="L323" s="2"/>
      <c r="M323" s="3"/>
      <c r="N323" s="4"/>
      <c r="O323" s="4"/>
      <c r="P323" s="4"/>
      <c r="Q323" s="4"/>
      <c r="R323" s="4"/>
      <c r="S323" s="4"/>
      <c r="T323" s="4"/>
      <c r="U323" s="4"/>
      <c r="V323" s="4"/>
      <c r="Y323" s="34">
        <v>43785</v>
      </c>
      <c r="Z323" s="43">
        <v>0.32838134563418797</v>
      </c>
      <c r="AA323" s="43">
        <v>0.19315248434376373</v>
      </c>
      <c r="AB323" s="43">
        <v>0.92320650884559574</v>
      </c>
      <c r="AC323" s="43">
        <v>0.21755948091085739</v>
      </c>
      <c r="AD323" s="43">
        <v>0.193088206940327</v>
      </c>
    </row>
    <row r="324" spans="2:30">
      <c r="B324" s="9">
        <v>43786</v>
      </c>
      <c r="C324" s="11">
        <v>12.89052072247425</v>
      </c>
      <c r="D324" s="11">
        <v>3.2001740612875906</v>
      </c>
      <c r="E324" s="11">
        <v>4.7414373339769949</v>
      </c>
      <c r="F324" s="11">
        <v>2.9182559309457403</v>
      </c>
      <c r="G324" s="11">
        <v>2.5596815924623968</v>
      </c>
      <c r="H324" s="11">
        <v>1.237344297347315</v>
      </c>
      <c r="I324" s="11">
        <v>0.26421329110532271</v>
      </c>
      <c r="J324" s="11">
        <v>10.02020693026774</v>
      </c>
      <c r="K324" s="16">
        <v>37.831834159867348</v>
      </c>
      <c r="L324" s="2"/>
      <c r="M324" s="3"/>
      <c r="N324" s="4"/>
      <c r="O324" s="4"/>
      <c r="P324" s="4"/>
      <c r="Q324" s="4"/>
      <c r="R324" s="4"/>
      <c r="S324" s="4"/>
      <c r="T324" s="4"/>
      <c r="U324" s="4"/>
      <c r="V324" s="4"/>
      <c r="Y324" s="34">
        <v>43786</v>
      </c>
      <c r="Z324" s="43">
        <v>0.31941112905433916</v>
      </c>
      <c r="AA324" s="43">
        <v>0.18172657402711859</v>
      </c>
      <c r="AB324" s="43">
        <v>0.89442526127734268</v>
      </c>
      <c r="AC324" s="43">
        <v>0.17617315438366762</v>
      </c>
      <c r="AD324" s="43">
        <v>0.14339743478287079</v>
      </c>
    </row>
    <row r="325" spans="2:30">
      <c r="B325" s="9">
        <v>43787</v>
      </c>
      <c r="C325" s="11">
        <v>13.378432052473466</v>
      </c>
      <c r="D325" s="11">
        <v>3.190281714884847</v>
      </c>
      <c r="E325" s="11">
        <v>5.1807033280811989</v>
      </c>
      <c r="F325" s="11">
        <v>3.658891159575306</v>
      </c>
      <c r="G325" s="11">
        <v>2.538158810145446</v>
      </c>
      <c r="H325" s="11">
        <v>1.5031256574033134</v>
      </c>
      <c r="I325" s="11">
        <v>0.27403728478007749</v>
      </c>
      <c r="J325" s="11">
        <v>10.709079369340696</v>
      </c>
      <c r="K325" s="16">
        <v>40.43270937668435</v>
      </c>
      <c r="L325" s="2"/>
      <c r="M325" s="3"/>
      <c r="N325" s="4"/>
      <c r="O325" s="4"/>
      <c r="P325" s="4"/>
      <c r="Q325" s="4"/>
      <c r="R325" s="4"/>
      <c r="S325" s="4"/>
      <c r="T325" s="4"/>
      <c r="U325" s="4"/>
      <c r="V325" s="4"/>
      <c r="Y325" s="34">
        <v>43787</v>
      </c>
      <c r="Z325" s="43">
        <v>0.35882421908227397</v>
      </c>
      <c r="AA325" s="43">
        <v>0.20131241713778911</v>
      </c>
      <c r="AB325" s="43">
        <v>1.0823347416717686</v>
      </c>
      <c r="AC325" s="43">
        <v>0.28870692166480344</v>
      </c>
      <c r="AD325" s="43">
        <v>0.2290037888940577</v>
      </c>
    </row>
    <row r="326" spans="2:30">
      <c r="B326" s="9">
        <v>43788</v>
      </c>
      <c r="C326" s="11">
        <v>13.773591921720353</v>
      </c>
      <c r="D326" s="11">
        <v>3.0221118260382038</v>
      </c>
      <c r="E326" s="11">
        <v>4.9957704829910332</v>
      </c>
      <c r="F326" s="11">
        <v>3.9561307388601255</v>
      </c>
      <c r="G326" s="11">
        <v>2.4777604596982115</v>
      </c>
      <c r="H326" s="11">
        <v>1.4823013905212685</v>
      </c>
      <c r="I326" s="11">
        <v>0.26760693652210454</v>
      </c>
      <c r="J326" s="11">
        <v>10.799743695341782</v>
      </c>
      <c r="K326" s="16">
        <v>40.775017451693081</v>
      </c>
      <c r="L326" s="2"/>
      <c r="M326" s="3"/>
      <c r="N326" s="4"/>
      <c r="O326" s="4"/>
      <c r="P326" s="4"/>
      <c r="Q326" s="4"/>
      <c r="R326" s="4"/>
      <c r="S326" s="4"/>
      <c r="T326" s="4"/>
      <c r="U326" s="4"/>
      <c r="V326" s="4"/>
      <c r="Y326" s="34">
        <v>43788</v>
      </c>
      <c r="Z326" s="43">
        <v>0.40271325671034214</v>
      </c>
      <c r="AA326" s="43">
        <v>0.20311878693242819</v>
      </c>
      <c r="AB326" s="43">
        <v>1.1234220427030193</v>
      </c>
      <c r="AC326" s="43">
        <v>0.34967382976902639</v>
      </c>
      <c r="AD326" s="43">
        <v>0.28148421579531219</v>
      </c>
    </row>
    <row r="327" spans="2:30">
      <c r="B327" s="9">
        <v>43789</v>
      </c>
      <c r="C327" s="11">
        <v>14.538791472927038</v>
      </c>
      <c r="D327" s="11">
        <v>3.2038836911886195</v>
      </c>
      <c r="E327" s="11">
        <v>4.5696584888656311</v>
      </c>
      <c r="F327" s="11">
        <v>4.0802370997576043</v>
      </c>
      <c r="G327" s="11">
        <v>2.442610643434953</v>
      </c>
      <c r="H327" s="11">
        <v>1.5452669770629326</v>
      </c>
      <c r="I327" s="11">
        <v>0.26155171066701272</v>
      </c>
      <c r="J327" s="11">
        <v>11.039957463230312</v>
      </c>
      <c r="K327" s="16">
        <v>41.681957547134104</v>
      </c>
      <c r="L327" s="2"/>
      <c r="M327" s="3"/>
      <c r="N327" s="4"/>
      <c r="O327" s="4"/>
      <c r="P327" s="4"/>
      <c r="Q327" s="4"/>
      <c r="R327" s="4"/>
      <c r="S327" s="4"/>
      <c r="T327" s="4"/>
      <c r="U327" s="4"/>
      <c r="V327" s="4"/>
      <c r="Y327" s="34">
        <v>43789</v>
      </c>
      <c r="Z327" s="43">
        <v>0.31347569344310094</v>
      </c>
      <c r="AA327" s="43">
        <v>0.20424646519082057</v>
      </c>
      <c r="AB327" s="43">
        <v>1.3205395235754263</v>
      </c>
      <c r="AC327" s="43">
        <v>0.33026518290598011</v>
      </c>
      <c r="AD327" s="43">
        <v>0.28869126286338576</v>
      </c>
    </row>
    <row r="328" spans="2:30">
      <c r="B328" s="9">
        <v>43790</v>
      </c>
      <c r="C328" s="11">
        <v>14.231552259184962</v>
      </c>
      <c r="D328" s="11">
        <v>3.2545819665026809</v>
      </c>
      <c r="E328" s="11">
        <v>4.6308888233268899</v>
      </c>
      <c r="F328" s="11">
        <v>3.9350309283014417</v>
      </c>
      <c r="G328" s="11">
        <v>2.5127074521750861</v>
      </c>
      <c r="H328" s="11">
        <v>1.5899181462117706</v>
      </c>
      <c r="I328" s="11">
        <v>0.26279371205024538</v>
      </c>
      <c r="J328" s="11">
        <v>10.959063061034897</v>
      </c>
      <c r="K328" s="16">
        <v>41.376536348787972</v>
      </c>
      <c r="L328" s="2"/>
      <c r="M328" s="3"/>
      <c r="N328" s="4"/>
      <c r="O328" s="4"/>
      <c r="P328" s="4"/>
      <c r="Q328" s="4"/>
      <c r="R328" s="4"/>
      <c r="S328" s="4"/>
      <c r="T328" s="4"/>
      <c r="U328" s="4"/>
      <c r="V328" s="4"/>
      <c r="Y328" s="34">
        <v>43790</v>
      </c>
      <c r="Z328" s="43">
        <v>0.27434018960012974</v>
      </c>
      <c r="AA328" s="43">
        <v>0.19591856325699269</v>
      </c>
      <c r="AB328" s="43">
        <v>1.2801499568007402</v>
      </c>
      <c r="AC328" s="43">
        <v>0.3375934542008604</v>
      </c>
      <c r="AD328" s="43">
        <v>0.27906255165570054</v>
      </c>
    </row>
    <row r="329" spans="2:30">
      <c r="B329" s="9">
        <v>43791</v>
      </c>
      <c r="C329" s="11">
        <v>13.773591921720353</v>
      </c>
      <c r="D329" s="11">
        <v>3.2780762892091975</v>
      </c>
      <c r="E329" s="11">
        <v>4.8008973496862053</v>
      </c>
      <c r="F329" s="11">
        <v>3.4542905501955623</v>
      </c>
      <c r="G329" s="11">
        <v>2.5313899446775037</v>
      </c>
      <c r="H329" s="11">
        <v>1.7521435463739095</v>
      </c>
      <c r="I329" s="11">
        <v>0.26799605856301417</v>
      </c>
      <c r="J329" s="11">
        <v>10.75763026921285</v>
      </c>
      <c r="K329" s="16">
        <v>40.616015929638593</v>
      </c>
      <c r="L329" s="2"/>
      <c r="M329" s="3"/>
      <c r="N329" s="4"/>
      <c r="O329" s="4"/>
      <c r="P329" s="4"/>
      <c r="Q329" s="4"/>
      <c r="R329" s="4"/>
      <c r="S329" s="4"/>
      <c r="T329" s="4"/>
      <c r="U329" s="4"/>
      <c r="V329" s="4"/>
      <c r="Y329" s="34">
        <v>43791</v>
      </c>
      <c r="Z329" s="43">
        <v>0.25878810382762218</v>
      </c>
      <c r="AA329" s="43">
        <v>0.17960751705098407</v>
      </c>
      <c r="AB329" s="43">
        <v>1.1401993725082378</v>
      </c>
      <c r="AC329" s="43">
        <v>0.30204862741690203</v>
      </c>
      <c r="AD329" s="43">
        <v>0.16353607805202777</v>
      </c>
    </row>
    <row r="330" spans="2:30">
      <c r="B330" s="9">
        <v>43792</v>
      </c>
      <c r="C330" s="11">
        <v>13.853783288829133</v>
      </c>
      <c r="D330" s="11">
        <v>3.290441722212627</v>
      </c>
      <c r="E330" s="11">
        <v>4.4603494393946832</v>
      </c>
      <c r="F330" s="11">
        <v>2.3662564162188011</v>
      </c>
      <c r="G330" s="11">
        <v>2.5450298443117529</v>
      </c>
      <c r="H330" s="11">
        <v>1.4208241623946651</v>
      </c>
      <c r="I330" s="11">
        <v>0.26852000059810677</v>
      </c>
      <c r="J330" s="11">
        <v>10.162008393629041</v>
      </c>
      <c r="K330" s="16">
        <v>38.367213267588809</v>
      </c>
      <c r="L330" s="2"/>
      <c r="M330" s="3"/>
      <c r="N330" s="4"/>
      <c r="O330" s="4"/>
      <c r="P330" s="4"/>
      <c r="Q330" s="4"/>
      <c r="R330" s="4"/>
      <c r="S330" s="4"/>
      <c r="T330" s="4"/>
      <c r="U330" s="4"/>
      <c r="V330" s="4"/>
      <c r="Y330" s="34">
        <v>43792</v>
      </c>
      <c r="Z330" s="43">
        <v>0.19848483852754367</v>
      </c>
      <c r="AA330" s="43">
        <v>0.10341126325457077</v>
      </c>
      <c r="AB330" s="43">
        <v>0.59958497640674013</v>
      </c>
      <c r="AC330" s="43">
        <v>0.20325394196956725</v>
      </c>
      <c r="AD330" s="43">
        <v>0.10706193717037586</v>
      </c>
    </row>
    <row r="331" spans="2:30">
      <c r="B331" s="9">
        <v>43793</v>
      </c>
      <c r="C331" s="11">
        <v>13.019020142058203</v>
      </c>
      <c r="D331" s="11">
        <v>3.2929148088133129</v>
      </c>
      <c r="E331" s="11">
        <v>4.3166020959573954</v>
      </c>
      <c r="F331" s="11">
        <v>2.5885109935489603</v>
      </c>
      <c r="G331" s="11">
        <v>2.5220539960625064</v>
      </c>
      <c r="H331" s="11">
        <v>1.3345161255413422</v>
      </c>
      <c r="I331" s="11">
        <v>0.2487580836396191</v>
      </c>
      <c r="J331" s="11">
        <v>9.8439354715779146</v>
      </c>
      <c r="K331" s="16">
        <v>37.166311717199257</v>
      </c>
      <c r="L331" s="2"/>
      <c r="M331" s="3"/>
      <c r="N331" s="4"/>
      <c r="O331" s="4"/>
      <c r="P331" s="4"/>
      <c r="Q331" s="4"/>
      <c r="R331" s="4"/>
      <c r="S331" s="4"/>
      <c r="T331" s="4"/>
      <c r="U331" s="4"/>
      <c r="V331" s="4"/>
      <c r="Y331" s="34">
        <v>43793</v>
      </c>
      <c r="Z331" s="43">
        <v>0.25927517597533528</v>
      </c>
      <c r="AA331" s="43">
        <v>0.10118717545593395</v>
      </c>
      <c r="AB331" s="43">
        <v>0.73998644012841752</v>
      </c>
      <c r="AC331" s="43">
        <v>0.19699295006109016</v>
      </c>
      <c r="AD331" s="43">
        <v>0.12184101176261658</v>
      </c>
    </row>
    <row r="332" spans="2:30">
      <c r="B332" s="9">
        <v>43794</v>
      </c>
      <c r="C332" s="11">
        <v>14.271164862214599</v>
      </c>
      <c r="D332" s="11">
        <v>3.0864120776560378</v>
      </c>
      <c r="E332" s="11">
        <v>4.4639892655334759</v>
      </c>
      <c r="F332" s="11">
        <v>3.6474644973829693</v>
      </c>
      <c r="G332" s="11">
        <v>2.5162182713729599</v>
      </c>
      <c r="H332" s="11">
        <v>1.510262760617793</v>
      </c>
      <c r="I332" s="11">
        <v>0.2470171586380103</v>
      </c>
      <c r="J332" s="11">
        <v>10.715888418938246</v>
      </c>
      <c r="K332" s="16">
        <v>40.458417312354086</v>
      </c>
      <c r="L332" s="2"/>
      <c r="M332" s="3"/>
      <c r="N332" s="4"/>
      <c r="O332" s="4"/>
      <c r="P332" s="4"/>
      <c r="Q332" s="4"/>
      <c r="R332" s="4"/>
      <c r="S332" s="4"/>
      <c r="T332" s="4"/>
      <c r="U332" s="4"/>
      <c r="V332" s="4"/>
      <c r="Y332" s="34">
        <v>43794</v>
      </c>
      <c r="Z332" s="43">
        <v>0.29133378769056811</v>
      </c>
      <c r="AA332" s="43">
        <v>0.14463786549173957</v>
      </c>
      <c r="AB332" s="43">
        <v>1.2205671366815054</v>
      </c>
      <c r="AC332" s="43">
        <v>0.29957019921612182</v>
      </c>
      <c r="AD332" s="43">
        <v>0.19128211808542783</v>
      </c>
    </row>
    <row r="333" spans="2:30">
      <c r="B333" s="9">
        <v>43795</v>
      </c>
      <c r="C333" s="11">
        <v>14.806418083639478</v>
      </c>
      <c r="D333" s="11">
        <v>3.2298511004958219</v>
      </c>
      <c r="E333" s="11">
        <v>4.3928868846382256</v>
      </c>
      <c r="F333" s="11">
        <v>3.516959538951272</v>
      </c>
      <c r="G333" s="11">
        <v>2.4779156047586905</v>
      </c>
      <c r="H333" s="11">
        <v>1.6572247156261415</v>
      </c>
      <c r="I333" s="11">
        <v>0.24329544442279943</v>
      </c>
      <c r="J333" s="11">
        <v>10.925584372025405</v>
      </c>
      <c r="K333" s="16">
        <v>41.250135744557838</v>
      </c>
      <c r="L333" s="2"/>
      <c r="M333" s="3"/>
      <c r="N333" s="4"/>
      <c r="O333" s="4"/>
      <c r="P333" s="4"/>
      <c r="Q333" s="4"/>
      <c r="R333" s="4"/>
      <c r="S333" s="4"/>
      <c r="T333" s="4"/>
      <c r="U333" s="4"/>
      <c r="V333" s="4"/>
      <c r="Y333" s="34">
        <v>43795</v>
      </c>
      <c r="Z333" s="43">
        <v>0.23850944780977607</v>
      </c>
      <c r="AA333" s="43">
        <v>0.14533940724509473</v>
      </c>
      <c r="AB333" s="43">
        <v>1.2215103976964492</v>
      </c>
      <c r="AC333" s="43">
        <v>0.29481524125463648</v>
      </c>
      <c r="AD333" s="43">
        <v>0.16363992816118453</v>
      </c>
    </row>
    <row r="334" spans="2:30">
      <c r="B334" s="9">
        <v>43796</v>
      </c>
      <c r="C334" s="11">
        <v>15.004481098787675</v>
      </c>
      <c r="D334" s="11">
        <v>3.2385069035982226</v>
      </c>
      <c r="E334" s="11">
        <v>4.35275992409482</v>
      </c>
      <c r="F334" s="11">
        <v>3.1567661241392573</v>
      </c>
      <c r="G334" s="11">
        <v>2.4447569429057809</v>
      </c>
      <c r="H334" s="11">
        <v>1.7326451260692319</v>
      </c>
      <c r="I334" s="11">
        <v>0.23460796291468736</v>
      </c>
      <c r="J334" s="11">
        <v>10.867928394283425</v>
      </c>
      <c r="K334" s="16">
        <v>41.032452476793097</v>
      </c>
      <c r="L334" s="2"/>
      <c r="M334" s="3"/>
      <c r="N334" s="4"/>
      <c r="O334" s="4"/>
      <c r="P334" s="4"/>
      <c r="Q334" s="4"/>
      <c r="R334" s="4"/>
      <c r="S334" s="4"/>
      <c r="T334" s="4"/>
      <c r="U334" s="4"/>
      <c r="V334" s="4"/>
      <c r="Y334" s="34">
        <v>43796</v>
      </c>
      <c r="Z334" s="43">
        <v>0.28053661844878697</v>
      </c>
      <c r="AA334" s="43">
        <v>0.10798932429646564</v>
      </c>
      <c r="AB334" s="43">
        <v>0.95125233819910049</v>
      </c>
      <c r="AC334" s="43">
        <v>0.27950377722321901</v>
      </c>
      <c r="AD334" s="43">
        <v>0.12486846820564335</v>
      </c>
    </row>
    <row r="335" spans="2:30">
      <c r="B335" s="9">
        <v>43797</v>
      </c>
      <c r="C335" s="11">
        <v>15.060518439658869</v>
      </c>
      <c r="D335" s="11">
        <v>3.1964644313865618</v>
      </c>
      <c r="E335" s="11">
        <v>4.305462815526532</v>
      </c>
      <c r="F335" s="11">
        <v>2.8058795202088307</v>
      </c>
      <c r="G335" s="11">
        <v>2.483040689390724</v>
      </c>
      <c r="H335" s="11">
        <v>1.7810563191058735</v>
      </c>
      <c r="I335" s="11">
        <v>0.23087470309255798</v>
      </c>
      <c r="J335" s="11">
        <v>10.759399738524461</v>
      </c>
      <c r="K335" s="16">
        <v>40.622696656894405</v>
      </c>
      <c r="L335" s="2"/>
      <c r="M335" s="3"/>
      <c r="N335" s="4"/>
      <c r="O335" s="4"/>
      <c r="P335" s="4"/>
      <c r="Q335" s="4"/>
      <c r="R335" s="4"/>
      <c r="S335" s="4"/>
      <c r="T335" s="4"/>
      <c r="U335" s="4"/>
      <c r="V335" s="4"/>
      <c r="Y335" s="34">
        <v>43797</v>
      </c>
      <c r="Z335" s="43">
        <v>0.2416731698082645</v>
      </c>
      <c r="AA335" s="43">
        <v>0.1261484319213127</v>
      </c>
      <c r="AB335" s="43">
        <v>0.68851646157910473</v>
      </c>
      <c r="AC335" s="43">
        <v>0.24680407757360398</v>
      </c>
      <c r="AD335" s="43">
        <v>0.13695421279301531</v>
      </c>
    </row>
    <row r="336" spans="2:30">
      <c r="B336" s="9">
        <v>43798</v>
      </c>
      <c r="C336" s="11">
        <v>15.569685312747158</v>
      </c>
      <c r="D336" s="11">
        <v>3.1185622034649549</v>
      </c>
      <c r="E336" s="11">
        <v>4.335347160896724</v>
      </c>
      <c r="F336" s="11">
        <v>3.1955490104703865</v>
      </c>
      <c r="G336" s="11">
        <v>2.4897535512758586</v>
      </c>
      <c r="H336" s="11">
        <v>1.7391145139793001</v>
      </c>
      <c r="I336" s="11">
        <v>0.24045588239907142</v>
      </c>
      <c r="J336" s="11">
        <v>11.056699183375706</v>
      </c>
      <c r="K336" s="16">
        <v>41.745166818609157</v>
      </c>
      <c r="L336" s="2"/>
      <c r="M336" s="3"/>
      <c r="N336" s="4"/>
      <c r="O336" s="4"/>
      <c r="P336" s="4"/>
      <c r="Q336" s="4"/>
      <c r="R336" s="4"/>
      <c r="S336" s="4"/>
      <c r="T336" s="4"/>
      <c r="U336" s="4"/>
      <c r="V336" s="4"/>
      <c r="Y336" s="34">
        <v>43798</v>
      </c>
      <c r="Z336" s="43">
        <v>0.32225751093103866</v>
      </c>
      <c r="AA336" s="43">
        <v>0.14259417414396547</v>
      </c>
      <c r="AB336" s="43">
        <v>0.82669971803544207</v>
      </c>
      <c r="AC336" s="43">
        <v>0.24619410172108105</v>
      </c>
      <c r="AD336" s="43">
        <v>0.20885084742146681</v>
      </c>
    </row>
    <row r="337" spans="2:30">
      <c r="B337" s="9">
        <v>43799</v>
      </c>
      <c r="C337" s="11">
        <v>15.078875499599434</v>
      </c>
      <c r="D337" s="11">
        <v>3.1284545498676986</v>
      </c>
      <c r="E337" s="11">
        <v>3.9321683726220402</v>
      </c>
      <c r="F337" s="11">
        <v>2.9710521237915608</v>
      </c>
      <c r="G337" s="11">
        <v>2.4954106699445604</v>
      </c>
      <c r="H337" s="11">
        <v>1.5708620081238307</v>
      </c>
      <c r="I337" s="11">
        <v>0.21213737089642323</v>
      </c>
      <c r="J337" s="11">
        <v>10.588501859122484</v>
      </c>
      <c r="K337" s="16">
        <v>39.977462453968037</v>
      </c>
      <c r="L337" s="2"/>
      <c r="M337" s="3"/>
      <c r="N337" s="4"/>
      <c r="O337" s="4"/>
      <c r="P337" s="4"/>
      <c r="Q337" s="4"/>
      <c r="R337" s="4"/>
      <c r="S337" s="4"/>
      <c r="T337" s="4"/>
      <c r="U337" s="4"/>
      <c r="V337" s="4"/>
      <c r="Y337" s="34">
        <v>43799</v>
      </c>
      <c r="Z337" s="43">
        <v>0.28827999396956283</v>
      </c>
      <c r="AA337" s="43">
        <v>0.13385817535018504</v>
      </c>
      <c r="AB337" s="43">
        <v>0.94814366066199474</v>
      </c>
      <c r="AC337" s="43">
        <v>0.20240425630833261</v>
      </c>
      <c r="AD337" s="43">
        <v>0.13758784896627604</v>
      </c>
    </row>
    <row r="338" spans="2:30">
      <c r="B338" s="9">
        <v>43800</v>
      </c>
      <c r="C338" s="11">
        <v>14.165853307818729</v>
      </c>
      <c r="D338" s="11">
        <v>3.1074333137618684</v>
      </c>
      <c r="E338" s="11">
        <v>4.1721302787322907</v>
      </c>
      <c r="F338" s="11">
        <v>2.9372389302261497</v>
      </c>
      <c r="G338" s="11">
        <v>2.5082226247194703</v>
      </c>
      <c r="H338" s="11">
        <v>1.4776558854665449</v>
      </c>
      <c r="I338" s="11">
        <v>0.19944055315456763</v>
      </c>
      <c r="J338" s="11">
        <v>10.292710226991218</v>
      </c>
      <c r="K338" s="16">
        <v>38.860685120870833</v>
      </c>
      <c r="L338" s="2"/>
      <c r="M338" s="3"/>
      <c r="N338" s="4"/>
      <c r="O338" s="4"/>
      <c r="P338" s="4"/>
      <c r="Q338" s="4"/>
      <c r="R338" s="4"/>
      <c r="S338" s="4"/>
      <c r="T338" s="4"/>
      <c r="U338" s="4"/>
      <c r="V338" s="4"/>
      <c r="Y338" s="34">
        <v>43800</v>
      </c>
      <c r="Z338" s="43">
        <v>0.26248280014753522</v>
      </c>
      <c r="AA338" s="43">
        <v>0.13706121455550374</v>
      </c>
      <c r="AB338" s="43">
        <v>0.97387831791939827</v>
      </c>
      <c r="AC338" s="43">
        <v>0.18798813694933281</v>
      </c>
      <c r="AD338" s="43">
        <v>0.1311890266607702</v>
      </c>
    </row>
    <row r="339" spans="2:30">
      <c r="B339" s="9">
        <v>43801</v>
      </c>
      <c r="C339" s="11">
        <v>14.528163701382502</v>
      </c>
      <c r="D339" s="11">
        <v>2.980069353826543</v>
      </c>
      <c r="E339" s="11">
        <v>5.2318941856930996</v>
      </c>
      <c r="F339" s="11">
        <v>3.6477025267593253</v>
      </c>
      <c r="G339" s="11">
        <v>2.5236500981725123</v>
      </c>
      <c r="H339" s="11">
        <v>1.7242879339809922</v>
      </c>
      <c r="I339" s="11">
        <v>0.21824057609424102</v>
      </c>
      <c r="J339" s="11">
        <v>11.116341593482353</v>
      </c>
      <c r="K339" s="16">
        <v>41.97034996939157</v>
      </c>
      <c r="L339" s="2"/>
      <c r="M339" s="3"/>
      <c r="N339" s="4"/>
      <c r="O339" s="4"/>
      <c r="P339" s="4"/>
      <c r="Q339" s="4"/>
      <c r="R339" s="4"/>
      <c r="S339" s="4"/>
      <c r="T339" s="4"/>
      <c r="U339" s="4"/>
      <c r="V339" s="4"/>
      <c r="Y339" s="34">
        <v>43801</v>
      </c>
      <c r="Z339" s="43">
        <v>0.33728138787337902</v>
      </c>
      <c r="AA339" s="43">
        <v>0.18376094489159811</v>
      </c>
      <c r="AB339" s="43">
        <v>1.1316333273883705</v>
      </c>
      <c r="AC339" s="43">
        <v>0.30173186802681956</v>
      </c>
      <c r="AD339" s="43">
        <v>0.15266116553446163</v>
      </c>
    </row>
    <row r="340" spans="2:30">
      <c r="B340" s="9">
        <v>43802</v>
      </c>
      <c r="C340" s="11">
        <v>14.775500930055369</v>
      </c>
      <c r="D340" s="11">
        <v>3.0666273848505505</v>
      </c>
      <c r="E340" s="11">
        <v>5.1718953773202232</v>
      </c>
      <c r="F340" s="11">
        <v>3.9495581738280676</v>
      </c>
      <c r="G340" s="11">
        <v>2.5055064509533205</v>
      </c>
      <c r="H340" s="11">
        <v>1.6895039002410757</v>
      </c>
      <c r="I340" s="11">
        <v>0.21668990546749062</v>
      </c>
      <c r="J340" s="11">
        <v>11.304150482448108</v>
      </c>
      <c r="K340" s="16">
        <v>42.679432605164202</v>
      </c>
      <c r="L340" s="2"/>
      <c r="M340" s="3"/>
      <c r="N340" s="4"/>
      <c r="O340" s="4"/>
      <c r="P340" s="4"/>
      <c r="Q340" s="4"/>
      <c r="R340" s="4"/>
      <c r="S340" s="4"/>
      <c r="T340" s="4"/>
      <c r="U340" s="4"/>
      <c r="V340" s="4"/>
      <c r="Y340" s="34">
        <v>43802</v>
      </c>
      <c r="Z340" s="43">
        <v>0.32727342069918341</v>
      </c>
      <c r="AA340" s="43">
        <v>0.21222650263523643</v>
      </c>
      <c r="AB340" s="43">
        <v>1.2174538109028619</v>
      </c>
      <c r="AC340" s="43">
        <v>0.33512001995442836</v>
      </c>
      <c r="AD340" s="43">
        <v>0.20834137985698045</v>
      </c>
    </row>
    <row r="341" spans="2:30">
      <c r="B341" s="9">
        <v>43803</v>
      </c>
      <c r="C341" s="11">
        <v>15.029601286074762</v>
      </c>
      <c r="D341" s="11">
        <v>3.09135825085741</v>
      </c>
      <c r="E341" s="11">
        <v>5.1777673444942067</v>
      </c>
      <c r="F341" s="11">
        <v>3.8907120434516118</v>
      </c>
      <c r="G341" s="11">
        <v>2.4709083456612313</v>
      </c>
      <c r="H341" s="11">
        <v>1.7310186742618334</v>
      </c>
      <c r="I341" s="11">
        <v>0.20774909189849358</v>
      </c>
      <c r="J341" s="11">
        <v>11.384794886941354</v>
      </c>
      <c r="K341" s="16">
        <v>42.983909923640901</v>
      </c>
      <c r="L341" s="2"/>
      <c r="M341" s="3"/>
      <c r="N341" s="4"/>
      <c r="O341" s="4"/>
      <c r="P341" s="4"/>
      <c r="Q341" s="4"/>
      <c r="R341" s="4"/>
      <c r="S341" s="4"/>
      <c r="T341" s="4"/>
      <c r="U341" s="4"/>
      <c r="V341" s="4"/>
      <c r="Y341" s="34">
        <v>43803</v>
      </c>
      <c r="Z341" s="43">
        <v>0.31580216296340619</v>
      </c>
      <c r="AA341" s="43">
        <v>0.21355923152611025</v>
      </c>
      <c r="AB341" s="43">
        <v>1.1662228847754987</v>
      </c>
      <c r="AC341" s="43">
        <v>0.3269170932265727</v>
      </c>
      <c r="AD341" s="43">
        <v>0.21972425486498723</v>
      </c>
    </row>
    <row r="342" spans="2:30">
      <c r="B342" s="9">
        <v>43804</v>
      </c>
      <c r="C342" s="11">
        <v>15.355197559757405</v>
      </c>
      <c r="D342" s="11">
        <v>3.1358738096697567</v>
      </c>
      <c r="E342" s="11">
        <v>4.9068617583952143</v>
      </c>
      <c r="F342" s="11">
        <v>3.7010629255426601</v>
      </c>
      <c r="G342" s="11">
        <v>2.4776953744533272</v>
      </c>
      <c r="H342" s="11">
        <v>1.8115702918058405</v>
      </c>
      <c r="I342" s="11">
        <v>0.20534822862041002</v>
      </c>
      <c r="J342" s="11">
        <v>11.382811467379724</v>
      </c>
      <c r="K342" s="16">
        <v>42.976421415624337</v>
      </c>
      <c r="L342" s="2"/>
      <c r="M342" s="3"/>
      <c r="N342" s="4"/>
      <c r="O342" s="4"/>
      <c r="P342" s="4"/>
      <c r="Q342" s="4"/>
      <c r="R342" s="4"/>
      <c r="S342" s="4"/>
      <c r="T342" s="4"/>
      <c r="U342" s="4"/>
      <c r="V342" s="4"/>
      <c r="Y342" s="34">
        <v>43804</v>
      </c>
      <c r="Z342" s="43">
        <v>0.26639804439522752</v>
      </c>
      <c r="AA342" s="43">
        <v>0.20710374453198649</v>
      </c>
      <c r="AB342" s="43">
        <v>1.0772279843078643</v>
      </c>
      <c r="AC342" s="43">
        <v>0.36110784496013365</v>
      </c>
      <c r="AD342" s="43">
        <v>0.19700516214439198</v>
      </c>
    </row>
    <row r="343" spans="2:30">
      <c r="B343" s="9">
        <v>43805</v>
      </c>
      <c r="C343" s="11">
        <v>15.477900013044334</v>
      </c>
      <c r="D343" s="11">
        <v>3.1618412189769587</v>
      </c>
      <c r="E343" s="11">
        <v>4.9934820028113345</v>
      </c>
      <c r="F343" s="11">
        <v>3.1204068182044638</v>
      </c>
      <c r="G343" s="11">
        <v>2.5034630769860304</v>
      </c>
      <c r="H343" s="11">
        <v>1.8959670227690795</v>
      </c>
      <c r="I343" s="11">
        <v>0.20630514903672748</v>
      </c>
      <c r="J343" s="11">
        <v>11.29841583637204</v>
      </c>
      <c r="K343" s="16">
        <v>42.657781138200967</v>
      </c>
      <c r="L343" s="2"/>
      <c r="M343" s="3"/>
      <c r="N343" s="4"/>
      <c r="O343" s="4"/>
      <c r="P343" s="4"/>
      <c r="Q343" s="4"/>
      <c r="R343" s="4"/>
      <c r="S343" s="4"/>
      <c r="T343" s="4"/>
      <c r="U343" s="4"/>
      <c r="V343" s="4"/>
      <c r="Y343" s="34">
        <v>43805</v>
      </c>
      <c r="Z343" s="43">
        <v>0.18822175478485176</v>
      </c>
      <c r="AA343" s="43">
        <v>0.19793329095237744</v>
      </c>
      <c r="AB343" s="43">
        <v>0.63511912287782291</v>
      </c>
      <c r="AC343" s="43">
        <v>0.35018321311253808</v>
      </c>
      <c r="AD343" s="43">
        <v>0.20308114606708369</v>
      </c>
    </row>
    <row r="344" spans="2:30">
      <c r="B344" s="9">
        <v>43806</v>
      </c>
      <c r="C344" s="11">
        <v>15.17452544350027</v>
      </c>
      <c r="D344" s="11">
        <v>3.1692604787790164</v>
      </c>
      <c r="E344" s="11">
        <v>4.51934445878444</v>
      </c>
      <c r="F344" s="11">
        <v>2.4623277007912709</v>
      </c>
      <c r="G344" s="11">
        <v>2.4990592276839334</v>
      </c>
      <c r="H344" s="11">
        <v>1.7861516069236907</v>
      </c>
      <c r="I344" s="11">
        <v>0.19952381121893853</v>
      </c>
      <c r="J344" s="11">
        <v>10.740266914142445</v>
      </c>
      <c r="K344" s="16">
        <v>40.550459641824006</v>
      </c>
      <c r="L344" s="2"/>
      <c r="M344" s="3"/>
      <c r="N344" s="4"/>
      <c r="O344" s="4"/>
      <c r="P344" s="4"/>
      <c r="Q344" s="4"/>
      <c r="R344" s="4"/>
      <c r="S344" s="4"/>
      <c r="T344" s="4"/>
      <c r="U344" s="4"/>
      <c r="V344" s="4"/>
      <c r="Y344" s="34">
        <v>43806</v>
      </c>
      <c r="Z344" s="43">
        <v>0.14015993653574335</v>
      </c>
      <c r="AA344" s="43">
        <v>0.14725561843425911</v>
      </c>
      <c r="AB344" s="43">
        <v>0.44102515711720347</v>
      </c>
      <c r="AC344" s="43">
        <v>0.21771786060589932</v>
      </c>
      <c r="AD344" s="43">
        <v>0.19673349627913411</v>
      </c>
    </row>
    <row r="345" spans="2:30">
      <c r="B345" s="9">
        <v>43807</v>
      </c>
      <c r="C345" s="11">
        <v>14.422852146986632</v>
      </c>
      <c r="D345" s="11">
        <v>3.1309276364683845</v>
      </c>
      <c r="E345" s="11">
        <v>4.3657956912210647</v>
      </c>
      <c r="F345" s="11">
        <v>1.8904857243045898</v>
      </c>
      <c r="G345" s="11">
        <v>2.4905731712782941</v>
      </c>
      <c r="H345" s="11">
        <v>1.5412558515510411</v>
      </c>
      <c r="I345" s="11">
        <v>0.19864808436963499</v>
      </c>
      <c r="J345" s="11">
        <v>10.102680937884276</v>
      </c>
      <c r="K345" s="16">
        <v>38.143219244063914</v>
      </c>
      <c r="L345" s="2"/>
      <c r="M345" s="3"/>
      <c r="N345" s="4"/>
      <c r="O345" s="4"/>
      <c r="P345" s="4"/>
      <c r="Q345" s="4"/>
      <c r="R345" s="4"/>
      <c r="S345" s="4"/>
      <c r="T345" s="4"/>
      <c r="U345" s="4"/>
      <c r="V345" s="4"/>
      <c r="Y345" s="34">
        <v>43807</v>
      </c>
      <c r="Z345" s="43">
        <v>9.1868928198676245E-2</v>
      </c>
      <c r="AA345" s="43">
        <v>6.0233974062072711E-2</v>
      </c>
      <c r="AB345" s="43">
        <v>0.31525270556709567</v>
      </c>
      <c r="AC345" s="43">
        <v>0.19351573099068137</v>
      </c>
      <c r="AD345" s="43">
        <v>0.14792620258653233</v>
      </c>
    </row>
    <row r="346" spans="2:30">
      <c r="B346" s="9">
        <v>43808</v>
      </c>
      <c r="C346" s="11">
        <v>15.088537110094467</v>
      </c>
      <c r="D346" s="11">
        <v>3.0493157786457492</v>
      </c>
      <c r="E346" s="11">
        <v>4.6156756672918053</v>
      </c>
      <c r="F346" s="11">
        <v>2.8707614949929918</v>
      </c>
      <c r="G346" s="11">
        <v>2.50208266435035</v>
      </c>
      <c r="H346" s="11">
        <v>1.8247102489471017</v>
      </c>
      <c r="I346" s="11">
        <v>0.1993387880218187</v>
      </c>
      <c r="J346" s="11">
        <v>10.862847488182908</v>
      </c>
      <c r="K346" s="16">
        <v>41.013269240527194</v>
      </c>
      <c r="L346" s="2"/>
      <c r="M346" s="3"/>
      <c r="N346" s="4"/>
      <c r="O346" s="4"/>
      <c r="P346" s="4"/>
      <c r="Q346" s="4"/>
      <c r="R346" s="4"/>
      <c r="S346" s="4"/>
      <c r="T346" s="4"/>
      <c r="U346" s="4"/>
      <c r="V346" s="4"/>
      <c r="Y346" s="34">
        <v>43808</v>
      </c>
      <c r="Z346" s="43">
        <v>0.21430621401124386</v>
      </c>
      <c r="AA346" s="43">
        <v>0.11374677724600102</v>
      </c>
      <c r="AB346" s="43">
        <v>0.62630871305996116</v>
      </c>
      <c r="AC346" s="43">
        <v>0.28574550673635252</v>
      </c>
      <c r="AD346" s="43">
        <v>0.1655980294947052</v>
      </c>
    </row>
    <row r="347" spans="2:30">
      <c r="B347" s="9">
        <v>43809</v>
      </c>
      <c r="C347" s="11">
        <v>15.12911587417361</v>
      </c>
      <c r="D347" s="11">
        <v>3.1754431952807312</v>
      </c>
      <c r="E347" s="11">
        <v>5.1390385469454714</v>
      </c>
      <c r="F347" s="11">
        <v>3.3144784037458512</v>
      </c>
      <c r="G347" s="11">
        <v>2.4956589020413276</v>
      </c>
      <c r="H347" s="11">
        <v>1.7895307697354634</v>
      </c>
      <c r="I347" s="11">
        <v>0.19934709799851999</v>
      </c>
      <c r="J347" s="11">
        <v>11.256351259593117</v>
      </c>
      <c r="K347" s="16">
        <v>42.498964049514093</v>
      </c>
      <c r="L347" s="2"/>
      <c r="M347" s="3"/>
      <c r="N347" s="4"/>
      <c r="O347" s="4"/>
      <c r="P347" s="4"/>
      <c r="Q347" s="4"/>
      <c r="R347" s="4"/>
      <c r="S347" s="4"/>
      <c r="T347" s="4"/>
      <c r="U347" s="4"/>
      <c r="V347" s="4"/>
      <c r="Y347" s="34">
        <v>43809</v>
      </c>
      <c r="Z347" s="43">
        <v>0.19377071299286489</v>
      </c>
      <c r="AA347" s="43">
        <v>0.15755585489752064</v>
      </c>
      <c r="AB347" s="43">
        <v>0.91081794909529901</v>
      </c>
      <c r="AC347" s="43">
        <v>0.30058468537084532</v>
      </c>
      <c r="AD347" s="43">
        <v>0.21083754516185674</v>
      </c>
    </row>
    <row r="348" spans="2:30">
      <c r="B348" s="9">
        <v>43810</v>
      </c>
      <c r="C348" s="11">
        <v>15.194814825539844</v>
      </c>
      <c r="D348" s="11">
        <v>3.3559785171308043</v>
      </c>
      <c r="E348" s="11">
        <v>5.6424414992620564</v>
      </c>
      <c r="F348" s="11">
        <v>3.4004280656225716</v>
      </c>
      <c r="G348" s="11">
        <v>2.4663062134037896</v>
      </c>
      <c r="H348" s="11">
        <v>1.7848971822155046</v>
      </c>
      <c r="I348" s="11">
        <v>0.20713966962655153</v>
      </c>
      <c r="J348" s="11">
        <v>11.547966241825272</v>
      </c>
      <c r="K348" s="16">
        <v>43.599972214626391</v>
      </c>
      <c r="L348" s="2"/>
      <c r="M348" s="3"/>
      <c r="N348" s="4"/>
      <c r="O348" s="4"/>
      <c r="P348" s="4"/>
      <c r="Q348" s="4"/>
      <c r="R348" s="4"/>
      <c r="S348" s="4"/>
      <c r="T348" s="4"/>
      <c r="U348" s="4"/>
      <c r="V348" s="4"/>
      <c r="Y348" s="34">
        <v>43810</v>
      </c>
      <c r="Z348" s="43">
        <v>0.25502772709034471</v>
      </c>
      <c r="AA348" s="43">
        <v>0.160600946988084</v>
      </c>
      <c r="AB348" s="43">
        <v>1.0251992207222438</v>
      </c>
      <c r="AC348" s="43">
        <v>0.281338698735138</v>
      </c>
      <c r="AD348" s="43">
        <v>0.17231743257195578</v>
      </c>
    </row>
    <row r="349" spans="2:30">
      <c r="B349" s="9">
        <v>43811</v>
      </c>
      <c r="C349" s="11">
        <v>15.426693477420654</v>
      </c>
      <c r="D349" s="11">
        <v>3.4450096347554977</v>
      </c>
      <c r="E349" s="11">
        <v>5.594386589524694</v>
      </c>
      <c r="F349" s="11">
        <v>3.5355458931519967</v>
      </c>
      <c r="G349" s="11">
        <v>2.5080076920503185</v>
      </c>
      <c r="H349" s="11">
        <v>1.7290838666598376</v>
      </c>
      <c r="I349" s="11">
        <v>0.19613190380853199</v>
      </c>
      <c r="J349" s="11">
        <v>11.685903770601151</v>
      </c>
      <c r="K349" s="16">
        <v>44.120762827972683</v>
      </c>
      <c r="L349" s="2"/>
      <c r="M349" s="3"/>
      <c r="N349" s="4"/>
      <c r="O349" s="4"/>
      <c r="P349" s="4"/>
      <c r="Q349" s="4"/>
      <c r="R349" s="4"/>
      <c r="S349" s="4"/>
      <c r="T349" s="4"/>
      <c r="U349" s="4"/>
      <c r="V349" s="4"/>
      <c r="Y349" s="34">
        <v>43811</v>
      </c>
      <c r="Z349" s="43">
        <v>0.29710709637683946</v>
      </c>
      <c r="AA349" s="43">
        <v>0.15334660437738964</v>
      </c>
      <c r="AB349" s="43">
        <v>1.052437252099911</v>
      </c>
      <c r="AC349" s="43">
        <v>0.33381374418136317</v>
      </c>
      <c r="AD349" s="43">
        <v>0.11955706189819106</v>
      </c>
    </row>
    <row r="350" spans="2:30">
      <c r="B350" s="9">
        <v>43812</v>
      </c>
      <c r="C350" s="11">
        <v>15.139743645718147</v>
      </c>
      <c r="D350" s="11">
        <v>3.3782362965369774</v>
      </c>
      <c r="E350" s="11">
        <v>5.3735236534023656</v>
      </c>
      <c r="F350" s="11">
        <v>3.0337470345958368</v>
      </c>
      <c r="G350" s="11">
        <v>2.4976296227120032</v>
      </c>
      <c r="H350" s="11">
        <v>1.8182839475088726</v>
      </c>
      <c r="I350" s="11">
        <v>0.2041672301886418</v>
      </c>
      <c r="J350" s="11">
        <v>11.329388436169907</v>
      </c>
      <c r="K350" s="16">
        <v>42.774719866832754</v>
      </c>
      <c r="L350" s="2"/>
      <c r="M350" s="3"/>
      <c r="N350" s="4"/>
      <c r="O350" s="4"/>
      <c r="P350" s="4"/>
      <c r="Q350" s="4"/>
      <c r="R350" s="4"/>
      <c r="S350" s="4"/>
      <c r="T350" s="4"/>
      <c r="U350" s="4"/>
      <c r="V350" s="4"/>
      <c r="Y350" s="34">
        <v>43812</v>
      </c>
      <c r="Z350" s="43">
        <v>0.249916407873819</v>
      </c>
      <c r="AA350" s="43">
        <v>0.12495140124958783</v>
      </c>
      <c r="AB350" s="43">
        <v>0.84581361925659382</v>
      </c>
      <c r="AC350" s="43">
        <v>0.28958157709777882</v>
      </c>
      <c r="AD350" s="43">
        <v>9.1868214678529514E-2</v>
      </c>
    </row>
    <row r="351" spans="2:30">
      <c r="B351" s="9">
        <v>43813</v>
      </c>
      <c r="C351" s="11">
        <v>14.916560443282863</v>
      </c>
      <c r="D351" s="11">
        <v>3.1136160302635831</v>
      </c>
      <c r="E351" s="11">
        <v>4.7351852759548567</v>
      </c>
      <c r="F351" s="11">
        <v>2.0388500501903288</v>
      </c>
      <c r="G351" s="11">
        <v>2.5053626579704371</v>
      </c>
      <c r="H351" s="11">
        <v>1.6214811953286019</v>
      </c>
      <c r="I351" s="11">
        <v>0.21620786013638688</v>
      </c>
      <c r="J351" s="11">
        <v>10.501421202055305</v>
      </c>
      <c r="K351" s="16">
        <v>39.648684715182362</v>
      </c>
      <c r="L351" s="2"/>
      <c r="M351" s="3"/>
      <c r="N351" s="4"/>
      <c r="O351" s="4"/>
      <c r="P351" s="4"/>
      <c r="Q351" s="4"/>
      <c r="R351" s="4"/>
      <c r="S351" s="4"/>
      <c r="T351" s="4"/>
      <c r="U351" s="4"/>
      <c r="V351" s="4"/>
      <c r="Y351" s="34">
        <v>43813</v>
      </c>
      <c r="Z351" s="43">
        <v>0.14037218798975032</v>
      </c>
      <c r="AA351" s="43">
        <v>5.5129957145662434E-2</v>
      </c>
      <c r="AB351" s="43">
        <v>0.39268776134719025</v>
      </c>
      <c r="AC351" s="43">
        <v>0.20059787167840301</v>
      </c>
      <c r="AD351" s="43">
        <v>8.1830123330401086E-2</v>
      </c>
    </row>
    <row r="352" spans="2:30">
      <c r="B352" s="9">
        <v>43814</v>
      </c>
      <c r="C352" s="11">
        <v>14.983225555698601</v>
      </c>
      <c r="D352" s="11">
        <v>3.1606046756766157</v>
      </c>
      <c r="E352" s="11">
        <v>4.6878635686051648</v>
      </c>
      <c r="F352" s="11">
        <v>1.9573812984647561</v>
      </c>
      <c r="G352" s="11">
        <v>2.5124327318972615</v>
      </c>
      <c r="H352" s="11">
        <v>1.5326600587493062</v>
      </c>
      <c r="I352" s="11">
        <v>0.20869996713861821</v>
      </c>
      <c r="J352" s="11">
        <v>10.463808656910398</v>
      </c>
      <c r="K352" s="16">
        <v>39.506676513140718</v>
      </c>
      <c r="L352" s="2"/>
      <c r="Y352" s="34">
        <v>43814</v>
      </c>
      <c r="Z352" s="43">
        <v>0.17924324173123074</v>
      </c>
      <c r="AA352" s="43">
        <v>5.911150725670445E-2</v>
      </c>
      <c r="AB352" s="43">
        <v>0.35336961424699465</v>
      </c>
      <c r="AC352" s="43">
        <v>0.17419340819565166</v>
      </c>
      <c r="AD352" s="43">
        <v>8.8852046290847392E-2</v>
      </c>
    </row>
    <row r="353" spans="2:30">
      <c r="B353" s="9">
        <v>43815</v>
      </c>
      <c r="C353" s="11">
        <v>14.849895330867129</v>
      </c>
      <c r="D353" s="11">
        <v>2.9825424404272289</v>
      </c>
      <c r="E353" s="11">
        <v>5.217564205261346</v>
      </c>
      <c r="F353" s="11">
        <v>3.2584308373019217</v>
      </c>
      <c r="G353" s="11">
        <v>2.5267855420045429</v>
      </c>
      <c r="H353" s="11">
        <v>1.7774602238256305</v>
      </c>
      <c r="I353" s="11">
        <v>0.21369094474682257</v>
      </c>
      <c r="J353" s="11">
        <v>11.106383635653998</v>
      </c>
      <c r="K353" s="16">
        <v>41.932753160088623</v>
      </c>
      <c r="L353" s="2"/>
      <c r="Y353" s="34">
        <v>43815</v>
      </c>
      <c r="Z353" s="43">
        <v>0.29607211127375072</v>
      </c>
      <c r="AA353" s="43">
        <v>0.13614720587113247</v>
      </c>
      <c r="AB353" s="43">
        <v>0.92290868936991666</v>
      </c>
      <c r="AC353" s="43">
        <v>0.2847067642319373</v>
      </c>
      <c r="AD353" s="43">
        <v>0.13616329638197372</v>
      </c>
    </row>
    <row r="354" spans="2:30">
      <c r="B354" s="9">
        <v>43816</v>
      </c>
      <c r="C354" s="11">
        <v>15.448915181559233</v>
      </c>
      <c r="D354" s="11">
        <v>3.0641542982498646</v>
      </c>
      <c r="E354" s="11">
        <v>5.4744667366685409</v>
      </c>
      <c r="F354" s="11">
        <v>3.4601162206437843</v>
      </c>
      <c r="G354" s="11">
        <v>2.4986853659284365</v>
      </c>
      <c r="H354" s="11">
        <v>1.8630544586841609</v>
      </c>
      <c r="I354" s="11">
        <v>0.21476909469211553</v>
      </c>
      <c r="J354" s="11">
        <v>11.537934149288297</v>
      </c>
      <c r="K354" s="16">
        <v>43.562095505714431</v>
      </c>
      <c r="L354" s="2"/>
      <c r="Y354" s="34">
        <v>43816</v>
      </c>
      <c r="Z354" s="43">
        <v>0.3805936477310729</v>
      </c>
      <c r="AA354" s="43">
        <v>0.11640221300270079</v>
      </c>
      <c r="AB354" s="43">
        <v>0.91672287593471236</v>
      </c>
      <c r="AC354" s="43">
        <v>0.30226408087592205</v>
      </c>
      <c r="AD354" s="43">
        <v>0.17117809151932306</v>
      </c>
    </row>
    <row r="355" spans="2:30">
      <c r="B355" s="9">
        <v>43817</v>
      </c>
      <c r="C355" s="11">
        <v>16.067258253241405</v>
      </c>
      <c r="D355" s="11">
        <v>3.1618412189769587</v>
      </c>
      <c r="E355" s="11">
        <v>5.5921988849978463</v>
      </c>
      <c r="F355" s="11">
        <v>3.1589560945719217</v>
      </c>
      <c r="G355" s="11">
        <v>2.4922805237487409</v>
      </c>
      <c r="H355" s="11">
        <v>1.727433163085891</v>
      </c>
      <c r="I355" s="11">
        <v>0.22089225645620708</v>
      </c>
      <c r="J355" s="11">
        <v>11.680860214833615</v>
      </c>
      <c r="K355" s="16">
        <v>44.10172060991259</v>
      </c>
      <c r="L355" s="2"/>
      <c r="Y355" s="34">
        <v>43817</v>
      </c>
      <c r="Z355" s="43">
        <v>0.26875631706499237</v>
      </c>
      <c r="AA355" s="43">
        <v>0.12010234465039692</v>
      </c>
      <c r="AB355" s="43">
        <v>0.92796033186987026</v>
      </c>
      <c r="AC355" s="43">
        <v>0.29431869950802081</v>
      </c>
      <c r="AD355" s="43">
        <v>0.14215349108405848</v>
      </c>
    </row>
    <row r="356" spans="2:30">
      <c r="B356" s="9">
        <v>43818</v>
      </c>
      <c r="C356" s="11">
        <v>16.091412279478988</v>
      </c>
      <c r="D356" s="11">
        <v>3.2706570294071398</v>
      </c>
      <c r="E356" s="11">
        <v>5.7076306505112893</v>
      </c>
      <c r="F356" s="11">
        <v>2.610035977949078</v>
      </c>
      <c r="G356" s="11">
        <v>2.4087458823555692</v>
      </c>
      <c r="H356" s="11">
        <v>1.8421321846630758</v>
      </c>
      <c r="I356" s="11">
        <v>0.22054179502025287</v>
      </c>
      <c r="J356" s="11">
        <v>11.583688775112257</v>
      </c>
      <c r="K356" s="16">
        <v>43.73484457449765</v>
      </c>
      <c r="L356" s="2"/>
      <c r="Y356" s="34">
        <v>43818</v>
      </c>
      <c r="Z356" s="43">
        <v>0.20344232729287612</v>
      </c>
      <c r="AA356" s="43">
        <v>7.2252386499551444E-2</v>
      </c>
      <c r="AB356" s="43">
        <v>0.68647023925066619</v>
      </c>
      <c r="AC356" s="43">
        <v>0.26855702929208164</v>
      </c>
      <c r="AD356" s="43">
        <v>8.7915890234390934E-2</v>
      </c>
    </row>
    <row r="357" spans="2:30">
      <c r="B357" s="9">
        <v>43819</v>
      </c>
      <c r="C357" s="11">
        <v>15.839244245558604</v>
      </c>
      <c r="D357" s="11">
        <v>3.3510323439294321</v>
      </c>
      <c r="E357" s="11">
        <v>5.5008850343879265</v>
      </c>
      <c r="F357" s="11">
        <v>2.2791682861906426</v>
      </c>
      <c r="G357" s="11">
        <v>2.2434649301931904</v>
      </c>
      <c r="H357" s="11">
        <v>1.7284776558355388</v>
      </c>
      <c r="I357" s="11">
        <v>0.21493428916442778</v>
      </c>
      <c r="J357" s="11">
        <v>11.225580466042359</v>
      </c>
      <c r="K357" s="16">
        <v>42.382787251302126</v>
      </c>
      <c r="L357" s="2"/>
      <c r="Y357" s="34">
        <v>43819</v>
      </c>
      <c r="Z357" s="43">
        <v>0.24674680920640857</v>
      </c>
      <c r="AA357" s="43">
        <v>5.5997463633811341E-2</v>
      </c>
      <c r="AB357" s="43">
        <v>0.52750867908535282</v>
      </c>
      <c r="AC357" s="43">
        <v>0.20011274468458304</v>
      </c>
      <c r="AD357" s="43">
        <v>7.641862959890719E-2</v>
      </c>
    </row>
    <row r="358" spans="2:30">
      <c r="B358" s="9">
        <v>43820</v>
      </c>
      <c r="C358" s="11">
        <v>15.857601305499168</v>
      </c>
      <c r="D358" s="11">
        <v>3.4660308708613279</v>
      </c>
      <c r="E358" s="11">
        <v>4.9749829256860512</v>
      </c>
      <c r="F358" s="11">
        <v>2.0267943595240823</v>
      </c>
      <c r="G358" s="11">
        <v>2.3109711948259033</v>
      </c>
      <c r="H358" s="11">
        <v>1.6902022011067339</v>
      </c>
      <c r="I358" s="11">
        <v>0.19865409457226182</v>
      </c>
      <c r="J358" s="11">
        <v>10.997889060217194</v>
      </c>
      <c r="K358" s="16">
        <v>41.523126012292721</v>
      </c>
      <c r="L358" s="2"/>
      <c r="Y358" s="34">
        <v>43820</v>
      </c>
      <c r="Z358" s="43">
        <v>0.21406907313591944</v>
      </c>
      <c r="AA358" s="43">
        <v>4.9423015202368636E-2</v>
      </c>
      <c r="AB358" s="43">
        <v>0.49669581794777889</v>
      </c>
      <c r="AC358" s="43">
        <v>0.13411549770767558</v>
      </c>
      <c r="AD358" s="43">
        <v>6.9335751139607993E-2</v>
      </c>
    </row>
    <row r="359" spans="2:30">
      <c r="B359" s="9">
        <v>43821</v>
      </c>
      <c r="C359" s="11">
        <v>15.809293253023998</v>
      </c>
      <c r="D359" s="11">
        <v>3.3930748161410929</v>
      </c>
      <c r="E359" s="11">
        <v>4.8181506175597102</v>
      </c>
      <c r="F359" s="11">
        <v>1.9237481607874063</v>
      </c>
      <c r="G359" s="11">
        <v>2.3372527680711213</v>
      </c>
      <c r="H359" s="11">
        <v>1.6664148850568148</v>
      </c>
      <c r="I359" s="11">
        <v>0.19756400698879437</v>
      </c>
      <c r="J359" s="11">
        <v>10.861073700176586</v>
      </c>
      <c r="K359" s="16">
        <v>41.006572207805519</v>
      </c>
      <c r="L359" s="2"/>
      <c r="Y359" s="34">
        <v>43821</v>
      </c>
      <c r="Z359" s="43">
        <v>0.22774373603104672</v>
      </c>
      <c r="AA359" s="43">
        <v>4.8976433766232827E-2</v>
      </c>
      <c r="AB359" s="43">
        <v>0.44588090943805925</v>
      </c>
      <c r="AC359" s="43">
        <v>0.1320501408736928</v>
      </c>
      <c r="AD359" s="43">
        <v>6.547824636035092E-2</v>
      </c>
    </row>
    <row r="360" spans="2:30">
      <c r="B360" s="9">
        <v>43822</v>
      </c>
      <c r="C360" s="11">
        <v>16.093344601577996</v>
      </c>
      <c r="D360" s="11">
        <v>3.2187222107927349</v>
      </c>
      <c r="E360" s="11">
        <v>4.788719365872808</v>
      </c>
      <c r="F360" s="11">
        <v>1.9321732237109164</v>
      </c>
      <c r="G360" s="11">
        <v>2.3473281153402086</v>
      </c>
      <c r="H360" s="11">
        <v>1.7820353070840196</v>
      </c>
      <c r="I360" s="11">
        <v>0.20056625369036307</v>
      </c>
      <c r="J360" s="11">
        <v>10.939397002963435</v>
      </c>
      <c r="K360" s="16">
        <v>41.302286081032477</v>
      </c>
      <c r="L360" s="2"/>
      <c r="Y360" s="34">
        <v>43822</v>
      </c>
      <c r="Z360" s="43">
        <v>0.16041577725071507</v>
      </c>
      <c r="AA360" s="43">
        <v>4.9724477715810393E-2</v>
      </c>
      <c r="AB360" s="43">
        <v>0.43019442231661309</v>
      </c>
      <c r="AC360" s="43">
        <v>0.14153794071312092</v>
      </c>
      <c r="AD360" s="43">
        <v>9.1281235800687796E-2</v>
      </c>
    </row>
    <row r="361" spans="2:30">
      <c r="B361" s="9">
        <v>43823</v>
      </c>
      <c r="C361" s="11">
        <v>15.989965369281133</v>
      </c>
      <c r="D361" s="11">
        <v>3.3720535800352627</v>
      </c>
      <c r="E361" s="11">
        <v>4.1262718021216296</v>
      </c>
      <c r="F361" s="11">
        <v>1.8284587783594199</v>
      </c>
      <c r="G361" s="11">
        <v>2.3530556168900056</v>
      </c>
      <c r="H361" s="11">
        <v>1.7970453171104115</v>
      </c>
      <c r="I361" s="11">
        <v>0.20290979202061582</v>
      </c>
      <c r="J361" s="11">
        <v>10.689670722262694</v>
      </c>
      <c r="K361" s="16">
        <v>40.359430978081171</v>
      </c>
      <c r="L361" s="2"/>
      <c r="Y361" s="34">
        <v>43823</v>
      </c>
      <c r="Z361" s="43">
        <v>0.20290824179378758</v>
      </c>
      <c r="AA361" s="43">
        <v>4.9835922634343388E-2</v>
      </c>
      <c r="AB361" s="43">
        <v>0.39826199900290754</v>
      </c>
      <c r="AC361" s="43">
        <v>0.12852512252595102</v>
      </c>
      <c r="AD361" s="43">
        <v>7.3575544726485559E-2</v>
      </c>
    </row>
    <row r="362" spans="2:30">
      <c r="B362" s="9">
        <v>43824</v>
      </c>
      <c r="C362" s="11">
        <v>15.778376099439891</v>
      </c>
      <c r="D362" s="11">
        <v>3.4709770440626997</v>
      </c>
      <c r="E362" s="11">
        <v>3.8381581781665535</v>
      </c>
      <c r="F362" s="11">
        <v>1.794894758102241</v>
      </c>
      <c r="G362" s="11">
        <v>2.3709994675435064</v>
      </c>
      <c r="H362" s="11">
        <v>1.8341708547435776</v>
      </c>
      <c r="I362" s="11">
        <v>0.19415563740239525</v>
      </c>
      <c r="J362" s="11">
        <v>10.54986865348809</v>
      </c>
      <c r="K362" s="16">
        <v>39.831600692948953</v>
      </c>
      <c r="L362" s="2"/>
      <c r="Y362" s="34">
        <v>43824</v>
      </c>
      <c r="Z362" s="43">
        <v>0.19594542618041783</v>
      </c>
      <c r="AA362" s="43">
        <v>5.0485349857449235E-2</v>
      </c>
      <c r="AB362" s="43">
        <v>0.4120795610088599</v>
      </c>
      <c r="AC362" s="43">
        <v>0.14468341853040428</v>
      </c>
      <c r="AD362" s="43">
        <v>7.8561102503032221E-2</v>
      </c>
    </row>
    <row r="363" spans="2:30">
      <c r="B363" s="9">
        <v>43825</v>
      </c>
      <c r="C363" s="11">
        <v>15.531038870767022</v>
      </c>
      <c r="D363" s="11">
        <v>3.4573750677589272</v>
      </c>
      <c r="E363" s="11">
        <v>4.3583882839819914</v>
      </c>
      <c r="F363" s="11">
        <v>1.8713385707034902</v>
      </c>
      <c r="G363" s="11">
        <v>2.3679419746443018</v>
      </c>
      <c r="H363" s="11">
        <v>1.8465151705953715</v>
      </c>
      <c r="I363" s="11">
        <v>0.19848283241213327</v>
      </c>
      <c r="J363" s="11">
        <v>10.675734952161648</v>
      </c>
      <c r="K363" s="16">
        <v>40.306815723024883</v>
      </c>
      <c r="L363" s="2"/>
      <c r="Y363" s="34">
        <v>43825</v>
      </c>
      <c r="Z363" s="43">
        <v>0.13543232923118398</v>
      </c>
      <c r="AA363" s="43">
        <v>5.3002080787485736E-2</v>
      </c>
      <c r="AB363" s="43">
        <v>0.47259534960820443</v>
      </c>
      <c r="AC363" s="43">
        <v>0.15833831656233588</v>
      </c>
      <c r="AD363" s="43">
        <v>9.7304542131779026E-2</v>
      </c>
    </row>
    <row r="364" spans="2:30">
      <c r="B364" s="9">
        <v>43826</v>
      </c>
      <c r="C364" s="11">
        <v>15.631519619915375</v>
      </c>
      <c r="D364" s="11">
        <v>3.5847390276942526</v>
      </c>
      <c r="E364" s="11">
        <v>4.3278746859132893</v>
      </c>
      <c r="F364" s="11">
        <v>2.3961367872017156</v>
      </c>
      <c r="G364" s="11">
        <v>2.4075985657131942</v>
      </c>
      <c r="H364" s="11">
        <v>1.6077169427123867</v>
      </c>
      <c r="I364" s="11">
        <v>0.20701640807628199</v>
      </c>
      <c r="J364" s="11">
        <v>10.867235903646044</v>
      </c>
      <c r="K364" s="16">
        <v>41.02983794087254</v>
      </c>
      <c r="L364" s="2"/>
      <c r="Y364" s="34">
        <v>43826</v>
      </c>
      <c r="Z364" s="43">
        <v>0.18101799574568</v>
      </c>
      <c r="AA364" s="43">
        <v>9.6900154021430984E-2</v>
      </c>
      <c r="AB364" s="43">
        <v>0.61595840722403938</v>
      </c>
      <c r="AC364" s="43">
        <v>0.20960981901065773</v>
      </c>
      <c r="AD364" s="43">
        <v>0.1185178082696015</v>
      </c>
    </row>
    <row r="365" spans="2:30">
      <c r="B365" s="9">
        <v>43827</v>
      </c>
      <c r="C365" s="11">
        <v>15.421862672173139</v>
      </c>
      <c r="D365" s="11">
        <v>3.5278580358784759</v>
      </c>
      <c r="E365" s="11">
        <v>3.9991881493132162</v>
      </c>
      <c r="F365" s="11">
        <v>2.136436630999178</v>
      </c>
      <c r="G365" s="11">
        <v>2.4700009362587196</v>
      </c>
      <c r="H365" s="11">
        <v>1.5056700094057662</v>
      </c>
      <c r="I365" s="11">
        <v>0.23190391768848029</v>
      </c>
      <c r="J365" s="11">
        <v>10.553899672711854</v>
      </c>
      <c r="K365" s="16">
        <v>39.84682002442883</v>
      </c>
      <c r="L365" s="2"/>
      <c r="Y365" s="34">
        <v>43827</v>
      </c>
      <c r="Z365" s="43">
        <v>0.132123418941681</v>
      </c>
      <c r="AA365" s="43">
        <v>7.2014263184412675E-2</v>
      </c>
      <c r="AB365" s="43">
        <v>0.6088286687393859</v>
      </c>
      <c r="AC365" s="43">
        <v>0.15161360032153232</v>
      </c>
      <c r="AD365" s="43">
        <v>0.10957541082677826</v>
      </c>
    </row>
    <row r="366" spans="2:30">
      <c r="B366" s="9">
        <v>43828</v>
      </c>
      <c r="C366" s="11">
        <v>15.07984166064894</v>
      </c>
      <c r="D366" s="11">
        <v>3.4549019811582413</v>
      </c>
      <c r="E366" s="11">
        <v>3.8567786621807034</v>
      </c>
      <c r="F366" s="11">
        <v>1.9138036964697691</v>
      </c>
      <c r="G366" s="11">
        <v>2.4786830052041844</v>
      </c>
      <c r="H366" s="11">
        <v>1.4122051178992292</v>
      </c>
      <c r="I366" s="11">
        <v>0.23934159970544083</v>
      </c>
      <c r="J366" s="11">
        <v>10.245001134670815</v>
      </c>
      <c r="K366" s="16">
        <v>38.680556857937326</v>
      </c>
      <c r="L366" s="2"/>
      <c r="Y366" s="34">
        <v>43828</v>
      </c>
      <c r="Z366" s="43">
        <v>0.11234013154532022</v>
      </c>
      <c r="AA366" s="43">
        <v>5.8458071223579357E-2</v>
      </c>
      <c r="AB366" s="43">
        <v>0.48591056951080813</v>
      </c>
      <c r="AC366" s="43">
        <v>0.16309042083562297</v>
      </c>
      <c r="AD366" s="43">
        <v>0.11244558703202337</v>
      </c>
    </row>
    <row r="367" spans="2:30">
      <c r="B367" s="9">
        <v>43829</v>
      </c>
      <c r="C367" s="11">
        <v>14.90400034963932</v>
      </c>
      <c r="D367" s="11">
        <v>3.3708170367349197</v>
      </c>
      <c r="E367" s="11">
        <v>4.3774618616794312</v>
      </c>
      <c r="F367" s="11">
        <v>2.181696592059077</v>
      </c>
      <c r="G367" s="11">
        <v>2.462270928220978</v>
      </c>
      <c r="H367" s="11">
        <v>1.44315262217852</v>
      </c>
      <c r="I367" s="11">
        <v>0.24097579475994588</v>
      </c>
      <c r="J367" s="11">
        <v>10.441293271907714</v>
      </c>
      <c r="K367" s="16">
        <v>39.421668457179905</v>
      </c>
      <c r="L367" s="2"/>
      <c r="Y367" s="34">
        <v>43829</v>
      </c>
      <c r="Z367" s="43">
        <v>0.17621572017717024</v>
      </c>
      <c r="AA367" s="43">
        <v>9.3244119283945784E-2</v>
      </c>
      <c r="AB367" s="43">
        <v>0.47062748335140364</v>
      </c>
      <c r="AC367" s="43">
        <v>0.18290500484496927</v>
      </c>
      <c r="AD367" s="43">
        <v>0.13356553857900932</v>
      </c>
    </row>
    <row r="368" spans="2:30">
      <c r="B368" s="10">
        <v>43830</v>
      </c>
      <c r="C368" s="12">
        <v>15.516546455024471</v>
      </c>
      <c r="D368" s="12">
        <v>3.5093098863733316</v>
      </c>
      <c r="E368" s="12">
        <v>4.4790540353710551</v>
      </c>
      <c r="F368" s="12">
        <v>2.4061236456750787</v>
      </c>
      <c r="G368" s="12">
        <v>2.4306379855969782</v>
      </c>
      <c r="H368" s="12">
        <v>1.2636635478284994</v>
      </c>
      <c r="I368" s="12">
        <v>0.23594375540647952</v>
      </c>
      <c r="J368" s="12">
        <v>10.751467049891385</v>
      </c>
      <c r="K368" s="16">
        <v>40.592746361167279</v>
      </c>
      <c r="L368" s="2"/>
      <c r="Y368" s="35">
        <v>43830</v>
      </c>
      <c r="Z368" s="36">
        <v>0.2444428093025699</v>
      </c>
      <c r="AA368" s="36">
        <v>0.1314392593846164</v>
      </c>
      <c r="AB368" s="36">
        <v>0.51058111147328245</v>
      </c>
      <c r="AC368" s="36">
        <v>0.16590915135412687</v>
      </c>
      <c r="AD368" s="36">
        <v>0.13734477950788743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K368"/>
  <sheetViews>
    <sheetView zoomScale="137" zoomScaleNormal="52" workbookViewId="0">
      <selection activeCell="C1" sqref="C1"/>
    </sheetView>
  </sheetViews>
  <sheetFormatPr defaultColWidth="10.83203125" defaultRowHeight="15.5"/>
  <cols>
    <col min="2" max="2" width="12.1640625" bestFit="1" customWidth="1"/>
    <col min="11" max="11" width="10.83203125" style="2"/>
    <col min="25" max="25" width="12.1640625" style="20" bestFit="1" customWidth="1"/>
    <col min="26" max="30" width="10.83203125" style="20"/>
  </cols>
  <sheetData>
    <row r="1" spans="2:37">
      <c r="C1" s="2" t="s">
        <v>32</v>
      </c>
      <c r="K1" s="32"/>
    </row>
    <row r="2" spans="2:37">
      <c r="B2" s="5" t="s">
        <v>16</v>
      </c>
      <c r="C2" s="6" t="s">
        <v>7</v>
      </c>
      <c r="D2" s="7" t="s">
        <v>6</v>
      </c>
      <c r="E2" s="7" t="s">
        <v>15</v>
      </c>
      <c r="F2" s="7" t="s">
        <v>1</v>
      </c>
      <c r="G2" s="7" t="s">
        <v>14</v>
      </c>
      <c r="H2" s="7" t="s">
        <v>8</v>
      </c>
      <c r="I2" s="7" t="s">
        <v>0</v>
      </c>
      <c r="J2" s="7" t="s">
        <v>17</v>
      </c>
      <c r="K2" s="8" t="s">
        <v>13</v>
      </c>
      <c r="M2" s="5" t="s">
        <v>16</v>
      </c>
      <c r="N2" s="6" t="s">
        <v>7</v>
      </c>
      <c r="O2" s="7" t="s">
        <v>6</v>
      </c>
      <c r="P2" s="7" t="s">
        <v>15</v>
      </c>
      <c r="Q2" s="7" t="s">
        <v>1</v>
      </c>
      <c r="R2" s="7" t="s">
        <v>14</v>
      </c>
      <c r="S2" s="7" t="s">
        <v>8</v>
      </c>
      <c r="T2" s="7" t="s">
        <v>0</v>
      </c>
      <c r="U2" s="7" t="s">
        <v>17</v>
      </c>
      <c r="V2" s="8" t="s">
        <v>13</v>
      </c>
      <c r="Y2" s="23" t="s">
        <v>16</v>
      </c>
      <c r="Z2" s="19" t="s">
        <v>22</v>
      </c>
      <c r="AA2" s="21" t="s">
        <v>4</v>
      </c>
      <c r="AB2" s="21" t="s">
        <v>2</v>
      </c>
      <c r="AC2" s="21" t="s">
        <v>5</v>
      </c>
      <c r="AD2" s="22" t="s">
        <v>3</v>
      </c>
      <c r="AF2" s="5" t="s">
        <v>16</v>
      </c>
      <c r="AG2" s="19" t="s">
        <v>22</v>
      </c>
      <c r="AH2" s="21" t="s">
        <v>4</v>
      </c>
      <c r="AI2" s="21" t="s">
        <v>2</v>
      </c>
      <c r="AJ2" s="21" t="s">
        <v>5</v>
      </c>
      <c r="AK2" s="22" t="s">
        <v>3</v>
      </c>
    </row>
    <row r="3" spans="2:37">
      <c r="B3" s="9">
        <v>43466</v>
      </c>
      <c r="C3" s="43">
        <v>2.4993780159999996</v>
      </c>
      <c r="D3" s="43">
        <v>0.78043949899999998</v>
      </c>
      <c r="E3" s="43">
        <v>3.8986630569999998</v>
      </c>
      <c r="F3" s="42">
        <v>1.6584749353849122</v>
      </c>
      <c r="G3" s="42">
        <v>0.57631217000000001</v>
      </c>
      <c r="H3" s="42">
        <v>0.529781104</v>
      </c>
      <c r="I3" s="42">
        <v>0.23373342000000003</v>
      </c>
      <c r="J3" s="42">
        <v>4.5612861510350449</v>
      </c>
      <c r="K3" s="16">
        <v>14.738068352419958</v>
      </c>
      <c r="L3" s="1"/>
      <c r="M3" s="9">
        <v>43831</v>
      </c>
      <c r="N3" s="41">
        <v>2.322589174</v>
      </c>
      <c r="O3" s="41">
        <v>0.79099791200000003</v>
      </c>
      <c r="P3" s="41">
        <v>3.2538855780000002</v>
      </c>
      <c r="Q3" s="41">
        <v>1.6797770304470894</v>
      </c>
      <c r="R3" s="41">
        <v>0.44925911099999999</v>
      </c>
      <c r="S3" s="41">
        <v>0.39525980099999997</v>
      </c>
      <c r="T3" s="41">
        <v>0.29153571899999997</v>
      </c>
      <c r="U3" s="41">
        <v>4.746139936181839</v>
      </c>
      <c r="V3" s="18">
        <v>13.929444261628928</v>
      </c>
      <c r="W3" s="2"/>
      <c r="Y3" s="34">
        <v>43466</v>
      </c>
      <c r="Z3" s="44">
        <v>0.24247803599999998</v>
      </c>
      <c r="AA3" s="44">
        <v>0.21416131899999999</v>
      </c>
      <c r="AB3" s="44">
        <v>0.203566789</v>
      </c>
      <c r="AC3" s="44">
        <v>0.21309915299999999</v>
      </c>
      <c r="AD3" s="45">
        <v>0.190352205</v>
      </c>
      <c r="AE3" s="1"/>
      <c r="AF3" s="9">
        <v>43831</v>
      </c>
      <c r="AG3" s="13">
        <v>0.23486685600000001</v>
      </c>
      <c r="AH3" s="13">
        <v>0.25337785200000001</v>
      </c>
      <c r="AI3" s="13">
        <v>0.28626993699999997</v>
      </c>
      <c r="AJ3" s="13">
        <v>0.187957339</v>
      </c>
      <c r="AK3" s="14">
        <v>0.12763581699999998</v>
      </c>
    </row>
    <row r="4" spans="2:37">
      <c r="B4" s="9">
        <v>43467</v>
      </c>
      <c r="C4" s="43">
        <v>2.517388575</v>
      </c>
      <c r="D4" s="43">
        <v>0.797557725</v>
      </c>
      <c r="E4" s="43">
        <v>3.207026683</v>
      </c>
      <c r="F4" s="42">
        <v>1.8686919667747053</v>
      </c>
      <c r="G4" s="42">
        <v>0.50297994000000001</v>
      </c>
      <c r="H4" s="42">
        <v>0.51006427300000001</v>
      </c>
      <c r="I4" s="42">
        <v>0.39546035200000001</v>
      </c>
      <c r="J4" s="42">
        <v>4.7821959318522662</v>
      </c>
      <c r="K4" s="16">
        <v>14.581365446626972</v>
      </c>
      <c r="L4" s="1"/>
      <c r="M4" s="9">
        <v>43832</v>
      </c>
      <c r="N4" s="41">
        <v>2.5236866570000003</v>
      </c>
      <c r="O4" s="41">
        <v>0.804990384</v>
      </c>
      <c r="P4" s="41">
        <v>4.0239148739999999</v>
      </c>
      <c r="Q4" s="41">
        <v>2.4364402331297268</v>
      </c>
      <c r="R4" s="41">
        <v>0.57489074800000006</v>
      </c>
      <c r="S4" s="41">
        <v>0.50329244299999998</v>
      </c>
      <c r="T4" s="41">
        <v>0.50064662300000007</v>
      </c>
      <c r="U4" s="41">
        <v>5.8678352118898758</v>
      </c>
      <c r="V4" s="18">
        <v>17.235697174019602</v>
      </c>
      <c r="W4" s="2"/>
      <c r="Y4" s="34">
        <v>43467</v>
      </c>
      <c r="Z4" s="44">
        <v>0.23529861699999999</v>
      </c>
      <c r="AA4" s="44">
        <v>0.25084429999999996</v>
      </c>
      <c r="AB4" s="44">
        <v>0.36427249099999998</v>
      </c>
      <c r="AC4" s="44">
        <v>0.19555640700000002</v>
      </c>
      <c r="AD4" s="45">
        <v>0.14740763800000001</v>
      </c>
      <c r="AE4" s="1"/>
      <c r="AF4" s="9">
        <v>43832</v>
      </c>
      <c r="AG4" s="13">
        <v>0.29996030699999998</v>
      </c>
      <c r="AH4" s="13">
        <v>0.32668277800000001</v>
      </c>
      <c r="AI4" s="13">
        <v>0.41244186900000002</v>
      </c>
      <c r="AJ4" s="13">
        <v>0.26102741499999998</v>
      </c>
      <c r="AK4" s="14">
        <v>0.27406402200000002</v>
      </c>
    </row>
    <row r="5" spans="2:37">
      <c r="B5" s="9">
        <v>43468</v>
      </c>
      <c r="C5" s="43">
        <v>2.5073055260000001</v>
      </c>
      <c r="D5" s="43">
        <v>0.80469236100000008</v>
      </c>
      <c r="E5" s="43">
        <v>4.5971276300000001</v>
      </c>
      <c r="F5" s="42">
        <v>2.3882247467665416</v>
      </c>
      <c r="G5" s="42">
        <v>0.52653246600000003</v>
      </c>
      <c r="H5" s="42">
        <v>0.53121507700000004</v>
      </c>
      <c r="I5" s="42">
        <v>0.48525911300000002</v>
      </c>
      <c r="J5" s="42">
        <v>5.7505509972697961</v>
      </c>
      <c r="K5" s="16">
        <v>17.590907917036336</v>
      </c>
      <c r="L5" s="1"/>
      <c r="M5" s="9">
        <v>43833</v>
      </c>
      <c r="N5" s="41">
        <v>2.5892439360000004</v>
      </c>
      <c r="O5" s="41">
        <v>0.81129789800000007</v>
      </c>
      <c r="P5" s="41">
        <v>4.8830372120000005</v>
      </c>
      <c r="Q5" s="41">
        <v>2.5163485098108085</v>
      </c>
      <c r="R5" s="41">
        <v>0.59502515899999997</v>
      </c>
      <c r="S5" s="41">
        <v>0.49635291200000003</v>
      </c>
      <c r="T5" s="41">
        <v>0.51792389299999997</v>
      </c>
      <c r="U5" s="41">
        <v>5.7332049338269533</v>
      </c>
      <c r="V5" s="18">
        <v>18.142434453637765</v>
      </c>
      <c r="W5" s="2"/>
      <c r="Y5" s="34">
        <v>43468</v>
      </c>
      <c r="Z5" s="44">
        <v>0.30129528799999999</v>
      </c>
      <c r="AA5" s="44">
        <v>0.30678373999999997</v>
      </c>
      <c r="AB5" s="44">
        <v>0.38585509700000004</v>
      </c>
      <c r="AC5" s="44">
        <v>0.25399974199999997</v>
      </c>
      <c r="AD5" s="45">
        <v>0.254936787</v>
      </c>
      <c r="AE5" s="1"/>
      <c r="AF5" s="9">
        <v>43833</v>
      </c>
      <c r="AG5" s="13">
        <v>0.312307799</v>
      </c>
      <c r="AH5" s="13">
        <v>0.333425005</v>
      </c>
      <c r="AI5" s="13">
        <v>0.41256964800000001</v>
      </c>
      <c r="AJ5" s="13">
        <v>0.26012048100000001</v>
      </c>
      <c r="AK5" s="14">
        <v>0.28011376799999999</v>
      </c>
    </row>
    <row r="6" spans="2:37">
      <c r="B6" s="9">
        <v>43469</v>
      </c>
      <c r="C6" s="43">
        <v>2.5512109199999999</v>
      </c>
      <c r="D6" s="43">
        <v>0.80534415300000006</v>
      </c>
      <c r="E6" s="43">
        <v>4.8443147849999999</v>
      </c>
      <c r="F6" s="42">
        <v>2.4407827874701744</v>
      </c>
      <c r="G6" s="42">
        <v>0.530040281</v>
      </c>
      <c r="H6" s="42">
        <v>0.53738221499999994</v>
      </c>
      <c r="I6" s="42">
        <v>0.51380778199999999</v>
      </c>
      <c r="J6" s="42">
        <v>5.5390019618824482</v>
      </c>
      <c r="K6" s="16">
        <v>17.761884885352622</v>
      </c>
      <c r="L6" s="1"/>
      <c r="M6" s="9">
        <v>43834</v>
      </c>
      <c r="N6" s="41">
        <v>2.4170753490000001</v>
      </c>
      <c r="O6" s="41">
        <v>0.804235119</v>
      </c>
      <c r="P6" s="41">
        <v>4.2587384100000003</v>
      </c>
      <c r="Q6" s="41">
        <v>2.2194429221744296</v>
      </c>
      <c r="R6" s="41">
        <v>0.61977378900000002</v>
      </c>
      <c r="S6" s="41">
        <v>0.47347909999999999</v>
      </c>
      <c r="T6" s="41">
        <v>0.45248206600000002</v>
      </c>
      <c r="U6" s="41">
        <v>5.4633138224037596</v>
      </c>
      <c r="V6" s="18">
        <v>16.708540577578187</v>
      </c>
      <c r="W6" s="2"/>
      <c r="Y6" s="34">
        <v>43469</v>
      </c>
      <c r="Z6" s="44">
        <v>0.30396993500000002</v>
      </c>
      <c r="AA6" s="44">
        <v>0.316246005</v>
      </c>
      <c r="AB6" s="44">
        <v>0.391172305</v>
      </c>
      <c r="AC6" s="44">
        <v>0.25944163800000003</v>
      </c>
      <c r="AD6" s="45">
        <v>0.25849238399999996</v>
      </c>
      <c r="AE6" s="1"/>
      <c r="AF6" s="9">
        <v>43834</v>
      </c>
      <c r="AG6" s="13">
        <v>0.29014537400000001</v>
      </c>
      <c r="AH6" s="13">
        <v>0.30540194199999998</v>
      </c>
      <c r="AI6" s="13">
        <v>0.37327259499999998</v>
      </c>
      <c r="AJ6" s="13">
        <v>0.240216293</v>
      </c>
      <c r="AK6" s="14">
        <v>0.231804015</v>
      </c>
    </row>
    <row r="7" spans="2:37">
      <c r="B7" s="9">
        <v>43470</v>
      </c>
      <c r="C7" s="43">
        <v>2.4923976880000001</v>
      </c>
      <c r="D7" s="43">
        <v>0.79792754700000001</v>
      </c>
      <c r="E7" s="43">
        <v>4.0193174679999997</v>
      </c>
      <c r="F7" s="42">
        <v>1.9504613390384669</v>
      </c>
      <c r="G7" s="42">
        <v>0.58940685599999998</v>
      </c>
      <c r="H7" s="42">
        <v>0.51889638199999999</v>
      </c>
      <c r="I7" s="42">
        <v>0.43010173899999998</v>
      </c>
      <c r="J7" s="42">
        <v>5.0685113706362941</v>
      </c>
      <c r="K7" s="16">
        <v>15.867020389674762</v>
      </c>
      <c r="L7" s="1"/>
      <c r="M7" s="9">
        <v>43835</v>
      </c>
      <c r="N7" s="41">
        <v>2.3345263960000002</v>
      </c>
      <c r="O7" s="41">
        <v>0.752268151</v>
      </c>
      <c r="P7" s="41">
        <v>3.0255146979999998</v>
      </c>
      <c r="Q7" s="41">
        <v>1.7905151600062814</v>
      </c>
      <c r="R7" s="41">
        <v>0.58068984300000004</v>
      </c>
      <c r="S7" s="41">
        <v>0.43871287800000003</v>
      </c>
      <c r="T7" s="41">
        <v>0.33875358799999999</v>
      </c>
      <c r="U7" s="41">
        <v>4.9609041755576175</v>
      </c>
      <c r="V7" s="18">
        <v>14.221884889563897</v>
      </c>
      <c r="W7" s="2"/>
      <c r="Y7" s="34">
        <v>43470</v>
      </c>
      <c r="Z7" s="44">
        <v>0.26022302799999997</v>
      </c>
      <c r="AA7" s="44">
        <v>0.25845385100000001</v>
      </c>
      <c r="AB7" s="44">
        <v>0.35962017299999999</v>
      </c>
      <c r="AC7" s="44">
        <v>0.21839298999999998</v>
      </c>
      <c r="AD7" s="45">
        <v>0.14680920800000002</v>
      </c>
      <c r="AE7" s="1"/>
      <c r="AF7" s="9">
        <v>43835</v>
      </c>
      <c r="AG7" s="13">
        <v>0.24360227600000001</v>
      </c>
      <c r="AH7" s="13">
        <v>0.246610937</v>
      </c>
      <c r="AI7" s="13">
        <v>0.26686712600000001</v>
      </c>
      <c r="AJ7" s="13">
        <v>0.21408228599999998</v>
      </c>
      <c r="AK7" s="14">
        <v>0.18960754500000002</v>
      </c>
    </row>
    <row r="8" spans="2:37">
      <c r="B8" s="9">
        <v>43471</v>
      </c>
      <c r="C8" s="43">
        <v>2.4316170669999999</v>
      </c>
      <c r="D8" s="43">
        <v>0.74913595600000005</v>
      </c>
      <c r="E8" s="43">
        <v>2.6838449670000002</v>
      </c>
      <c r="F8" s="42">
        <v>1.3825935346299163</v>
      </c>
      <c r="G8" s="42">
        <v>0.49008571999999995</v>
      </c>
      <c r="H8" s="42">
        <v>0.49181915399999998</v>
      </c>
      <c r="I8" s="42">
        <v>0.30471571999999997</v>
      </c>
      <c r="J8" s="42">
        <v>4.1917058374294802</v>
      </c>
      <c r="K8" s="16">
        <v>12.725517956059397</v>
      </c>
      <c r="L8" s="1"/>
      <c r="M8" s="9">
        <v>43836</v>
      </c>
      <c r="N8" s="41">
        <v>2.5581938919999998</v>
      </c>
      <c r="O8" s="41">
        <v>0.81675877699999999</v>
      </c>
      <c r="P8" s="41">
        <v>4.6249019790000006</v>
      </c>
      <c r="Q8" s="41">
        <v>2.2221776091817684</v>
      </c>
      <c r="R8" s="41">
        <v>0.60759248100000007</v>
      </c>
      <c r="S8" s="41">
        <v>0.51113781000000003</v>
      </c>
      <c r="T8" s="41">
        <v>0.54367759800000004</v>
      </c>
      <c r="U8" s="41">
        <v>6.2160215529038316</v>
      </c>
      <c r="V8" s="18">
        <v>18.100461699085599</v>
      </c>
      <c r="W8" s="2"/>
      <c r="Y8" s="34">
        <v>43471</v>
      </c>
      <c r="Z8" s="44">
        <v>0.21383095999999999</v>
      </c>
      <c r="AA8" s="44">
        <v>0.176357652</v>
      </c>
      <c r="AB8" s="44">
        <v>0.21665169300000001</v>
      </c>
      <c r="AC8" s="44">
        <v>0.16282498300000001</v>
      </c>
      <c r="AD8" s="45">
        <v>0.107695471</v>
      </c>
      <c r="AE8" s="1"/>
      <c r="AF8" s="9">
        <v>43836</v>
      </c>
      <c r="AG8" s="13">
        <v>0.33690097299999999</v>
      </c>
      <c r="AH8" s="13">
        <v>0.34804747600000002</v>
      </c>
      <c r="AI8" s="13">
        <v>0.36840360100000002</v>
      </c>
      <c r="AJ8" s="13">
        <v>0.18812060799999999</v>
      </c>
      <c r="AK8" s="14">
        <v>0.14098986600000002</v>
      </c>
    </row>
    <row r="9" spans="2:37">
      <c r="B9" s="9">
        <v>43472</v>
      </c>
      <c r="C9" s="43">
        <v>2.5113770230000001</v>
      </c>
      <c r="D9" s="43">
        <v>0.81458871699999991</v>
      </c>
      <c r="E9" s="43">
        <v>4.1676608819999998</v>
      </c>
      <c r="F9" s="42">
        <v>2.3089456599249782</v>
      </c>
      <c r="G9" s="42">
        <v>0.49699780999999998</v>
      </c>
      <c r="H9" s="42">
        <v>0.52677013300000008</v>
      </c>
      <c r="I9" s="42">
        <v>0.53252672699999992</v>
      </c>
      <c r="J9" s="42">
        <v>5.7127798224433421</v>
      </c>
      <c r="K9" s="16">
        <v>17.071646774368318</v>
      </c>
      <c r="L9" s="1"/>
      <c r="M9" s="9">
        <v>43837</v>
      </c>
      <c r="N9" s="41">
        <v>2.572820347</v>
      </c>
      <c r="O9" s="41">
        <v>0.81739337899999998</v>
      </c>
      <c r="P9" s="41">
        <v>5.267713616</v>
      </c>
      <c r="Q9" s="41">
        <v>2.6873142882301182</v>
      </c>
      <c r="R9" s="41">
        <v>0.56242805600000001</v>
      </c>
      <c r="S9" s="41">
        <v>0.52733423300000004</v>
      </c>
      <c r="T9" s="41">
        <v>0.55731671299999996</v>
      </c>
      <c r="U9" s="41">
        <v>6.3888944801133212</v>
      </c>
      <c r="V9" s="18">
        <v>19.381215112343437</v>
      </c>
      <c r="W9" s="2"/>
      <c r="Y9" s="34">
        <v>43472</v>
      </c>
      <c r="Z9" s="44">
        <v>0.32880107799999997</v>
      </c>
      <c r="AA9" s="44">
        <v>0.32477738299999998</v>
      </c>
      <c r="AB9" s="44">
        <v>0.425210327</v>
      </c>
      <c r="AC9" s="44">
        <v>0.216790231</v>
      </c>
      <c r="AD9" s="45">
        <v>0.12588838199999999</v>
      </c>
      <c r="AE9" s="1"/>
      <c r="AF9" s="9">
        <v>43837</v>
      </c>
      <c r="AG9" s="13">
        <v>0.34775823900000002</v>
      </c>
      <c r="AH9" s="13">
        <v>0.35549951199999996</v>
      </c>
      <c r="AI9" s="13">
        <v>0.44415433899999995</v>
      </c>
      <c r="AJ9" s="13">
        <v>0.28896618000000002</v>
      </c>
      <c r="AK9" s="14">
        <v>0.27271504299999999</v>
      </c>
    </row>
    <row r="10" spans="2:37">
      <c r="B10" s="9">
        <v>43473</v>
      </c>
      <c r="C10" s="43">
        <v>2.5110879109999997</v>
      </c>
      <c r="D10" s="43">
        <v>0.81273609099999999</v>
      </c>
      <c r="E10" s="43">
        <v>4.9131759390000003</v>
      </c>
      <c r="F10" s="42">
        <v>2.6032254961107091</v>
      </c>
      <c r="G10" s="42">
        <v>0.52037097300000001</v>
      </c>
      <c r="H10" s="42">
        <v>0.53097081400000001</v>
      </c>
      <c r="I10" s="42">
        <v>0.54806227099999993</v>
      </c>
      <c r="J10" s="42">
        <v>6.1117153261807431</v>
      </c>
      <c r="K10" s="16">
        <v>18.551344821291451</v>
      </c>
      <c r="L10" s="1"/>
      <c r="M10" s="9">
        <v>43838</v>
      </c>
      <c r="N10" s="41">
        <v>2.5801197769999997</v>
      </c>
      <c r="O10" s="41">
        <v>0.81883351000000004</v>
      </c>
      <c r="P10" s="41">
        <v>5.3694298690000002</v>
      </c>
      <c r="Q10" s="41">
        <v>2.6978914458885774</v>
      </c>
      <c r="R10" s="41">
        <v>0.58153189599999999</v>
      </c>
      <c r="S10" s="41">
        <v>0.52512949899999994</v>
      </c>
      <c r="T10" s="41">
        <v>0.56110081499999998</v>
      </c>
      <c r="U10" s="41">
        <v>6.5851440088369531</v>
      </c>
      <c r="V10" s="18">
        <v>19.719180820725526</v>
      </c>
      <c r="W10" s="2"/>
      <c r="Y10" s="34">
        <v>43473</v>
      </c>
      <c r="Z10" s="44">
        <v>0.33145155800000003</v>
      </c>
      <c r="AA10" s="44">
        <v>0.33811014100000003</v>
      </c>
      <c r="AB10" s="44">
        <v>0.44137522100000004</v>
      </c>
      <c r="AC10" s="44">
        <v>0.27754688599999999</v>
      </c>
      <c r="AD10" s="45">
        <v>0.25725927500000001</v>
      </c>
      <c r="AE10" s="1"/>
      <c r="AF10" s="9">
        <v>43838</v>
      </c>
      <c r="AG10" s="13">
        <v>0.34208274399999999</v>
      </c>
      <c r="AH10" s="13">
        <v>0.35650489699999999</v>
      </c>
      <c r="AI10" s="13">
        <v>0.44592530599999997</v>
      </c>
      <c r="AJ10" s="13">
        <v>0.29166552800000001</v>
      </c>
      <c r="AK10" s="14">
        <v>0.28018584800000002</v>
      </c>
    </row>
    <row r="11" spans="2:37">
      <c r="B11" s="9">
        <v>43474</v>
      </c>
      <c r="C11" s="43">
        <v>2.5108534479999998</v>
      </c>
      <c r="D11" s="43">
        <v>0.81508166599999998</v>
      </c>
      <c r="E11" s="43">
        <v>5.0186959160000004</v>
      </c>
      <c r="F11" s="42">
        <v>2.60923418406712</v>
      </c>
      <c r="G11" s="42">
        <v>0.55169758299999994</v>
      </c>
      <c r="H11" s="42">
        <v>0.52975942300000001</v>
      </c>
      <c r="I11" s="42">
        <v>0.54514523400000003</v>
      </c>
      <c r="J11" s="42">
        <v>6.1906115003022508</v>
      </c>
      <c r="K11" s="16">
        <v>18.771078954369369</v>
      </c>
      <c r="L11" s="1"/>
      <c r="M11" s="9">
        <v>43839</v>
      </c>
      <c r="N11" s="41">
        <v>2.5809480469999997</v>
      </c>
      <c r="O11" s="41">
        <v>0.82341354500000008</v>
      </c>
      <c r="P11" s="41">
        <v>5.3200257000000004</v>
      </c>
      <c r="Q11" s="41">
        <v>2.7194620298499359</v>
      </c>
      <c r="R11" s="41">
        <v>0.67921364200000001</v>
      </c>
      <c r="S11" s="41">
        <v>0.52617954599999994</v>
      </c>
      <c r="T11" s="41">
        <v>0.56317618200000008</v>
      </c>
      <c r="U11" s="41">
        <v>6.6414452716728709</v>
      </c>
      <c r="V11" s="18">
        <v>19.853863963522805</v>
      </c>
      <c r="W11" s="2"/>
      <c r="Y11" s="34">
        <v>43474</v>
      </c>
      <c r="Z11" s="44">
        <v>0.33257866800000002</v>
      </c>
      <c r="AA11" s="44">
        <v>0.33735141400000002</v>
      </c>
      <c r="AB11" s="44">
        <v>0.44427037899999999</v>
      </c>
      <c r="AC11" s="44">
        <v>0.27902915299999997</v>
      </c>
      <c r="AD11" s="45">
        <v>0.25934010600000001</v>
      </c>
      <c r="AE11" s="1"/>
      <c r="AF11" s="9">
        <v>43839</v>
      </c>
      <c r="AG11" s="13">
        <v>0.34379855599999998</v>
      </c>
      <c r="AH11" s="13">
        <v>0.35685496700000002</v>
      </c>
      <c r="AI11" s="13">
        <v>0.45291552800000001</v>
      </c>
      <c r="AJ11" s="13">
        <v>0.29121456000000001</v>
      </c>
      <c r="AK11" s="14">
        <v>0.28108553200000003</v>
      </c>
    </row>
    <row r="12" spans="2:37">
      <c r="B12" s="9">
        <v>43475</v>
      </c>
      <c r="C12" s="43">
        <v>2.5118797480000001</v>
      </c>
      <c r="D12" s="43">
        <v>0.81474963899999997</v>
      </c>
      <c r="E12" s="43">
        <v>5.0578203329999996</v>
      </c>
      <c r="F12" s="42">
        <v>2.6159531757088397</v>
      </c>
      <c r="G12" s="42">
        <v>0.55141856</v>
      </c>
      <c r="H12" s="42">
        <v>0.53327190199999996</v>
      </c>
      <c r="I12" s="42">
        <v>0.549434227</v>
      </c>
      <c r="J12" s="42">
        <v>6.3229745387205503</v>
      </c>
      <c r="K12" s="16">
        <v>18.957502123429393</v>
      </c>
      <c r="L12" s="1"/>
      <c r="M12" s="9">
        <v>43840</v>
      </c>
      <c r="N12" s="41">
        <v>2.6262300950000004</v>
      </c>
      <c r="O12" s="41">
        <v>0.8233558270000001</v>
      </c>
      <c r="P12" s="41">
        <v>5.3907589079999996</v>
      </c>
      <c r="Q12" s="41">
        <v>2.7120089329169779</v>
      </c>
      <c r="R12" s="41">
        <v>0.68189543399999997</v>
      </c>
      <c r="S12" s="41">
        <v>0.53345397299999997</v>
      </c>
      <c r="T12" s="41">
        <v>0.56721449000000002</v>
      </c>
      <c r="U12" s="41">
        <v>6.2063876678368075</v>
      </c>
      <c r="V12" s="18">
        <v>19.541305327753786</v>
      </c>
      <c r="W12" s="2"/>
      <c r="Y12" s="34">
        <v>43475</v>
      </c>
      <c r="Z12" s="44">
        <v>0.33421863400000001</v>
      </c>
      <c r="AA12" s="44">
        <v>0.33897423500000001</v>
      </c>
      <c r="AB12" s="44">
        <v>0.44090506000000002</v>
      </c>
      <c r="AC12" s="44">
        <v>0.27872779200000003</v>
      </c>
      <c r="AD12" s="45">
        <v>0.26104183199999997</v>
      </c>
      <c r="AE12" s="1"/>
      <c r="AF12" s="9">
        <v>43840</v>
      </c>
      <c r="AG12" s="13">
        <v>0.33827500500000002</v>
      </c>
      <c r="AH12" s="13">
        <v>0.36005938100000001</v>
      </c>
      <c r="AI12" s="13">
        <v>0.44468083600000002</v>
      </c>
      <c r="AJ12" s="13">
        <v>0.29212279200000002</v>
      </c>
      <c r="AK12" s="14">
        <v>0.29232903399999999</v>
      </c>
    </row>
    <row r="13" spans="2:37">
      <c r="B13" s="9">
        <v>43476</v>
      </c>
      <c r="C13" s="43">
        <v>2.5430345329999997</v>
      </c>
      <c r="D13" s="43">
        <v>0.78821668299999992</v>
      </c>
      <c r="E13" s="43">
        <v>5.2849839570000006</v>
      </c>
      <c r="F13" s="42">
        <v>2.6228455982327143</v>
      </c>
      <c r="G13" s="42">
        <v>0.49858678700000003</v>
      </c>
      <c r="H13" s="42">
        <v>0.53780388000000001</v>
      </c>
      <c r="I13" s="42">
        <v>0.57257559199999997</v>
      </c>
      <c r="J13" s="42">
        <v>5.931375443255428</v>
      </c>
      <c r="K13" s="16">
        <v>18.779422473488143</v>
      </c>
      <c r="L13" s="1"/>
      <c r="M13" s="9">
        <v>43841</v>
      </c>
      <c r="N13" s="41">
        <v>2.5509611109999999</v>
      </c>
      <c r="O13" s="41">
        <v>0.81110196000000001</v>
      </c>
      <c r="P13" s="41">
        <v>4.7884558119999996</v>
      </c>
      <c r="Q13" s="41">
        <v>2.3248493042257063</v>
      </c>
      <c r="R13" s="41">
        <v>0.61930180599999995</v>
      </c>
      <c r="S13" s="41">
        <v>0.506014195</v>
      </c>
      <c r="T13" s="41">
        <v>0.50596313900000001</v>
      </c>
      <c r="U13" s="41">
        <v>5.8793080694666946</v>
      </c>
      <c r="V13" s="18">
        <v>17.9859553966924</v>
      </c>
      <c r="W13" s="2"/>
      <c r="Y13" s="34">
        <v>43476</v>
      </c>
      <c r="Z13" s="44">
        <v>0.33222924999999998</v>
      </c>
      <c r="AA13" s="44">
        <v>0.343959917</v>
      </c>
      <c r="AB13" s="44">
        <v>0.43665706100000001</v>
      </c>
      <c r="AC13" s="44">
        <v>0.28310733500000002</v>
      </c>
      <c r="AD13" s="45">
        <v>0.26622119399999999</v>
      </c>
      <c r="AE13" s="1"/>
      <c r="AF13" s="9">
        <v>43841</v>
      </c>
      <c r="AG13" s="13">
        <v>0.310470421</v>
      </c>
      <c r="AH13" s="13">
        <v>0.32857465899999999</v>
      </c>
      <c r="AI13" s="13">
        <v>0.38432148999999999</v>
      </c>
      <c r="AJ13" s="13">
        <v>0.261540944</v>
      </c>
      <c r="AK13" s="14">
        <v>0.22626401300000001</v>
      </c>
    </row>
    <row r="14" spans="2:37">
      <c r="B14" s="9">
        <v>43477</v>
      </c>
      <c r="C14" s="43">
        <v>2.4695009530000003</v>
      </c>
      <c r="D14" s="43">
        <v>0.76636026700000004</v>
      </c>
      <c r="E14" s="43">
        <v>4.4590263389999993</v>
      </c>
      <c r="F14" s="42">
        <v>2.0570674558974389</v>
      </c>
      <c r="G14" s="42">
        <v>0.60678446699999999</v>
      </c>
      <c r="H14" s="42">
        <v>0.51905791800000001</v>
      </c>
      <c r="I14" s="42">
        <v>0.49632965000000001</v>
      </c>
      <c r="J14" s="42">
        <v>5.4055642908796404</v>
      </c>
      <c r="K14" s="16">
        <v>16.779691340777081</v>
      </c>
      <c r="L14" s="1"/>
      <c r="M14" s="9">
        <v>43842</v>
      </c>
      <c r="N14" s="41">
        <v>2.4565026690000002</v>
      </c>
      <c r="O14" s="41">
        <v>0.76719751100000011</v>
      </c>
      <c r="P14" s="41">
        <v>3.5676334120000002</v>
      </c>
      <c r="Q14" s="41">
        <v>1.7949163935434289</v>
      </c>
      <c r="R14" s="41">
        <v>0.55179266599999999</v>
      </c>
      <c r="S14" s="41">
        <v>0.46856626299999998</v>
      </c>
      <c r="T14" s="41">
        <v>0.39040593600000001</v>
      </c>
      <c r="U14" s="41">
        <v>5.2713594112757081</v>
      </c>
      <c r="V14" s="18">
        <v>15.268374261819137</v>
      </c>
      <c r="W14" s="2"/>
      <c r="Y14" s="34">
        <v>43477</v>
      </c>
      <c r="Z14" s="44">
        <v>0.28661555300000002</v>
      </c>
      <c r="AA14" s="44">
        <v>0.29043786800000004</v>
      </c>
      <c r="AB14" s="44">
        <v>0.36067187099999998</v>
      </c>
      <c r="AC14" s="44">
        <v>0.235955</v>
      </c>
      <c r="AD14" s="45">
        <v>0.15080958699999999</v>
      </c>
      <c r="AE14" s="1"/>
      <c r="AF14" s="9">
        <v>43842</v>
      </c>
      <c r="AG14" s="13">
        <v>0.27020312300000005</v>
      </c>
      <c r="AH14" s="13">
        <v>0.25823179499999999</v>
      </c>
      <c r="AI14" s="13">
        <v>0.27987546299999999</v>
      </c>
      <c r="AJ14" s="13">
        <v>0.206774813</v>
      </c>
      <c r="AK14" s="14">
        <v>0.13118787500000001</v>
      </c>
    </row>
    <row r="15" spans="2:37">
      <c r="B15" s="9">
        <v>43478</v>
      </c>
      <c r="C15" s="43">
        <v>2.411515171</v>
      </c>
      <c r="D15" s="43">
        <v>0.79083234999999996</v>
      </c>
      <c r="E15" s="43">
        <v>2.385169678</v>
      </c>
      <c r="F15" s="42">
        <v>1.6802115006165252</v>
      </c>
      <c r="G15" s="42">
        <v>0.51722561200000006</v>
      </c>
      <c r="H15" s="42">
        <v>0.490784422</v>
      </c>
      <c r="I15" s="42">
        <v>0.34614716200000001</v>
      </c>
      <c r="J15" s="42">
        <v>4.5910643320189317</v>
      </c>
      <c r="K15" s="16">
        <v>13.212950227635456</v>
      </c>
      <c r="L15" s="1"/>
      <c r="M15" s="9">
        <v>43843</v>
      </c>
      <c r="N15" s="41">
        <v>2.584217427</v>
      </c>
      <c r="O15" s="41">
        <v>0.819137067</v>
      </c>
      <c r="P15" s="41">
        <v>4.8355174679999999</v>
      </c>
      <c r="Q15" s="41">
        <v>2.7040446234038837</v>
      </c>
      <c r="R15" s="41">
        <v>0.69846691299999997</v>
      </c>
      <c r="S15" s="41">
        <v>0.482748909</v>
      </c>
      <c r="T15" s="41">
        <v>0.55590535400000007</v>
      </c>
      <c r="U15" s="41">
        <v>6.5276043611181276</v>
      </c>
      <c r="V15" s="18">
        <v>19.20764212252201</v>
      </c>
      <c r="W15" s="2"/>
      <c r="Y15" s="34">
        <v>43478</v>
      </c>
      <c r="Z15" s="44">
        <v>0.251087483</v>
      </c>
      <c r="AA15" s="44">
        <v>0.234211904</v>
      </c>
      <c r="AB15" s="44">
        <v>0.29751442</v>
      </c>
      <c r="AC15" s="44">
        <v>0.18231122499999999</v>
      </c>
      <c r="AD15" s="45">
        <v>0.101053773</v>
      </c>
      <c r="AE15" s="1"/>
      <c r="AF15" s="9">
        <v>43843</v>
      </c>
      <c r="AG15" s="13">
        <v>0.34542120599999998</v>
      </c>
      <c r="AH15" s="13">
        <v>0.35401776500000004</v>
      </c>
      <c r="AI15" s="13">
        <v>0.45014573400000002</v>
      </c>
      <c r="AJ15" s="13">
        <v>0.28989962199999997</v>
      </c>
      <c r="AK15" s="14">
        <v>0.27982856500000003</v>
      </c>
    </row>
    <row r="16" spans="2:37">
      <c r="B16" s="9">
        <v>43479</v>
      </c>
      <c r="C16" s="43">
        <v>2.5022495019999997</v>
      </c>
      <c r="D16" s="43">
        <v>0.80876327099999989</v>
      </c>
      <c r="E16" s="43">
        <v>4.1722702360000001</v>
      </c>
      <c r="F16" s="42">
        <v>2.6047553732054571</v>
      </c>
      <c r="G16" s="42">
        <v>0.684081885</v>
      </c>
      <c r="H16" s="42">
        <v>0.51051960699999999</v>
      </c>
      <c r="I16" s="42">
        <v>0.54472235300000005</v>
      </c>
      <c r="J16" s="42">
        <v>6.1069255251059849</v>
      </c>
      <c r="K16" s="16">
        <v>17.934287752311441</v>
      </c>
      <c r="L16" s="1"/>
      <c r="M16" s="9">
        <v>43844</v>
      </c>
      <c r="N16" s="41">
        <v>2.584387971</v>
      </c>
      <c r="O16" s="41">
        <v>0.81573410499999999</v>
      </c>
      <c r="P16" s="41">
        <v>5.3427089380000004</v>
      </c>
      <c r="Q16" s="41">
        <v>2.731586079884206</v>
      </c>
      <c r="R16" s="41">
        <v>0.69901006799999998</v>
      </c>
      <c r="S16" s="41">
        <v>0.52786491199999996</v>
      </c>
      <c r="T16" s="41">
        <v>0.56147304399999998</v>
      </c>
      <c r="U16" s="41">
        <v>6.7111052219969283</v>
      </c>
      <c r="V16" s="18">
        <v>19.973870339881138</v>
      </c>
      <c r="W16" s="2"/>
      <c r="Y16" s="34">
        <v>43479</v>
      </c>
      <c r="Z16" s="44">
        <v>0.32932577699999999</v>
      </c>
      <c r="AA16" s="44">
        <v>0.33356295600000002</v>
      </c>
      <c r="AB16" s="44">
        <v>0.44763766799999999</v>
      </c>
      <c r="AC16" s="44">
        <v>0.27666770799999996</v>
      </c>
      <c r="AD16" s="45">
        <v>0.25935586900000002</v>
      </c>
      <c r="AE16" s="1"/>
      <c r="AF16" s="9">
        <v>43844</v>
      </c>
      <c r="AG16" s="13">
        <v>0.34831982500000003</v>
      </c>
      <c r="AH16" s="13">
        <v>0.358925987</v>
      </c>
      <c r="AI16" s="13">
        <v>0.45509962999999998</v>
      </c>
      <c r="AJ16" s="13">
        <v>0.29062305800000005</v>
      </c>
      <c r="AK16" s="14">
        <v>0.28059010200000001</v>
      </c>
    </row>
    <row r="17" spans="2:37">
      <c r="B17" s="9">
        <v>43480</v>
      </c>
      <c r="C17" s="43">
        <v>2.4989016639999999</v>
      </c>
      <c r="D17" s="43">
        <v>0.81490760600000001</v>
      </c>
      <c r="E17" s="43">
        <v>5.0476964950000003</v>
      </c>
      <c r="F17" s="42">
        <v>2.6435234584215199</v>
      </c>
      <c r="G17" s="42">
        <v>0.69418855400000001</v>
      </c>
      <c r="H17" s="42">
        <v>0.52968187499999997</v>
      </c>
      <c r="I17" s="42">
        <v>0.5644421850000001</v>
      </c>
      <c r="J17" s="42">
        <v>6.4931704660628506</v>
      </c>
      <c r="K17" s="16">
        <v>19.286512303484372</v>
      </c>
      <c r="L17" s="1"/>
      <c r="M17" s="9">
        <v>43845</v>
      </c>
      <c r="N17" s="41">
        <v>2.6089265319999999</v>
      </c>
      <c r="O17" s="41">
        <v>0.81808528700000005</v>
      </c>
      <c r="P17" s="41">
        <v>5.3745730389999995</v>
      </c>
      <c r="Q17" s="41">
        <v>2.7250226971977027</v>
      </c>
      <c r="R17" s="41">
        <v>0.70072698300000003</v>
      </c>
      <c r="S17" s="41">
        <v>0.5300315699999999</v>
      </c>
      <c r="T17" s="41">
        <v>0.56627812799999999</v>
      </c>
      <c r="U17" s="41">
        <v>6.75477661168759</v>
      </c>
      <c r="V17" s="18">
        <v>20.078420847885297</v>
      </c>
      <c r="W17" s="2"/>
      <c r="Y17" s="34">
        <v>43480</v>
      </c>
      <c r="Z17" s="44">
        <v>0.336667575</v>
      </c>
      <c r="AA17" s="44">
        <v>0.34232887199999995</v>
      </c>
      <c r="AB17" s="44">
        <v>0.45184141600000005</v>
      </c>
      <c r="AC17" s="44">
        <v>0.28238460300000001</v>
      </c>
      <c r="AD17" s="45">
        <v>0.26395068300000002</v>
      </c>
      <c r="AE17" s="1"/>
      <c r="AF17" s="9">
        <v>43845</v>
      </c>
      <c r="AG17" s="13">
        <v>0.34950278600000001</v>
      </c>
      <c r="AH17" s="13">
        <v>0.35390622900000002</v>
      </c>
      <c r="AI17" s="13">
        <v>0.45526123499999999</v>
      </c>
      <c r="AJ17" s="13">
        <v>0.29123744600000001</v>
      </c>
      <c r="AK17" s="14">
        <v>0.28032941899999997</v>
      </c>
    </row>
    <row r="18" spans="2:37">
      <c r="B18" s="9">
        <v>43481</v>
      </c>
      <c r="C18" s="43">
        <v>2.4900723480000004</v>
      </c>
      <c r="D18" s="43">
        <v>0.82467546800000002</v>
      </c>
      <c r="E18" s="43">
        <v>5.2103236639999997</v>
      </c>
      <c r="F18" s="42">
        <v>2.6469630580140797</v>
      </c>
      <c r="G18" s="42">
        <v>0.69077856100000001</v>
      </c>
      <c r="H18" s="42">
        <v>0.52903979800000001</v>
      </c>
      <c r="I18" s="42">
        <v>0.56994969400000006</v>
      </c>
      <c r="J18" s="42">
        <v>6.6247034728264067</v>
      </c>
      <c r="K18" s="16">
        <v>19.586506063840488</v>
      </c>
      <c r="L18" s="1"/>
      <c r="M18" s="9">
        <v>43846</v>
      </c>
      <c r="N18" s="41">
        <v>2.5921497220000003</v>
      </c>
      <c r="O18" s="41">
        <v>0.82298897500000001</v>
      </c>
      <c r="P18" s="41">
        <v>5.4256037379999995</v>
      </c>
      <c r="Q18" s="41">
        <v>2.7367481601843355</v>
      </c>
      <c r="R18" s="41">
        <v>0.70282275800000005</v>
      </c>
      <c r="S18" s="41">
        <v>0.52896308999999997</v>
      </c>
      <c r="T18" s="41">
        <v>0.56997149499999999</v>
      </c>
      <c r="U18" s="41">
        <v>6.7644727874295878</v>
      </c>
      <c r="V18" s="18">
        <v>20.143720725613921</v>
      </c>
      <c r="W18" s="2"/>
      <c r="Y18" s="34">
        <v>43481</v>
      </c>
      <c r="Z18" s="44">
        <v>0.33835397899999997</v>
      </c>
      <c r="AA18" s="44">
        <v>0.34073319300000005</v>
      </c>
      <c r="AB18" s="44">
        <v>0.44796278899999997</v>
      </c>
      <c r="AC18" s="44">
        <v>0.28393771399999995</v>
      </c>
      <c r="AD18" s="45">
        <v>0.26707223100000005</v>
      </c>
      <c r="AE18" s="1"/>
      <c r="AF18" s="9">
        <v>43846</v>
      </c>
      <c r="AG18" s="13">
        <v>0.34740304100000002</v>
      </c>
      <c r="AH18" s="13">
        <v>0.358952357</v>
      </c>
      <c r="AI18" s="13">
        <v>0.45823935399999999</v>
      </c>
      <c r="AJ18" s="13">
        <v>0.292429987</v>
      </c>
      <c r="AK18" s="14">
        <v>0.28583998499999996</v>
      </c>
    </row>
    <row r="19" spans="2:37">
      <c r="B19" s="9">
        <v>43482</v>
      </c>
      <c r="C19" s="43">
        <v>2.4975903740000001</v>
      </c>
      <c r="D19" s="43">
        <v>0.81824823199999996</v>
      </c>
      <c r="E19" s="43">
        <v>5.0843878729999998</v>
      </c>
      <c r="F19" s="42">
        <v>2.6441156152398029</v>
      </c>
      <c r="G19" s="42">
        <v>0.69598645700000006</v>
      </c>
      <c r="H19" s="42">
        <v>0.53318057400000007</v>
      </c>
      <c r="I19" s="42">
        <v>0.55995287500000002</v>
      </c>
      <c r="J19" s="42">
        <v>6.4674525864972265</v>
      </c>
      <c r="K19" s="16">
        <v>19.300914586737029</v>
      </c>
      <c r="L19" s="1"/>
      <c r="M19" s="9">
        <v>43847</v>
      </c>
      <c r="N19" s="41">
        <v>2.6153083480000001</v>
      </c>
      <c r="O19" s="41">
        <v>0.82473438700000001</v>
      </c>
      <c r="P19" s="41">
        <v>5.472918505</v>
      </c>
      <c r="Q19" s="41">
        <v>2.7321338459401576</v>
      </c>
      <c r="R19" s="41">
        <v>0.70521073999999995</v>
      </c>
      <c r="S19" s="41">
        <v>0.52770437699999995</v>
      </c>
      <c r="T19" s="41">
        <v>0.57278730500000008</v>
      </c>
      <c r="U19" s="41">
        <v>6.2810392945864315</v>
      </c>
      <c r="V19" s="18">
        <v>19.73183680252659</v>
      </c>
      <c r="W19" s="2"/>
      <c r="Y19" s="34">
        <v>43482</v>
      </c>
      <c r="Z19" s="44">
        <v>0.33741243399999998</v>
      </c>
      <c r="AA19" s="44">
        <v>0.34347960499999997</v>
      </c>
      <c r="AB19" s="44">
        <v>0.44899324899999998</v>
      </c>
      <c r="AC19" s="44">
        <v>0.28253948899999998</v>
      </c>
      <c r="AD19" s="45">
        <v>0.26199101199999997</v>
      </c>
      <c r="AE19" s="1"/>
      <c r="AF19" s="9">
        <v>43847</v>
      </c>
      <c r="AG19" s="13">
        <v>0.34459852200000002</v>
      </c>
      <c r="AH19" s="13">
        <v>0.35985377200000002</v>
      </c>
      <c r="AI19" s="13">
        <v>0.45309321000000002</v>
      </c>
      <c r="AJ19" s="13">
        <v>0.29225208199999997</v>
      </c>
      <c r="AK19" s="14">
        <v>0.29242732599999999</v>
      </c>
    </row>
    <row r="20" spans="2:37">
      <c r="B20" s="9">
        <v>43483</v>
      </c>
      <c r="C20" s="43">
        <v>2.556005571</v>
      </c>
      <c r="D20" s="43">
        <v>0.82307306000000002</v>
      </c>
      <c r="E20" s="43">
        <v>5.1921460100000001</v>
      </c>
      <c r="F20" s="42">
        <v>2.6631569544994913</v>
      </c>
      <c r="G20" s="42">
        <v>0.69997224699999994</v>
      </c>
      <c r="H20" s="42">
        <v>0.53808397600000002</v>
      </c>
      <c r="I20" s="42">
        <v>0.57430886399999992</v>
      </c>
      <c r="J20" s="42">
        <v>6.0964370010588977</v>
      </c>
      <c r="K20" s="16">
        <v>19.143183683558391</v>
      </c>
      <c r="L20" s="1"/>
      <c r="M20" s="9">
        <v>43848</v>
      </c>
      <c r="N20" s="41">
        <v>2.3236274130000001</v>
      </c>
      <c r="O20" s="41">
        <v>0.81487259699999992</v>
      </c>
      <c r="P20" s="41">
        <v>5.1156096809999996</v>
      </c>
      <c r="Q20" s="41">
        <v>2.3674080687791936</v>
      </c>
      <c r="R20" s="41">
        <v>0.64334678300000003</v>
      </c>
      <c r="S20" s="41">
        <v>0.50153871100000003</v>
      </c>
      <c r="T20" s="41">
        <v>0.51256268900000002</v>
      </c>
      <c r="U20" s="41">
        <v>5.9587456808202921</v>
      </c>
      <c r="V20" s="18">
        <v>18.237711623599484</v>
      </c>
      <c r="W20" s="2"/>
      <c r="Y20" s="34">
        <v>43483</v>
      </c>
      <c r="Z20" s="44">
        <v>0.33570680599999997</v>
      </c>
      <c r="AA20" s="44">
        <v>0.34614433299999997</v>
      </c>
      <c r="AB20" s="44">
        <v>0.44696252399999997</v>
      </c>
      <c r="AC20" s="44">
        <v>0.286440629</v>
      </c>
      <c r="AD20" s="45">
        <v>0.27280480699999998</v>
      </c>
      <c r="AE20" s="1"/>
      <c r="AF20" s="9">
        <v>43848</v>
      </c>
      <c r="AG20" s="13">
        <v>0.32116441100000004</v>
      </c>
      <c r="AH20" s="13">
        <v>0.32670631</v>
      </c>
      <c r="AI20" s="13">
        <v>0.40439341899999998</v>
      </c>
      <c r="AJ20" s="13">
        <v>0.26817420000000003</v>
      </c>
      <c r="AK20" s="14">
        <v>0.21578296699999999</v>
      </c>
    </row>
    <row r="21" spans="2:37">
      <c r="B21" s="9">
        <v>43484</v>
      </c>
      <c r="C21" s="43">
        <v>2.4992189369999998</v>
      </c>
      <c r="D21" s="43">
        <v>0.81871608499999993</v>
      </c>
      <c r="E21" s="43">
        <v>4.5612141230000001</v>
      </c>
      <c r="F21" s="42">
        <v>2.216361557144396</v>
      </c>
      <c r="G21" s="42">
        <v>0.62944598400000007</v>
      </c>
      <c r="H21" s="42">
        <v>0.52043106100000003</v>
      </c>
      <c r="I21" s="42">
        <v>0.53269188000000001</v>
      </c>
      <c r="J21" s="42">
        <v>5.6482708811752058</v>
      </c>
      <c r="K21" s="16">
        <v>17.426350508319601</v>
      </c>
      <c r="L21" s="1"/>
      <c r="M21" s="9">
        <v>43849</v>
      </c>
      <c r="N21" s="41">
        <v>2.1379373900000003</v>
      </c>
      <c r="O21" s="41">
        <v>0.75258155000000004</v>
      </c>
      <c r="P21" s="41">
        <v>3.9091505299999998</v>
      </c>
      <c r="Q21" s="41">
        <v>1.8648839945246596</v>
      </c>
      <c r="R21" s="41">
        <v>0.60750483200000005</v>
      </c>
      <c r="S21" s="41">
        <v>0.47103465500000002</v>
      </c>
      <c r="T21" s="41">
        <v>0.39099925499999999</v>
      </c>
      <c r="U21" s="41">
        <v>5.502698259485034</v>
      </c>
      <c r="V21" s="18">
        <v>15.636790466009694</v>
      </c>
      <c r="W21" s="2"/>
      <c r="Y21" s="34">
        <v>43484</v>
      </c>
      <c r="Z21" s="44">
        <v>0.30281657299999998</v>
      </c>
      <c r="AA21" s="44">
        <v>0.30681989500000001</v>
      </c>
      <c r="AB21" s="44">
        <v>0.393033042</v>
      </c>
      <c r="AC21" s="44">
        <v>0.24875141399999998</v>
      </c>
      <c r="AD21" s="45">
        <v>0.18353266200000001</v>
      </c>
      <c r="AE21" s="1"/>
      <c r="AF21" s="9">
        <v>43849</v>
      </c>
      <c r="AG21" s="13">
        <v>0.275650593</v>
      </c>
      <c r="AH21" s="13">
        <v>0.26018857099999998</v>
      </c>
      <c r="AI21" s="13">
        <v>0.31134896999999995</v>
      </c>
      <c r="AJ21" s="13">
        <v>0.19995506200000002</v>
      </c>
      <c r="AK21" s="14">
        <v>0.14137063599999999</v>
      </c>
    </row>
    <row r="22" spans="2:37">
      <c r="B22" s="9">
        <v>43485</v>
      </c>
      <c r="C22" s="43">
        <v>2.2405351230000004</v>
      </c>
      <c r="D22" s="43">
        <v>0.77812157400000004</v>
      </c>
      <c r="E22" s="43">
        <v>3.3970394860000002</v>
      </c>
      <c r="F22" s="42">
        <v>1.7085370229442689</v>
      </c>
      <c r="G22" s="42">
        <v>0.54484933800000002</v>
      </c>
      <c r="H22" s="42">
        <v>0.49185797800000003</v>
      </c>
      <c r="I22" s="42">
        <v>0.445325845</v>
      </c>
      <c r="J22" s="42">
        <v>5.2390420373596864</v>
      </c>
      <c r="K22" s="16">
        <v>14.845308404303953</v>
      </c>
      <c r="L22" s="1"/>
      <c r="M22" s="9">
        <v>43850</v>
      </c>
      <c r="N22" s="41">
        <v>2.412593851</v>
      </c>
      <c r="O22" s="41">
        <v>0.82026639400000001</v>
      </c>
      <c r="P22" s="41">
        <v>3.9073040510000001</v>
      </c>
      <c r="Q22" s="41">
        <v>2.6993204629715049</v>
      </c>
      <c r="R22" s="41">
        <v>0.70617926500000006</v>
      </c>
      <c r="S22" s="41">
        <v>0.5274381629999999</v>
      </c>
      <c r="T22" s="41">
        <v>0.54546269299999994</v>
      </c>
      <c r="U22" s="41">
        <v>6.3890845404842977</v>
      </c>
      <c r="V22" s="18">
        <v>18.007649420455802</v>
      </c>
      <c r="W22" s="2"/>
      <c r="Y22" s="34">
        <v>43485</v>
      </c>
      <c r="Z22" s="44">
        <v>0.247164894</v>
      </c>
      <c r="AA22" s="44">
        <v>0.23616210600000001</v>
      </c>
      <c r="AB22" s="44">
        <v>0.27649197800000003</v>
      </c>
      <c r="AC22" s="44">
        <v>0.196413476</v>
      </c>
      <c r="AD22" s="45">
        <v>0.12694063799999999</v>
      </c>
      <c r="AE22" s="1"/>
      <c r="AF22" s="9">
        <v>43850</v>
      </c>
      <c r="AG22" s="13">
        <v>0.34446351600000003</v>
      </c>
      <c r="AH22" s="13">
        <v>0.34918565299999998</v>
      </c>
      <c r="AI22" s="13">
        <v>0.45131536900000002</v>
      </c>
      <c r="AJ22" s="13">
        <v>0.28804189000000002</v>
      </c>
      <c r="AK22" s="14">
        <v>0.28203973300000001</v>
      </c>
    </row>
    <row r="23" spans="2:37">
      <c r="B23" s="9">
        <v>43486</v>
      </c>
      <c r="C23" s="43">
        <v>2.4992390499999999</v>
      </c>
      <c r="D23" s="43">
        <v>0.82324966099999997</v>
      </c>
      <c r="E23" s="43">
        <v>3.173141786</v>
      </c>
      <c r="F23" s="42">
        <v>2.6345752277118666</v>
      </c>
      <c r="G23" s="42">
        <v>0.68894211599999999</v>
      </c>
      <c r="H23" s="42">
        <v>0.52621844600000001</v>
      </c>
      <c r="I23" s="42">
        <v>0.56887931400000002</v>
      </c>
      <c r="J23" s="42">
        <v>6.031848169788578</v>
      </c>
      <c r="K23" s="16">
        <v>16.946093770500443</v>
      </c>
      <c r="L23" s="1"/>
      <c r="M23" s="9">
        <v>43851</v>
      </c>
      <c r="N23" s="41">
        <v>2.3619029619999998</v>
      </c>
      <c r="O23" s="41">
        <v>0.81755363699999994</v>
      </c>
      <c r="P23" s="41">
        <v>5.1519236749999999</v>
      </c>
      <c r="Q23" s="41">
        <v>2.7351708515045114</v>
      </c>
      <c r="R23" s="41">
        <v>0.70864272500000003</v>
      </c>
      <c r="S23" s="41">
        <v>0.52909216400000003</v>
      </c>
      <c r="T23" s="41">
        <v>0.56717173300000001</v>
      </c>
      <c r="U23" s="41">
        <v>6.7032908824336532</v>
      </c>
      <c r="V23" s="18">
        <v>19.574748629938167</v>
      </c>
      <c r="W23" s="2"/>
      <c r="Y23" s="34">
        <v>43486</v>
      </c>
      <c r="Z23" s="44">
        <v>0.33373301100000002</v>
      </c>
      <c r="AA23" s="44">
        <v>0.33961963900000003</v>
      </c>
      <c r="AB23" s="44">
        <v>0.44485084999999996</v>
      </c>
      <c r="AC23" s="44">
        <v>0.28119331599999997</v>
      </c>
      <c r="AD23" s="45">
        <v>0.26718839299999997</v>
      </c>
      <c r="AE23" s="1"/>
      <c r="AF23" s="9">
        <v>43851</v>
      </c>
      <c r="AG23" s="13">
        <v>0.34839151500000004</v>
      </c>
      <c r="AH23" s="13">
        <v>0.35447947399999996</v>
      </c>
      <c r="AI23" s="13">
        <v>0.45811321100000002</v>
      </c>
      <c r="AJ23" s="13">
        <v>0.29024494099999998</v>
      </c>
      <c r="AK23" s="14">
        <v>0.28992047799999998</v>
      </c>
    </row>
    <row r="24" spans="2:37">
      <c r="B24" s="9">
        <v>43487</v>
      </c>
      <c r="C24" s="43">
        <v>2.5179990559999998</v>
      </c>
      <c r="D24" s="43">
        <v>0.82539260400000003</v>
      </c>
      <c r="E24" s="43">
        <v>4.9890177370000002</v>
      </c>
      <c r="F24" s="42">
        <v>2.6621018616956569</v>
      </c>
      <c r="G24" s="42">
        <v>0.69687858200000008</v>
      </c>
      <c r="H24" s="42">
        <v>0.53082644299999993</v>
      </c>
      <c r="I24" s="42">
        <v>0.57525842100000002</v>
      </c>
      <c r="J24" s="42">
        <v>6.618005415190451</v>
      </c>
      <c r="K24" s="16">
        <v>19.415480119886109</v>
      </c>
      <c r="L24" s="1"/>
      <c r="M24" s="9">
        <v>43852</v>
      </c>
      <c r="N24" s="41">
        <v>2.1047743100000003</v>
      </c>
      <c r="O24" s="41">
        <v>0.82253965800000006</v>
      </c>
      <c r="P24" s="41">
        <v>5.4573439820000003</v>
      </c>
      <c r="Q24" s="41">
        <v>2.7213032096589416</v>
      </c>
      <c r="R24" s="41">
        <v>0.70840358700000006</v>
      </c>
      <c r="S24" s="41">
        <v>0.52623104099999995</v>
      </c>
      <c r="T24" s="41">
        <v>0.56940105399999996</v>
      </c>
      <c r="U24" s="41">
        <v>6.7313918765212133</v>
      </c>
      <c r="V24" s="18">
        <v>19.641388718180153</v>
      </c>
      <c r="W24" s="2"/>
      <c r="Y24" s="34">
        <v>43487</v>
      </c>
      <c r="Z24" s="44">
        <v>0.33862466600000002</v>
      </c>
      <c r="AA24" s="44">
        <v>0.345380152</v>
      </c>
      <c r="AB24" s="44">
        <v>0.45033428600000003</v>
      </c>
      <c r="AC24" s="44">
        <v>0.28456601599999998</v>
      </c>
      <c r="AD24" s="45">
        <v>0.26443245299999996</v>
      </c>
      <c r="AE24" s="1"/>
      <c r="AF24" s="9">
        <v>43852</v>
      </c>
      <c r="AG24" s="13">
        <v>0.34757972999999998</v>
      </c>
      <c r="AH24" s="13">
        <v>0.35138148400000002</v>
      </c>
      <c r="AI24" s="13">
        <v>0.45679452300000001</v>
      </c>
      <c r="AJ24" s="13">
        <v>0.28976772899999997</v>
      </c>
      <c r="AK24" s="14">
        <v>0.285061342</v>
      </c>
    </row>
    <row r="25" spans="2:37">
      <c r="B25" s="9">
        <v>43488</v>
      </c>
      <c r="C25" s="43">
        <v>2.505198037</v>
      </c>
      <c r="D25" s="43">
        <v>0.83152491099999992</v>
      </c>
      <c r="E25" s="43">
        <v>5.3192794249999995</v>
      </c>
      <c r="F25" s="42">
        <v>2.6564350916426696</v>
      </c>
      <c r="G25" s="42">
        <v>0.69399491400000002</v>
      </c>
      <c r="H25" s="42">
        <v>0.529620655</v>
      </c>
      <c r="I25" s="42">
        <v>0.57570236399999997</v>
      </c>
      <c r="J25" s="42">
        <v>6.7197653489457494</v>
      </c>
      <c r="K25" s="16">
        <v>19.831520746588421</v>
      </c>
      <c r="L25" s="1"/>
      <c r="M25" s="9">
        <v>43853</v>
      </c>
      <c r="N25" s="41">
        <v>1.621731418</v>
      </c>
      <c r="O25" s="41">
        <v>0.82267393099999997</v>
      </c>
      <c r="P25" s="41">
        <v>5.4786098059999997</v>
      </c>
      <c r="Q25" s="41">
        <v>2.7293586035242789</v>
      </c>
      <c r="R25" s="41">
        <v>0.70986002999999998</v>
      </c>
      <c r="S25" s="41">
        <v>0.53068897400000004</v>
      </c>
      <c r="T25" s="41">
        <v>0.57388286499999996</v>
      </c>
      <c r="U25" s="41">
        <v>6.6632252799782252</v>
      </c>
      <c r="V25" s="18">
        <v>19.130030907502501</v>
      </c>
      <c r="W25" s="2"/>
      <c r="Y25" s="34">
        <v>43488</v>
      </c>
      <c r="Z25" s="44">
        <v>0.33871343699999995</v>
      </c>
      <c r="AA25" s="44">
        <v>0.34158344499999999</v>
      </c>
      <c r="AB25" s="44">
        <v>0.44858605099999999</v>
      </c>
      <c r="AC25" s="44">
        <v>0.28489494900000001</v>
      </c>
      <c r="AD25" s="45">
        <v>0.26708179200000004</v>
      </c>
      <c r="AE25" s="1"/>
      <c r="AF25" s="9">
        <v>43853</v>
      </c>
      <c r="AG25" s="13">
        <v>0.346499012</v>
      </c>
      <c r="AH25" s="13">
        <v>0.352091196</v>
      </c>
      <c r="AI25" s="13">
        <v>0.45635345899999996</v>
      </c>
      <c r="AJ25" s="13">
        <v>0.28941042499999997</v>
      </c>
      <c r="AK25" s="14">
        <v>0.29340329200000004</v>
      </c>
    </row>
    <row r="26" spans="2:37">
      <c r="B26" s="9">
        <v>43489</v>
      </c>
      <c r="C26" s="43">
        <v>2.5127465129999997</v>
      </c>
      <c r="D26" s="43">
        <v>0.82470446200000003</v>
      </c>
      <c r="E26" s="43">
        <v>5.290106626</v>
      </c>
      <c r="F26" s="42">
        <v>2.6668368780267691</v>
      </c>
      <c r="G26" s="42">
        <v>0.69569115300000006</v>
      </c>
      <c r="H26" s="42">
        <v>0.53325106200000005</v>
      </c>
      <c r="I26" s="42">
        <v>0.57964828400000001</v>
      </c>
      <c r="J26" s="42">
        <v>6.7456753792175386</v>
      </c>
      <c r="K26" s="16">
        <v>19.848660357244309</v>
      </c>
      <c r="L26" s="1"/>
      <c r="M26" s="9">
        <v>43854</v>
      </c>
      <c r="N26" s="41">
        <v>0.97419952700000001</v>
      </c>
      <c r="O26" s="41">
        <v>0.81951586199999993</v>
      </c>
      <c r="P26" s="41">
        <v>5.5438516550000001</v>
      </c>
      <c r="Q26" s="41">
        <v>2.7168179506781294</v>
      </c>
      <c r="R26" s="41">
        <v>0.70974875000000004</v>
      </c>
      <c r="S26" s="41">
        <v>0.53297674299999998</v>
      </c>
      <c r="T26" s="41">
        <v>0.57598057599999997</v>
      </c>
      <c r="U26" s="41">
        <v>5.8668656573028155</v>
      </c>
      <c r="V26" s="18">
        <v>17.739956720980945</v>
      </c>
      <c r="W26" s="2"/>
      <c r="Y26" s="34">
        <v>43489</v>
      </c>
      <c r="Z26" s="44">
        <v>0.33763490500000004</v>
      </c>
      <c r="AA26" s="44">
        <v>0.34557109899999999</v>
      </c>
      <c r="AB26" s="44">
        <v>0.45188162100000001</v>
      </c>
      <c r="AC26" s="44">
        <v>0.28558199000000001</v>
      </c>
      <c r="AD26" s="45">
        <v>0.26893589299999998</v>
      </c>
      <c r="AE26" s="1"/>
      <c r="AF26" s="9">
        <v>43854</v>
      </c>
      <c r="AG26" s="13">
        <v>0.34264024900000001</v>
      </c>
      <c r="AH26" s="13">
        <v>0.355313824</v>
      </c>
      <c r="AI26" s="13">
        <v>0.45168149299999999</v>
      </c>
      <c r="AJ26" s="13">
        <v>0.29153231900000004</v>
      </c>
      <c r="AK26" s="14">
        <v>0.29452388900000004</v>
      </c>
    </row>
    <row r="27" spans="2:37">
      <c r="B27" s="9">
        <v>43490</v>
      </c>
      <c r="C27" s="43">
        <v>2.5596646450000002</v>
      </c>
      <c r="D27" s="43">
        <v>0.83043579599999995</v>
      </c>
      <c r="E27" s="43">
        <v>5.3112063940000001</v>
      </c>
      <c r="F27" s="42">
        <v>2.6614405503895684</v>
      </c>
      <c r="G27" s="42">
        <v>0.70060770999999999</v>
      </c>
      <c r="H27" s="42">
        <v>0.53817005699999998</v>
      </c>
      <c r="I27" s="42">
        <v>0.57497226800000001</v>
      </c>
      <c r="J27" s="42">
        <v>6.1679966130179924</v>
      </c>
      <c r="K27" s="16">
        <v>19.34449403340756</v>
      </c>
      <c r="L27" s="1"/>
      <c r="M27" s="9">
        <v>43855</v>
      </c>
      <c r="N27" s="41">
        <v>0.81348175600000006</v>
      </c>
      <c r="O27" s="41">
        <v>0.80567499100000006</v>
      </c>
      <c r="P27" s="41">
        <v>4.904372585</v>
      </c>
      <c r="Q27" s="41">
        <v>2.3515804339418511</v>
      </c>
      <c r="R27" s="41">
        <v>0.66155832599999997</v>
      </c>
      <c r="S27" s="41">
        <v>0.51352988600000005</v>
      </c>
      <c r="T27" s="41">
        <v>0.51776649600000002</v>
      </c>
      <c r="U27" s="41">
        <v>5.3507328893884738</v>
      </c>
      <c r="V27" s="18">
        <v>15.918697363330326</v>
      </c>
      <c r="W27" s="2"/>
      <c r="Y27" s="34">
        <v>43490</v>
      </c>
      <c r="Z27" s="44">
        <v>0.33740800400000004</v>
      </c>
      <c r="AA27" s="44">
        <v>0.34940180399999998</v>
      </c>
      <c r="AB27" s="44">
        <v>0.44624622800000002</v>
      </c>
      <c r="AC27" s="44">
        <v>0.28708789200000001</v>
      </c>
      <c r="AD27" s="45">
        <v>0.27397252100000002</v>
      </c>
      <c r="AE27" s="1"/>
      <c r="AF27" s="9">
        <v>43855</v>
      </c>
      <c r="AG27" s="13">
        <v>0.31749805800000003</v>
      </c>
      <c r="AH27" s="13">
        <v>0.31738306300000002</v>
      </c>
      <c r="AI27" s="13">
        <v>0.398010013</v>
      </c>
      <c r="AJ27" s="13">
        <v>0.26093180500000002</v>
      </c>
      <c r="AK27" s="14">
        <v>0.22625703400000002</v>
      </c>
    </row>
    <row r="28" spans="2:37">
      <c r="B28" s="9">
        <v>43491</v>
      </c>
      <c r="C28" s="43">
        <v>2.4806630869999999</v>
      </c>
      <c r="D28" s="43">
        <v>0.72933797199999995</v>
      </c>
      <c r="E28" s="43">
        <v>4.5158129159999998</v>
      </c>
      <c r="F28" s="42">
        <v>2.2525623076184909</v>
      </c>
      <c r="G28" s="42">
        <v>0.63434828200000004</v>
      </c>
      <c r="H28" s="42">
        <v>0.52011979900000005</v>
      </c>
      <c r="I28" s="42">
        <v>0.52319863600000005</v>
      </c>
      <c r="J28" s="42">
        <v>5.7334457187030479</v>
      </c>
      <c r="K28" s="16">
        <v>17.389488718321541</v>
      </c>
      <c r="L28" s="1"/>
      <c r="M28" s="9">
        <v>43856</v>
      </c>
      <c r="N28" s="41">
        <v>0.7154639009999999</v>
      </c>
      <c r="O28" s="41">
        <v>0.66306752300000005</v>
      </c>
      <c r="P28" s="41">
        <v>3.729225853</v>
      </c>
      <c r="Q28" s="41">
        <v>1.8840487738232403</v>
      </c>
      <c r="R28" s="41">
        <v>0.61390147699999997</v>
      </c>
      <c r="S28" s="41">
        <v>0.48000500600000001</v>
      </c>
      <c r="T28" s="41">
        <v>0.41983072399999999</v>
      </c>
      <c r="U28" s="41">
        <v>5.0366411672720259</v>
      </c>
      <c r="V28" s="18">
        <v>13.542184425095268</v>
      </c>
      <c r="W28" s="2"/>
      <c r="Y28" s="34">
        <v>43491</v>
      </c>
      <c r="Z28" s="44">
        <v>0.30970717099999995</v>
      </c>
      <c r="AA28" s="44">
        <v>0.30862592700000002</v>
      </c>
      <c r="AB28" s="44">
        <v>0.40872767700000001</v>
      </c>
      <c r="AC28" s="44">
        <v>0.24702194699999999</v>
      </c>
      <c r="AD28" s="45">
        <v>0.18036600700000002</v>
      </c>
      <c r="AE28" s="1"/>
      <c r="AF28" s="9">
        <v>43856</v>
      </c>
      <c r="AG28" s="13">
        <v>0.28449133199999999</v>
      </c>
      <c r="AH28" s="13">
        <v>0.25980148399999997</v>
      </c>
      <c r="AI28" s="13">
        <v>0.30492369699999999</v>
      </c>
      <c r="AJ28" s="13">
        <v>0.20502870499999998</v>
      </c>
      <c r="AK28" s="14">
        <v>0.15114201899999999</v>
      </c>
    </row>
    <row r="29" spans="2:37">
      <c r="B29" s="9">
        <v>43492</v>
      </c>
      <c r="C29" s="43">
        <v>2.4072712840000001</v>
      </c>
      <c r="D29" s="43">
        <v>0.77684869899999998</v>
      </c>
      <c r="E29" s="43">
        <v>3.3496243220000004</v>
      </c>
      <c r="F29" s="42">
        <v>1.7484664682291853</v>
      </c>
      <c r="G29" s="42">
        <v>0.56557664399999996</v>
      </c>
      <c r="H29" s="42">
        <v>0.49231609000000004</v>
      </c>
      <c r="I29" s="42">
        <v>0.43286591699999999</v>
      </c>
      <c r="J29" s="42">
        <v>5.3457802507993391</v>
      </c>
      <c r="K29" s="16">
        <v>15.118749675028525</v>
      </c>
      <c r="L29" s="1"/>
      <c r="M29" s="9">
        <v>43857</v>
      </c>
      <c r="N29" s="41">
        <v>0.89198796599999997</v>
      </c>
      <c r="O29" s="41">
        <v>0.81676216899999998</v>
      </c>
      <c r="P29" s="41">
        <v>4.9129393219999997</v>
      </c>
      <c r="Q29" s="41">
        <v>2.7137078613822356</v>
      </c>
      <c r="R29" s="41">
        <v>0.70691736800000005</v>
      </c>
      <c r="S29" s="41">
        <v>0.52892024699999995</v>
      </c>
      <c r="T29" s="41">
        <v>0.56451065</v>
      </c>
      <c r="U29" s="41">
        <v>6.1068372548670107</v>
      </c>
      <c r="V29" s="18">
        <v>17.242582838249248</v>
      </c>
      <c r="W29" s="2"/>
      <c r="Y29" s="34">
        <v>43492</v>
      </c>
      <c r="Z29" s="44">
        <v>0.26149596899999999</v>
      </c>
      <c r="AA29" s="44">
        <v>0.24555584899999999</v>
      </c>
      <c r="AB29" s="44">
        <v>0.281506337</v>
      </c>
      <c r="AC29" s="44">
        <v>0.193440581</v>
      </c>
      <c r="AD29" s="45">
        <v>0.12333874</v>
      </c>
      <c r="AE29" s="1"/>
      <c r="AF29" s="9">
        <v>43857</v>
      </c>
      <c r="AG29" s="13">
        <v>0.34290536099999996</v>
      </c>
      <c r="AH29" s="13">
        <v>0.35205004100000004</v>
      </c>
      <c r="AI29" s="13">
        <v>0.45762001000000002</v>
      </c>
      <c r="AJ29" s="13">
        <v>0.28645360999999997</v>
      </c>
      <c r="AK29" s="14">
        <v>0.28528566999999999</v>
      </c>
    </row>
    <row r="30" spans="2:37">
      <c r="B30" s="9">
        <v>43493</v>
      </c>
      <c r="C30" s="43">
        <v>2.4839647419999999</v>
      </c>
      <c r="D30" s="43">
        <v>0.81986194499999998</v>
      </c>
      <c r="E30" s="43">
        <v>4.5775330159999994</v>
      </c>
      <c r="F30" s="42">
        <v>2.6424834182960182</v>
      </c>
      <c r="G30" s="42">
        <v>0.68891320999999994</v>
      </c>
      <c r="H30" s="42">
        <v>0.526510178</v>
      </c>
      <c r="I30" s="42">
        <v>0.57067437499999996</v>
      </c>
      <c r="J30" s="42">
        <v>6.4291716941703019</v>
      </c>
      <c r="K30" s="16">
        <v>18.739112578466319</v>
      </c>
      <c r="L30" s="1"/>
      <c r="M30" s="9">
        <v>43858</v>
      </c>
      <c r="N30" s="41">
        <v>0.90436070499999999</v>
      </c>
      <c r="O30" s="41">
        <v>0.82551403799999989</v>
      </c>
      <c r="P30" s="41">
        <v>5.3871442829999996</v>
      </c>
      <c r="Q30" s="41">
        <v>2.7379348049164247</v>
      </c>
      <c r="R30" s="41">
        <v>0.708594375</v>
      </c>
      <c r="S30" s="41">
        <v>0.52232335600000002</v>
      </c>
      <c r="T30" s="41">
        <v>0.57314791700000001</v>
      </c>
      <c r="U30" s="41">
        <v>6.4075510676109086</v>
      </c>
      <c r="V30" s="18">
        <v>18.066570546527334</v>
      </c>
      <c r="W30" s="2"/>
      <c r="Y30" s="34">
        <v>43493</v>
      </c>
      <c r="Z30" s="44">
        <v>0.33384551099999998</v>
      </c>
      <c r="AA30" s="44">
        <v>0.33842006899999999</v>
      </c>
      <c r="AB30" s="44">
        <v>0.44948645199999998</v>
      </c>
      <c r="AC30" s="44">
        <v>0.28192468300000001</v>
      </c>
      <c r="AD30" s="45">
        <v>0.26669926899999996</v>
      </c>
      <c r="AE30" s="1"/>
      <c r="AF30" s="9">
        <v>43858</v>
      </c>
      <c r="AG30" s="13">
        <v>0.34727956300000001</v>
      </c>
      <c r="AH30" s="13">
        <v>0.35521507400000002</v>
      </c>
      <c r="AI30" s="13">
        <v>0.461132771</v>
      </c>
      <c r="AJ30" s="13">
        <v>0.289673185</v>
      </c>
      <c r="AK30" s="14">
        <v>0.28526264600000001</v>
      </c>
    </row>
    <row r="31" spans="2:37">
      <c r="B31" s="9">
        <v>43494</v>
      </c>
      <c r="C31" s="43">
        <v>2.5001179769999999</v>
      </c>
      <c r="D31" s="43">
        <v>0.82401688399999995</v>
      </c>
      <c r="E31" s="43">
        <v>5.184991449</v>
      </c>
      <c r="F31" s="42">
        <v>2.6614148215158369</v>
      </c>
      <c r="G31" s="42">
        <v>0.6967180770000001</v>
      </c>
      <c r="H31" s="42">
        <v>0.5312722780000001</v>
      </c>
      <c r="I31" s="42">
        <v>0.57514547500000002</v>
      </c>
      <c r="J31" s="42">
        <v>6.7152138029844197</v>
      </c>
      <c r="K31" s="16">
        <v>19.688890764500258</v>
      </c>
      <c r="L31" s="1"/>
      <c r="M31" s="9">
        <v>43859</v>
      </c>
      <c r="N31" s="41">
        <v>0.84420405799999998</v>
      </c>
      <c r="O31" s="41">
        <v>0.82513427900000003</v>
      </c>
      <c r="P31" s="41">
        <v>5.4118616069999996</v>
      </c>
      <c r="Q31" s="41">
        <v>2.7131835779083109</v>
      </c>
      <c r="R31" s="41">
        <v>0.70775727099999997</v>
      </c>
      <c r="S31" s="41">
        <v>0.525002093</v>
      </c>
      <c r="T31" s="41">
        <v>0.573764257</v>
      </c>
      <c r="U31" s="41">
        <v>6.4533386074021291</v>
      </c>
      <c r="V31" s="18">
        <v>18.054245750310439</v>
      </c>
      <c r="W31" s="2"/>
      <c r="Y31" s="34">
        <v>43494</v>
      </c>
      <c r="Z31" s="44">
        <v>0.33922077899999997</v>
      </c>
      <c r="AA31" s="44">
        <v>0.348200387</v>
      </c>
      <c r="AB31" s="44">
        <v>0.45014540200000003</v>
      </c>
      <c r="AC31" s="44">
        <v>0.28441955099999999</v>
      </c>
      <c r="AD31" s="45">
        <v>0.26488868199999999</v>
      </c>
      <c r="AE31" s="1"/>
      <c r="AF31" s="9">
        <v>43859</v>
      </c>
      <c r="AG31" s="13">
        <v>0.34800324399999999</v>
      </c>
      <c r="AH31" s="13">
        <v>0.35032085100000004</v>
      </c>
      <c r="AI31" s="13">
        <v>0.45589872399999998</v>
      </c>
      <c r="AJ31" s="13">
        <v>0.29072314399999999</v>
      </c>
      <c r="AK31" s="14">
        <v>0.28226008699999999</v>
      </c>
    </row>
    <row r="32" spans="2:37">
      <c r="B32" s="9">
        <v>43495</v>
      </c>
      <c r="C32" s="43">
        <v>2.5023358900000003</v>
      </c>
      <c r="D32" s="43">
        <v>0.82283938300000004</v>
      </c>
      <c r="E32" s="43">
        <v>5.1962226060000001</v>
      </c>
      <c r="F32" s="42">
        <v>2.6362140009901029</v>
      </c>
      <c r="G32" s="42">
        <v>0.69331877200000003</v>
      </c>
      <c r="H32" s="42">
        <v>0.52975037999999997</v>
      </c>
      <c r="I32" s="42">
        <v>0.57671206399999997</v>
      </c>
      <c r="J32" s="42">
        <v>6.7352618427129363</v>
      </c>
      <c r="K32" s="16">
        <v>19.692654938703036</v>
      </c>
      <c r="L32" s="1"/>
      <c r="M32" s="9">
        <v>43860</v>
      </c>
      <c r="N32" s="41">
        <v>0.86368884800000001</v>
      </c>
      <c r="O32" s="41">
        <v>0.82408769400000004</v>
      </c>
      <c r="P32" s="41">
        <v>5.3720255350000006</v>
      </c>
      <c r="Q32" s="41">
        <v>2.727893459003782</v>
      </c>
      <c r="R32" s="41">
        <v>0.70742302899999998</v>
      </c>
      <c r="S32" s="41">
        <v>0.52787552800000004</v>
      </c>
      <c r="T32" s="41">
        <v>0.576732774</v>
      </c>
      <c r="U32" s="41">
        <v>6.4791767839004191</v>
      </c>
      <c r="V32" s="18">
        <v>18.078903650904202</v>
      </c>
      <c r="W32" s="2"/>
      <c r="Y32" s="34">
        <v>43495</v>
      </c>
      <c r="Z32" s="44">
        <v>0.34190247499999998</v>
      </c>
      <c r="AA32" s="44">
        <v>0.33974701400000001</v>
      </c>
      <c r="AB32" s="44">
        <v>0.44499104899999997</v>
      </c>
      <c r="AC32" s="44">
        <v>0.28195439899999997</v>
      </c>
      <c r="AD32" s="45">
        <v>0.26631286800000004</v>
      </c>
      <c r="AE32" s="1"/>
      <c r="AF32" s="9">
        <v>43860</v>
      </c>
      <c r="AG32" s="13">
        <v>0.34559913000000003</v>
      </c>
      <c r="AH32" s="13">
        <v>0.35465530900000003</v>
      </c>
      <c r="AI32" s="13">
        <v>0.45684344799999999</v>
      </c>
      <c r="AJ32" s="13">
        <v>0.290469333</v>
      </c>
      <c r="AK32" s="14">
        <v>0.287222166</v>
      </c>
    </row>
    <row r="33" spans="2:37">
      <c r="B33" s="9">
        <v>43496</v>
      </c>
      <c r="C33" s="43">
        <v>2.5018462559999999</v>
      </c>
      <c r="D33" s="43">
        <v>0.81987612399999998</v>
      </c>
      <c r="E33" s="43">
        <v>5.1375628459999998</v>
      </c>
      <c r="F33" s="42">
        <v>2.6596425114960938</v>
      </c>
      <c r="G33" s="42">
        <v>0.69482407899999998</v>
      </c>
      <c r="H33" s="42">
        <v>0.53349122900000001</v>
      </c>
      <c r="I33" s="42">
        <v>0.57853495099999996</v>
      </c>
      <c r="J33" s="42">
        <v>6.7410585008609871</v>
      </c>
      <c r="K33" s="16">
        <v>19.666836497357082</v>
      </c>
      <c r="L33" s="1"/>
      <c r="M33" s="9">
        <v>43861</v>
      </c>
      <c r="N33" s="41">
        <v>0.79322705299999996</v>
      </c>
      <c r="O33" s="41">
        <v>0.820394026</v>
      </c>
      <c r="P33" s="41">
        <v>5.4650087920000008</v>
      </c>
      <c r="Q33" s="41">
        <v>2.7205740361137569</v>
      </c>
      <c r="R33" s="41">
        <v>0.708443402</v>
      </c>
      <c r="S33" s="41">
        <v>0.52954109900000002</v>
      </c>
      <c r="T33" s="41">
        <v>0.57834508900000003</v>
      </c>
      <c r="U33" s="41">
        <v>6.0016953852467401</v>
      </c>
      <c r="V33" s="18">
        <v>17.617228882360497</v>
      </c>
      <c r="W33" s="2"/>
      <c r="Y33" s="34">
        <v>43496</v>
      </c>
      <c r="Z33" s="44">
        <v>0.33624556900000002</v>
      </c>
      <c r="AA33" s="44">
        <v>0.34905671000000005</v>
      </c>
      <c r="AB33" s="44">
        <v>0.44863751899999998</v>
      </c>
      <c r="AC33" s="44">
        <v>0.283828252</v>
      </c>
      <c r="AD33" s="45">
        <v>0.26854405999999997</v>
      </c>
      <c r="AE33" s="1"/>
      <c r="AF33" s="9">
        <v>43861</v>
      </c>
      <c r="AG33" s="13">
        <v>0.34422967500000001</v>
      </c>
      <c r="AH33" s="13">
        <v>0.353830592</v>
      </c>
      <c r="AI33" s="13">
        <v>0.45287548799999999</v>
      </c>
      <c r="AJ33" s="13">
        <v>0.28759103399999997</v>
      </c>
      <c r="AK33" s="14">
        <v>0.29469230299999999</v>
      </c>
    </row>
    <row r="34" spans="2:37">
      <c r="B34" s="9">
        <v>43497</v>
      </c>
      <c r="C34" s="43">
        <v>2.5663890929999997</v>
      </c>
      <c r="D34" s="43">
        <v>0.82251568500000005</v>
      </c>
      <c r="E34" s="43">
        <v>5.3755822649999994</v>
      </c>
      <c r="F34" s="42">
        <v>2.6533232961746509</v>
      </c>
      <c r="G34" s="42">
        <v>0.69875895900000007</v>
      </c>
      <c r="H34" s="42">
        <v>0.53839814099999994</v>
      </c>
      <c r="I34" s="42">
        <v>0.57869443999999992</v>
      </c>
      <c r="J34" s="42">
        <v>6.2961536664107625</v>
      </c>
      <c r="K34" s="16">
        <v>19.529815545585418</v>
      </c>
      <c r="L34" s="1"/>
      <c r="M34" s="9">
        <v>43862</v>
      </c>
      <c r="N34" s="41">
        <v>0.79852851199999997</v>
      </c>
      <c r="O34" s="41">
        <v>0.80917831499999993</v>
      </c>
      <c r="P34" s="41">
        <v>4.8728678820000004</v>
      </c>
      <c r="Q34" s="41">
        <v>2.3823740230905357</v>
      </c>
      <c r="R34" s="41">
        <v>0.65261579799999991</v>
      </c>
      <c r="S34" s="41">
        <v>0.50803479699999998</v>
      </c>
      <c r="T34" s="41">
        <v>0.53786123699999999</v>
      </c>
      <c r="U34" s="41">
        <v>5.5768947261417772</v>
      </c>
      <c r="V34" s="18">
        <v>16.138355290232312</v>
      </c>
      <c r="W34" s="2"/>
      <c r="Y34" s="34">
        <v>43497</v>
      </c>
      <c r="Z34" s="44">
        <v>0.33477333399999998</v>
      </c>
      <c r="AA34" s="44">
        <v>0.35149708600000001</v>
      </c>
      <c r="AB34" s="44">
        <v>0.44025140200000001</v>
      </c>
      <c r="AC34" s="44">
        <v>0.285341556</v>
      </c>
      <c r="AD34" s="45">
        <v>0.27325789500000003</v>
      </c>
      <c r="AE34" s="1"/>
      <c r="AF34" s="9">
        <v>43862</v>
      </c>
      <c r="AG34" s="13">
        <v>0.323980561</v>
      </c>
      <c r="AH34" s="13">
        <v>0.32589275699999998</v>
      </c>
      <c r="AI34" s="13">
        <v>0.41784676599999998</v>
      </c>
      <c r="AJ34" s="13">
        <v>0.256665582</v>
      </c>
      <c r="AK34" s="14">
        <v>0.22125178700000001</v>
      </c>
    </row>
    <row r="35" spans="2:37">
      <c r="B35" s="9">
        <v>43498</v>
      </c>
      <c r="C35" s="43">
        <v>2.4903475690000003</v>
      </c>
      <c r="D35" s="43">
        <v>0.81732456200000003</v>
      </c>
      <c r="E35" s="43">
        <v>4.6138410029999992</v>
      </c>
      <c r="F35" s="42">
        <v>2.1865258120171291</v>
      </c>
      <c r="G35" s="42">
        <v>0.62496565999999998</v>
      </c>
      <c r="H35" s="42">
        <v>0.52020311299999999</v>
      </c>
      <c r="I35" s="42">
        <v>0.53424378799999994</v>
      </c>
      <c r="J35" s="42">
        <v>5.7931891097098438</v>
      </c>
      <c r="K35" s="16">
        <v>17.580640616726971</v>
      </c>
      <c r="L35" s="1"/>
      <c r="M35" s="9">
        <v>43863</v>
      </c>
      <c r="N35" s="41">
        <v>0.84977944599999999</v>
      </c>
      <c r="O35" s="41">
        <v>0.75261767599999996</v>
      </c>
      <c r="P35" s="41">
        <v>3.7241863980000001</v>
      </c>
      <c r="Q35" s="41">
        <v>1.9303594351093101</v>
      </c>
      <c r="R35" s="41">
        <v>0.60464540700000002</v>
      </c>
      <c r="S35" s="41">
        <v>0.471149288</v>
      </c>
      <c r="T35" s="41">
        <v>0.45834681300000002</v>
      </c>
      <c r="U35" s="41">
        <v>5.3258127055015994</v>
      </c>
      <c r="V35" s="18">
        <v>14.116897168610908</v>
      </c>
      <c r="W35" s="2"/>
      <c r="Y35" s="34">
        <v>43498</v>
      </c>
      <c r="Z35" s="44">
        <v>0.30571026299999998</v>
      </c>
      <c r="AA35" s="44">
        <v>0.30797463799999997</v>
      </c>
      <c r="AB35" s="44">
        <v>0.38441967200000005</v>
      </c>
      <c r="AC35" s="44">
        <v>0.247945835</v>
      </c>
      <c r="AD35" s="45">
        <v>0.16962655300000001</v>
      </c>
      <c r="AE35" s="1"/>
      <c r="AF35" s="9">
        <v>43863</v>
      </c>
      <c r="AG35" s="13">
        <v>0.294800332</v>
      </c>
      <c r="AH35" s="13">
        <v>0.268070168</v>
      </c>
      <c r="AI35" s="13">
        <v>0.317015241</v>
      </c>
      <c r="AJ35" s="13">
        <v>0.202962849</v>
      </c>
      <c r="AK35" s="14">
        <v>0.16028889300000002</v>
      </c>
    </row>
    <row r="36" spans="2:37">
      <c r="B36" s="9">
        <v>43499</v>
      </c>
      <c r="C36" s="43">
        <v>2.4411153519999997</v>
      </c>
      <c r="D36" s="43">
        <v>0.77432793500000008</v>
      </c>
      <c r="E36" s="43">
        <v>3.3551614889999999</v>
      </c>
      <c r="F36" s="42">
        <v>1.7314887310303069</v>
      </c>
      <c r="G36" s="42">
        <v>0.54848929899999999</v>
      </c>
      <c r="H36" s="42">
        <v>0.49205311700000004</v>
      </c>
      <c r="I36" s="42">
        <v>0.43768909299999997</v>
      </c>
      <c r="J36" s="42">
        <v>5.382550603533347</v>
      </c>
      <c r="K36" s="16">
        <v>15.162875619563653</v>
      </c>
      <c r="L36" s="1"/>
      <c r="M36" s="9">
        <v>43864</v>
      </c>
      <c r="N36" s="41">
        <v>0.93940051199999997</v>
      </c>
      <c r="O36" s="41">
        <v>0.817192539</v>
      </c>
      <c r="P36" s="41">
        <v>4.6489045760000005</v>
      </c>
      <c r="Q36" s="41">
        <v>2.6878581543198474</v>
      </c>
      <c r="R36" s="41">
        <v>0.70075164199999995</v>
      </c>
      <c r="S36" s="41">
        <v>0.52210015999999992</v>
      </c>
      <c r="T36" s="41">
        <v>0.57416311100000006</v>
      </c>
      <c r="U36" s="41">
        <v>6.2763593896870615</v>
      </c>
      <c r="V36" s="18">
        <v>17.166730084006911</v>
      </c>
      <c r="W36" s="2"/>
      <c r="Y36" s="34">
        <v>43499</v>
      </c>
      <c r="Z36" s="44">
        <v>0.263470223</v>
      </c>
      <c r="AA36" s="44">
        <v>0.23755062799999999</v>
      </c>
      <c r="AB36" s="44">
        <v>0.295503552</v>
      </c>
      <c r="AC36" s="44">
        <v>0.18653414499999998</v>
      </c>
      <c r="AD36" s="45">
        <v>0.110339487</v>
      </c>
      <c r="AE36" s="1"/>
      <c r="AF36" s="9">
        <v>43864</v>
      </c>
      <c r="AG36" s="13">
        <v>0.33858039600000001</v>
      </c>
      <c r="AH36" s="13">
        <v>0.346836861</v>
      </c>
      <c r="AI36" s="13">
        <v>0.45400303399999997</v>
      </c>
      <c r="AJ36" s="13">
        <v>0.28637096000000001</v>
      </c>
      <c r="AK36" s="14">
        <v>0.28443122600000004</v>
      </c>
    </row>
    <row r="37" spans="2:37">
      <c r="B37" s="9">
        <v>43500</v>
      </c>
      <c r="C37" s="43">
        <v>2.5395825990000001</v>
      </c>
      <c r="D37" s="43">
        <v>0.82220544600000001</v>
      </c>
      <c r="E37" s="43">
        <v>4.6305959289999992</v>
      </c>
      <c r="F37" s="42">
        <v>2.6183591499792613</v>
      </c>
      <c r="G37" s="42">
        <v>0.68753079299999997</v>
      </c>
      <c r="H37" s="42">
        <v>0.52657452199999999</v>
      </c>
      <c r="I37" s="42">
        <v>0.57297949300000006</v>
      </c>
      <c r="J37" s="42">
        <v>6.4547607016224076</v>
      </c>
      <c r="K37" s="16">
        <v>18.85258863360167</v>
      </c>
      <c r="L37" s="1"/>
      <c r="M37" s="9">
        <v>43865</v>
      </c>
      <c r="N37" s="41">
        <v>0.85699094600000003</v>
      </c>
      <c r="O37" s="41">
        <v>0.81561897500000002</v>
      </c>
      <c r="P37" s="41">
        <v>5.2897473289999999</v>
      </c>
      <c r="Q37" s="41">
        <v>2.7167071837627201</v>
      </c>
      <c r="R37" s="41">
        <v>0.70469706600000004</v>
      </c>
      <c r="S37" s="41">
        <v>0.52058939800000004</v>
      </c>
      <c r="T37" s="41">
        <v>0.57400053200000001</v>
      </c>
      <c r="U37" s="41">
        <v>6.4216692104839064</v>
      </c>
      <c r="V37" s="18">
        <v>17.900020640246627</v>
      </c>
      <c r="W37" s="2"/>
      <c r="Y37" s="34">
        <v>43500</v>
      </c>
      <c r="Z37" s="44">
        <v>0.33230267400000002</v>
      </c>
      <c r="AA37" s="44">
        <v>0.33972503900000001</v>
      </c>
      <c r="AB37" s="44">
        <v>0.439860366</v>
      </c>
      <c r="AC37" s="44">
        <v>0.28066584299999997</v>
      </c>
      <c r="AD37" s="45">
        <v>0.26290865299999999</v>
      </c>
      <c r="AE37" s="1"/>
      <c r="AF37" s="9">
        <v>43865</v>
      </c>
      <c r="AG37" s="13">
        <v>0.34329712000000001</v>
      </c>
      <c r="AH37" s="13">
        <v>0.35239285600000003</v>
      </c>
      <c r="AI37" s="13">
        <v>0.45676644</v>
      </c>
      <c r="AJ37" s="13">
        <v>0.28961512499999997</v>
      </c>
      <c r="AK37" s="14">
        <v>0.28379203800000002</v>
      </c>
    </row>
    <row r="38" spans="2:37">
      <c r="B38" s="9">
        <v>43501</v>
      </c>
      <c r="C38" s="43">
        <v>2.5447512560000001</v>
      </c>
      <c r="D38" s="43">
        <v>0.82170314</v>
      </c>
      <c r="E38" s="43">
        <v>5.2153370269999995</v>
      </c>
      <c r="F38" s="42">
        <v>2.6520246992927889</v>
      </c>
      <c r="G38" s="42">
        <v>0.69506588199999997</v>
      </c>
      <c r="H38" s="42">
        <v>0.53121881599999998</v>
      </c>
      <c r="I38" s="42">
        <v>0.57615079400000002</v>
      </c>
      <c r="J38" s="42">
        <v>6.612803389489895</v>
      </c>
      <c r="K38" s="16">
        <v>19.649055003782681</v>
      </c>
      <c r="L38" s="1"/>
      <c r="M38" s="9">
        <v>43866</v>
      </c>
      <c r="N38" s="41">
        <v>1.118959365</v>
      </c>
      <c r="O38" s="41">
        <v>0.81685333100000002</v>
      </c>
      <c r="P38" s="41">
        <v>5.3068907630000002</v>
      </c>
      <c r="Q38" s="41">
        <v>2.6959410246233828</v>
      </c>
      <c r="R38" s="41">
        <v>0.70639970200000002</v>
      </c>
      <c r="S38" s="41">
        <v>0.51873838699999997</v>
      </c>
      <c r="T38" s="41">
        <v>0.57801057999999994</v>
      </c>
      <c r="U38" s="41">
        <v>6.4931464867467863</v>
      </c>
      <c r="V38" s="18">
        <v>18.234939639370168</v>
      </c>
      <c r="W38" s="2"/>
      <c r="Y38" s="34">
        <v>43501</v>
      </c>
      <c r="Z38" s="44">
        <v>0.34066068599999999</v>
      </c>
      <c r="AA38" s="44">
        <v>0.34866973899999998</v>
      </c>
      <c r="AB38" s="44">
        <v>0.44259180300000001</v>
      </c>
      <c r="AC38" s="44">
        <v>0.28355386800000004</v>
      </c>
      <c r="AD38" s="45">
        <v>0.26677242300000004</v>
      </c>
      <c r="AE38" s="1"/>
      <c r="AF38" s="9">
        <v>43866</v>
      </c>
      <c r="AG38" s="13">
        <v>0.34193288099999997</v>
      </c>
      <c r="AH38" s="13">
        <v>0.34653308199999999</v>
      </c>
      <c r="AI38" s="13">
        <v>0.454383121</v>
      </c>
      <c r="AJ38" s="13">
        <v>0.28845666800000003</v>
      </c>
      <c r="AK38" s="14">
        <v>0.28580187699999998</v>
      </c>
    </row>
    <row r="39" spans="2:37">
      <c r="B39" s="9">
        <v>43502</v>
      </c>
      <c r="C39" s="43">
        <v>2.539010824</v>
      </c>
      <c r="D39" s="43">
        <v>0.82570829099999998</v>
      </c>
      <c r="E39" s="43">
        <v>5.3007790990000005</v>
      </c>
      <c r="F39" s="42">
        <v>2.6453889567359372</v>
      </c>
      <c r="G39" s="42">
        <v>0.69267951699999997</v>
      </c>
      <c r="H39" s="42">
        <v>0.52997046200000009</v>
      </c>
      <c r="I39" s="42">
        <v>0.580417501</v>
      </c>
      <c r="J39" s="42">
        <v>6.6594141048356299</v>
      </c>
      <c r="K39" s="16">
        <v>19.773368755571568</v>
      </c>
      <c r="L39" s="1"/>
      <c r="M39" s="9">
        <v>43867</v>
      </c>
      <c r="N39" s="41">
        <v>1.1820066010000001</v>
      </c>
      <c r="O39" s="41">
        <v>0.81765353399999996</v>
      </c>
      <c r="P39" s="41">
        <v>5.543403853</v>
      </c>
      <c r="Q39" s="41">
        <v>2.7066309531923212</v>
      </c>
      <c r="R39" s="41">
        <v>0.71129122199999995</v>
      </c>
      <c r="S39" s="41">
        <v>0.52725363399999992</v>
      </c>
      <c r="T39" s="41">
        <v>0.57858066399999997</v>
      </c>
      <c r="U39" s="41">
        <v>6.5845446942540367</v>
      </c>
      <c r="V39" s="18">
        <v>18.651365155446356</v>
      </c>
      <c r="W39" s="2"/>
      <c r="Y39" s="34">
        <v>43502</v>
      </c>
      <c r="Z39" s="44">
        <v>0.33906613699999999</v>
      </c>
      <c r="AA39" s="44">
        <v>0.34471898700000003</v>
      </c>
      <c r="AB39" s="44">
        <v>0.440996314</v>
      </c>
      <c r="AC39" s="44">
        <v>0.28310859600000005</v>
      </c>
      <c r="AD39" s="45">
        <v>0.26867958199999997</v>
      </c>
      <c r="AE39" s="1"/>
      <c r="AF39" s="9">
        <v>43867</v>
      </c>
      <c r="AG39" s="13">
        <v>0.34334251199999999</v>
      </c>
      <c r="AH39" s="13">
        <v>0.351654939</v>
      </c>
      <c r="AI39" s="13">
        <v>0.45182391600000005</v>
      </c>
      <c r="AJ39" s="13">
        <v>0.28888129499999998</v>
      </c>
      <c r="AK39" s="14">
        <v>0.28707275199999999</v>
      </c>
    </row>
    <row r="40" spans="2:37">
      <c r="B40" s="9">
        <v>43503</v>
      </c>
      <c r="C40" s="43">
        <v>2.5388520400000001</v>
      </c>
      <c r="D40" s="43">
        <v>0.82864548299999996</v>
      </c>
      <c r="E40" s="43">
        <v>5.3412620610000001</v>
      </c>
      <c r="F40" s="42">
        <v>2.6624254761075847</v>
      </c>
      <c r="G40" s="42">
        <v>0.69366188600000001</v>
      </c>
      <c r="H40" s="42">
        <v>0.53346149799999998</v>
      </c>
      <c r="I40" s="42">
        <v>0.577939431</v>
      </c>
      <c r="J40" s="42">
        <v>6.7195974980131981</v>
      </c>
      <c r="K40" s="16">
        <v>19.895845373120782</v>
      </c>
      <c r="L40" s="1"/>
      <c r="M40" s="9">
        <v>43868</v>
      </c>
      <c r="N40" s="41">
        <v>1.022992337</v>
      </c>
      <c r="O40" s="41">
        <v>0.82161665099999992</v>
      </c>
      <c r="P40" s="41">
        <v>5.5469180820000004</v>
      </c>
      <c r="Q40" s="41">
        <v>2.7085224751747066</v>
      </c>
      <c r="R40" s="41">
        <v>0.70996743100000004</v>
      </c>
      <c r="S40" s="41">
        <v>0.52673494399999998</v>
      </c>
      <c r="T40" s="41">
        <v>0.58222975399999999</v>
      </c>
      <c r="U40" s="41">
        <v>6.0095263799907039</v>
      </c>
      <c r="V40" s="18">
        <v>17.928508054165412</v>
      </c>
      <c r="W40" s="2"/>
      <c r="Y40" s="34">
        <v>43503</v>
      </c>
      <c r="Z40" s="44">
        <v>0.33885857000000003</v>
      </c>
      <c r="AA40" s="44">
        <v>0.34843417099999996</v>
      </c>
      <c r="AB40" s="44">
        <v>0.44583874099999998</v>
      </c>
      <c r="AC40" s="44">
        <v>0.283082155</v>
      </c>
      <c r="AD40" s="45">
        <v>0.27011632600000002</v>
      </c>
      <c r="AE40" s="1"/>
      <c r="AF40" s="9">
        <v>43868</v>
      </c>
      <c r="AG40" s="13">
        <v>0.34156146300000001</v>
      </c>
      <c r="AH40" s="13">
        <v>0.35211799200000005</v>
      </c>
      <c r="AI40" s="13">
        <v>0.45043796799999997</v>
      </c>
      <c r="AJ40" s="13">
        <v>0.29151765399999996</v>
      </c>
      <c r="AK40" s="14">
        <v>0.28995140699999999</v>
      </c>
    </row>
    <row r="41" spans="2:37">
      <c r="B41" s="9">
        <v>43504</v>
      </c>
      <c r="C41" s="43">
        <v>2.5747934969999999</v>
      </c>
      <c r="D41" s="43">
        <v>0.829421191</v>
      </c>
      <c r="E41" s="43">
        <v>5.3454226720000007</v>
      </c>
      <c r="F41" s="42">
        <v>2.640437587683679</v>
      </c>
      <c r="G41" s="42">
        <v>0.69864701800000006</v>
      </c>
      <c r="H41" s="42">
        <v>0.53815267899999997</v>
      </c>
      <c r="I41" s="42">
        <v>0.58089089000000005</v>
      </c>
      <c r="J41" s="42">
        <v>6.2053705054116213</v>
      </c>
      <c r="K41" s="16">
        <v>19.413136040095299</v>
      </c>
      <c r="L41" s="1"/>
      <c r="M41" s="9">
        <v>43869</v>
      </c>
      <c r="N41" s="41">
        <v>1.010257679</v>
      </c>
      <c r="O41" s="41">
        <v>0.718725006</v>
      </c>
      <c r="P41" s="41">
        <v>4.7849674530000001</v>
      </c>
      <c r="Q41" s="41">
        <v>2.2880647793872657</v>
      </c>
      <c r="R41" s="41">
        <v>0.65696139099999995</v>
      </c>
      <c r="S41" s="41">
        <v>0.50365540799999997</v>
      </c>
      <c r="T41" s="41">
        <v>0.53456389399999993</v>
      </c>
      <c r="U41" s="41">
        <v>5.4526362050129178</v>
      </c>
      <c r="V41" s="18">
        <v>15.949831815400181</v>
      </c>
      <c r="W41" s="2"/>
      <c r="Y41" s="34">
        <v>43504</v>
      </c>
      <c r="Z41" s="44">
        <v>0.33837394599999998</v>
      </c>
      <c r="AA41" s="44">
        <v>0.35020711700000001</v>
      </c>
      <c r="AB41" s="44">
        <v>0.43736933700000002</v>
      </c>
      <c r="AC41" s="44">
        <v>0.28563737900000002</v>
      </c>
      <c r="AD41" s="45">
        <v>0.27393922999999998</v>
      </c>
      <c r="AE41" s="1"/>
      <c r="AF41" s="9">
        <v>43869</v>
      </c>
      <c r="AG41" s="13">
        <v>0.307351973</v>
      </c>
      <c r="AH41" s="13">
        <v>0.315791816</v>
      </c>
      <c r="AI41" s="13">
        <v>0.39392839500000004</v>
      </c>
      <c r="AJ41" s="13">
        <v>0.25254906999999999</v>
      </c>
      <c r="AK41" s="14">
        <v>0.20402453800000001</v>
      </c>
    </row>
    <row r="42" spans="2:37">
      <c r="B42" s="9">
        <v>43505</v>
      </c>
      <c r="C42" s="43">
        <v>2.4961263849999997</v>
      </c>
      <c r="D42" s="43">
        <v>0.81917088300000007</v>
      </c>
      <c r="E42" s="43">
        <v>4.5643816059999995</v>
      </c>
      <c r="F42" s="42">
        <v>2.1846772431703827</v>
      </c>
      <c r="G42" s="42">
        <v>0.61899781399999998</v>
      </c>
      <c r="H42" s="42">
        <v>0.52005881099999995</v>
      </c>
      <c r="I42" s="42">
        <v>0.53716812999999997</v>
      </c>
      <c r="J42" s="42">
        <v>5.7011675025050677</v>
      </c>
      <c r="K42" s="16">
        <v>17.441748374675448</v>
      </c>
      <c r="L42" s="1"/>
      <c r="M42" s="9">
        <v>43870</v>
      </c>
      <c r="N42" s="41">
        <v>0.895811511</v>
      </c>
      <c r="O42" s="41">
        <v>0.75890682999999992</v>
      </c>
      <c r="P42" s="41">
        <v>3.6413539029999997</v>
      </c>
      <c r="Q42" s="41">
        <v>1.7696009313752947</v>
      </c>
      <c r="R42" s="41">
        <v>0.57957586100000003</v>
      </c>
      <c r="S42" s="41">
        <v>0.460287958</v>
      </c>
      <c r="T42" s="41">
        <v>0.41804431199999997</v>
      </c>
      <c r="U42" s="41">
        <v>5.0875488874682624</v>
      </c>
      <c r="V42" s="18">
        <v>13.611130193843559</v>
      </c>
      <c r="W42" s="2"/>
      <c r="Y42" s="34">
        <v>43505</v>
      </c>
      <c r="Z42" s="44">
        <v>0.297133865</v>
      </c>
      <c r="AA42" s="44">
        <v>0.31052402600000001</v>
      </c>
      <c r="AB42" s="44">
        <v>0.384681151</v>
      </c>
      <c r="AC42" s="44">
        <v>0.24300308100000001</v>
      </c>
      <c r="AD42" s="45">
        <v>0.176481054</v>
      </c>
      <c r="AE42" s="1"/>
      <c r="AF42" s="9">
        <v>43870</v>
      </c>
      <c r="AG42" s="13">
        <v>0.26845303399999998</v>
      </c>
      <c r="AH42" s="13">
        <v>0.24123109599999998</v>
      </c>
      <c r="AI42" s="13">
        <v>0.281861466</v>
      </c>
      <c r="AJ42" s="13">
        <v>0.190888369</v>
      </c>
      <c r="AK42" s="14">
        <v>0.14763585900000001</v>
      </c>
    </row>
    <row r="43" spans="2:37">
      <c r="B43" s="9">
        <v>43506</v>
      </c>
      <c r="C43" s="43">
        <v>2.455443689</v>
      </c>
      <c r="D43" s="43">
        <v>0.77839901899999997</v>
      </c>
      <c r="E43" s="43">
        <v>3.4195412379999999</v>
      </c>
      <c r="F43" s="42">
        <v>1.7092254139278185</v>
      </c>
      <c r="G43" s="42">
        <v>0.52159320500000006</v>
      </c>
      <c r="H43" s="42">
        <v>0.49219262499999999</v>
      </c>
      <c r="I43" s="42">
        <v>0.44052401799999996</v>
      </c>
      <c r="J43" s="42">
        <v>5.3628643550771509</v>
      </c>
      <c r="K43" s="16">
        <v>15.179783563004969</v>
      </c>
      <c r="L43" s="1"/>
      <c r="M43" s="9">
        <v>43871</v>
      </c>
      <c r="N43" s="41">
        <v>1.0503153870000002</v>
      </c>
      <c r="O43" s="41">
        <v>0.81403768700000001</v>
      </c>
      <c r="P43" s="41">
        <v>4.9241619989999998</v>
      </c>
      <c r="Q43" s="41">
        <v>2.6790898924631663</v>
      </c>
      <c r="R43" s="41">
        <v>0.70506379600000002</v>
      </c>
      <c r="S43" s="41">
        <v>0.52707820799999994</v>
      </c>
      <c r="T43" s="41">
        <v>0.57261063199999995</v>
      </c>
      <c r="U43" s="41">
        <v>6.3036499690009631</v>
      </c>
      <c r="V43" s="18">
        <v>17.576007570464132</v>
      </c>
      <c r="W43" s="2"/>
      <c r="Y43" s="34">
        <v>43506</v>
      </c>
      <c r="Z43" s="44">
        <v>0.26599684400000001</v>
      </c>
      <c r="AA43" s="44">
        <v>0.24941706899999999</v>
      </c>
      <c r="AB43" s="44">
        <v>0.26752747499999996</v>
      </c>
      <c r="AC43" s="44">
        <v>0.18067372600000001</v>
      </c>
      <c r="AD43" s="45">
        <v>0.12367818899999999</v>
      </c>
      <c r="AE43" s="1"/>
      <c r="AF43" s="9">
        <v>43871</v>
      </c>
      <c r="AG43" s="13">
        <v>0.34030128700000001</v>
      </c>
      <c r="AH43" s="13">
        <v>0.34452187300000003</v>
      </c>
      <c r="AI43" s="13">
        <v>0.44220333299999998</v>
      </c>
      <c r="AJ43" s="13">
        <v>0.28567034600000002</v>
      </c>
      <c r="AK43" s="14">
        <v>0.28229027200000001</v>
      </c>
    </row>
    <row r="44" spans="2:37">
      <c r="B44" s="9">
        <v>43507</v>
      </c>
      <c r="C44" s="43">
        <v>2.5534617100000001</v>
      </c>
      <c r="D44" s="43">
        <v>0.81860194900000005</v>
      </c>
      <c r="E44" s="43">
        <v>4.698817375</v>
      </c>
      <c r="F44" s="42">
        <v>2.6109886045187829</v>
      </c>
      <c r="G44" s="42">
        <v>0.68644838600000002</v>
      </c>
      <c r="H44" s="42">
        <v>0.52624628000000007</v>
      </c>
      <c r="I44" s="42">
        <v>0.57443079000000008</v>
      </c>
      <c r="J44" s="42">
        <v>6.5542709287329055</v>
      </c>
      <c r="K44" s="16">
        <v>19.02326602325169</v>
      </c>
      <c r="L44" s="1"/>
      <c r="M44" s="9">
        <v>43872</v>
      </c>
      <c r="N44" s="41">
        <v>1.0107144860000001</v>
      </c>
      <c r="O44" s="41">
        <v>0.80796053400000001</v>
      </c>
      <c r="P44" s="41">
        <v>5.4344345330000001</v>
      </c>
      <c r="Q44" s="41">
        <v>2.7185060797805347</v>
      </c>
      <c r="R44" s="41">
        <v>0.70571834499999997</v>
      </c>
      <c r="S44" s="41">
        <v>0.475069193</v>
      </c>
      <c r="T44" s="41">
        <v>0.57542380500000001</v>
      </c>
      <c r="U44" s="41">
        <v>6.4668439221746672</v>
      </c>
      <c r="V44" s="18">
        <v>18.194670897955202</v>
      </c>
      <c r="W44" s="2"/>
      <c r="Y44" s="34">
        <v>43507</v>
      </c>
      <c r="Z44" s="44">
        <v>0.33185176199999999</v>
      </c>
      <c r="AA44" s="44">
        <v>0.33900982799999996</v>
      </c>
      <c r="AB44" s="44">
        <v>0.43847026</v>
      </c>
      <c r="AC44" s="44">
        <v>0.27986525300000004</v>
      </c>
      <c r="AD44" s="45">
        <v>0.26561659600000004</v>
      </c>
      <c r="AE44" s="1"/>
      <c r="AF44" s="9">
        <v>43872</v>
      </c>
      <c r="AG44" s="13">
        <v>0.34424006099999999</v>
      </c>
      <c r="AH44" s="13">
        <v>0.34991888900000001</v>
      </c>
      <c r="AI44" s="13">
        <v>0.45823662500000001</v>
      </c>
      <c r="AJ44" s="13">
        <v>0.29194085399999997</v>
      </c>
      <c r="AK44" s="14">
        <v>0.28665031499999999</v>
      </c>
    </row>
    <row r="45" spans="2:37">
      <c r="B45" s="9">
        <v>43508</v>
      </c>
      <c r="C45" s="43">
        <v>2.5563384870000001</v>
      </c>
      <c r="D45" s="43">
        <v>0.81897619200000005</v>
      </c>
      <c r="E45" s="43">
        <v>5.2673487460000006</v>
      </c>
      <c r="F45" s="42">
        <v>2.6377019698534419</v>
      </c>
      <c r="G45" s="42">
        <v>0.69495282899999999</v>
      </c>
      <c r="H45" s="42">
        <v>0.50781009999999993</v>
      </c>
      <c r="I45" s="42">
        <v>0.57569657499999993</v>
      </c>
      <c r="J45" s="42">
        <v>6.7435448436617333</v>
      </c>
      <c r="K45" s="16">
        <v>19.802369742515172</v>
      </c>
      <c r="L45" s="1"/>
      <c r="M45" s="9">
        <v>43873</v>
      </c>
      <c r="N45" s="41">
        <v>0.99213010300000004</v>
      </c>
      <c r="O45" s="41">
        <v>0.81830944700000008</v>
      </c>
      <c r="P45" s="41">
        <v>5.4357353459999995</v>
      </c>
      <c r="Q45" s="41">
        <v>2.7090599214132265</v>
      </c>
      <c r="R45" s="41">
        <v>0.70013651300000002</v>
      </c>
      <c r="S45" s="41">
        <v>0.52743297099999997</v>
      </c>
      <c r="T45" s="41">
        <v>0.57940269099999997</v>
      </c>
      <c r="U45" s="41">
        <v>6.460178157354707</v>
      </c>
      <c r="V45" s="18">
        <v>18.222385149767934</v>
      </c>
      <c r="W45" s="2"/>
      <c r="Y45" s="34">
        <v>43508</v>
      </c>
      <c r="Z45" s="44">
        <v>0.33888535600000003</v>
      </c>
      <c r="AA45" s="44">
        <v>0.34409351299999996</v>
      </c>
      <c r="AB45" s="44">
        <v>0.43875740299999999</v>
      </c>
      <c r="AC45" s="44">
        <v>0.28375327700000003</v>
      </c>
      <c r="AD45" s="45">
        <v>0.26689524800000003</v>
      </c>
      <c r="AE45" s="1"/>
      <c r="AF45" s="9">
        <v>43873</v>
      </c>
      <c r="AG45" s="13">
        <v>0.34553332799999997</v>
      </c>
      <c r="AH45" s="13">
        <v>0.34419712400000002</v>
      </c>
      <c r="AI45" s="13">
        <v>0.45671336000000001</v>
      </c>
      <c r="AJ45" s="13">
        <v>0.29217299099999999</v>
      </c>
      <c r="AK45" s="14">
        <v>0.286525537</v>
      </c>
    </row>
    <row r="46" spans="2:37">
      <c r="B46" s="9">
        <v>43509</v>
      </c>
      <c r="C46" s="43">
        <v>2.551268587</v>
      </c>
      <c r="D46" s="43">
        <v>0.82467844599999995</v>
      </c>
      <c r="E46" s="43">
        <v>5.0747128080000001</v>
      </c>
      <c r="F46" s="42">
        <v>2.6218192115224905</v>
      </c>
      <c r="G46" s="42">
        <v>0.69138109199999997</v>
      </c>
      <c r="H46" s="42">
        <v>0.52869853899999997</v>
      </c>
      <c r="I46" s="42">
        <v>0.56987084900000007</v>
      </c>
      <c r="J46" s="42">
        <v>6.6861804315892801</v>
      </c>
      <c r="K46" s="16">
        <v>19.548609964111773</v>
      </c>
      <c r="L46" s="1"/>
      <c r="M46" s="9">
        <v>43874</v>
      </c>
      <c r="N46" s="41">
        <v>1.0453901210000001</v>
      </c>
      <c r="O46" s="41">
        <v>0.81499128399999998</v>
      </c>
      <c r="P46" s="41">
        <v>5.627150994</v>
      </c>
      <c r="Q46" s="41">
        <v>2.7313334129551676</v>
      </c>
      <c r="R46" s="41">
        <v>0.70063305000000009</v>
      </c>
      <c r="S46" s="41">
        <v>0.52496912399999995</v>
      </c>
      <c r="T46" s="41">
        <v>0.57884374399999994</v>
      </c>
      <c r="U46" s="41">
        <v>6.5749593096175056</v>
      </c>
      <c r="V46" s="18">
        <v>18.598271039572673</v>
      </c>
      <c r="W46" s="2"/>
      <c r="Y46" s="34">
        <v>43509</v>
      </c>
      <c r="Z46" s="44">
        <v>0.33792660899999999</v>
      </c>
      <c r="AA46" s="44">
        <v>0.34103271899999998</v>
      </c>
      <c r="AB46" s="44">
        <v>0.440822298</v>
      </c>
      <c r="AC46" s="44">
        <v>0.282081468</v>
      </c>
      <c r="AD46" s="45">
        <v>0.26423412000000002</v>
      </c>
      <c r="AE46" s="1"/>
      <c r="AF46" s="9">
        <v>43874</v>
      </c>
      <c r="AG46" s="13">
        <v>0.34615143400000004</v>
      </c>
      <c r="AH46" s="13">
        <v>0.35190021999999999</v>
      </c>
      <c r="AI46" s="13">
        <v>0.46112995299999998</v>
      </c>
      <c r="AJ46" s="13">
        <v>0.29048949200000002</v>
      </c>
      <c r="AK46" s="14">
        <v>0.28842461700000005</v>
      </c>
    </row>
    <row r="47" spans="2:37">
      <c r="B47" s="9">
        <v>43510</v>
      </c>
      <c r="C47" s="43">
        <v>2.5498983969999998</v>
      </c>
      <c r="D47" s="43">
        <v>0.82656268299999991</v>
      </c>
      <c r="E47" s="43">
        <v>5.303291636</v>
      </c>
      <c r="F47" s="42">
        <v>2.6598766861441758</v>
      </c>
      <c r="G47" s="42">
        <v>0.69325855799999991</v>
      </c>
      <c r="H47" s="42">
        <v>0.53293533700000006</v>
      </c>
      <c r="I47" s="42">
        <v>0.57637003799999997</v>
      </c>
      <c r="J47" s="42">
        <v>6.80343030515726</v>
      </c>
      <c r="K47" s="16">
        <v>19.945623640301434</v>
      </c>
      <c r="L47" s="1"/>
      <c r="M47" s="9">
        <v>43875</v>
      </c>
      <c r="N47" s="41">
        <v>1.349266173</v>
      </c>
      <c r="O47" s="41">
        <v>0.82515827099999994</v>
      </c>
      <c r="P47" s="41">
        <v>5.5968764179999999</v>
      </c>
      <c r="Q47" s="41">
        <v>2.7374482722675131</v>
      </c>
      <c r="R47" s="41">
        <v>0.70758810800000005</v>
      </c>
      <c r="S47" s="41">
        <v>0.53121505400000002</v>
      </c>
      <c r="T47" s="41">
        <v>0.58025502300000009</v>
      </c>
      <c r="U47" s="41">
        <v>6.1036341446506732</v>
      </c>
      <c r="V47" s="18">
        <v>18.431441463918187</v>
      </c>
      <c r="W47" s="2"/>
      <c r="Y47" s="34">
        <v>43510</v>
      </c>
      <c r="Z47" s="44">
        <v>0.33927297700000003</v>
      </c>
      <c r="AA47" s="44">
        <v>0.34613003999999997</v>
      </c>
      <c r="AB47" s="44">
        <v>0.44708559799999997</v>
      </c>
      <c r="AC47" s="44">
        <v>0.28531961</v>
      </c>
      <c r="AD47" s="45">
        <v>0.26938193900000001</v>
      </c>
      <c r="AE47" s="1"/>
      <c r="AF47" s="9">
        <v>43875</v>
      </c>
      <c r="AG47" s="13">
        <v>0.34232468500000002</v>
      </c>
      <c r="AH47" s="13">
        <v>0.351186465</v>
      </c>
      <c r="AI47" s="13">
        <v>0.45713972999999997</v>
      </c>
      <c r="AJ47" s="13">
        <v>0.29759261200000003</v>
      </c>
      <c r="AK47" s="14">
        <v>0.299173574</v>
      </c>
    </row>
    <row r="48" spans="2:37">
      <c r="B48" s="9">
        <v>43511</v>
      </c>
      <c r="C48" s="43">
        <v>2.5847855839999996</v>
      </c>
      <c r="D48" s="43">
        <v>0.82662425500000003</v>
      </c>
      <c r="E48" s="43">
        <v>5.2347495099999994</v>
      </c>
      <c r="F48" s="42">
        <v>2.6746789337449055</v>
      </c>
      <c r="G48" s="42">
        <v>0.699070054</v>
      </c>
      <c r="H48" s="42">
        <v>0.53778527200000004</v>
      </c>
      <c r="I48" s="42">
        <v>0.58306242200000002</v>
      </c>
      <c r="J48" s="42">
        <v>6.3293490537217112</v>
      </c>
      <c r="K48" s="16">
        <v>19.470105084466617</v>
      </c>
      <c r="L48" s="1"/>
      <c r="M48" s="9">
        <v>43876</v>
      </c>
      <c r="N48" s="41">
        <v>1.1745560939999999</v>
      </c>
      <c r="O48" s="41">
        <v>0.80818304000000007</v>
      </c>
      <c r="P48" s="41">
        <v>4.9329615630000001</v>
      </c>
      <c r="Q48" s="41">
        <v>2.3234111343874631</v>
      </c>
      <c r="R48" s="41">
        <v>0.64086920999999997</v>
      </c>
      <c r="S48" s="41">
        <v>0.49293476899999999</v>
      </c>
      <c r="T48" s="41">
        <v>0.53604778500000005</v>
      </c>
      <c r="U48" s="41">
        <v>5.5732439764093495</v>
      </c>
      <c r="V48" s="18">
        <v>16.482207571796813</v>
      </c>
      <c r="W48" s="2"/>
      <c r="Y48" s="34">
        <v>43511</v>
      </c>
      <c r="Z48" s="44">
        <v>0.33677437699999996</v>
      </c>
      <c r="AA48" s="44">
        <v>0.35053187099999999</v>
      </c>
      <c r="AB48" s="44">
        <v>0.45218412199999997</v>
      </c>
      <c r="AC48" s="44">
        <v>0.28787415599999999</v>
      </c>
      <c r="AD48" s="45">
        <v>0.27303745299999999</v>
      </c>
      <c r="AE48" s="1"/>
      <c r="AF48" s="9">
        <v>43876</v>
      </c>
      <c r="AG48" s="13">
        <v>0.31866919300000002</v>
      </c>
      <c r="AH48" s="13">
        <v>0.30992782400000002</v>
      </c>
      <c r="AI48" s="13">
        <v>0.40809430899999999</v>
      </c>
      <c r="AJ48" s="13">
        <v>0.256655772</v>
      </c>
      <c r="AK48" s="14">
        <v>0.21670608</v>
      </c>
    </row>
    <row r="49" spans="2:37">
      <c r="B49" s="9">
        <v>43512</v>
      </c>
      <c r="C49" s="43">
        <v>2.5135772480000003</v>
      </c>
      <c r="D49" s="43">
        <v>0.81115782700000005</v>
      </c>
      <c r="E49" s="43">
        <v>4.5524113030000004</v>
      </c>
      <c r="F49" s="42">
        <v>2.1653623106291069</v>
      </c>
      <c r="G49" s="42">
        <v>0.61696542200000004</v>
      </c>
      <c r="H49" s="42">
        <v>0.519726519</v>
      </c>
      <c r="I49" s="42">
        <v>0.53873542799999996</v>
      </c>
      <c r="J49" s="42">
        <v>5.6873082237486159</v>
      </c>
      <c r="K49" s="16">
        <v>17.405244281377723</v>
      </c>
      <c r="L49" s="1"/>
      <c r="M49" s="9">
        <v>43877</v>
      </c>
      <c r="N49" s="41">
        <v>0.96690107299999994</v>
      </c>
      <c r="O49" s="41">
        <v>0.75003098600000007</v>
      </c>
      <c r="P49" s="41">
        <v>3.8451103080000002</v>
      </c>
      <c r="Q49" s="41">
        <v>1.8804377069608229</v>
      </c>
      <c r="R49" s="41">
        <v>0.54663623400000005</v>
      </c>
      <c r="S49" s="41">
        <v>0.46032624500000002</v>
      </c>
      <c r="T49" s="41">
        <v>0.42115220199999998</v>
      </c>
      <c r="U49" s="41">
        <v>5.1536251872019729</v>
      </c>
      <c r="V49" s="18">
        <v>14.024219942162796</v>
      </c>
      <c r="W49" s="2"/>
      <c r="Y49" s="34">
        <v>43512</v>
      </c>
      <c r="Z49" s="44">
        <v>0.29599386599999999</v>
      </c>
      <c r="AA49" s="44">
        <v>0.30920814699999999</v>
      </c>
      <c r="AB49" s="44">
        <v>0.38210858399999997</v>
      </c>
      <c r="AC49" s="44">
        <v>0.240328442</v>
      </c>
      <c r="AD49" s="45">
        <v>0.17343946599999999</v>
      </c>
      <c r="AE49" s="1"/>
      <c r="AF49" s="9">
        <v>43877</v>
      </c>
      <c r="AG49" s="13">
        <v>0.28511405300000003</v>
      </c>
      <c r="AH49" s="13">
        <v>0.24969059099999999</v>
      </c>
      <c r="AI49" s="13">
        <v>0.31398625099999999</v>
      </c>
      <c r="AJ49" s="13">
        <v>0.20575642199999999</v>
      </c>
      <c r="AK49" s="14">
        <v>0.156882153</v>
      </c>
    </row>
    <row r="50" spans="2:37">
      <c r="B50" s="9">
        <v>43513</v>
      </c>
      <c r="C50" s="43">
        <v>2.4683076749999997</v>
      </c>
      <c r="D50" s="43">
        <v>0.77022399699999999</v>
      </c>
      <c r="E50" s="43">
        <v>3.4130390780000002</v>
      </c>
      <c r="F50" s="42">
        <v>1.6778709393700662</v>
      </c>
      <c r="G50" s="42">
        <v>0.52321189899999998</v>
      </c>
      <c r="H50" s="42">
        <v>0.49281106899999999</v>
      </c>
      <c r="I50" s="42">
        <v>0.43503151400000001</v>
      </c>
      <c r="J50" s="42">
        <v>5.2392324388794247</v>
      </c>
      <c r="K50" s="16">
        <v>15.019728610249489</v>
      </c>
      <c r="L50" s="1"/>
      <c r="M50" s="9">
        <v>43878</v>
      </c>
      <c r="N50" s="41">
        <v>1.294672123</v>
      </c>
      <c r="O50" s="41">
        <v>0.80878881599999997</v>
      </c>
      <c r="P50" s="41">
        <v>4.182658333</v>
      </c>
      <c r="Q50" s="41">
        <v>2.6731219840396814</v>
      </c>
      <c r="R50" s="41">
        <v>0.69565720900000005</v>
      </c>
      <c r="S50" s="41">
        <v>0.52795964399999995</v>
      </c>
      <c r="T50" s="41">
        <v>0.57523152700000002</v>
      </c>
      <c r="U50" s="41">
        <v>5.9961154761973878</v>
      </c>
      <c r="V50" s="18">
        <v>16.75420511223707</v>
      </c>
      <c r="W50" s="2"/>
      <c r="Y50" s="34">
        <v>43513</v>
      </c>
      <c r="Z50" s="44">
        <v>0.25098489200000001</v>
      </c>
      <c r="AA50" s="44">
        <v>0.25420081099999997</v>
      </c>
      <c r="AB50" s="44">
        <v>0.27001728699999999</v>
      </c>
      <c r="AC50" s="44">
        <v>0.191234135</v>
      </c>
      <c r="AD50" s="45">
        <v>0.109513135</v>
      </c>
      <c r="AE50" s="1"/>
      <c r="AF50" s="9">
        <v>43878</v>
      </c>
      <c r="AG50" s="13">
        <v>0.33916217800000004</v>
      </c>
      <c r="AH50" s="13">
        <v>0.33744801099999999</v>
      </c>
      <c r="AI50" s="13">
        <v>0.454067414</v>
      </c>
      <c r="AJ50" s="13">
        <v>0.28621150300000003</v>
      </c>
      <c r="AK50" s="14">
        <v>0.28372370400000002</v>
      </c>
    </row>
    <row r="51" spans="2:37">
      <c r="B51" s="9">
        <v>43514</v>
      </c>
      <c r="C51" s="43">
        <v>2.5415126749999999</v>
      </c>
      <c r="D51" s="43">
        <v>0.81613706799999997</v>
      </c>
      <c r="E51" s="43">
        <v>3.4308805219999998</v>
      </c>
      <c r="F51" s="42">
        <v>2.5836395083450792</v>
      </c>
      <c r="G51" s="42">
        <v>0.68468539699999997</v>
      </c>
      <c r="H51" s="42">
        <v>0.52564426800000008</v>
      </c>
      <c r="I51" s="42">
        <v>0.57185553300000003</v>
      </c>
      <c r="J51" s="42">
        <v>6.0441675827271117</v>
      </c>
      <c r="K51" s="16">
        <v>17.198522554072191</v>
      </c>
      <c r="L51" s="1"/>
      <c r="M51" s="9">
        <v>43879</v>
      </c>
      <c r="N51" s="41">
        <v>1.1624389550000001</v>
      </c>
      <c r="O51" s="41">
        <v>0.81084060999999996</v>
      </c>
      <c r="P51" s="41">
        <v>5.3091434060000005</v>
      </c>
      <c r="Q51" s="41">
        <v>2.6968212166121566</v>
      </c>
      <c r="R51" s="41">
        <v>0.70239766100000001</v>
      </c>
      <c r="S51" s="41">
        <v>0.52433772199999995</v>
      </c>
      <c r="T51" s="41">
        <v>0.58126118900000001</v>
      </c>
      <c r="U51" s="41">
        <v>6.4789328440903162</v>
      </c>
      <c r="V51" s="18">
        <v>18.26617360370247</v>
      </c>
      <c r="W51" s="2"/>
      <c r="Y51" s="34">
        <v>43514</v>
      </c>
      <c r="Z51" s="44">
        <v>0.32944189699999998</v>
      </c>
      <c r="AA51" s="44">
        <v>0.33451381899999999</v>
      </c>
      <c r="AB51" s="44">
        <v>0.43271128399999997</v>
      </c>
      <c r="AC51" s="44">
        <v>0.27771301100000001</v>
      </c>
      <c r="AD51" s="45">
        <v>0.260418021</v>
      </c>
      <c r="AE51" s="1"/>
      <c r="AF51" s="9">
        <v>43879</v>
      </c>
      <c r="AG51" s="13">
        <v>0.346446321</v>
      </c>
      <c r="AH51" s="13">
        <v>0.34176933799999998</v>
      </c>
      <c r="AI51" s="13">
        <v>0.45597974200000002</v>
      </c>
      <c r="AJ51" s="13">
        <v>0.289275118</v>
      </c>
      <c r="AK51" s="14">
        <v>0.28541804500000001</v>
      </c>
    </row>
    <row r="52" spans="2:37">
      <c r="B52" s="9">
        <v>43515</v>
      </c>
      <c r="C52" s="43">
        <v>2.5415371819999999</v>
      </c>
      <c r="D52" s="43">
        <v>0.820395553</v>
      </c>
      <c r="E52" s="43">
        <v>4.98557557</v>
      </c>
      <c r="F52" s="42">
        <v>2.6133469735582078</v>
      </c>
      <c r="G52" s="42">
        <v>0.69374439399999999</v>
      </c>
      <c r="H52" s="42">
        <v>0.52980511899999994</v>
      </c>
      <c r="I52" s="42">
        <v>0.577615078</v>
      </c>
      <c r="J52" s="42">
        <v>6.5073500115407459</v>
      </c>
      <c r="K52" s="16">
        <v>19.269369881098953</v>
      </c>
      <c r="L52" s="1"/>
      <c r="M52" s="9">
        <v>43880</v>
      </c>
      <c r="N52" s="41">
        <v>1.1087599210000001</v>
      </c>
      <c r="O52" s="41">
        <v>0.81196540000000006</v>
      </c>
      <c r="P52" s="41">
        <v>5.4045427850000003</v>
      </c>
      <c r="Q52" s="41">
        <v>2.7021593516650628</v>
      </c>
      <c r="R52" s="41">
        <v>0.70064699100000005</v>
      </c>
      <c r="S52" s="41">
        <v>0.52097366700000003</v>
      </c>
      <c r="T52" s="41">
        <v>0.58516506700000004</v>
      </c>
      <c r="U52" s="41">
        <v>6.475136959813641</v>
      </c>
      <c r="V52" s="18">
        <v>18.309350142478703</v>
      </c>
      <c r="W52" s="2"/>
      <c r="Y52" s="34">
        <v>43515</v>
      </c>
      <c r="Z52" s="44">
        <v>0.33521614199999999</v>
      </c>
      <c r="AA52" s="44">
        <v>0.34054049400000003</v>
      </c>
      <c r="AB52" s="44">
        <v>0.43540282600000002</v>
      </c>
      <c r="AC52" s="44">
        <v>0.28002917300000002</v>
      </c>
      <c r="AD52" s="45">
        <v>0.263251815</v>
      </c>
      <c r="AE52" s="1"/>
      <c r="AF52" s="9">
        <v>43880</v>
      </c>
      <c r="AG52" s="13">
        <v>0.345858108</v>
      </c>
      <c r="AH52" s="13">
        <v>0.34075170100000002</v>
      </c>
      <c r="AI52" s="13">
        <v>0.45794970099999999</v>
      </c>
      <c r="AJ52" s="13">
        <v>0.29147659600000003</v>
      </c>
      <c r="AK52" s="14">
        <v>0.28770027300000001</v>
      </c>
    </row>
    <row r="53" spans="2:37">
      <c r="B53" s="9">
        <v>43516</v>
      </c>
      <c r="C53" s="43">
        <v>2.5348083530000003</v>
      </c>
      <c r="D53" s="43">
        <v>0.81179138899999992</v>
      </c>
      <c r="E53" s="43">
        <v>5.2856729230000008</v>
      </c>
      <c r="F53" s="42">
        <v>2.6807146397950503</v>
      </c>
      <c r="G53" s="42">
        <v>0.69343567099999992</v>
      </c>
      <c r="H53" s="42">
        <v>0.52918957</v>
      </c>
      <c r="I53" s="42">
        <v>0.589784792</v>
      </c>
      <c r="J53" s="42">
        <v>6.6713348235010415</v>
      </c>
      <c r="K53" s="16">
        <v>19.796732161296092</v>
      </c>
      <c r="L53" s="1"/>
      <c r="M53" s="9">
        <v>43881</v>
      </c>
      <c r="N53" s="41">
        <v>1.1435577669999999</v>
      </c>
      <c r="O53" s="41">
        <v>0.81617536699999993</v>
      </c>
      <c r="P53" s="41">
        <v>5.4467001770000003</v>
      </c>
      <c r="Q53" s="41">
        <v>2.7075471262311148</v>
      </c>
      <c r="R53" s="41">
        <v>0.70346606200000006</v>
      </c>
      <c r="S53" s="41">
        <v>0.52785832600000004</v>
      </c>
      <c r="T53" s="41">
        <v>0.583128231</v>
      </c>
      <c r="U53" s="41">
        <v>6.5324042362079435</v>
      </c>
      <c r="V53" s="18">
        <v>18.460837292439063</v>
      </c>
      <c r="W53" s="2"/>
      <c r="Y53" s="34">
        <v>43516</v>
      </c>
      <c r="Z53" s="44">
        <v>0.34419662400000001</v>
      </c>
      <c r="AA53" s="44">
        <v>0.34782233500000004</v>
      </c>
      <c r="AB53" s="44">
        <v>0.45079037699999996</v>
      </c>
      <c r="AC53" s="44">
        <v>0.28652189899999997</v>
      </c>
      <c r="AD53" s="45">
        <v>0.271760893</v>
      </c>
      <c r="AE53" s="1"/>
      <c r="AF53" s="9">
        <v>43881</v>
      </c>
      <c r="AG53" s="13">
        <v>0.34352632900000002</v>
      </c>
      <c r="AH53" s="13">
        <v>0.34216745799999998</v>
      </c>
      <c r="AI53" s="13">
        <v>0.45248047999999996</v>
      </c>
      <c r="AJ53" s="13">
        <v>0.29363181599999999</v>
      </c>
      <c r="AK53" s="14">
        <v>0.288418287</v>
      </c>
    </row>
    <row r="54" spans="2:37">
      <c r="B54" s="9">
        <v>43517</v>
      </c>
      <c r="C54" s="43">
        <v>2.5364774259999998</v>
      </c>
      <c r="D54" s="43">
        <v>0.81924432899999999</v>
      </c>
      <c r="E54" s="43">
        <v>5.2666266999999998</v>
      </c>
      <c r="F54" s="42">
        <v>2.6293461029237792</v>
      </c>
      <c r="G54" s="42">
        <v>0.69501686500000004</v>
      </c>
      <c r="H54" s="42">
        <v>0.53249305799999991</v>
      </c>
      <c r="I54" s="42">
        <v>0.58314779000000005</v>
      </c>
      <c r="J54" s="42">
        <v>6.7039893642842641</v>
      </c>
      <c r="K54" s="16">
        <v>19.76634163520804</v>
      </c>
      <c r="L54" s="1"/>
      <c r="M54" s="9">
        <v>43882</v>
      </c>
      <c r="N54" s="41">
        <v>1.2546175669999999</v>
      </c>
      <c r="O54" s="41">
        <v>0.79598132999999993</v>
      </c>
      <c r="P54" s="41">
        <v>5.3783246600000005</v>
      </c>
      <c r="Q54" s="41">
        <v>2.700106551995813</v>
      </c>
      <c r="R54" s="41">
        <v>0.70793853300000009</v>
      </c>
      <c r="S54" s="41">
        <v>0.53535284100000002</v>
      </c>
      <c r="T54" s="41">
        <v>0.57895454099999999</v>
      </c>
      <c r="U54" s="41">
        <v>5.9272417326882003</v>
      </c>
      <c r="V54" s="18">
        <v>17.878517756684012</v>
      </c>
      <c r="W54" s="2"/>
      <c r="Y54" s="34">
        <v>43517</v>
      </c>
      <c r="Z54" s="44">
        <v>0.33649477100000003</v>
      </c>
      <c r="AA54" s="44">
        <v>0.34265447300000001</v>
      </c>
      <c r="AB54" s="44">
        <v>0.43919958100000001</v>
      </c>
      <c r="AC54" s="44">
        <v>0.28281998200000003</v>
      </c>
      <c r="AD54" s="45">
        <v>0.26382578700000003</v>
      </c>
      <c r="AE54" s="1"/>
      <c r="AF54" s="9">
        <v>43882</v>
      </c>
      <c r="AG54" s="13">
        <v>0.341307323</v>
      </c>
      <c r="AH54" s="13">
        <v>0.344370379</v>
      </c>
      <c r="AI54" s="13">
        <v>0.44830687299999999</v>
      </c>
      <c r="AJ54" s="13">
        <v>0.29406051400000005</v>
      </c>
      <c r="AK54" s="14">
        <v>0.29289134</v>
      </c>
    </row>
    <row r="55" spans="2:37">
      <c r="B55" s="9">
        <v>43518</v>
      </c>
      <c r="C55" s="43">
        <v>2.571324985</v>
      </c>
      <c r="D55" s="43">
        <v>0.82265168399999999</v>
      </c>
      <c r="E55" s="43">
        <v>5.2775113660000006</v>
      </c>
      <c r="F55" s="42">
        <v>2.6302281212234244</v>
      </c>
      <c r="G55" s="42">
        <v>0.69917633000000001</v>
      </c>
      <c r="H55" s="42">
        <v>0.53704449100000007</v>
      </c>
      <c r="I55" s="42">
        <v>0.58241356200000005</v>
      </c>
      <c r="J55" s="42">
        <v>6.1856548597108523</v>
      </c>
      <c r="K55" s="16">
        <v>19.306005398934278</v>
      </c>
      <c r="L55" s="1"/>
      <c r="M55" s="9">
        <v>43883</v>
      </c>
      <c r="N55" s="41">
        <v>0.98034627200000002</v>
      </c>
      <c r="O55" s="41">
        <v>0.79707117799999994</v>
      </c>
      <c r="P55" s="41">
        <v>4.8216644179999992</v>
      </c>
      <c r="Q55" s="41">
        <v>2.2920680477714681</v>
      </c>
      <c r="R55" s="41">
        <v>0.64303161199999992</v>
      </c>
      <c r="S55" s="41">
        <v>0.50483187600000001</v>
      </c>
      <c r="T55" s="41">
        <v>0.52713068600000001</v>
      </c>
      <c r="U55" s="41">
        <v>5.4151553419976981</v>
      </c>
      <c r="V55" s="18">
        <v>15.981299431769164</v>
      </c>
      <c r="W55" s="2"/>
      <c r="Y55" s="34">
        <v>43518</v>
      </c>
      <c r="Z55" s="44">
        <v>0.335103451</v>
      </c>
      <c r="AA55" s="44">
        <v>0.34641943599999997</v>
      </c>
      <c r="AB55" s="44">
        <v>0.43421163699999998</v>
      </c>
      <c r="AC55" s="44">
        <v>0.28514513499999999</v>
      </c>
      <c r="AD55" s="45">
        <v>0.27138051199999996</v>
      </c>
      <c r="AE55" s="1"/>
      <c r="AF55" s="9">
        <v>43883</v>
      </c>
      <c r="AG55" s="13">
        <v>0.31763994300000004</v>
      </c>
      <c r="AH55" s="13">
        <v>0.30294132099999999</v>
      </c>
      <c r="AI55" s="13">
        <v>0.40245250599999999</v>
      </c>
      <c r="AJ55" s="13">
        <v>0.24932407699999998</v>
      </c>
      <c r="AK55" s="14">
        <v>0.20986997700000001</v>
      </c>
    </row>
    <row r="56" spans="2:37">
      <c r="B56" s="9">
        <v>43519</v>
      </c>
      <c r="C56" s="43">
        <v>2.494920504</v>
      </c>
      <c r="D56" s="43">
        <v>0.81041237600000005</v>
      </c>
      <c r="E56" s="43">
        <v>4.583871384</v>
      </c>
      <c r="F56" s="42">
        <v>2.1306601769458076</v>
      </c>
      <c r="G56" s="42">
        <v>0.60972421200000004</v>
      </c>
      <c r="H56" s="42">
        <v>0.519215282</v>
      </c>
      <c r="I56" s="42">
        <v>0.54746180200000005</v>
      </c>
      <c r="J56" s="42">
        <v>5.6165643380590531</v>
      </c>
      <c r="K56" s="16">
        <v>17.312830075004861</v>
      </c>
      <c r="L56" s="1"/>
      <c r="M56" s="9">
        <v>43884</v>
      </c>
      <c r="N56" s="41">
        <v>0.88106949999999995</v>
      </c>
      <c r="O56" s="41">
        <v>0.73190480299999994</v>
      </c>
      <c r="P56" s="41">
        <v>3.799381087</v>
      </c>
      <c r="Q56" s="41">
        <v>1.8683879955527385</v>
      </c>
      <c r="R56" s="41">
        <v>0.50518676899999992</v>
      </c>
      <c r="S56" s="41">
        <v>0.459028938</v>
      </c>
      <c r="T56" s="41">
        <v>0.35896311800000003</v>
      </c>
      <c r="U56" s="41">
        <v>4.9878307110660609</v>
      </c>
      <c r="V56" s="18">
        <v>13.591752921618799</v>
      </c>
      <c r="W56" s="2"/>
      <c r="Y56" s="34">
        <v>43519</v>
      </c>
      <c r="Z56" s="44">
        <v>0.29675713100000001</v>
      </c>
      <c r="AA56" s="44">
        <v>0.30034075900000001</v>
      </c>
      <c r="AB56" s="44">
        <v>0.371026723</v>
      </c>
      <c r="AC56" s="44">
        <v>0.23727141200000001</v>
      </c>
      <c r="AD56" s="45">
        <v>0.17396012499999999</v>
      </c>
      <c r="AE56" s="1"/>
      <c r="AF56" s="9">
        <v>43884</v>
      </c>
      <c r="AG56" s="13">
        <v>0.289692069</v>
      </c>
      <c r="AH56" s="13">
        <v>0.249168322</v>
      </c>
      <c r="AI56" s="13">
        <v>0.32352895899999995</v>
      </c>
      <c r="AJ56" s="13">
        <v>0.17335671</v>
      </c>
      <c r="AK56" s="14">
        <v>0.16664952600000002</v>
      </c>
    </row>
    <row r="57" spans="2:37">
      <c r="B57" s="9">
        <v>43520</v>
      </c>
      <c r="C57" s="43">
        <v>2.4409727910000001</v>
      </c>
      <c r="D57" s="43">
        <v>0.75531691000000001</v>
      </c>
      <c r="E57" s="43">
        <v>3.4216284900000002</v>
      </c>
      <c r="F57" s="42">
        <v>1.643133703971611</v>
      </c>
      <c r="G57" s="42">
        <v>0.51232779299999998</v>
      </c>
      <c r="H57" s="42">
        <v>0.49166454100000001</v>
      </c>
      <c r="I57" s="42">
        <v>0.46633755099999996</v>
      </c>
      <c r="J57" s="42">
        <v>5.1171277686291825</v>
      </c>
      <c r="K57" s="16">
        <v>14.848509548600793</v>
      </c>
      <c r="L57" s="1"/>
      <c r="M57" s="9">
        <v>43885</v>
      </c>
      <c r="N57" s="41">
        <v>1.568231197</v>
      </c>
      <c r="O57" s="41">
        <v>0.80862983099999997</v>
      </c>
      <c r="P57" s="41">
        <v>4.9002211979999997</v>
      </c>
      <c r="Q57" s="41">
        <v>2.6278079079875285</v>
      </c>
      <c r="R57" s="41">
        <v>0.55949469200000002</v>
      </c>
      <c r="S57" s="41">
        <v>0.47937412099999999</v>
      </c>
      <c r="T57" s="41">
        <v>0.46660595899999996</v>
      </c>
      <c r="U57" s="41">
        <v>6.2924963521943829</v>
      </c>
      <c r="V57" s="18">
        <v>17.702861258181912</v>
      </c>
      <c r="W57" s="2"/>
      <c r="Y57" s="34">
        <v>43520</v>
      </c>
      <c r="Z57" s="44">
        <v>0.25900732999999998</v>
      </c>
      <c r="AA57" s="44">
        <v>0.24623814399999999</v>
      </c>
      <c r="AB57" s="44">
        <v>0.257181561</v>
      </c>
      <c r="AC57" s="44">
        <v>0.18067306899999999</v>
      </c>
      <c r="AD57" s="45">
        <v>0.12011416599999999</v>
      </c>
      <c r="AE57" s="1"/>
      <c r="AF57" s="9">
        <v>43885</v>
      </c>
      <c r="AG57" s="13">
        <v>0.34495521000000001</v>
      </c>
      <c r="AH57" s="13">
        <v>0.33413603200000003</v>
      </c>
      <c r="AI57" s="13">
        <v>0.43413940600000001</v>
      </c>
      <c r="AJ57" s="13">
        <v>0.26951643800000002</v>
      </c>
      <c r="AK57" s="14">
        <v>0.274184539</v>
      </c>
    </row>
    <row r="58" spans="2:37">
      <c r="B58" s="9">
        <v>43521</v>
      </c>
      <c r="C58" s="43">
        <v>2.5292154219999996</v>
      </c>
      <c r="D58" s="43">
        <v>0.82086837899999998</v>
      </c>
      <c r="E58" s="43">
        <v>4.5704972249999996</v>
      </c>
      <c r="F58" s="42">
        <v>2.5857385109535609</v>
      </c>
      <c r="G58" s="42">
        <v>0.56262093400000002</v>
      </c>
      <c r="H58" s="42">
        <v>0.52657690400000001</v>
      </c>
      <c r="I58" s="42">
        <v>0.573687053</v>
      </c>
      <c r="J58" s="42">
        <v>6.3792493161180239</v>
      </c>
      <c r="K58" s="16">
        <v>18.548453744071583</v>
      </c>
      <c r="L58" s="1"/>
      <c r="M58" s="9">
        <v>43886</v>
      </c>
      <c r="N58" s="41">
        <v>1.414732906</v>
      </c>
      <c r="O58" s="41">
        <v>0.80194955800000001</v>
      </c>
      <c r="P58" s="41">
        <v>5.3997564340000004</v>
      </c>
      <c r="Q58" s="41">
        <v>2.6308231452185322</v>
      </c>
      <c r="R58" s="41">
        <v>0.69851538000000002</v>
      </c>
      <c r="S58" s="41">
        <v>0.53037429000000003</v>
      </c>
      <c r="T58" s="41">
        <v>0.35566400100000001</v>
      </c>
      <c r="U58" s="41">
        <v>6.4031061814527321</v>
      </c>
      <c r="V58" s="18">
        <v>18.234921895671267</v>
      </c>
      <c r="W58" s="2"/>
      <c r="Y58" s="34">
        <v>43521</v>
      </c>
      <c r="Z58" s="44">
        <v>0.33151779800000003</v>
      </c>
      <c r="AA58" s="44">
        <v>0.33312665699999999</v>
      </c>
      <c r="AB58" s="44">
        <v>0.43360660299999998</v>
      </c>
      <c r="AC58" s="44">
        <v>0.27753729199999999</v>
      </c>
      <c r="AD58" s="45">
        <v>0.26342095100000001</v>
      </c>
      <c r="AE58" s="1"/>
      <c r="AF58" s="9">
        <v>43886</v>
      </c>
      <c r="AG58" s="13">
        <v>0.34704177899999999</v>
      </c>
      <c r="AH58" s="13">
        <v>0.34332603700000003</v>
      </c>
      <c r="AI58" s="13">
        <v>0.44488467500000001</v>
      </c>
      <c r="AJ58" s="13">
        <v>0.269846684</v>
      </c>
      <c r="AK58" s="14">
        <v>0.27292197400000001</v>
      </c>
    </row>
    <row r="59" spans="2:37">
      <c r="B59" s="9">
        <v>43522</v>
      </c>
      <c r="C59" s="43">
        <v>2.5310074500000002</v>
      </c>
      <c r="D59" s="43">
        <v>0.815768194</v>
      </c>
      <c r="E59" s="43">
        <v>5.1588684170000008</v>
      </c>
      <c r="F59" s="42">
        <v>2.6119976973068164</v>
      </c>
      <c r="G59" s="42">
        <v>0.69380277700000004</v>
      </c>
      <c r="H59" s="42">
        <v>0.52994744100000002</v>
      </c>
      <c r="I59" s="42">
        <v>0.55423626300000006</v>
      </c>
      <c r="J59" s="42">
        <v>6.6260845882203752</v>
      </c>
      <c r="K59" s="16">
        <v>19.521712827527193</v>
      </c>
      <c r="L59" s="1"/>
      <c r="M59" s="9">
        <v>43887</v>
      </c>
      <c r="N59" s="41">
        <v>1.442089331</v>
      </c>
      <c r="O59" s="41">
        <v>0.79568814200000004</v>
      </c>
      <c r="P59" s="41">
        <v>5.5167584630000004</v>
      </c>
      <c r="Q59" s="41">
        <v>2.685470203890223</v>
      </c>
      <c r="R59" s="41">
        <v>0.70751533300000002</v>
      </c>
      <c r="S59" s="41">
        <v>0.52910078300000007</v>
      </c>
      <c r="T59" s="41">
        <v>0.46678931600000001</v>
      </c>
      <c r="U59" s="41">
        <v>6.3998328679366407</v>
      </c>
      <c r="V59" s="18">
        <v>18.543244439826864</v>
      </c>
      <c r="W59" s="2"/>
      <c r="Y59" s="34">
        <v>43522</v>
      </c>
      <c r="Z59" s="44">
        <v>0.339272558</v>
      </c>
      <c r="AA59" s="44">
        <v>0.342078094</v>
      </c>
      <c r="AB59" s="44">
        <v>0.44161022899999997</v>
      </c>
      <c r="AC59" s="44">
        <v>0.28052675399999999</v>
      </c>
      <c r="AD59" s="45">
        <v>0.26578463699999999</v>
      </c>
      <c r="AE59" s="1"/>
      <c r="AF59" s="9">
        <v>43887</v>
      </c>
      <c r="AG59" s="13">
        <v>0.34621918000000002</v>
      </c>
      <c r="AH59" s="13">
        <v>0.340851974</v>
      </c>
      <c r="AI59" s="13">
        <v>0.45550827899999996</v>
      </c>
      <c r="AJ59" s="13">
        <v>0.27045585300000002</v>
      </c>
      <c r="AK59" s="14">
        <v>0.28456163299999998</v>
      </c>
    </row>
    <row r="60" spans="2:37">
      <c r="B60" s="9">
        <v>43523</v>
      </c>
      <c r="C60" s="43">
        <v>2.527420341</v>
      </c>
      <c r="D60" s="43">
        <v>0.81893488600000008</v>
      </c>
      <c r="E60" s="43">
        <v>5.2558114040000001</v>
      </c>
      <c r="F60" s="42">
        <v>2.6378263710023111</v>
      </c>
      <c r="G60" s="42">
        <v>0.68937737700000001</v>
      </c>
      <c r="H60" s="42">
        <v>0.5285641459999999</v>
      </c>
      <c r="I60" s="42">
        <v>0.551126542</v>
      </c>
      <c r="J60" s="42">
        <v>6.7099654567064144</v>
      </c>
      <c r="K60" s="16">
        <v>19.719026523708724</v>
      </c>
      <c r="L60" s="1"/>
      <c r="M60" s="9">
        <v>43888</v>
      </c>
      <c r="N60" s="41">
        <v>1.442970479</v>
      </c>
      <c r="O60" s="41">
        <v>0.80163333299999995</v>
      </c>
      <c r="P60" s="41">
        <v>5.5966555329999998</v>
      </c>
      <c r="Q60" s="41">
        <v>2.7085070953959183</v>
      </c>
      <c r="R60" s="41">
        <v>0.70626503500000004</v>
      </c>
      <c r="S60" s="41">
        <v>0.52946057400000002</v>
      </c>
      <c r="T60" s="41">
        <v>0.562766086</v>
      </c>
      <c r="U60" s="41">
        <v>6.6425637927543857</v>
      </c>
      <c r="V60" s="18">
        <v>18.990821928150304</v>
      </c>
      <c r="W60" s="2"/>
      <c r="Y60" s="34">
        <v>43523</v>
      </c>
      <c r="Z60" s="44">
        <v>0.33928110100000003</v>
      </c>
      <c r="AA60" s="44">
        <v>0.33966508399999995</v>
      </c>
      <c r="AB60" s="44">
        <v>0.44460904299999998</v>
      </c>
      <c r="AC60" s="44">
        <v>0.28273555099999997</v>
      </c>
      <c r="AD60" s="45">
        <v>0.269026447</v>
      </c>
      <c r="AE60" s="1"/>
      <c r="AF60" s="9">
        <v>43888</v>
      </c>
      <c r="AG60" s="13">
        <v>0.34757611300000002</v>
      </c>
      <c r="AH60" s="13">
        <v>0.342461079</v>
      </c>
      <c r="AI60" s="13">
        <v>0.46044044500000003</v>
      </c>
      <c r="AJ60" s="13">
        <v>0.27282308100000002</v>
      </c>
      <c r="AK60" s="14">
        <v>0.29184048700000004</v>
      </c>
    </row>
    <row r="61" spans="2:37">
      <c r="B61" s="9">
        <v>43524</v>
      </c>
      <c r="C61" s="43">
        <v>2.52968993</v>
      </c>
      <c r="D61" s="43">
        <v>0.7802897929999999</v>
      </c>
      <c r="E61" s="43">
        <v>5.229448466</v>
      </c>
      <c r="F61" s="42">
        <v>2.6374844975199365</v>
      </c>
      <c r="G61" s="42">
        <v>0.69057908400000001</v>
      </c>
      <c r="H61" s="42">
        <v>0.53241393599999998</v>
      </c>
      <c r="I61" s="42">
        <v>0.56466990500000003</v>
      </c>
      <c r="J61" s="42">
        <v>6.4861124309941047</v>
      </c>
      <c r="K61" s="16">
        <v>19.450688042514042</v>
      </c>
      <c r="L61" s="1"/>
      <c r="M61" s="9">
        <v>43889</v>
      </c>
      <c r="N61" s="41">
        <v>1.5933458680000001</v>
      </c>
      <c r="O61" s="41">
        <v>0.80748856299999994</v>
      </c>
      <c r="P61" s="41">
        <v>5.5446203980000002</v>
      </c>
      <c r="Q61" s="41">
        <v>2.6849177453561426</v>
      </c>
      <c r="R61" s="41">
        <v>0.70745188600000009</v>
      </c>
      <c r="S61" s="41">
        <v>0.53159530299999991</v>
      </c>
      <c r="T61" s="41">
        <v>0.56794942400000004</v>
      </c>
      <c r="U61" s="41">
        <v>6.2053047887530903</v>
      </c>
      <c r="V61" s="18">
        <v>18.642673976109233</v>
      </c>
      <c r="W61" s="2"/>
      <c r="Y61" s="34">
        <v>43524</v>
      </c>
      <c r="Z61" s="44">
        <v>0.334815321</v>
      </c>
      <c r="AA61" s="44">
        <v>0.34353213799999999</v>
      </c>
      <c r="AB61" s="44">
        <v>0.442063861</v>
      </c>
      <c r="AC61" s="44">
        <v>0.28391081800000001</v>
      </c>
      <c r="AD61" s="45">
        <v>0.26493234399999999</v>
      </c>
      <c r="AE61" s="1"/>
      <c r="AF61" s="9">
        <v>43889</v>
      </c>
      <c r="AG61" s="13">
        <v>0.34647321600000003</v>
      </c>
      <c r="AH61" s="13">
        <v>0.34458369500000002</v>
      </c>
      <c r="AI61" s="13">
        <v>0.45356129000000001</v>
      </c>
      <c r="AJ61" s="13">
        <v>0.27427871300000001</v>
      </c>
      <c r="AK61" s="14">
        <v>0.27157881800000006</v>
      </c>
    </row>
    <row r="62" spans="2:37">
      <c r="B62" s="9"/>
      <c r="C62" s="43"/>
      <c r="D62" s="43"/>
      <c r="E62" s="43"/>
      <c r="F62" s="42"/>
      <c r="G62" s="42"/>
      <c r="H62" s="42"/>
      <c r="I62" s="42"/>
      <c r="J62" s="42"/>
      <c r="K62" s="16"/>
      <c r="L62" s="1"/>
      <c r="M62" s="9">
        <v>43890</v>
      </c>
      <c r="N62" s="41">
        <v>1.1241418999999999</v>
      </c>
      <c r="O62" s="41">
        <v>0.80265697400000002</v>
      </c>
      <c r="P62" s="41">
        <v>5.0843880630000005</v>
      </c>
      <c r="Q62" s="41">
        <v>2.2795014994726506</v>
      </c>
      <c r="R62" s="41">
        <v>0.64356519599999995</v>
      </c>
      <c r="S62" s="41">
        <v>0.49153469699999996</v>
      </c>
      <c r="T62" s="41">
        <v>0.51195968800000002</v>
      </c>
      <c r="U62" s="41">
        <v>5.7114585397363067</v>
      </c>
      <c r="V62" s="18">
        <v>16.649206557208956</v>
      </c>
      <c r="W62" s="2"/>
      <c r="Y62" s="34"/>
      <c r="Z62" s="44">
        <v>0</v>
      </c>
      <c r="AA62" s="44">
        <v>0</v>
      </c>
      <c r="AB62" s="44">
        <v>0</v>
      </c>
      <c r="AC62" s="44">
        <v>0</v>
      </c>
      <c r="AD62" s="45">
        <v>0</v>
      </c>
      <c r="AE62" s="1"/>
      <c r="AF62" s="9">
        <v>43890</v>
      </c>
      <c r="AG62" s="13">
        <v>0.32198478699999999</v>
      </c>
      <c r="AH62" s="13">
        <v>0.30480434000000001</v>
      </c>
      <c r="AI62" s="13">
        <v>0.404071866</v>
      </c>
      <c r="AJ62" s="13">
        <v>0.22838314600000001</v>
      </c>
      <c r="AK62" s="14">
        <v>0.209873159</v>
      </c>
    </row>
    <row r="63" spans="2:37">
      <c r="B63" s="9">
        <v>43525</v>
      </c>
      <c r="C63" s="43">
        <v>2.5644679109999999</v>
      </c>
      <c r="D63" s="43">
        <v>0.81901758099999999</v>
      </c>
      <c r="E63" s="43">
        <v>5.3250183470000003</v>
      </c>
      <c r="F63" s="42">
        <v>2.6511523102651724</v>
      </c>
      <c r="G63" s="42">
        <v>0.69901868</v>
      </c>
      <c r="H63" s="42">
        <v>0.53767368999999998</v>
      </c>
      <c r="I63" s="42">
        <v>0.58138371900000008</v>
      </c>
      <c r="J63" s="42">
        <v>6.2169573586508147</v>
      </c>
      <c r="K63" s="16">
        <v>19.394689596915985</v>
      </c>
      <c r="L63" s="1"/>
      <c r="M63" s="9">
        <v>43891</v>
      </c>
      <c r="N63" s="41">
        <v>1.010234305</v>
      </c>
      <c r="O63" s="41">
        <v>0.72140192700000005</v>
      </c>
      <c r="P63" s="41">
        <v>4.0320379190000004</v>
      </c>
      <c r="Q63" s="41">
        <v>1.8148293323475388</v>
      </c>
      <c r="R63" s="41">
        <v>0.55475387100000007</v>
      </c>
      <c r="S63" s="41">
        <v>0.42632388599999999</v>
      </c>
      <c r="T63" s="41">
        <v>0.382426443</v>
      </c>
      <c r="U63" s="41">
        <v>5.2201155049301144</v>
      </c>
      <c r="V63" s="18">
        <v>14.162123188277652</v>
      </c>
      <c r="W63" s="2"/>
      <c r="Y63" s="34">
        <v>43525</v>
      </c>
      <c r="Z63" s="44">
        <v>0.333408015</v>
      </c>
      <c r="AA63" s="44">
        <v>0.34487280999999997</v>
      </c>
      <c r="AB63" s="44">
        <v>0.44930509099999999</v>
      </c>
      <c r="AC63" s="44">
        <v>0.28529902299999998</v>
      </c>
      <c r="AD63" s="45">
        <v>0.27089592099999998</v>
      </c>
      <c r="AE63" s="1"/>
      <c r="AF63" s="9">
        <v>43891</v>
      </c>
      <c r="AG63" s="13">
        <v>0.27646674900000001</v>
      </c>
      <c r="AH63" s="13">
        <v>0.246565689</v>
      </c>
      <c r="AI63" s="13">
        <v>0.31919752800000001</v>
      </c>
      <c r="AJ63" s="13">
        <v>0.16433389300000001</v>
      </c>
      <c r="AK63" s="14">
        <v>0.154529257</v>
      </c>
    </row>
    <row r="64" spans="2:37">
      <c r="B64" s="9">
        <v>43526</v>
      </c>
      <c r="C64" s="43">
        <v>2.491992073</v>
      </c>
      <c r="D64" s="43">
        <v>0.81648867899999999</v>
      </c>
      <c r="E64" s="43">
        <v>4.5652909150000003</v>
      </c>
      <c r="F64" s="42">
        <v>2.135038049049244</v>
      </c>
      <c r="G64" s="42">
        <v>0.62389276900000001</v>
      </c>
      <c r="H64" s="42">
        <v>0.52095457099999998</v>
      </c>
      <c r="I64" s="42">
        <v>0.53526777599999997</v>
      </c>
      <c r="J64" s="42">
        <v>5.7456799638944807</v>
      </c>
      <c r="K64" s="16">
        <v>17.434604795943724</v>
      </c>
      <c r="L64" s="1"/>
      <c r="M64" s="9">
        <v>43892</v>
      </c>
      <c r="N64" s="41">
        <v>1.928286291</v>
      </c>
      <c r="O64" s="41">
        <v>0.8004311850000001</v>
      </c>
      <c r="P64" s="41">
        <v>5.0003622010000006</v>
      </c>
      <c r="Q64" s="41">
        <v>2.6539778938448633</v>
      </c>
      <c r="R64" s="41">
        <v>0.69649339700000001</v>
      </c>
      <c r="S64" s="41">
        <v>0.51049964399999992</v>
      </c>
      <c r="T64" s="41">
        <v>0.57471894700000004</v>
      </c>
      <c r="U64" s="41">
        <v>6.461507789647106</v>
      </c>
      <c r="V64" s="18">
        <v>18.626277348491971</v>
      </c>
      <c r="W64" s="2"/>
      <c r="Y64" s="34">
        <v>43526</v>
      </c>
      <c r="Z64" s="44">
        <v>0.303611203</v>
      </c>
      <c r="AA64" s="44">
        <v>0.29254013699999998</v>
      </c>
      <c r="AB64" s="44">
        <v>0.37376131600000001</v>
      </c>
      <c r="AC64" s="44">
        <v>0.241772553</v>
      </c>
      <c r="AD64" s="45">
        <v>0.16764625399999999</v>
      </c>
      <c r="AE64" s="1"/>
      <c r="AF64" s="9">
        <v>43892</v>
      </c>
      <c r="AG64" s="13">
        <v>0.33864015999999997</v>
      </c>
      <c r="AH64" s="13">
        <v>0.344820919</v>
      </c>
      <c r="AI64" s="13">
        <v>0.45522760299999998</v>
      </c>
      <c r="AJ64" s="13">
        <v>0.27708763600000003</v>
      </c>
      <c r="AK64" s="14">
        <v>0.27761481900000001</v>
      </c>
    </row>
    <row r="65" spans="2:37">
      <c r="B65" s="9">
        <v>43527</v>
      </c>
      <c r="C65" s="43">
        <v>2.4374972530000001</v>
      </c>
      <c r="D65" s="43">
        <v>0.76891044600000003</v>
      </c>
      <c r="E65" s="43">
        <v>3.3254580630000001</v>
      </c>
      <c r="F65" s="42">
        <v>1.6361311000825236</v>
      </c>
      <c r="G65" s="42">
        <v>0.54878896300000002</v>
      </c>
      <c r="H65" s="42">
        <v>0.49359425000000001</v>
      </c>
      <c r="I65" s="42">
        <v>0.42368239000000002</v>
      </c>
      <c r="J65" s="42">
        <v>5.2192915481459368</v>
      </c>
      <c r="K65" s="16">
        <v>14.85335401322846</v>
      </c>
      <c r="L65" s="1"/>
      <c r="M65" s="9">
        <v>43893</v>
      </c>
      <c r="N65" s="41">
        <v>1.8600883049999999</v>
      </c>
      <c r="O65" s="41">
        <v>0.80518846900000007</v>
      </c>
      <c r="P65" s="41">
        <v>5.445066926</v>
      </c>
      <c r="Q65" s="41">
        <v>2.7074723605571136</v>
      </c>
      <c r="R65" s="41">
        <v>0.7018178100000001</v>
      </c>
      <c r="S65" s="41">
        <v>0.51099412099999997</v>
      </c>
      <c r="T65" s="41">
        <v>0.58042659600000002</v>
      </c>
      <c r="U65" s="41">
        <v>6.6707308382681916</v>
      </c>
      <c r="V65" s="18">
        <v>19.281785425825305</v>
      </c>
      <c r="W65" s="2"/>
      <c r="Y65" s="34">
        <v>43527</v>
      </c>
      <c r="Z65" s="44">
        <v>0.250721203</v>
      </c>
      <c r="AA65" s="44">
        <v>0.22484684700000002</v>
      </c>
      <c r="AB65" s="44">
        <v>0.25867672599999997</v>
      </c>
      <c r="AC65" s="44">
        <v>0.19445425499999999</v>
      </c>
      <c r="AD65" s="45">
        <v>0.117094634</v>
      </c>
      <c r="AE65" s="1"/>
      <c r="AF65" s="9">
        <v>43893</v>
      </c>
      <c r="AG65" s="13">
        <v>0.34514762099999996</v>
      </c>
      <c r="AH65" s="13">
        <v>0.34751863500000002</v>
      </c>
      <c r="AI65" s="13">
        <v>0.45828881699999996</v>
      </c>
      <c r="AJ65" s="13">
        <v>0.27868242399999998</v>
      </c>
      <c r="AK65" s="14">
        <v>0.285063283</v>
      </c>
    </row>
    <row r="66" spans="2:37">
      <c r="B66" s="9">
        <v>43528</v>
      </c>
      <c r="C66" s="43">
        <v>2.5250890799999999</v>
      </c>
      <c r="D66" s="43">
        <v>0.78483833599999997</v>
      </c>
      <c r="E66" s="43">
        <v>4.553724141</v>
      </c>
      <c r="F66" s="42">
        <v>2.5813376267273926</v>
      </c>
      <c r="G66" s="42">
        <v>0.68913664099999994</v>
      </c>
      <c r="H66" s="42">
        <v>0.52686715699999997</v>
      </c>
      <c r="I66" s="42">
        <v>0.48779208000000002</v>
      </c>
      <c r="J66" s="42">
        <v>6.3732173038256335</v>
      </c>
      <c r="K66" s="16">
        <v>18.522002365553025</v>
      </c>
      <c r="L66" s="1"/>
      <c r="M66" s="9">
        <v>43894</v>
      </c>
      <c r="N66" s="41">
        <v>1.8373989450000001</v>
      </c>
      <c r="O66" s="41">
        <v>0.81149551599999992</v>
      </c>
      <c r="P66" s="41">
        <v>5.4675760569999996</v>
      </c>
      <c r="Q66" s="41">
        <v>2.6957316258156085</v>
      </c>
      <c r="R66" s="41">
        <v>0.70101386700000001</v>
      </c>
      <c r="S66" s="41">
        <v>0.50804023599999992</v>
      </c>
      <c r="T66" s="41">
        <v>0.57916266999999999</v>
      </c>
      <c r="U66" s="41">
        <v>6.6600954770974283</v>
      </c>
      <c r="V66" s="18">
        <v>19.260514393913038</v>
      </c>
      <c r="W66" s="2"/>
      <c r="Y66" s="34">
        <v>43528</v>
      </c>
      <c r="Z66" s="44">
        <v>0.33221523999999997</v>
      </c>
      <c r="AA66" s="44">
        <v>0.33399876099999998</v>
      </c>
      <c r="AB66" s="44">
        <v>0.42300251100000003</v>
      </c>
      <c r="AC66" s="44">
        <v>0.27843166699999999</v>
      </c>
      <c r="AD66" s="45">
        <v>0.25832116999999999</v>
      </c>
      <c r="AE66" s="1"/>
      <c r="AF66" s="9">
        <v>43894</v>
      </c>
      <c r="AG66" s="13">
        <v>0.34457920199999997</v>
      </c>
      <c r="AH66" s="13">
        <v>0.34209586400000003</v>
      </c>
      <c r="AI66" s="13">
        <v>0.453212332</v>
      </c>
      <c r="AJ66" s="13">
        <v>0.275988597</v>
      </c>
      <c r="AK66" s="14">
        <v>0.28622840000000005</v>
      </c>
    </row>
    <row r="67" spans="2:37">
      <c r="B67" s="9">
        <v>43529</v>
      </c>
      <c r="C67" s="43">
        <v>2.5305548240000002</v>
      </c>
      <c r="D67" s="43">
        <v>0.82160582299999996</v>
      </c>
      <c r="E67" s="43">
        <v>5.1373325669999996</v>
      </c>
      <c r="F67" s="42">
        <v>2.6227982554897378</v>
      </c>
      <c r="G67" s="42">
        <v>0.69689943900000006</v>
      </c>
      <c r="H67" s="42">
        <v>0.531091023</v>
      </c>
      <c r="I67" s="42">
        <v>0.43003801699999999</v>
      </c>
      <c r="J67" s="42">
        <v>6.5947881162850139</v>
      </c>
      <c r="K67" s="16">
        <v>19.365108064774752</v>
      </c>
      <c r="L67" s="1"/>
      <c r="M67" s="9">
        <v>43895</v>
      </c>
      <c r="N67" s="41">
        <v>1.8072852290000001</v>
      </c>
      <c r="O67" s="41">
        <v>0.81677580100000002</v>
      </c>
      <c r="P67" s="41">
        <v>5.4861325609999998</v>
      </c>
      <c r="Q67" s="41">
        <v>2.7146289782819157</v>
      </c>
      <c r="R67" s="41">
        <v>0.70548540900000001</v>
      </c>
      <c r="S67" s="41">
        <v>0.51794732300000002</v>
      </c>
      <c r="T67" s="41">
        <v>0.58088190099999992</v>
      </c>
      <c r="U67" s="41">
        <v>6.6769312480381018</v>
      </c>
      <c r="V67" s="18">
        <v>19.306068450320019</v>
      </c>
      <c r="W67" s="2"/>
      <c r="Y67" s="34">
        <v>43529</v>
      </c>
      <c r="Z67" s="44">
        <v>0.337367419</v>
      </c>
      <c r="AA67" s="44">
        <v>0.34043010499999998</v>
      </c>
      <c r="AB67" s="44">
        <v>0.43561873599999995</v>
      </c>
      <c r="AC67" s="44">
        <v>0.28247165099999999</v>
      </c>
      <c r="AD67" s="45">
        <v>0.26434691799999999</v>
      </c>
      <c r="AE67" s="1"/>
      <c r="AF67" s="9">
        <v>43895</v>
      </c>
      <c r="AG67" s="13">
        <v>0.34442586800000002</v>
      </c>
      <c r="AH67" s="13">
        <v>0.35458712400000003</v>
      </c>
      <c r="AI67" s="13">
        <v>0.46090791399999997</v>
      </c>
      <c r="AJ67" s="13">
        <v>0.27118443400000003</v>
      </c>
      <c r="AK67" s="14">
        <v>0.28532861300000001</v>
      </c>
    </row>
    <row r="68" spans="2:37">
      <c r="B68" s="9">
        <v>43530</v>
      </c>
      <c r="C68" s="43">
        <v>2.5286496039999999</v>
      </c>
      <c r="D68" s="43">
        <v>0.82359864699999996</v>
      </c>
      <c r="E68" s="43">
        <v>5.2710582060000002</v>
      </c>
      <c r="F68" s="42">
        <v>2.6436629556602029</v>
      </c>
      <c r="G68" s="42">
        <v>0.69433730900000001</v>
      </c>
      <c r="H68" s="42">
        <v>0.53005312500000001</v>
      </c>
      <c r="I68" s="42">
        <v>0.50726123899999997</v>
      </c>
      <c r="J68" s="42">
        <v>6.660460179192647</v>
      </c>
      <c r="K68" s="16">
        <v>19.659081264852851</v>
      </c>
      <c r="L68" s="1"/>
      <c r="M68" s="9">
        <v>43896</v>
      </c>
      <c r="N68" s="41">
        <v>1.931049249</v>
      </c>
      <c r="O68" s="41">
        <v>0.82667445100000003</v>
      </c>
      <c r="P68" s="41">
        <v>5.504867731</v>
      </c>
      <c r="Q68" s="41">
        <v>2.6912974954626647</v>
      </c>
      <c r="R68" s="41">
        <v>0.71082556200000002</v>
      </c>
      <c r="S68" s="41">
        <v>0.52072654499999993</v>
      </c>
      <c r="T68" s="41">
        <v>0.58176323199999991</v>
      </c>
      <c r="U68" s="41">
        <v>6.1358706732749697</v>
      </c>
      <c r="V68" s="18">
        <v>18.903074938737635</v>
      </c>
      <c r="W68" s="2"/>
      <c r="Y68" s="34">
        <v>43530</v>
      </c>
      <c r="Z68" s="44">
        <v>0.33843411099999998</v>
      </c>
      <c r="AA68" s="44">
        <v>0.34196517300000001</v>
      </c>
      <c r="AB68" s="44">
        <v>0.444983183</v>
      </c>
      <c r="AC68" s="44">
        <v>0.281498164</v>
      </c>
      <c r="AD68" s="45">
        <v>0.26787711700000005</v>
      </c>
      <c r="AE68" s="1"/>
      <c r="AF68" s="9">
        <v>43896</v>
      </c>
      <c r="AG68" s="13">
        <v>0.341610252</v>
      </c>
      <c r="AH68" s="13">
        <v>0.34824192500000001</v>
      </c>
      <c r="AI68" s="13">
        <v>0.45683691600000004</v>
      </c>
      <c r="AJ68" s="13">
        <v>0.26864486099999996</v>
      </c>
      <c r="AK68" s="14">
        <v>0.28973083299999997</v>
      </c>
    </row>
    <row r="69" spans="2:37">
      <c r="B69" s="9">
        <v>43531</v>
      </c>
      <c r="C69" s="43">
        <v>2.5297847250000003</v>
      </c>
      <c r="D69" s="43">
        <v>0.82306468799999999</v>
      </c>
      <c r="E69" s="43">
        <v>5.2526034579999994</v>
      </c>
      <c r="F69" s="42">
        <v>2.6682125736972973</v>
      </c>
      <c r="G69" s="42">
        <v>0.69576024199999997</v>
      </c>
      <c r="H69" s="42">
        <v>0.53339499600000007</v>
      </c>
      <c r="I69" s="42">
        <v>0.56784227399999998</v>
      </c>
      <c r="J69" s="42">
        <v>6.6512656370921732</v>
      </c>
      <c r="K69" s="16">
        <v>19.721928593789471</v>
      </c>
      <c r="L69" s="1"/>
      <c r="M69" s="9">
        <v>43897</v>
      </c>
      <c r="N69" s="41">
        <v>1.304521813</v>
      </c>
      <c r="O69" s="41">
        <v>0.80494633700000007</v>
      </c>
      <c r="P69" s="41">
        <v>4.9063737510000003</v>
      </c>
      <c r="Q69" s="41">
        <v>2.2485420471733213</v>
      </c>
      <c r="R69" s="41">
        <v>0.63861032499999992</v>
      </c>
      <c r="S69" s="41">
        <v>0.47495720600000002</v>
      </c>
      <c r="T69" s="41">
        <v>0.53403219599999996</v>
      </c>
      <c r="U69" s="41">
        <v>5.5163866401468331</v>
      </c>
      <c r="V69" s="18">
        <v>16.428370315320151</v>
      </c>
      <c r="W69" s="2"/>
      <c r="Y69" s="34">
        <v>43531</v>
      </c>
      <c r="Z69" s="44">
        <v>0.33846451400000005</v>
      </c>
      <c r="AA69" s="44">
        <v>0.34318484300000002</v>
      </c>
      <c r="AB69" s="44">
        <v>0.45285503600000004</v>
      </c>
      <c r="AC69" s="44">
        <v>0.28428996899999998</v>
      </c>
      <c r="AD69" s="45">
        <v>0.27103100099999999</v>
      </c>
      <c r="AE69" s="1"/>
      <c r="AF69" s="9">
        <v>43897</v>
      </c>
      <c r="AG69" s="13">
        <v>0.31511097100000002</v>
      </c>
      <c r="AH69" s="13">
        <v>0.29955320099999999</v>
      </c>
      <c r="AI69" s="13">
        <v>0.40123675199999997</v>
      </c>
      <c r="AJ69" s="13">
        <v>0.21707570000000001</v>
      </c>
      <c r="AK69" s="14">
        <v>0.20525711699999999</v>
      </c>
    </row>
    <row r="70" spans="2:37">
      <c r="B70" s="9">
        <v>43532</v>
      </c>
      <c r="C70" s="43">
        <v>2.5640984759999998</v>
      </c>
      <c r="D70" s="43">
        <v>0.82520834199999993</v>
      </c>
      <c r="E70" s="43">
        <v>5.2939658269999992</v>
      </c>
      <c r="F70" s="42">
        <v>2.6561845326943394</v>
      </c>
      <c r="G70" s="42">
        <v>0.67264464700000004</v>
      </c>
      <c r="H70" s="42">
        <v>0.53832875199999997</v>
      </c>
      <c r="I70" s="42">
        <v>0.57343081299999998</v>
      </c>
      <c r="J70" s="42">
        <v>6.2135925285667053</v>
      </c>
      <c r="K70" s="16">
        <v>19.337453918261044</v>
      </c>
      <c r="L70" s="1"/>
      <c r="M70" s="9">
        <v>43898</v>
      </c>
      <c r="N70" s="41">
        <v>1.2152817630000001</v>
      </c>
      <c r="O70" s="41">
        <v>0.71733856700000009</v>
      </c>
      <c r="P70" s="41">
        <v>3.812068504</v>
      </c>
      <c r="Q70" s="41">
        <v>1.7908889772710275</v>
      </c>
      <c r="R70" s="41">
        <v>0.50546976700000001</v>
      </c>
      <c r="S70" s="41">
        <v>0.41102499999999997</v>
      </c>
      <c r="T70" s="41">
        <v>0.40958662199999996</v>
      </c>
      <c r="U70" s="41">
        <v>5.015795630288828</v>
      </c>
      <c r="V70" s="18">
        <v>13.877454830559858</v>
      </c>
      <c r="W70" s="2"/>
      <c r="Y70" s="34">
        <v>43532</v>
      </c>
      <c r="Z70" s="44">
        <v>0.33682614399999999</v>
      </c>
      <c r="AA70" s="44">
        <v>0.34308320600000003</v>
      </c>
      <c r="AB70" s="44">
        <v>0.43839059499999999</v>
      </c>
      <c r="AC70" s="44">
        <v>0.28934162800000002</v>
      </c>
      <c r="AD70" s="45">
        <v>0.27595575699999997</v>
      </c>
      <c r="AE70" s="1"/>
      <c r="AF70" s="9">
        <v>43898</v>
      </c>
      <c r="AG70" s="13">
        <v>0.28130598400000001</v>
      </c>
      <c r="AH70" s="13">
        <v>0.22589020000000001</v>
      </c>
      <c r="AI70" s="13">
        <v>0.31790547299999999</v>
      </c>
      <c r="AJ70" s="13">
        <v>0.146679174</v>
      </c>
      <c r="AK70" s="14">
        <v>0.15948781200000001</v>
      </c>
    </row>
    <row r="71" spans="2:37">
      <c r="B71" s="9">
        <v>43533</v>
      </c>
      <c r="C71" s="43">
        <v>2.4978302210000001</v>
      </c>
      <c r="D71" s="43">
        <v>0.80780458399999999</v>
      </c>
      <c r="E71" s="43">
        <v>4.5535521339999994</v>
      </c>
      <c r="F71" s="42">
        <v>2.1702886060181137</v>
      </c>
      <c r="G71" s="42">
        <v>0.59740301699999998</v>
      </c>
      <c r="H71" s="42">
        <v>0.52107447600000001</v>
      </c>
      <c r="I71" s="42">
        <v>0.5418691189999999</v>
      </c>
      <c r="J71" s="42">
        <v>5.6901083139568609</v>
      </c>
      <c r="K71" s="16">
        <v>17.379930470974973</v>
      </c>
      <c r="L71" s="1"/>
      <c r="M71" s="9">
        <v>43899</v>
      </c>
      <c r="N71" s="41">
        <v>2.1416528530000001</v>
      </c>
      <c r="O71" s="41">
        <v>0.75712431000000002</v>
      </c>
      <c r="P71" s="41">
        <v>4.9283218990000002</v>
      </c>
      <c r="Q71" s="41">
        <v>2.6364406664616964</v>
      </c>
      <c r="R71" s="41">
        <v>0.55298403900000004</v>
      </c>
      <c r="S71" s="41">
        <v>0.50932318900000007</v>
      </c>
      <c r="T71" s="41">
        <v>0.57240641299999995</v>
      </c>
      <c r="U71" s="41">
        <v>6.124759967341511</v>
      </c>
      <c r="V71" s="18">
        <v>18.223013336803209</v>
      </c>
      <c r="W71" s="2"/>
      <c r="Y71" s="34">
        <v>43533</v>
      </c>
      <c r="Z71" s="44">
        <v>0.29783279599999996</v>
      </c>
      <c r="AA71" s="44">
        <v>0.29641875699999998</v>
      </c>
      <c r="AB71" s="44">
        <v>0.38903889600000002</v>
      </c>
      <c r="AC71" s="44">
        <v>0.24551943900000001</v>
      </c>
      <c r="AD71" s="45">
        <v>0.17323802799999999</v>
      </c>
      <c r="AE71" s="1"/>
      <c r="AF71" s="9">
        <v>43899</v>
      </c>
      <c r="AG71" s="13">
        <v>0.33986839600000002</v>
      </c>
      <c r="AH71" s="13">
        <v>0.34031761999999999</v>
      </c>
      <c r="AI71" s="13">
        <v>0.45394981600000001</v>
      </c>
      <c r="AJ71" s="13">
        <v>0.24535565299999998</v>
      </c>
      <c r="AK71" s="14">
        <v>0.27925224099999996</v>
      </c>
    </row>
    <row r="72" spans="2:37">
      <c r="B72" s="9">
        <v>43534</v>
      </c>
      <c r="C72" s="43">
        <v>2.4457164210000002</v>
      </c>
      <c r="D72" s="43">
        <v>0.76109263500000002</v>
      </c>
      <c r="E72" s="43">
        <v>3.4661506579999997</v>
      </c>
      <c r="F72" s="42">
        <v>1.6980440603371179</v>
      </c>
      <c r="G72" s="42">
        <v>0.52317921899999997</v>
      </c>
      <c r="H72" s="42">
        <v>0.49485426799999999</v>
      </c>
      <c r="I72" s="42">
        <v>0.44538317300000002</v>
      </c>
      <c r="J72" s="42">
        <v>5.2378505503268125</v>
      </c>
      <c r="K72" s="16">
        <v>15.07227098466393</v>
      </c>
      <c r="L72" s="1"/>
      <c r="M72" s="9">
        <v>43900</v>
      </c>
      <c r="N72" s="41">
        <v>2.014569727</v>
      </c>
      <c r="O72" s="41">
        <v>0.18145502199999999</v>
      </c>
      <c r="P72" s="41">
        <v>5.2715682800000003</v>
      </c>
      <c r="Q72" s="41">
        <v>2.6617914150961699</v>
      </c>
      <c r="R72" s="41">
        <v>0.69798001100000007</v>
      </c>
      <c r="S72" s="41">
        <v>0.51625243099999996</v>
      </c>
      <c r="T72" s="41">
        <v>0.57833393500000008</v>
      </c>
      <c r="U72" s="41">
        <v>6.2463767483915422</v>
      </c>
      <c r="V72" s="18">
        <v>18.168327569487712</v>
      </c>
      <c r="W72" s="2"/>
      <c r="Y72" s="34">
        <v>43534</v>
      </c>
      <c r="Z72" s="44">
        <v>0.25255703600000001</v>
      </c>
      <c r="AA72" s="44">
        <v>0.225741783</v>
      </c>
      <c r="AB72" s="44">
        <v>0.29691777799999997</v>
      </c>
      <c r="AC72" s="44">
        <v>0.19086368500000001</v>
      </c>
      <c r="AD72" s="45">
        <v>0.120624195</v>
      </c>
      <c r="AE72" s="1"/>
      <c r="AF72" s="9">
        <v>43900</v>
      </c>
      <c r="AG72" s="13">
        <v>0.34085250900000003</v>
      </c>
      <c r="AH72" s="13">
        <v>0.35029364099999999</v>
      </c>
      <c r="AI72" s="13">
        <v>0.46180950400000004</v>
      </c>
      <c r="AJ72" s="13">
        <v>0.23512686199999999</v>
      </c>
      <c r="AK72" s="14">
        <v>0.281663565</v>
      </c>
    </row>
    <row r="73" spans="2:37">
      <c r="B73" s="9">
        <v>43535</v>
      </c>
      <c r="C73" s="43">
        <v>2.5221886179999999</v>
      </c>
      <c r="D73" s="43">
        <v>0.81901089500000002</v>
      </c>
      <c r="E73" s="43">
        <v>4.6546798870000003</v>
      </c>
      <c r="F73" s="42">
        <v>2.6079411065006455</v>
      </c>
      <c r="G73" s="42">
        <v>0.55801536899999993</v>
      </c>
      <c r="H73" s="42">
        <v>0.52657887000000003</v>
      </c>
      <c r="I73" s="42">
        <v>0.57437581999999998</v>
      </c>
      <c r="J73" s="42">
        <v>6.3092866399625596</v>
      </c>
      <c r="K73" s="16">
        <v>18.572077205463206</v>
      </c>
      <c r="L73" s="1"/>
      <c r="M73" s="9">
        <v>43901</v>
      </c>
      <c r="N73" s="41">
        <v>1.9942170619999999</v>
      </c>
      <c r="O73" s="41">
        <v>0.75428603699999996</v>
      </c>
      <c r="P73" s="41">
        <v>5.1501812520000003</v>
      </c>
      <c r="Q73" s="41">
        <v>2.5917502185317622</v>
      </c>
      <c r="R73" s="41">
        <v>0.69963650799999999</v>
      </c>
      <c r="S73" s="41">
        <v>0.51055628499999994</v>
      </c>
      <c r="T73" s="41">
        <v>0.57826721800000003</v>
      </c>
      <c r="U73" s="41">
        <v>6.2486369656391583</v>
      </c>
      <c r="V73" s="18">
        <v>18.52753154617092</v>
      </c>
      <c r="W73" s="2"/>
      <c r="Y73" s="34">
        <v>43535</v>
      </c>
      <c r="Z73" s="44">
        <v>0.33187025799999997</v>
      </c>
      <c r="AA73" s="44">
        <v>0.33870779700000003</v>
      </c>
      <c r="AB73" s="44">
        <v>0.45089876899999998</v>
      </c>
      <c r="AC73" s="44">
        <v>0.28249379999999996</v>
      </c>
      <c r="AD73" s="45">
        <v>0.26428876299999998</v>
      </c>
      <c r="AE73" s="1"/>
      <c r="AF73" s="9">
        <v>43901</v>
      </c>
      <c r="AG73" s="13">
        <v>0.34032317300000003</v>
      </c>
      <c r="AH73" s="13">
        <v>0.341569921</v>
      </c>
      <c r="AI73" s="13">
        <v>0.45273972700000004</v>
      </c>
      <c r="AJ73" s="13">
        <v>0.22175878099999999</v>
      </c>
      <c r="AK73" s="14">
        <v>0.26883957000000003</v>
      </c>
    </row>
    <row r="74" spans="2:37">
      <c r="B74" s="9">
        <v>43536</v>
      </c>
      <c r="C74" s="43">
        <v>2.5274875539999999</v>
      </c>
      <c r="D74" s="43">
        <v>0.81945012800000006</v>
      </c>
      <c r="E74" s="43">
        <v>5.1551442249999999</v>
      </c>
      <c r="F74" s="42">
        <v>2.6646328367991146</v>
      </c>
      <c r="G74" s="42">
        <v>0.69457387199999998</v>
      </c>
      <c r="H74" s="42">
        <v>0.53085937899999991</v>
      </c>
      <c r="I74" s="42">
        <v>0.579188963</v>
      </c>
      <c r="J74" s="42">
        <v>6.648227021730289</v>
      </c>
      <c r="K74" s="16">
        <v>19.619563979529403</v>
      </c>
      <c r="L74" s="1"/>
      <c r="M74" s="9">
        <v>43902</v>
      </c>
      <c r="N74" s="41">
        <v>2.0053208330000003</v>
      </c>
      <c r="O74" s="41">
        <v>0.79695262300000003</v>
      </c>
      <c r="P74" s="41">
        <v>4.9946374410000001</v>
      </c>
      <c r="Q74" s="41">
        <v>2.5325894279961578</v>
      </c>
      <c r="R74" s="41">
        <v>0.70101693399999998</v>
      </c>
      <c r="S74" s="41">
        <v>0.50329018599999997</v>
      </c>
      <c r="T74" s="41">
        <v>0.578843526</v>
      </c>
      <c r="U74" s="41">
        <v>6.1565999998324452</v>
      </c>
      <c r="V74" s="18">
        <v>18.269250970828605</v>
      </c>
      <c r="W74" s="2"/>
      <c r="Y74" s="34">
        <v>43536</v>
      </c>
      <c r="Z74" s="44">
        <v>0.340510339</v>
      </c>
      <c r="AA74" s="44">
        <v>0.34567775300000003</v>
      </c>
      <c r="AB74" s="44">
        <v>0.45231550300000001</v>
      </c>
      <c r="AC74" s="44">
        <v>0.28653168699999998</v>
      </c>
      <c r="AD74" s="45">
        <v>0.26458170400000003</v>
      </c>
      <c r="AE74" s="1"/>
      <c r="AF74" s="9">
        <v>43902</v>
      </c>
      <c r="AG74" s="13">
        <v>0.33905465999999995</v>
      </c>
      <c r="AH74" s="13">
        <v>0.34250152899999997</v>
      </c>
      <c r="AI74" s="13">
        <v>0.44669674599999998</v>
      </c>
      <c r="AJ74" s="13">
        <v>0.20008236199999999</v>
      </c>
      <c r="AK74" s="14">
        <v>0.25581599399999999</v>
      </c>
    </row>
    <row r="75" spans="2:37">
      <c r="B75" s="9">
        <v>43537</v>
      </c>
      <c r="C75" s="43">
        <v>2.525112026</v>
      </c>
      <c r="D75" s="43">
        <v>0.82130355500000007</v>
      </c>
      <c r="E75" s="43">
        <v>5.2147557779999998</v>
      </c>
      <c r="F75" s="42">
        <v>2.6538574804947488</v>
      </c>
      <c r="G75" s="42">
        <v>0.69095092199999997</v>
      </c>
      <c r="H75" s="42">
        <v>0.52961140600000001</v>
      </c>
      <c r="I75" s="42">
        <v>0.58213971600000003</v>
      </c>
      <c r="J75" s="42">
        <v>6.6489678110225681</v>
      </c>
      <c r="K75" s="16">
        <v>19.666698694517319</v>
      </c>
      <c r="L75" s="1"/>
      <c r="M75" s="9">
        <v>43903</v>
      </c>
      <c r="N75" s="41">
        <v>2.0914882330000002</v>
      </c>
      <c r="O75" s="41">
        <v>0.79398030500000005</v>
      </c>
      <c r="P75" s="41">
        <v>4.8846268720000001</v>
      </c>
      <c r="Q75" s="41">
        <v>2.4481906092580918</v>
      </c>
      <c r="R75" s="41">
        <v>0.70335761399999996</v>
      </c>
      <c r="S75" s="41">
        <v>0.50995395300000002</v>
      </c>
      <c r="T75" s="41">
        <v>0.57837800100000003</v>
      </c>
      <c r="U75" s="41">
        <v>5.7203130396031856</v>
      </c>
      <c r="V75" s="18">
        <v>17.730288626861277</v>
      </c>
      <c r="W75" s="2"/>
      <c r="Y75" s="34">
        <v>43537</v>
      </c>
      <c r="Z75" s="44">
        <v>0.33614045799999998</v>
      </c>
      <c r="AA75" s="44">
        <v>0.34218366100000003</v>
      </c>
      <c r="AB75" s="44">
        <v>0.45586047299999999</v>
      </c>
      <c r="AC75" s="44">
        <v>0.28544820400000004</v>
      </c>
      <c r="AD75" s="45">
        <v>0.26650659799999998</v>
      </c>
      <c r="AE75" s="1"/>
      <c r="AF75" s="9">
        <v>43903</v>
      </c>
      <c r="AG75" s="13">
        <v>0.33147357100000002</v>
      </c>
      <c r="AH75" s="13">
        <v>0.33745138299999999</v>
      </c>
      <c r="AI75" s="13">
        <v>0.43742462699999995</v>
      </c>
      <c r="AJ75" s="13">
        <v>0.193336127</v>
      </c>
      <c r="AK75" s="14">
        <v>0.234459731</v>
      </c>
    </row>
    <row r="76" spans="2:37">
      <c r="B76" s="9">
        <v>43538</v>
      </c>
      <c r="C76" s="43">
        <v>2.5265337850000003</v>
      </c>
      <c r="D76" s="43">
        <v>0.82084637500000002</v>
      </c>
      <c r="E76" s="43">
        <v>5.2641518119999997</v>
      </c>
      <c r="F76" s="42">
        <v>2.6840088169866787</v>
      </c>
      <c r="G76" s="42">
        <v>0.69233690000000003</v>
      </c>
      <c r="H76" s="42">
        <v>0.53229059199999995</v>
      </c>
      <c r="I76" s="42">
        <v>0.581994177</v>
      </c>
      <c r="J76" s="42">
        <v>6.7485780709943191</v>
      </c>
      <c r="K76" s="16">
        <v>19.850740528980996</v>
      </c>
      <c r="L76" s="1"/>
      <c r="M76" s="9">
        <v>43904</v>
      </c>
      <c r="N76" s="41">
        <v>1.5236818519999999</v>
      </c>
      <c r="O76" s="41">
        <v>0.78329160100000006</v>
      </c>
      <c r="P76" s="41">
        <v>3.520270258</v>
      </c>
      <c r="Q76" s="41">
        <v>1.7521290069730353</v>
      </c>
      <c r="R76" s="41">
        <v>0.63981754299999993</v>
      </c>
      <c r="S76" s="41">
        <v>0.46806933699999997</v>
      </c>
      <c r="T76" s="41">
        <v>0.49604302500000003</v>
      </c>
      <c r="U76" s="41">
        <v>4.6135849047896036</v>
      </c>
      <c r="V76" s="18">
        <v>13.796887527762639</v>
      </c>
      <c r="W76" s="2"/>
      <c r="Y76" s="34">
        <v>43538</v>
      </c>
      <c r="Z76" s="44">
        <v>0.33673831300000001</v>
      </c>
      <c r="AA76" s="44">
        <v>0.34850920699999999</v>
      </c>
      <c r="AB76" s="44">
        <v>0.46036329100000001</v>
      </c>
      <c r="AC76" s="44">
        <v>0.28611692999999999</v>
      </c>
      <c r="AD76" s="45">
        <v>0.269911073</v>
      </c>
      <c r="AE76" s="1"/>
      <c r="AF76" s="9">
        <v>43904</v>
      </c>
      <c r="AG76" s="13">
        <v>0.287873553</v>
      </c>
      <c r="AH76" s="13">
        <v>0.25204758900000002</v>
      </c>
      <c r="AI76" s="13">
        <v>0.35436832299999999</v>
      </c>
      <c r="AJ76" s="13">
        <v>0.157543774</v>
      </c>
      <c r="AK76" s="14">
        <v>8.7439898000000002E-2</v>
      </c>
    </row>
    <row r="77" spans="2:37">
      <c r="B77" s="9">
        <v>43539</v>
      </c>
      <c r="C77" s="43">
        <v>2.5613497620000003</v>
      </c>
      <c r="D77" s="43">
        <v>0.82449742599999998</v>
      </c>
      <c r="E77" s="43">
        <v>5.3244151660000005</v>
      </c>
      <c r="F77" s="42">
        <v>2.6688494857324283</v>
      </c>
      <c r="G77" s="42">
        <v>0.69814961399999997</v>
      </c>
      <c r="H77" s="42">
        <v>0.53703915899999999</v>
      </c>
      <c r="I77" s="42">
        <v>0.58426398800000001</v>
      </c>
      <c r="J77" s="42">
        <v>6.293827721356668</v>
      </c>
      <c r="K77" s="16">
        <v>19.492392322089099</v>
      </c>
      <c r="L77" s="1"/>
      <c r="M77" s="9">
        <v>43905</v>
      </c>
      <c r="N77" s="41">
        <v>1.4689897239999998</v>
      </c>
      <c r="O77" s="41">
        <v>0.68561224399999998</v>
      </c>
      <c r="P77" s="41">
        <v>2.8754968779999999</v>
      </c>
      <c r="Q77" s="41">
        <v>1.3689678754414321</v>
      </c>
      <c r="R77" s="41">
        <v>0.54775058099999996</v>
      </c>
      <c r="S77" s="41">
        <v>0.385323676</v>
      </c>
      <c r="T77" s="41">
        <v>0.40828990199999998</v>
      </c>
      <c r="U77" s="41">
        <v>3.8508657106551576</v>
      </c>
      <c r="V77" s="18">
        <v>11.59129659109659</v>
      </c>
      <c r="W77" s="2"/>
      <c r="Y77" s="34">
        <v>43539</v>
      </c>
      <c r="Z77" s="44">
        <v>0.33238643199999995</v>
      </c>
      <c r="AA77" s="44">
        <v>0.349951872</v>
      </c>
      <c r="AB77" s="44">
        <v>0.45649168199999995</v>
      </c>
      <c r="AC77" s="44">
        <v>0.28717928499999995</v>
      </c>
      <c r="AD77" s="45">
        <v>0.27416115399999996</v>
      </c>
      <c r="AE77" s="1"/>
      <c r="AF77" s="9">
        <v>43905</v>
      </c>
      <c r="AG77" s="13">
        <v>0.26167936799999997</v>
      </c>
      <c r="AH77" s="13">
        <v>0.19896517699999999</v>
      </c>
      <c r="AI77" s="13">
        <v>0.27108311400000001</v>
      </c>
      <c r="AJ77" s="13">
        <v>0.105431049</v>
      </c>
      <c r="AK77" s="14">
        <v>6.9858190000000001E-2</v>
      </c>
    </row>
    <row r="78" spans="2:37">
      <c r="B78" s="9">
        <v>43540</v>
      </c>
      <c r="C78" s="43">
        <v>2.4949173349999998</v>
      </c>
      <c r="D78" s="43">
        <v>0.81685903500000001</v>
      </c>
      <c r="E78" s="43">
        <v>4.3705204670000004</v>
      </c>
      <c r="F78" s="42">
        <v>2.2037620040058687</v>
      </c>
      <c r="G78" s="42">
        <v>0.618726793</v>
      </c>
      <c r="H78" s="42">
        <v>0.52049923399999998</v>
      </c>
      <c r="I78" s="42">
        <v>0.54791471800000002</v>
      </c>
      <c r="J78" s="42">
        <v>5.6418622243892784</v>
      </c>
      <c r="K78" s="16">
        <v>17.215061810395149</v>
      </c>
      <c r="L78" s="1"/>
      <c r="M78" s="9">
        <v>43906</v>
      </c>
      <c r="N78" s="41">
        <v>2.1873780759999999</v>
      </c>
      <c r="O78" s="41">
        <v>0.792807865</v>
      </c>
      <c r="P78" s="41">
        <v>3.3843170730000001</v>
      </c>
      <c r="Q78" s="41">
        <v>2.1827191511976105</v>
      </c>
      <c r="R78" s="41">
        <v>0.70427390000000001</v>
      </c>
      <c r="S78" s="41">
        <v>0.50278953400000004</v>
      </c>
      <c r="T78" s="41">
        <v>0.54957126499999998</v>
      </c>
      <c r="U78" s="41">
        <v>5.1551703838142702</v>
      </c>
      <c r="V78" s="18">
        <v>15.45902724801188</v>
      </c>
      <c r="W78" s="2"/>
      <c r="Y78" s="34">
        <v>43540</v>
      </c>
      <c r="Z78" s="44">
        <v>0.29951592499999996</v>
      </c>
      <c r="AA78" s="44">
        <v>0.29996481599999997</v>
      </c>
      <c r="AB78" s="44">
        <v>0.39453932400000002</v>
      </c>
      <c r="AC78" s="44">
        <v>0.24985458600000002</v>
      </c>
      <c r="AD78" s="45">
        <v>0.179732739</v>
      </c>
      <c r="AE78" s="1"/>
      <c r="AF78" s="9">
        <v>43906</v>
      </c>
      <c r="AG78" s="13">
        <v>0.32538202799999999</v>
      </c>
      <c r="AH78" s="13">
        <v>0.30086661599999998</v>
      </c>
      <c r="AI78" s="13">
        <v>0.42666091100000003</v>
      </c>
      <c r="AJ78" s="13">
        <v>0.177612412</v>
      </c>
      <c r="AK78" s="14">
        <v>0.13939132099999998</v>
      </c>
    </row>
    <row r="79" spans="2:37">
      <c r="B79" s="9">
        <v>43541</v>
      </c>
      <c r="C79" s="43">
        <v>2.4369945550000001</v>
      </c>
      <c r="D79" s="43">
        <v>0.76961438100000001</v>
      </c>
      <c r="E79" s="43">
        <v>3.6755828799999999</v>
      </c>
      <c r="F79" s="42">
        <v>1.7926883548534003</v>
      </c>
      <c r="G79" s="42">
        <v>0.524192985</v>
      </c>
      <c r="H79" s="42">
        <v>0.47745886399999998</v>
      </c>
      <c r="I79" s="42">
        <v>0.46390884700000001</v>
      </c>
      <c r="J79" s="42">
        <v>5.3082585688142379</v>
      </c>
      <c r="K79" s="16">
        <v>15.448699435667638</v>
      </c>
      <c r="L79" s="1"/>
      <c r="M79" s="9">
        <v>43907</v>
      </c>
      <c r="N79" s="41">
        <v>2.1171459130000003</v>
      </c>
      <c r="O79" s="41">
        <v>0.78567326300000007</v>
      </c>
      <c r="P79" s="41">
        <v>3.694955958</v>
      </c>
      <c r="Q79" s="41">
        <v>2.1150509755519482</v>
      </c>
      <c r="R79" s="41">
        <v>0.70555431800000001</v>
      </c>
      <c r="S79" s="41">
        <v>0.502793394</v>
      </c>
      <c r="T79" s="41">
        <v>0.54438434600000007</v>
      </c>
      <c r="U79" s="41">
        <v>5.161959418451179</v>
      </c>
      <c r="V79" s="18">
        <v>15.627517586003128</v>
      </c>
      <c r="W79" s="2"/>
      <c r="Y79" s="34">
        <v>43541</v>
      </c>
      <c r="Z79" s="44">
        <v>0.25916479800000003</v>
      </c>
      <c r="AA79" s="44">
        <v>0.24609013099999999</v>
      </c>
      <c r="AB79" s="44">
        <v>0.28985136900000003</v>
      </c>
      <c r="AC79" s="44">
        <v>0.20781104199999997</v>
      </c>
      <c r="AD79" s="45">
        <v>0.14294800599999999</v>
      </c>
      <c r="AE79" s="1"/>
      <c r="AF79" s="9">
        <v>43907</v>
      </c>
      <c r="AG79" s="13">
        <v>0.31600492400000002</v>
      </c>
      <c r="AH79" s="13">
        <v>0.27120491999999996</v>
      </c>
      <c r="AI79" s="13">
        <v>0.41619806100000001</v>
      </c>
      <c r="AJ79" s="13">
        <v>0.18229847399999999</v>
      </c>
      <c r="AK79" s="14">
        <v>0.134024582</v>
      </c>
    </row>
    <row r="80" spans="2:37">
      <c r="B80" s="9">
        <v>43542</v>
      </c>
      <c r="C80" s="43">
        <v>2.5188743369999997</v>
      </c>
      <c r="D80" s="43">
        <v>0.82027400899999992</v>
      </c>
      <c r="E80" s="43">
        <v>4.7282623299999997</v>
      </c>
      <c r="F80" s="42">
        <v>2.62693033785024</v>
      </c>
      <c r="G80" s="42">
        <v>0.68562265200000005</v>
      </c>
      <c r="H80" s="42">
        <v>0.52551417899999997</v>
      </c>
      <c r="I80" s="42">
        <v>0.57330978099999996</v>
      </c>
      <c r="J80" s="42">
        <v>6.4456426832497931</v>
      </c>
      <c r="K80" s="16">
        <v>18.924430309100032</v>
      </c>
      <c r="L80" s="1"/>
      <c r="M80" s="9">
        <v>43908</v>
      </c>
      <c r="N80" s="41">
        <v>2.1359791579999996</v>
      </c>
      <c r="O80" s="41">
        <v>0.78108834699999996</v>
      </c>
      <c r="P80" s="41">
        <v>3.3561734750000003</v>
      </c>
      <c r="Q80" s="41">
        <v>1.9701623258340306</v>
      </c>
      <c r="R80" s="41">
        <v>0.69432320200000008</v>
      </c>
      <c r="S80" s="41">
        <v>0.50454101100000004</v>
      </c>
      <c r="T80" s="41">
        <v>0.52101192500000004</v>
      </c>
      <c r="U80" s="41">
        <v>4.7672440635604607</v>
      </c>
      <c r="V80" s="18">
        <v>14.730523507394489</v>
      </c>
      <c r="W80" s="2"/>
      <c r="Y80" s="34">
        <v>43542</v>
      </c>
      <c r="Z80" s="44">
        <v>0.33049834899999997</v>
      </c>
      <c r="AA80" s="44">
        <v>0.33549914000000003</v>
      </c>
      <c r="AB80" s="44">
        <v>0.449082386</v>
      </c>
      <c r="AC80" s="44">
        <v>0.28228259999999999</v>
      </c>
      <c r="AD80" s="45">
        <v>0.26245544900000001</v>
      </c>
      <c r="AE80" s="1"/>
      <c r="AF80" s="9">
        <v>43908</v>
      </c>
      <c r="AG80" s="13">
        <v>0.30541032900000004</v>
      </c>
      <c r="AH80" s="13">
        <v>0.18787653599999998</v>
      </c>
      <c r="AI80" s="13">
        <v>0.40269645400000004</v>
      </c>
      <c r="AJ80" s="13">
        <v>0.18073686899999999</v>
      </c>
      <c r="AK80" s="14">
        <v>0.1161604</v>
      </c>
    </row>
    <row r="81" spans="2:37">
      <c r="B81" s="9">
        <v>43543</v>
      </c>
      <c r="C81" s="43">
        <v>2.524287508</v>
      </c>
      <c r="D81" s="43">
        <v>0.82337658999999996</v>
      </c>
      <c r="E81" s="43">
        <v>5.1154399640000001</v>
      </c>
      <c r="F81" s="42">
        <v>2.6464934497849932</v>
      </c>
      <c r="G81" s="42">
        <v>0.69260441900000003</v>
      </c>
      <c r="H81" s="42">
        <v>0.53039437199999995</v>
      </c>
      <c r="I81" s="42">
        <v>0.57933934100000006</v>
      </c>
      <c r="J81" s="42">
        <v>6.6223525194729502</v>
      </c>
      <c r="K81" s="16">
        <v>19.534288163257941</v>
      </c>
      <c r="L81" s="1"/>
      <c r="M81" s="9">
        <v>43909</v>
      </c>
      <c r="N81" s="41">
        <v>2.1453189470000003</v>
      </c>
      <c r="O81" s="41">
        <v>0.76919625300000005</v>
      </c>
      <c r="P81" s="41">
        <v>3.2930428250000001</v>
      </c>
      <c r="Q81" s="41">
        <v>1.9354604677631513</v>
      </c>
      <c r="R81" s="41">
        <v>0.68734788000000002</v>
      </c>
      <c r="S81" s="41">
        <v>0.517866618</v>
      </c>
      <c r="T81" s="41">
        <v>0.49851957199999997</v>
      </c>
      <c r="U81" s="41">
        <v>4.6613176590135064</v>
      </c>
      <c r="V81" s="18">
        <v>14.508070221776659</v>
      </c>
      <c r="W81" s="2"/>
      <c r="Y81" s="34">
        <v>43543</v>
      </c>
      <c r="Z81" s="44">
        <v>0.33454055800000004</v>
      </c>
      <c r="AA81" s="44">
        <v>0.34140458800000001</v>
      </c>
      <c r="AB81" s="44">
        <v>0.45460534899999999</v>
      </c>
      <c r="AC81" s="44">
        <v>0.28634499499999999</v>
      </c>
      <c r="AD81" s="45">
        <v>0.26144599000000002</v>
      </c>
      <c r="AE81" s="1"/>
      <c r="AF81" s="9">
        <v>43909</v>
      </c>
      <c r="AG81" s="13">
        <v>0.30146555400000002</v>
      </c>
      <c r="AH81" s="13">
        <v>0.17730964699999999</v>
      </c>
      <c r="AI81" s="13">
        <v>0.393251821</v>
      </c>
      <c r="AJ81" s="13">
        <v>0.181941933</v>
      </c>
      <c r="AK81" s="14">
        <v>0.119469197</v>
      </c>
    </row>
    <row r="82" spans="2:37">
      <c r="B82" s="9">
        <v>43544</v>
      </c>
      <c r="C82" s="43">
        <v>2.514263444</v>
      </c>
      <c r="D82" s="43">
        <v>0.80074266799999994</v>
      </c>
      <c r="E82" s="43">
        <v>4.9948976830000005</v>
      </c>
      <c r="F82" s="42">
        <v>2.5957215118369441</v>
      </c>
      <c r="G82" s="42">
        <v>0.67625224299999998</v>
      </c>
      <c r="H82" s="42">
        <v>0.52511474499999999</v>
      </c>
      <c r="I82" s="42">
        <v>0.57846160999999996</v>
      </c>
      <c r="J82" s="42">
        <v>6.5318956479252783</v>
      </c>
      <c r="K82" s="16">
        <v>19.217349552762222</v>
      </c>
      <c r="L82" s="1"/>
      <c r="M82" s="9">
        <v>43910</v>
      </c>
      <c r="N82" s="41">
        <v>2.1453189470000003</v>
      </c>
      <c r="O82" s="41">
        <v>0.76919625300000005</v>
      </c>
      <c r="P82" s="41">
        <v>3.2930428250000001</v>
      </c>
      <c r="Q82" s="41">
        <v>1.9354604677631513</v>
      </c>
      <c r="R82" s="41">
        <v>0.68734788000000002</v>
      </c>
      <c r="S82" s="41">
        <v>0.517866618</v>
      </c>
      <c r="T82" s="41">
        <v>0.49851957199999997</v>
      </c>
      <c r="U82" s="41">
        <v>4.6613176590135064</v>
      </c>
      <c r="V82" s="18">
        <v>14.508070221776659</v>
      </c>
      <c r="W82" s="2"/>
      <c r="Y82" s="34">
        <v>43544</v>
      </c>
      <c r="Z82" s="44">
        <v>0.32953511299999999</v>
      </c>
      <c r="AA82" s="44">
        <v>0.336713657</v>
      </c>
      <c r="AB82" s="44">
        <v>0.45478526499999999</v>
      </c>
      <c r="AC82" s="44">
        <v>0.27807355099999997</v>
      </c>
      <c r="AD82" s="45">
        <v>0.24906355699999999</v>
      </c>
      <c r="AE82" s="1"/>
      <c r="AF82" s="9">
        <v>43910</v>
      </c>
      <c r="AG82" s="13">
        <v>0.30146555400000002</v>
      </c>
      <c r="AH82" s="13">
        <v>0.17730964699999999</v>
      </c>
      <c r="AI82" s="13">
        <v>0.393251821</v>
      </c>
      <c r="AJ82" s="13">
        <v>0.181941933</v>
      </c>
      <c r="AK82" s="14">
        <v>0.119469197</v>
      </c>
    </row>
    <row r="83" spans="2:37">
      <c r="B83" s="9">
        <v>43545</v>
      </c>
      <c r="C83" s="43">
        <v>2.5218189959999999</v>
      </c>
      <c r="D83" s="43">
        <v>0.228125047</v>
      </c>
      <c r="E83" s="43">
        <v>5.3012700270000002</v>
      </c>
      <c r="F83" s="42">
        <v>2.6652436221902089</v>
      </c>
      <c r="G83" s="42">
        <v>0.69262625600000005</v>
      </c>
      <c r="H83" s="42">
        <v>0.53164396200000008</v>
      </c>
      <c r="I83" s="42">
        <v>0.58380297999999997</v>
      </c>
      <c r="J83" s="42">
        <v>6.5840801249636396</v>
      </c>
      <c r="K83" s="16">
        <v>19.108611015153848</v>
      </c>
      <c r="L83" s="1"/>
      <c r="M83" s="9">
        <v>43911</v>
      </c>
      <c r="N83" s="41">
        <v>1.717275675</v>
      </c>
      <c r="O83" s="41">
        <v>0.65145608999999993</v>
      </c>
      <c r="P83" s="41">
        <v>2.1808070449999999</v>
      </c>
      <c r="Q83" s="41">
        <v>1.4422769812137273</v>
      </c>
      <c r="R83" s="41">
        <v>0.558967938</v>
      </c>
      <c r="S83" s="41">
        <v>0.49490657700000001</v>
      </c>
      <c r="T83" s="41">
        <v>0.32920475500000002</v>
      </c>
      <c r="U83" s="41">
        <v>3.4008930219411719</v>
      </c>
      <c r="V83" s="18">
        <v>10.775788083154898</v>
      </c>
      <c r="W83" s="2"/>
      <c r="Y83" s="34">
        <v>43545</v>
      </c>
      <c r="Z83" s="44">
        <v>0.334793752</v>
      </c>
      <c r="AA83" s="44">
        <v>0.34758303100000004</v>
      </c>
      <c r="AB83" s="44">
        <v>0.45691771199999998</v>
      </c>
      <c r="AC83" s="44">
        <v>0.28766387500000001</v>
      </c>
      <c r="AD83" s="45">
        <v>0.259715531</v>
      </c>
      <c r="AE83" s="1"/>
      <c r="AF83" s="9">
        <v>43911</v>
      </c>
      <c r="AG83" s="13">
        <v>0.22977028799999999</v>
      </c>
      <c r="AH83" s="13">
        <v>0.13719742900000001</v>
      </c>
      <c r="AI83" s="13">
        <v>0.30544394000000002</v>
      </c>
      <c r="AJ83" s="13">
        <v>0.148291123</v>
      </c>
      <c r="AK83" s="14">
        <v>8.4195186000000005E-2</v>
      </c>
    </row>
    <row r="84" spans="2:37">
      <c r="B84" s="9">
        <v>43546</v>
      </c>
      <c r="C84" s="43">
        <v>2.5218189959999999</v>
      </c>
      <c r="D84" s="43">
        <v>0.76588339399999994</v>
      </c>
      <c r="E84" s="43">
        <v>5.2886229680000003</v>
      </c>
      <c r="F84" s="42">
        <v>2.6638055058591381</v>
      </c>
      <c r="G84" s="42">
        <v>0.6934298000000001</v>
      </c>
      <c r="H84" s="42">
        <v>0.53164396200000008</v>
      </c>
      <c r="I84" s="42">
        <v>0.58260010699999998</v>
      </c>
      <c r="J84" s="42">
        <v>6.3106885122352985</v>
      </c>
      <c r="K84" s="16">
        <v>19.358493245094436</v>
      </c>
      <c r="L84" s="1"/>
      <c r="M84" s="9">
        <v>43912</v>
      </c>
      <c r="N84" s="41">
        <v>1.5264285660000001</v>
      </c>
      <c r="O84" s="41">
        <v>0.11117855800000001</v>
      </c>
      <c r="P84" s="41">
        <v>1.4129708439999999</v>
      </c>
      <c r="Q84" s="41">
        <v>0.99298520366653942</v>
      </c>
      <c r="R84" s="41">
        <v>0.42556080200000002</v>
      </c>
      <c r="S84" s="41">
        <v>0.41532943900000002</v>
      </c>
      <c r="T84" s="41">
        <v>0.109030392</v>
      </c>
      <c r="U84" s="41">
        <v>2.3235721886139133</v>
      </c>
      <c r="V84" s="18">
        <v>7.3170559932804533</v>
      </c>
      <c r="W84" s="2"/>
      <c r="Y84" s="34">
        <v>43546</v>
      </c>
      <c r="Z84" s="44">
        <v>0.33653221700000002</v>
      </c>
      <c r="AA84" s="44">
        <v>0.347000066</v>
      </c>
      <c r="AB84" s="44">
        <v>0.45366056599999999</v>
      </c>
      <c r="AC84" s="44">
        <v>0.28763755200000002</v>
      </c>
      <c r="AD84" s="45">
        <v>0.26051724199999998</v>
      </c>
      <c r="AE84" s="1"/>
      <c r="AF84" s="9">
        <v>43912</v>
      </c>
      <c r="AG84" s="13">
        <v>0.160143638</v>
      </c>
      <c r="AH84" s="13">
        <v>9.0686849E-2</v>
      </c>
      <c r="AI84" s="13">
        <v>0.19353710000000002</v>
      </c>
      <c r="AJ84" s="13">
        <v>8.0071722999999997E-2</v>
      </c>
      <c r="AK84" s="14">
        <v>7.1808835000000001E-2</v>
      </c>
    </row>
    <row r="85" spans="2:37">
      <c r="B85" s="9">
        <v>43547</v>
      </c>
      <c r="C85" s="43">
        <v>2.4895150950000002</v>
      </c>
      <c r="D85" s="43">
        <v>0.79153155799999997</v>
      </c>
      <c r="E85" s="43">
        <v>4.3823695449999995</v>
      </c>
      <c r="F85" s="42">
        <v>2.2122698696709149</v>
      </c>
      <c r="G85" s="42">
        <v>0.61792913399999994</v>
      </c>
      <c r="H85" s="42">
        <v>0.517427839</v>
      </c>
      <c r="I85" s="42">
        <v>0.54063629099999999</v>
      </c>
      <c r="J85" s="42">
        <v>5.6328665314220618</v>
      </c>
      <c r="K85" s="16">
        <v>17.184545863092978</v>
      </c>
      <c r="L85" s="1"/>
      <c r="M85" s="9">
        <v>43913</v>
      </c>
      <c r="N85" s="41">
        <v>2.2516888779999999</v>
      </c>
      <c r="O85" s="41">
        <v>0.33931670000000003</v>
      </c>
      <c r="P85" s="41">
        <v>2.4493327389999999</v>
      </c>
      <c r="Q85" s="41">
        <v>1.8255750870703207</v>
      </c>
      <c r="R85" s="41">
        <v>0.67047434500000003</v>
      </c>
      <c r="S85" s="41">
        <v>0.50890324499999995</v>
      </c>
      <c r="T85" s="41">
        <v>0.38380427100000003</v>
      </c>
      <c r="U85" s="41">
        <v>3.8873812359122</v>
      </c>
      <c r="V85" s="18">
        <v>12.316476500982521</v>
      </c>
      <c r="W85" s="2"/>
      <c r="Y85" s="34">
        <v>43547</v>
      </c>
      <c r="Z85" s="44">
        <v>0.293305074</v>
      </c>
      <c r="AA85" s="44">
        <v>0.30087069900000002</v>
      </c>
      <c r="AB85" s="44">
        <v>0.40122055300000004</v>
      </c>
      <c r="AC85" s="44">
        <v>0.25520034599999997</v>
      </c>
      <c r="AD85" s="45">
        <v>0.17629746599999999</v>
      </c>
      <c r="AE85" s="1"/>
      <c r="AF85" s="9">
        <v>43913</v>
      </c>
      <c r="AG85" s="13">
        <v>0.25202741000000001</v>
      </c>
      <c r="AH85" s="13">
        <v>0.15945142000000001</v>
      </c>
      <c r="AI85" s="13">
        <v>0.37753493399999999</v>
      </c>
      <c r="AJ85" s="13">
        <v>0.172399989</v>
      </c>
      <c r="AK85" s="14">
        <v>0.124320762</v>
      </c>
    </row>
    <row r="86" spans="2:37">
      <c r="B86" s="9">
        <v>43548</v>
      </c>
      <c r="C86" s="43">
        <v>2.4351039929999998</v>
      </c>
      <c r="D86" s="43">
        <v>0.74110810599999999</v>
      </c>
      <c r="E86" s="43">
        <v>3.2920598440000002</v>
      </c>
      <c r="F86" s="42">
        <v>1.7877404011740992</v>
      </c>
      <c r="G86" s="42">
        <v>0.52979420900000007</v>
      </c>
      <c r="H86" s="42">
        <v>0.49117646100000001</v>
      </c>
      <c r="I86" s="42">
        <v>0.43399234499999995</v>
      </c>
      <c r="J86" s="42">
        <v>5.1672026433403735</v>
      </c>
      <c r="K86" s="16">
        <v>14.878178002514472</v>
      </c>
      <c r="L86" s="1"/>
      <c r="M86" s="9">
        <v>43914</v>
      </c>
      <c r="N86" s="41">
        <v>2.2025786219999999</v>
      </c>
      <c r="O86" s="41">
        <v>0.28129437900000004</v>
      </c>
      <c r="P86" s="41">
        <v>2.6220893050000003</v>
      </c>
      <c r="Q86" s="41">
        <v>1.8272069367222645</v>
      </c>
      <c r="R86" s="41">
        <v>0.67993046099999999</v>
      </c>
      <c r="S86" s="41">
        <v>0.50613186399999999</v>
      </c>
      <c r="T86" s="41">
        <v>0.38099965099999999</v>
      </c>
      <c r="U86" s="41">
        <v>3.9582269982420337</v>
      </c>
      <c r="V86" s="18">
        <v>12.458458216964297</v>
      </c>
      <c r="W86" s="2"/>
      <c r="Y86" s="34">
        <v>43548</v>
      </c>
      <c r="Z86" s="44">
        <v>0.25003589399999998</v>
      </c>
      <c r="AA86" s="44">
        <v>0.25066002600000004</v>
      </c>
      <c r="AB86" s="44">
        <v>0.30431186200000004</v>
      </c>
      <c r="AC86" s="44">
        <v>0.209838734</v>
      </c>
      <c r="AD86" s="45">
        <v>0.129545931</v>
      </c>
      <c r="AE86" s="1"/>
      <c r="AF86" s="9">
        <v>43914</v>
      </c>
      <c r="AG86" s="13">
        <v>0.22077070900000001</v>
      </c>
      <c r="AH86" s="13">
        <v>0.17220101699999998</v>
      </c>
      <c r="AI86" s="13">
        <v>0.37444924400000001</v>
      </c>
      <c r="AJ86" s="13">
        <v>0.18825183600000001</v>
      </c>
      <c r="AK86" s="14">
        <v>0.129097504</v>
      </c>
    </row>
    <row r="87" spans="2:37">
      <c r="B87" s="9">
        <v>43549</v>
      </c>
      <c r="C87" s="43">
        <v>2.5133459500000002</v>
      </c>
      <c r="D87" s="43">
        <v>0.81687737999999999</v>
      </c>
      <c r="E87" s="43">
        <v>4.7539197309999999</v>
      </c>
      <c r="F87" s="42">
        <v>2.6169764095341246</v>
      </c>
      <c r="G87" s="42">
        <v>0.68607460900000006</v>
      </c>
      <c r="H87" s="42">
        <v>0.52519916</v>
      </c>
      <c r="I87" s="42">
        <v>0.57282021800000005</v>
      </c>
      <c r="J87" s="42">
        <v>6.4820837055724372</v>
      </c>
      <c r="K87" s="16">
        <v>18.967297163106561</v>
      </c>
      <c r="L87" s="1"/>
      <c r="M87" s="9">
        <v>43915</v>
      </c>
      <c r="N87" s="41">
        <v>2.206737038</v>
      </c>
      <c r="O87" s="41">
        <v>0.322685102</v>
      </c>
      <c r="P87" s="41">
        <v>2.6401807030000004</v>
      </c>
      <c r="Q87" s="41">
        <v>1.8027616909886028</v>
      </c>
      <c r="R87" s="41">
        <v>0.673306297</v>
      </c>
      <c r="S87" s="41">
        <v>0.507570611</v>
      </c>
      <c r="T87" s="41">
        <v>0.42234380300000002</v>
      </c>
      <c r="U87" s="41">
        <v>3.8925453093396629</v>
      </c>
      <c r="V87" s="18">
        <v>12.468130554328267</v>
      </c>
      <c r="W87" s="2"/>
      <c r="Y87" s="34">
        <v>43549</v>
      </c>
      <c r="Z87" s="44">
        <v>0.33060345899999999</v>
      </c>
      <c r="AA87" s="44">
        <v>0.34006228999999999</v>
      </c>
      <c r="AB87" s="44">
        <v>0.45135461399999999</v>
      </c>
      <c r="AC87" s="44">
        <v>0.28517726799999998</v>
      </c>
      <c r="AD87" s="45">
        <v>0.26486356999999999</v>
      </c>
      <c r="AE87" s="1"/>
      <c r="AF87" s="9">
        <v>43915</v>
      </c>
      <c r="AG87" s="13">
        <v>0.224586274</v>
      </c>
      <c r="AH87" s="13">
        <v>0.17443067700000001</v>
      </c>
      <c r="AI87" s="13">
        <v>0.37138636899999999</v>
      </c>
      <c r="AJ87" s="13">
        <v>0.19517485200000001</v>
      </c>
      <c r="AK87" s="14">
        <v>0.123795058</v>
      </c>
    </row>
    <row r="88" spans="2:37">
      <c r="B88" s="9">
        <v>43550</v>
      </c>
      <c r="C88" s="43">
        <v>2.5195695950000001</v>
      </c>
      <c r="D88" s="43">
        <v>0.81820475699999995</v>
      </c>
      <c r="E88" s="43">
        <v>5.1896791030000005</v>
      </c>
      <c r="F88" s="42">
        <v>2.6637920917117857</v>
      </c>
      <c r="G88" s="42">
        <v>0.69367103900000004</v>
      </c>
      <c r="H88" s="42">
        <v>0.52963527899999996</v>
      </c>
      <c r="I88" s="42">
        <v>0.57858512699999998</v>
      </c>
      <c r="J88" s="42">
        <v>6.6429077608992442</v>
      </c>
      <c r="K88" s="16">
        <v>19.636044752611031</v>
      </c>
      <c r="L88" s="1"/>
      <c r="M88" s="9">
        <v>43916</v>
      </c>
      <c r="N88" s="41">
        <v>2.0961437269999998</v>
      </c>
      <c r="O88" s="41">
        <v>0.36587021999999997</v>
      </c>
      <c r="P88" s="41">
        <v>2.6177778780000001</v>
      </c>
      <c r="Q88" s="41">
        <v>1.8441918267196669</v>
      </c>
      <c r="R88" s="41">
        <v>0.67674970499999998</v>
      </c>
      <c r="S88" s="41">
        <v>0.51410779100000004</v>
      </c>
      <c r="T88" s="41">
        <v>0.42726814600000002</v>
      </c>
      <c r="U88" s="41">
        <v>4.0280509211760736</v>
      </c>
      <c r="V88" s="18">
        <v>12.57016021489574</v>
      </c>
      <c r="W88" s="2"/>
      <c r="Y88" s="34">
        <v>43550</v>
      </c>
      <c r="Z88" s="44">
        <v>0.33419952600000002</v>
      </c>
      <c r="AA88" s="44">
        <v>0.34897130699999995</v>
      </c>
      <c r="AB88" s="44">
        <v>0.45188634499999997</v>
      </c>
      <c r="AC88" s="44">
        <v>0.286416479</v>
      </c>
      <c r="AD88" s="45">
        <v>0.26508896000000004</v>
      </c>
      <c r="AE88" s="1"/>
      <c r="AF88" s="9">
        <v>43916</v>
      </c>
      <c r="AG88" s="13">
        <v>0.22545699199999999</v>
      </c>
      <c r="AH88" s="13">
        <v>0.17660867199999999</v>
      </c>
      <c r="AI88" s="13">
        <v>0.37187545899999996</v>
      </c>
      <c r="AJ88" s="13">
        <v>0.20268067400000001</v>
      </c>
      <c r="AK88" s="14">
        <v>0.12174049199999999</v>
      </c>
    </row>
    <row r="89" spans="2:37">
      <c r="B89" s="9">
        <v>43551</v>
      </c>
      <c r="C89" s="43">
        <v>2.515450886</v>
      </c>
      <c r="D89" s="43">
        <v>0.81925357399999998</v>
      </c>
      <c r="E89" s="43">
        <v>5.2530425659999995</v>
      </c>
      <c r="F89" s="42">
        <v>2.6623654915377739</v>
      </c>
      <c r="G89" s="42">
        <v>0.69119111499999997</v>
      </c>
      <c r="H89" s="42">
        <v>0.5283945550000001</v>
      </c>
      <c r="I89" s="42">
        <v>0.57990950100000005</v>
      </c>
      <c r="J89" s="42">
        <v>6.7373806475985738</v>
      </c>
      <c r="K89" s="16">
        <v>19.78698833613635</v>
      </c>
      <c r="L89" s="1"/>
      <c r="M89" s="9">
        <v>43917</v>
      </c>
      <c r="N89" s="41">
        <v>2.1810613459999999</v>
      </c>
      <c r="O89" s="41">
        <v>0.244712288</v>
      </c>
      <c r="P89" s="41">
        <v>2.547151172</v>
      </c>
      <c r="Q89" s="41">
        <v>1.8105886536456335</v>
      </c>
      <c r="R89" s="41">
        <v>0.69703921599999996</v>
      </c>
      <c r="S89" s="41">
        <v>0.52549455500000009</v>
      </c>
      <c r="T89" s="41">
        <v>0.39220154100000004</v>
      </c>
      <c r="U89" s="41">
        <v>3.8106814957415276</v>
      </c>
      <c r="V89" s="18">
        <v>12.208930267387162</v>
      </c>
      <c r="W89" s="2"/>
      <c r="Y89" s="34">
        <v>43551</v>
      </c>
      <c r="Z89" s="44">
        <v>0.33466865800000001</v>
      </c>
      <c r="AA89" s="44">
        <v>0.34422876099999999</v>
      </c>
      <c r="AB89" s="44">
        <v>0.45364693300000003</v>
      </c>
      <c r="AC89" s="44">
        <v>0.286279752</v>
      </c>
      <c r="AD89" s="45">
        <v>0.26773395500000002</v>
      </c>
      <c r="AE89" s="1"/>
      <c r="AF89" s="9">
        <v>43917</v>
      </c>
      <c r="AG89" s="13">
        <v>0.21774179999999999</v>
      </c>
      <c r="AH89" s="13">
        <v>0.166679252</v>
      </c>
      <c r="AI89" s="13">
        <v>0.36818975799999998</v>
      </c>
      <c r="AJ89" s="13">
        <v>0.190510286</v>
      </c>
      <c r="AK89" s="14">
        <v>0.12380398200000001</v>
      </c>
    </row>
    <row r="90" spans="2:37">
      <c r="B90" s="9">
        <v>43552</v>
      </c>
      <c r="C90" s="43">
        <v>2.5162542910000001</v>
      </c>
      <c r="D90" s="43">
        <v>0.81760589399999994</v>
      </c>
      <c r="E90" s="43">
        <v>5.2598701059999993</v>
      </c>
      <c r="F90" s="42">
        <v>2.683990076351674</v>
      </c>
      <c r="G90" s="42">
        <v>0.69142622400000009</v>
      </c>
      <c r="H90" s="42">
        <v>0.53167515599999993</v>
      </c>
      <c r="I90" s="42">
        <v>0.58149685600000001</v>
      </c>
      <c r="J90" s="42">
        <v>6.7909299023412295</v>
      </c>
      <c r="K90" s="16">
        <v>19.873248505692903</v>
      </c>
      <c r="L90" s="1"/>
      <c r="M90" s="9">
        <v>43918</v>
      </c>
      <c r="N90" s="41">
        <v>1.5405074160000001</v>
      </c>
      <c r="O90" s="41">
        <v>0.18961471700000002</v>
      </c>
      <c r="P90" s="41">
        <v>1.97624106</v>
      </c>
      <c r="Q90" s="41">
        <v>1.3421716194190074</v>
      </c>
      <c r="R90" s="41">
        <v>0.47728692700000003</v>
      </c>
      <c r="S90" s="41">
        <v>0.44798646199999997</v>
      </c>
      <c r="T90" s="41">
        <v>0.25957923100000002</v>
      </c>
      <c r="U90" s="41">
        <v>2.7715072789159891</v>
      </c>
      <c r="V90" s="18">
        <v>9.0048947113349982</v>
      </c>
      <c r="W90" s="2"/>
      <c r="Y90" s="34">
        <v>43552</v>
      </c>
      <c r="Z90" s="44">
        <v>0.33757580300000001</v>
      </c>
      <c r="AA90" s="44">
        <v>0.34756635399999997</v>
      </c>
      <c r="AB90" s="44">
        <v>0.45984840799999999</v>
      </c>
      <c r="AC90" s="44">
        <v>0.28821074299999999</v>
      </c>
      <c r="AD90" s="45">
        <v>0.26854890100000001</v>
      </c>
      <c r="AE90" s="1"/>
      <c r="AF90" s="9">
        <v>43918</v>
      </c>
      <c r="AG90" s="13">
        <v>0.163865654</v>
      </c>
      <c r="AH90" s="13">
        <v>0.13153508600000002</v>
      </c>
      <c r="AI90" s="13">
        <v>0.30065956300000002</v>
      </c>
      <c r="AJ90" s="13">
        <v>0.14946598899999999</v>
      </c>
      <c r="AK90" s="14">
        <v>7.9931134000000001E-2</v>
      </c>
    </row>
    <row r="91" spans="2:37">
      <c r="B91" s="9">
        <v>43553</v>
      </c>
      <c r="C91" s="43">
        <v>2.5535636770000001</v>
      </c>
      <c r="D91" s="43">
        <v>0.8201303270000001</v>
      </c>
      <c r="E91" s="43">
        <v>5.2684715650000005</v>
      </c>
      <c r="F91" s="42">
        <v>2.6869193931774289</v>
      </c>
      <c r="G91" s="42">
        <v>0.6982480379999999</v>
      </c>
      <c r="H91" s="42">
        <v>0.53947352500000001</v>
      </c>
      <c r="I91" s="42">
        <v>0.58238675899999992</v>
      </c>
      <c r="J91" s="42">
        <v>6.3855764384515785</v>
      </c>
      <c r="K91" s="16">
        <v>19.534769722629012</v>
      </c>
      <c r="L91" s="1"/>
      <c r="M91" s="9">
        <v>43919</v>
      </c>
      <c r="N91" s="41">
        <v>1.4024479250000002</v>
      </c>
      <c r="O91" s="41">
        <v>0.113997664</v>
      </c>
      <c r="P91" s="41">
        <v>1.3178086149999999</v>
      </c>
      <c r="Q91" s="41">
        <v>0.9191533620900636</v>
      </c>
      <c r="R91" s="41">
        <v>0.32511214599999999</v>
      </c>
      <c r="S91" s="41">
        <v>0.31355655500000001</v>
      </c>
      <c r="T91" s="41">
        <v>0.10978261900000001</v>
      </c>
      <c r="U91" s="41">
        <v>2.1233836386269633</v>
      </c>
      <c r="V91" s="18">
        <v>6.6252425247170272</v>
      </c>
      <c r="W91" s="2"/>
      <c r="Y91" s="34">
        <v>43553</v>
      </c>
      <c r="Z91" s="44">
        <v>0.33717688400000001</v>
      </c>
      <c r="AA91" s="44">
        <v>0.35133339899999999</v>
      </c>
      <c r="AB91" s="44">
        <v>0.45835644400000003</v>
      </c>
      <c r="AC91" s="44">
        <v>0.29045868400000002</v>
      </c>
      <c r="AD91" s="45">
        <v>0.273084734</v>
      </c>
      <c r="AE91" s="1"/>
      <c r="AF91" s="9">
        <v>43919</v>
      </c>
      <c r="AG91" s="13">
        <v>0.112651161</v>
      </c>
      <c r="AH91" s="13">
        <v>8.9714339000000004E-2</v>
      </c>
      <c r="AI91" s="13">
        <v>0.18112162299999998</v>
      </c>
      <c r="AJ91" s="13">
        <v>8.1803613999999997E-2</v>
      </c>
      <c r="AK91" s="14">
        <v>6.5700413999999999E-2</v>
      </c>
    </row>
    <row r="92" spans="2:37">
      <c r="B92" s="9">
        <v>43554</v>
      </c>
      <c r="C92" s="43">
        <v>2.4864637310000002</v>
      </c>
      <c r="D92" s="43">
        <v>0.81266246499999995</v>
      </c>
      <c r="E92" s="43">
        <v>4.4921590790000003</v>
      </c>
      <c r="F92" s="42">
        <v>2.2736286056547144</v>
      </c>
      <c r="G92" s="42">
        <v>0.61673713100000005</v>
      </c>
      <c r="H92" s="42">
        <v>0.52080647000000002</v>
      </c>
      <c r="I92" s="42">
        <v>0.54360446900000003</v>
      </c>
      <c r="J92" s="42">
        <v>5.8973860261881219</v>
      </c>
      <c r="K92" s="16">
        <v>17.64344797684284</v>
      </c>
      <c r="L92" s="1"/>
      <c r="M92" s="9">
        <v>43920</v>
      </c>
      <c r="N92" s="41">
        <v>2.214862374</v>
      </c>
      <c r="O92" s="41">
        <v>0.26791044599999997</v>
      </c>
      <c r="P92" s="41">
        <v>2.0072902780000001</v>
      </c>
      <c r="Q92" s="41">
        <v>1.7323961611989218</v>
      </c>
      <c r="R92" s="41">
        <v>0.52185824400000003</v>
      </c>
      <c r="S92" s="41">
        <v>0.49690590899999998</v>
      </c>
      <c r="T92" s="41">
        <v>0.35749312</v>
      </c>
      <c r="U92" s="41">
        <v>3.5844012307144384</v>
      </c>
      <c r="V92" s="18">
        <v>11.183117762913362</v>
      </c>
      <c r="W92" s="2"/>
      <c r="Y92" s="34">
        <v>43554</v>
      </c>
      <c r="Z92" s="44">
        <v>0.30734478700000001</v>
      </c>
      <c r="AA92" s="44">
        <v>0.312483923</v>
      </c>
      <c r="AB92" s="44">
        <v>0.415523276</v>
      </c>
      <c r="AC92" s="44">
        <v>0.26076079000000002</v>
      </c>
      <c r="AD92" s="45">
        <v>0.179990286</v>
      </c>
      <c r="AE92" s="1"/>
      <c r="AF92" s="9">
        <v>43920</v>
      </c>
      <c r="AG92" s="13">
        <v>0.19665324200000001</v>
      </c>
      <c r="AH92" s="13">
        <v>0.150737129</v>
      </c>
      <c r="AI92" s="13">
        <v>0.37758898299999999</v>
      </c>
      <c r="AJ92" s="13">
        <v>0.17296492099999999</v>
      </c>
      <c r="AK92" s="14">
        <v>0.10914504700000001</v>
      </c>
    </row>
    <row r="93" spans="2:37">
      <c r="B93" s="9">
        <v>43555</v>
      </c>
      <c r="C93" s="43">
        <v>2.4429201099999998</v>
      </c>
      <c r="D93" s="43">
        <v>0.77808991399999994</v>
      </c>
      <c r="E93" s="43">
        <v>3.3589268280000004</v>
      </c>
      <c r="F93" s="42">
        <v>1.8720416399910149</v>
      </c>
      <c r="G93" s="42">
        <v>0.53747430900000004</v>
      </c>
      <c r="H93" s="42">
        <v>0.48754932000000001</v>
      </c>
      <c r="I93" s="42">
        <v>0.41686581900000003</v>
      </c>
      <c r="J93" s="42">
        <v>5.4096577289368195</v>
      </c>
      <c r="K93" s="16">
        <v>15.303525668927835</v>
      </c>
      <c r="L93" s="1"/>
      <c r="M93" s="9">
        <v>43921</v>
      </c>
      <c r="N93" s="41">
        <v>2.168198807</v>
      </c>
      <c r="O93" s="41">
        <v>0.27935574800000001</v>
      </c>
      <c r="P93" s="41">
        <v>2.4563843569999997</v>
      </c>
      <c r="Q93" s="41">
        <v>1.8183616901582504</v>
      </c>
      <c r="R93" s="41">
        <v>0.53158443099999997</v>
      </c>
      <c r="S93" s="41">
        <v>0.49088848800000001</v>
      </c>
      <c r="T93" s="41">
        <v>0.39075389100000002</v>
      </c>
      <c r="U93" s="41">
        <v>3.8348325820532927</v>
      </c>
      <c r="V93" s="18">
        <v>11.970359994211542</v>
      </c>
      <c r="W93" s="2"/>
      <c r="Y93" s="34">
        <v>43555</v>
      </c>
      <c r="Z93" s="44">
        <v>0.26521878399999999</v>
      </c>
      <c r="AA93" s="44">
        <v>0.26701086599999996</v>
      </c>
      <c r="AB93" s="44">
        <v>0.33417946100000001</v>
      </c>
      <c r="AC93" s="44">
        <v>0.21351347700000001</v>
      </c>
      <c r="AD93" s="45">
        <v>0.123126347</v>
      </c>
      <c r="AE93" s="1"/>
      <c r="AF93" s="9">
        <v>43921</v>
      </c>
      <c r="AG93" s="13">
        <v>0.21041037100000001</v>
      </c>
      <c r="AH93" s="13">
        <v>0.164952299</v>
      </c>
      <c r="AI93" s="13">
        <v>0.38882408899999998</v>
      </c>
      <c r="AJ93" s="13">
        <v>0.18500220499999998</v>
      </c>
      <c r="AK93" s="14">
        <v>0.13097593799999999</v>
      </c>
    </row>
    <row r="94" spans="2:37">
      <c r="B94" s="9">
        <v>43556</v>
      </c>
      <c r="C94" s="43">
        <v>2.5096085260000001</v>
      </c>
      <c r="D94" s="43">
        <v>0.81640491900000001</v>
      </c>
      <c r="E94" s="43">
        <v>4.6180537079999997</v>
      </c>
      <c r="F94" s="42">
        <v>2.644791215989831</v>
      </c>
      <c r="G94" s="42">
        <v>0.68703360300000005</v>
      </c>
      <c r="H94" s="42">
        <v>0.52563485199999993</v>
      </c>
      <c r="I94" s="42">
        <v>0.56800058499999995</v>
      </c>
      <c r="J94" s="42">
        <v>6.4543700812237015</v>
      </c>
      <c r="K94" s="16">
        <v>18.823897490213533</v>
      </c>
      <c r="L94" s="1"/>
      <c r="M94" s="9">
        <v>43922</v>
      </c>
      <c r="N94" s="41">
        <v>2.1405708300000001</v>
      </c>
      <c r="O94" s="41">
        <v>0.24738523100000001</v>
      </c>
      <c r="P94" s="41">
        <v>2.533399255</v>
      </c>
      <c r="Q94" s="41">
        <v>1.7742648407115669</v>
      </c>
      <c r="R94" s="41">
        <v>0.47848286499999998</v>
      </c>
      <c r="S94" s="41">
        <v>0.48503731900000002</v>
      </c>
      <c r="T94" s="41">
        <v>0.400973423</v>
      </c>
      <c r="U94" s="41">
        <v>3.7967477291641289</v>
      </c>
      <c r="V94" s="18">
        <v>11.856861492875694</v>
      </c>
      <c r="W94" s="2"/>
      <c r="Y94" s="34">
        <v>43556</v>
      </c>
      <c r="Z94" s="44">
        <v>0.32802528399999997</v>
      </c>
      <c r="AA94" s="44">
        <v>0.34140225900000004</v>
      </c>
      <c r="AB94" s="44">
        <v>0.45551129899999998</v>
      </c>
      <c r="AC94" s="44">
        <v>0.28506614199999997</v>
      </c>
      <c r="AD94" s="45">
        <v>0.26567971899999998</v>
      </c>
      <c r="AE94" s="1"/>
      <c r="AF94" s="9">
        <v>43922</v>
      </c>
      <c r="AG94" s="13">
        <v>0.20420723199999999</v>
      </c>
      <c r="AH94" s="13">
        <v>0.16029305399999999</v>
      </c>
      <c r="AI94" s="13">
        <v>0.38007661700000001</v>
      </c>
      <c r="AJ94" s="13">
        <v>0.176590789</v>
      </c>
      <c r="AK94" s="14">
        <v>0.118528617</v>
      </c>
    </row>
    <row r="95" spans="2:37">
      <c r="B95" s="9">
        <v>43557</v>
      </c>
      <c r="C95" s="43">
        <v>2.5144438360000003</v>
      </c>
      <c r="D95" s="43">
        <v>0.81051114899999999</v>
      </c>
      <c r="E95" s="43">
        <v>5.1227877400000006</v>
      </c>
      <c r="F95" s="42">
        <v>2.6777269961122836</v>
      </c>
      <c r="G95" s="42">
        <v>0.69270134999999999</v>
      </c>
      <c r="H95" s="42">
        <v>0.53056337199999992</v>
      </c>
      <c r="I95" s="42">
        <v>0.57768948199999992</v>
      </c>
      <c r="J95" s="42">
        <v>6.6709256945765913</v>
      </c>
      <c r="K95" s="16">
        <v>19.597349619688877</v>
      </c>
      <c r="L95" s="1"/>
      <c r="M95" s="9">
        <v>43923</v>
      </c>
      <c r="N95" s="41">
        <v>2.190697509</v>
      </c>
      <c r="O95" s="41">
        <v>0.20356479599999999</v>
      </c>
      <c r="P95" s="41">
        <v>2.5681271639999999</v>
      </c>
      <c r="Q95" s="41">
        <v>1.7785461101569389</v>
      </c>
      <c r="R95" s="41">
        <v>0.47120572399999999</v>
      </c>
      <c r="S95" s="41">
        <v>0.48236799400000002</v>
      </c>
      <c r="T95" s="41">
        <v>0.40347225599999997</v>
      </c>
      <c r="U95" s="41">
        <v>3.8267291021937528</v>
      </c>
      <c r="V95" s="18">
        <v>11.924710655350692</v>
      </c>
      <c r="W95" s="2"/>
      <c r="Y95" s="34">
        <v>43557</v>
      </c>
      <c r="Z95" s="44">
        <v>0.33749726000000002</v>
      </c>
      <c r="AA95" s="44">
        <v>0.35045458500000004</v>
      </c>
      <c r="AB95" s="44">
        <v>0.45657516100000001</v>
      </c>
      <c r="AC95" s="44">
        <v>0.28765028499999995</v>
      </c>
      <c r="AD95" s="45">
        <v>0.26659643199999999</v>
      </c>
      <c r="AE95" s="1"/>
      <c r="AF95" s="9">
        <v>43923</v>
      </c>
      <c r="AG95" s="13">
        <v>0.20331432599999999</v>
      </c>
      <c r="AH95" s="13">
        <v>0.162169119</v>
      </c>
      <c r="AI95" s="13">
        <v>0.37973973999999999</v>
      </c>
      <c r="AJ95" s="13">
        <v>0.18021057399999998</v>
      </c>
      <c r="AK95" s="14">
        <v>0.120841504</v>
      </c>
    </row>
    <row r="96" spans="2:37">
      <c r="B96" s="9">
        <v>43558</v>
      </c>
      <c r="C96" s="43">
        <v>2.5110934709999997</v>
      </c>
      <c r="D96" s="43">
        <v>0.81410366899999997</v>
      </c>
      <c r="E96" s="43">
        <v>5.2610216619999992</v>
      </c>
      <c r="F96" s="42">
        <v>2.6785430703545128</v>
      </c>
      <c r="G96" s="42">
        <v>0.69036158299999995</v>
      </c>
      <c r="H96" s="42">
        <v>0.52979141600000001</v>
      </c>
      <c r="I96" s="42">
        <v>0.57998674100000003</v>
      </c>
      <c r="J96" s="42">
        <v>6.6653189611361876</v>
      </c>
      <c r="K96" s="16">
        <v>19.730220573490701</v>
      </c>
      <c r="L96" s="1"/>
      <c r="M96" s="9">
        <v>43924</v>
      </c>
      <c r="N96" s="41">
        <v>2.3019563879999998</v>
      </c>
      <c r="O96" s="41">
        <v>0.23648160000000001</v>
      </c>
      <c r="P96" s="41">
        <v>2.7743697730000001</v>
      </c>
      <c r="Q96" s="41">
        <v>1.7884295129901329</v>
      </c>
      <c r="R96" s="41">
        <v>0.49435558000000002</v>
      </c>
      <c r="S96" s="41">
        <v>0.49529967800000002</v>
      </c>
      <c r="T96" s="41">
        <v>0.41925645500000003</v>
      </c>
      <c r="U96" s="41">
        <v>3.7676325972631686</v>
      </c>
      <c r="V96" s="18">
        <v>12.277781584253303</v>
      </c>
      <c r="W96" s="2"/>
      <c r="Y96" s="34">
        <v>43558</v>
      </c>
      <c r="Z96" s="44">
        <v>0.33899790999999996</v>
      </c>
      <c r="AA96" s="44">
        <v>0.347221267</v>
      </c>
      <c r="AB96" s="44">
        <v>0.46060925599999997</v>
      </c>
      <c r="AC96" s="44">
        <v>0.28927093599999998</v>
      </c>
      <c r="AD96" s="45">
        <v>0.26834345299999995</v>
      </c>
      <c r="AE96" s="1"/>
      <c r="AF96" s="9">
        <v>43924</v>
      </c>
      <c r="AG96" s="13">
        <v>0.204608814</v>
      </c>
      <c r="AH96" s="13">
        <v>0.16900937899999999</v>
      </c>
      <c r="AI96" s="13">
        <v>0.37151891200000003</v>
      </c>
      <c r="AJ96" s="13">
        <v>0.17855116800000001</v>
      </c>
      <c r="AK96" s="14">
        <v>0.121245489</v>
      </c>
    </row>
    <row r="97" spans="2:37">
      <c r="B97" s="9">
        <v>43559</v>
      </c>
      <c r="C97" s="43">
        <v>2.5127768769999999</v>
      </c>
      <c r="D97" s="43">
        <v>0.81312803</v>
      </c>
      <c r="E97" s="43">
        <v>5.3146155960000003</v>
      </c>
      <c r="F97" s="42">
        <v>2.6937522410166301</v>
      </c>
      <c r="G97" s="42">
        <v>0.69175828399999995</v>
      </c>
      <c r="H97" s="42">
        <v>0.53340514800000005</v>
      </c>
      <c r="I97" s="42">
        <v>0.58128944999999999</v>
      </c>
      <c r="J97" s="42">
        <v>6.7420783397218829</v>
      </c>
      <c r="K97" s="16">
        <v>19.882803965738514</v>
      </c>
      <c r="L97" s="1"/>
      <c r="M97" s="9">
        <v>43925</v>
      </c>
      <c r="N97" s="41">
        <v>1.3801016799999999</v>
      </c>
      <c r="O97" s="41">
        <v>0.16562366000000001</v>
      </c>
      <c r="P97" s="41">
        <v>2.1071720809999999</v>
      </c>
      <c r="Q97" s="41">
        <v>1.3342596651604879</v>
      </c>
      <c r="R97" s="41">
        <v>0.317594922</v>
      </c>
      <c r="S97" s="41">
        <v>0.44096821399999997</v>
      </c>
      <c r="T97" s="41">
        <v>0.29165924900000001</v>
      </c>
      <c r="U97" s="41">
        <v>2.7766797822625082</v>
      </c>
      <c r="V97" s="18">
        <v>8.8140592534229967</v>
      </c>
      <c r="W97" s="2"/>
      <c r="Y97" s="34">
        <v>43559</v>
      </c>
      <c r="Z97" s="44">
        <v>0.33703521000000003</v>
      </c>
      <c r="AA97" s="44">
        <v>0.35038878800000001</v>
      </c>
      <c r="AB97" s="44">
        <v>0.46275332699999999</v>
      </c>
      <c r="AC97" s="44">
        <v>0.29209199499999999</v>
      </c>
      <c r="AD97" s="45">
        <v>0.27132336099999999</v>
      </c>
      <c r="AE97" s="1"/>
      <c r="AF97" s="9">
        <v>43925</v>
      </c>
      <c r="AG97" s="13">
        <v>0.15504940900000003</v>
      </c>
      <c r="AH97" s="13">
        <v>0.13608972700000002</v>
      </c>
      <c r="AI97" s="13">
        <v>0.30141620499999999</v>
      </c>
      <c r="AJ97" s="13">
        <v>0.14140301500000002</v>
      </c>
      <c r="AK97" s="14">
        <v>7.537998600000001E-2</v>
      </c>
    </row>
    <row r="98" spans="2:37">
      <c r="B98" s="9">
        <v>43560</v>
      </c>
      <c r="C98" s="43">
        <v>2.5387959769999999</v>
      </c>
      <c r="D98" s="43">
        <v>0.81494211399999994</v>
      </c>
      <c r="E98" s="43">
        <v>5.3612505300000004</v>
      </c>
      <c r="F98" s="42">
        <v>2.6900861920003067</v>
      </c>
      <c r="G98" s="42">
        <v>0.69889050899999994</v>
      </c>
      <c r="H98" s="42">
        <v>0.53986853099999998</v>
      </c>
      <c r="I98" s="42">
        <v>0.58428341000000006</v>
      </c>
      <c r="J98" s="42">
        <v>6.3477702578612618</v>
      </c>
      <c r="K98" s="16">
        <v>19.575887520861571</v>
      </c>
      <c r="L98" s="1"/>
      <c r="M98" s="9">
        <v>43926</v>
      </c>
      <c r="N98" s="41">
        <v>1.3806435400000001</v>
      </c>
      <c r="O98" s="41">
        <v>0.11176769</v>
      </c>
      <c r="P98" s="41">
        <v>1.3540383030000001</v>
      </c>
      <c r="Q98" s="41">
        <v>0.9454486799191667</v>
      </c>
      <c r="R98" s="41">
        <v>0.25315473799999999</v>
      </c>
      <c r="S98" s="41">
        <v>0.30854800799999998</v>
      </c>
      <c r="T98" s="41">
        <v>0.116834643</v>
      </c>
      <c r="U98" s="41">
        <v>2.0889020505275715</v>
      </c>
      <c r="V98" s="18">
        <v>6.5593376524467386</v>
      </c>
      <c r="W98" s="2"/>
      <c r="Y98" s="34">
        <v>43560</v>
      </c>
      <c r="Z98" s="44">
        <v>0.332671408</v>
      </c>
      <c r="AA98" s="44">
        <v>0.35309563999999999</v>
      </c>
      <c r="AB98" s="44">
        <v>0.45624699200000002</v>
      </c>
      <c r="AC98" s="44">
        <v>0.29155789299999996</v>
      </c>
      <c r="AD98" s="45">
        <v>0.277102395</v>
      </c>
      <c r="AE98" s="1"/>
      <c r="AF98" s="9">
        <v>43926</v>
      </c>
      <c r="AG98" s="13">
        <v>0.10693454799999999</v>
      </c>
      <c r="AH98" s="13">
        <v>8.9971842999999996E-2</v>
      </c>
      <c r="AI98" s="13">
        <v>0.204948877</v>
      </c>
      <c r="AJ98" s="13">
        <v>7.8955089000000006E-2</v>
      </c>
      <c r="AK98" s="14">
        <v>6.4535370999999994E-2</v>
      </c>
    </row>
    <row r="99" spans="2:37">
      <c r="B99" s="9">
        <v>43561</v>
      </c>
      <c r="C99" s="43">
        <v>2.4857820210000003</v>
      </c>
      <c r="D99" s="43">
        <v>0.78729668500000005</v>
      </c>
      <c r="E99" s="43">
        <v>4.6256104709999999</v>
      </c>
      <c r="F99" s="42">
        <v>2.2456040470419767</v>
      </c>
      <c r="G99" s="42">
        <v>0.617409345</v>
      </c>
      <c r="H99" s="42">
        <v>0.52354628700000005</v>
      </c>
      <c r="I99" s="42">
        <v>0.557253938</v>
      </c>
      <c r="J99" s="42">
        <v>5.8476407720821513</v>
      </c>
      <c r="K99" s="16">
        <v>17.690143566124132</v>
      </c>
      <c r="L99" s="1"/>
      <c r="M99" s="9">
        <v>43927</v>
      </c>
      <c r="N99" s="41">
        <v>1.560522712</v>
      </c>
      <c r="O99" s="41">
        <v>0.19747923100000001</v>
      </c>
      <c r="P99" s="41">
        <v>2.016676253</v>
      </c>
      <c r="Q99" s="41">
        <v>1.7583425819719978</v>
      </c>
      <c r="R99" s="41">
        <v>0.51656674999999996</v>
      </c>
      <c r="S99" s="41">
        <v>0.48530696200000001</v>
      </c>
      <c r="T99" s="41">
        <v>0.37796356800000003</v>
      </c>
      <c r="U99" s="41">
        <v>3.5123340045513403</v>
      </c>
      <c r="V99" s="18">
        <v>10.425192062523339</v>
      </c>
      <c r="W99" s="2"/>
      <c r="Y99" s="34">
        <v>43561</v>
      </c>
      <c r="Z99" s="44">
        <v>0.29360598200000004</v>
      </c>
      <c r="AA99" s="44">
        <v>0.31491903799999998</v>
      </c>
      <c r="AB99" s="44">
        <v>0.40558383600000003</v>
      </c>
      <c r="AC99" s="44">
        <v>0.25795233400000001</v>
      </c>
      <c r="AD99" s="45">
        <v>0.18228728599999999</v>
      </c>
      <c r="AE99" s="1"/>
      <c r="AF99" s="9">
        <v>43927</v>
      </c>
      <c r="AG99" s="13">
        <v>0.19305217499999999</v>
      </c>
      <c r="AH99" s="13">
        <v>0.153794391</v>
      </c>
      <c r="AI99" s="13">
        <v>0.38516408000000002</v>
      </c>
      <c r="AJ99" s="13">
        <v>0.16794683399999999</v>
      </c>
      <c r="AK99" s="14">
        <v>0.11311210000000001</v>
      </c>
    </row>
    <row r="100" spans="2:37">
      <c r="B100" s="9">
        <v>43562</v>
      </c>
      <c r="C100" s="43">
        <v>2.420378403</v>
      </c>
      <c r="D100" s="43">
        <v>0.73773353699999999</v>
      </c>
      <c r="E100" s="43">
        <v>3.4553845699999997</v>
      </c>
      <c r="F100" s="42">
        <v>1.8267300606037515</v>
      </c>
      <c r="G100" s="42">
        <v>0.52324791999999998</v>
      </c>
      <c r="H100" s="42">
        <v>0.48523191399999999</v>
      </c>
      <c r="I100" s="42">
        <v>0.457340564</v>
      </c>
      <c r="J100" s="42">
        <v>5.2605739699634082</v>
      </c>
      <c r="K100" s="16">
        <v>15.166620938567162</v>
      </c>
      <c r="L100" s="1"/>
      <c r="M100" s="9">
        <v>43928</v>
      </c>
      <c r="N100" s="41">
        <v>2.2312497910000002</v>
      </c>
      <c r="O100" s="41">
        <v>0.29769210200000001</v>
      </c>
      <c r="P100" s="41">
        <v>2.5108401570000001</v>
      </c>
      <c r="Q100" s="41">
        <v>1.8254500609980526</v>
      </c>
      <c r="R100" s="41">
        <v>0.54154155900000001</v>
      </c>
      <c r="S100" s="41">
        <v>0.47760794600000001</v>
      </c>
      <c r="T100" s="41">
        <v>0.42418878900000001</v>
      </c>
      <c r="U100" s="41">
        <v>3.9247323028142649</v>
      </c>
      <c r="V100" s="18">
        <v>12.233302707812317</v>
      </c>
      <c r="W100" s="2"/>
      <c r="Y100" s="34">
        <v>43562</v>
      </c>
      <c r="Z100" s="44">
        <v>0.25156872600000002</v>
      </c>
      <c r="AA100" s="44">
        <v>0.25541931499999998</v>
      </c>
      <c r="AB100" s="44">
        <v>0.33105100799999998</v>
      </c>
      <c r="AC100" s="44">
        <v>0.20968024299999999</v>
      </c>
      <c r="AD100" s="45">
        <v>0.127662576</v>
      </c>
      <c r="AE100" s="1"/>
      <c r="AF100" s="9">
        <v>43928</v>
      </c>
      <c r="AG100" s="13">
        <v>0.204760676</v>
      </c>
      <c r="AH100" s="13">
        <v>0.16833574600000001</v>
      </c>
      <c r="AI100" s="13">
        <v>0.39158224800000002</v>
      </c>
      <c r="AJ100" s="13">
        <v>0.17913968699999999</v>
      </c>
      <c r="AK100" s="14">
        <v>0.12216882300000001</v>
      </c>
    </row>
    <row r="101" spans="2:37">
      <c r="B101" s="9">
        <v>43563</v>
      </c>
      <c r="C101" s="43">
        <v>2.506016501</v>
      </c>
      <c r="D101" s="43">
        <v>0.813304311</v>
      </c>
      <c r="E101" s="43">
        <v>4.6456953639999998</v>
      </c>
      <c r="F101" s="42">
        <v>2.6497642705907554</v>
      </c>
      <c r="G101" s="42">
        <v>0.687530804</v>
      </c>
      <c r="H101" s="42">
        <v>0.526697148</v>
      </c>
      <c r="I101" s="42">
        <v>0.57401995299999997</v>
      </c>
      <c r="J101" s="42">
        <v>6.4064359984096111</v>
      </c>
      <c r="K101" s="16">
        <v>18.809464350000365</v>
      </c>
      <c r="L101" s="1"/>
      <c r="M101" s="9">
        <v>43929</v>
      </c>
      <c r="N101" s="41">
        <v>2.242095913</v>
      </c>
      <c r="O101" s="41">
        <v>0.276952641</v>
      </c>
      <c r="P101" s="41">
        <v>2.5741124019999999</v>
      </c>
      <c r="Q101" s="41">
        <v>1.8316485752421265</v>
      </c>
      <c r="R101" s="41">
        <v>0.53621858200000005</v>
      </c>
      <c r="S101" s="41">
        <v>0.46219852299999997</v>
      </c>
      <c r="T101" s="41">
        <v>0.43201199699999998</v>
      </c>
      <c r="U101" s="41">
        <v>3.9307004184023291</v>
      </c>
      <c r="V101" s="18">
        <v>12.285939051644455</v>
      </c>
      <c r="W101" s="2"/>
      <c r="Y101" s="34">
        <v>43563</v>
      </c>
      <c r="Z101" s="44">
        <v>0.32798073599999999</v>
      </c>
      <c r="AA101" s="44">
        <v>0.34089433200000002</v>
      </c>
      <c r="AB101" s="44">
        <v>0.453491651</v>
      </c>
      <c r="AC101" s="44">
        <v>0.28766772100000004</v>
      </c>
      <c r="AD101" s="45">
        <v>0.26943446300000001</v>
      </c>
      <c r="AE101" s="1"/>
      <c r="AF101" s="9">
        <v>43929</v>
      </c>
      <c r="AG101" s="13">
        <v>0.20179170999999999</v>
      </c>
      <c r="AH101" s="13">
        <v>0.166347404</v>
      </c>
      <c r="AI101" s="13">
        <v>0.394021169</v>
      </c>
      <c r="AJ101" s="13">
        <v>0.18033996999999999</v>
      </c>
      <c r="AK101" s="14">
        <v>0.128593026</v>
      </c>
    </row>
    <row r="102" spans="2:37">
      <c r="B102" s="9">
        <v>43564</v>
      </c>
      <c r="C102" s="43">
        <v>2.5096907069999999</v>
      </c>
      <c r="D102" s="43">
        <v>0.81251530900000002</v>
      </c>
      <c r="E102" s="43">
        <v>5.2425759019999996</v>
      </c>
      <c r="F102" s="42">
        <v>2.680781967971984</v>
      </c>
      <c r="G102" s="42">
        <v>0.693905518</v>
      </c>
      <c r="H102" s="42">
        <v>0.53154985700000001</v>
      </c>
      <c r="I102" s="42">
        <v>0.5794071409999999</v>
      </c>
      <c r="J102" s="42">
        <v>6.7346267949056253</v>
      </c>
      <c r="K102" s="16">
        <v>19.785053196877609</v>
      </c>
      <c r="L102" s="1"/>
      <c r="M102" s="9">
        <v>43930</v>
      </c>
      <c r="N102" s="41">
        <v>2.224399826</v>
      </c>
      <c r="O102" s="41">
        <v>0.28900651700000002</v>
      </c>
      <c r="P102" s="41">
        <v>2.5896475460000001</v>
      </c>
      <c r="Q102" s="41">
        <v>1.8434778310394102</v>
      </c>
      <c r="R102" s="41">
        <v>0.54258564899999995</v>
      </c>
      <c r="S102" s="41">
        <v>0.46996043300000001</v>
      </c>
      <c r="T102" s="41">
        <v>0.44316597999999996</v>
      </c>
      <c r="U102" s="41">
        <v>3.9846527109503858</v>
      </c>
      <c r="V102" s="18">
        <v>12.386896492989795</v>
      </c>
      <c r="W102" s="2"/>
      <c r="Y102" s="34">
        <v>43564</v>
      </c>
      <c r="Z102" s="44">
        <v>0.33323369300000005</v>
      </c>
      <c r="AA102" s="44">
        <v>0.34973952200000002</v>
      </c>
      <c r="AB102" s="44">
        <v>0.46063831399999999</v>
      </c>
      <c r="AC102" s="44">
        <v>0.28968525799999995</v>
      </c>
      <c r="AD102" s="45">
        <v>0.268324222</v>
      </c>
      <c r="AE102" s="1"/>
      <c r="AF102" s="9">
        <v>43930</v>
      </c>
      <c r="AG102" s="13">
        <v>0.20468868100000001</v>
      </c>
      <c r="AH102" s="13">
        <v>0.17038488500000001</v>
      </c>
      <c r="AI102" s="13">
        <v>0.39515456399999999</v>
      </c>
      <c r="AJ102" s="13">
        <v>0.181555891</v>
      </c>
      <c r="AK102" s="14">
        <v>0.120957806</v>
      </c>
    </row>
    <row r="103" spans="2:37">
      <c r="B103" s="9">
        <v>43565</v>
      </c>
      <c r="C103" s="43">
        <v>2.507827448</v>
      </c>
      <c r="D103" s="43">
        <v>0.81360447999999996</v>
      </c>
      <c r="E103" s="43">
        <v>5.3123336029999999</v>
      </c>
      <c r="F103" s="42">
        <v>2.6767505376520258</v>
      </c>
      <c r="G103" s="42">
        <v>0.691952978</v>
      </c>
      <c r="H103" s="42">
        <v>0.53029089299999999</v>
      </c>
      <c r="I103" s="42">
        <v>0.578490642</v>
      </c>
      <c r="J103" s="42">
        <v>6.7246182567022341</v>
      </c>
      <c r="K103" s="16">
        <v>19.835868838354259</v>
      </c>
      <c r="L103" s="1"/>
      <c r="M103" s="9">
        <v>43931</v>
      </c>
      <c r="N103" s="41">
        <v>2.2873317859999998</v>
      </c>
      <c r="O103" s="41">
        <v>0.25102241399999997</v>
      </c>
      <c r="P103" s="41">
        <v>2.673214727</v>
      </c>
      <c r="Q103" s="41">
        <v>1.4288912219408514</v>
      </c>
      <c r="R103" s="41">
        <v>0.58087080599999996</v>
      </c>
      <c r="S103" s="41">
        <v>0.487501503</v>
      </c>
      <c r="T103" s="41">
        <v>0.157419422</v>
      </c>
      <c r="U103" s="41">
        <v>3.1269756083393987</v>
      </c>
      <c r="V103" s="18">
        <v>10.993227488280249</v>
      </c>
      <c r="W103" s="2"/>
      <c r="Y103" s="34">
        <v>43565</v>
      </c>
      <c r="Z103" s="44">
        <v>0.33661960499999999</v>
      </c>
      <c r="AA103" s="44">
        <v>0.34550132699999997</v>
      </c>
      <c r="AB103" s="44">
        <v>0.46069476199999998</v>
      </c>
      <c r="AC103" s="44">
        <v>0.28958284899999998</v>
      </c>
      <c r="AD103" s="45">
        <v>0.26996059</v>
      </c>
      <c r="AE103" s="1"/>
      <c r="AF103" s="9">
        <v>43931</v>
      </c>
      <c r="AG103" s="13">
        <v>0.126167855</v>
      </c>
      <c r="AH103" s="13">
        <v>0.17869739400000001</v>
      </c>
      <c r="AI103" s="13">
        <v>0.21037013500000001</v>
      </c>
      <c r="AJ103" s="13">
        <v>0.190859256</v>
      </c>
      <c r="AK103" s="14">
        <v>7.4703210999999992E-2</v>
      </c>
    </row>
    <row r="104" spans="2:37">
      <c r="B104" s="9">
        <v>43566</v>
      </c>
      <c r="C104" s="43">
        <v>2.5115128969999998</v>
      </c>
      <c r="D104" s="43">
        <v>0.80661954700000005</v>
      </c>
      <c r="E104" s="43">
        <v>5.3387857670000001</v>
      </c>
      <c r="F104" s="42">
        <v>2.6541588409704922</v>
      </c>
      <c r="G104" s="42">
        <v>0.69246643399999996</v>
      </c>
      <c r="H104" s="42">
        <v>0.53396238500000004</v>
      </c>
      <c r="I104" s="42">
        <v>0.58141237699999992</v>
      </c>
      <c r="J104" s="42">
        <v>6.7490129229694809</v>
      </c>
      <c r="K104" s="16">
        <v>19.867931170939976</v>
      </c>
      <c r="L104" s="1"/>
      <c r="M104" s="9">
        <v>43932</v>
      </c>
      <c r="N104" s="41">
        <v>1.743458465</v>
      </c>
      <c r="O104" s="41">
        <v>0.20220801800000002</v>
      </c>
      <c r="P104" s="41">
        <v>2.4480563319999997</v>
      </c>
      <c r="Q104" s="41">
        <v>1.385439034992852</v>
      </c>
      <c r="R104" s="41">
        <v>0.36197857699999997</v>
      </c>
      <c r="S104" s="41">
        <v>0.40942018099999999</v>
      </c>
      <c r="T104" s="41">
        <v>0.17210462599999998</v>
      </c>
      <c r="U104" s="41">
        <v>2.94895829268083</v>
      </c>
      <c r="V104" s="18">
        <v>9.6716235266736827</v>
      </c>
      <c r="W104" s="2"/>
      <c r="Y104" s="34">
        <v>43566</v>
      </c>
      <c r="Z104" s="44">
        <v>0.33416131399999999</v>
      </c>
      <c r="AA104" s="44">
        <v>0.349172168</v>
      </c>
      <c r="AB104" s="44">
        <v>0.46288212400000001</v>
      </c>
      <c r="AC104" s="44">
        <v>0.29279333299999999</v>
      </c>
      <c r="AD104" s="45">
        <v>0.239242543</v>
      </c>
      <c r="AE104" s="1"/>
      <c r="AF104" s="9">
        <v>43932</v>
      </c>
      <c r="AG104" s="13">
        <v>0.15088626099999999</v>
      </c>
      <c r="AH104" s="13">
        <v>0.14833776000000001</v>
      </c>
      <c r="AI104" s="13">
        <v>0.31018266900000002</v>
      </c>
      <c r="AJ104" s="13">
        <v>0.15440970100000001</v>
      </c>
      <c r="AK104" s="14">
        <v>7.1140667000000005E-2</v>
      </c>
    </row>
    <row r="105" spans="2:37">
      <c r="B105" s="9">
        <v>43567</v>
      </c>
      <c r="C105" s="43">
        <v>2.548965667</v>
      </c>
      <c r="D105" s="43">
        <v>0.81423886999999995</v>
      </c>
      <c r="E105" s="43">
        <v>5.1992670240000001</v>
      </c>
      <c r="F105" s="42">
        <v>2.4351469940321642</v>
      </c>
      <c r="G105" s="42">
        <v>0.69905684300000004</v>
      </c>
      <c r="H105" s="42">
        <v>0.54047506999999995</v>
      </c>
      <c r="I105" s="42">
        <v>0.55771296400000003</v>
      </c>
      <c r="J105" s="42">
        <v>6.0794965991949557</v>
      </c>
      <c r="K105" s="16">
        <v>18.87436003122712</v>
      </c>
      <c r="L105" s="1"/>
      <c r="M105" s="9">
        <v>43933</v>
      </c>
      <c r="N105" s="41">
        <v>1.602905751</v>
      </c>
      <c r="O105" s="41">
        <v>0.11147444299999999</v>
      </c>
      <c r="P105" s="41">
        <v>1.351705706</v>
      </c>
      <c r="Q105" s="41">
        <v>0.94019559906104588</v>
      </c>
      <c r="R105" s="41">
        <v>0.24937003499999999</v>
      </c>
      <c r="S105" s="41">
        <v>0.28233447700000003</v>
      </c>
      <c r="T105" s="41">
        <v>0.11094579700000001</v>
      </c>
      <c r="U105" s="41">
        <v>2.497571231090316</v>
      </c>
      <c r="V105" s="18">
        <v>7.1465030391513622</v>
      </c>
      <c r="W105" s="2"/>
      <c r="Y105" s="34">
        <v>43567</v>
      </c>
      <c r="Z105" s="44">
        <v>0.28809087800000005</v>
      </c>
      <c r="AA105" s="44">
        <v>0.351502386</v>
      </c>
      <c r="AB105" s="44">
        <v>0.43993288199999997</v>
      </c>
      <c r="AC105" s="44">
        <v>0.29309665500000004</v>
      </c>
      <c r="AD105" s="45">
        <v>0.16502567700000001</v>
      </c>
      <c r="AE105" s="1"/>
      <c r="AF105" s="9">
        <v>43933</v>
      </c>
      <c r="AG105" s="13">
        <v>0.10707734100000001</v>
      </c>
      <c r="AH105" s="13">
        <v>9.7109762000000002E-2</v>
      </c>
      <c r="AI105" s="13">
        <v>0.20881575200000002</v>
      </c>
      <c r="AJ105" s="13">
        <v>7.6224285999999988E-2</v>
      </c>
      <c r="AK105" s="14">
        <v>6.7888986999999998E-2</v>
      </c>
    </row>
    <row r="106" spans="2:37">
      <c r="B106" s="9">
        <v>43568</v>
      </c>
      <c r="C106" s="43">
        <v>2.4850321749999997</v>
      </c>
      <c r="D106" s="43">
        <v>0.77789851899999995</v>
      </c>
      <c r="E106" s="43">
        <v>4.8763306630000001</v>
      </c>
      <c r="F106" s="42">
        <v>2.2382554698095705</v>
      </c>
      <c r="G106" s="42">
        <v>0.61900656000000009</v>
      </c>
      <c r="H106" s="42">
        <v>0.52532174700000001</v>
      </c>
      <c r="I106" s="42">
        <v>0.54357863200000001</v>
      </c>
      <c r="J106" s="42">
        <v>5.9416030031271312</v>
      </c>
      <c r="K106" s="16">
        <v>18.007026768936701</v>
      </c>
      <c r="L106" s="1"/>
      <c r="M106" s="9">
        <v>43934</v>
      </c>
      <c r="N106" s="41">
        <v>2.303829065</v>
      </c>
      <c r="O106" s="41">
        <v>0.26780010700000001</v>
      </c>
      <c r="P106" s="41">
        <v>1.9865607919999999</v>
      </c>
      <c r="Q106" s="41">
        <v>1.0770037943747748</v>
      </c>
      <c r="R106" s="41">
        <v>0.53663451800000006</v>
      </c>
      <c r="S106" s="41">
        <v>0.47786183399999999</v>
      </c>
      <c r="T106" s="41">
        <v>0.37440204100000002</v>
      </c>
      <c r="U106" s="41">
        <v>3.5959824323239351</v>
      </c>
      <c r="V106" s="18">
        <v>10.620074583698708</v>
      </c>
      <c r="W106" s="2"/>
      <c r="Y106" s="34">
        <v>43568</v>
      </c>
      <c r="Z106" s="44">
        <v>0.28985932400000003</v>
      </c>
      <c r="AA106" s="44">
        <v>0.321578953</v>
      </c>
      <c r="AB106" s="44">
        <v>0.40543089399999999</v>
      </c>
      <c r="AC106" s="44">
        <v>0.26400700599999999</v>
      </c>
      <c r="AD106" s="45">
        <v>0.16101153200000001</v>
      </c>
      <c r="AE106" s="1"/>
      <c r="AF106" s="9">
        <v>43934</v>
      </c>
      <c r="AG106" s="13">
        <v>0.12125135099999999</v>
      </c>
      <c r="AH106" s="13">
        <v>9.1074762000000004E-2</v>
      </c>
      <c r="AI106" s="13">
        <v>0.190895289</v>
      </c>
      <c r="AJ106" s="13">
        <v>8.1860209000000003E-2</v>
      </c>
      <c r="AK106" s="14">
        <v>0.108544434</v>
      </c>
    </row>
    <row r="107" spans="2:37">
      <c r="B107" s="9">
        <v>43569</v>
      </c>
      <c r="C107" s="43">
        <v>2.4172138300000001</v>
      </c>
      <c r="D107" s="43">
        <v>0.74446957400000002</v>
      </c>
      <c r="E107" s="43">
        <v>3.4670929840000002</v>
      </c>
      <c r="F107" s="42">
        <v>1.7998088229301075</v>
      </c>
      <c r="G107" s="42">
        <v>0.52452704299999997</v>
      </c>
      <c r="H107" s="42">
        <v>0.48680495299999998</v>
      </c>
      <c r="I107" s="42">
        <v>0.45008257799999996</v>
      </c>
      <c r="J107" s="42">
        <v>5.1208726895546741</v>
      </c>
      <c r="K107" s="16">
        <v>15.010872474484783</v>
      </c>
      <c r="L107" s="1"/>
      <c r="M107" s="9">
        <v>43935</v>
      </c>
      <c r="N107" s="41">
        <v>2.2270659840000002</v>
      </c>
      <c r="O107" s="41">
        <v>0.220983608</v>
      </c>
      <c r="P107" s="41">
        <v>2.5524161320000003</v>
      </c>
      <c r="Q107" s="41">
        <v>1.83800824400561</v>
      </c>
      <c r="R107" s="41">
        <v>0.57601357200000003</v>
      </c>
      <c r="S107" s="41">
        <v>0.47125357500000004</v>
      </c>
      <c r="T107" s="41">
        <v>0.41048551799999999</v>
      </c>
      <c r="U107" s="41">
        <v>4.0107581482029948</v>
      </c>
      <c r="V107" s="18">
        <v>12.306984781208605</v>
      </c>
      <c r="W107" s="2"/>
      <c r="Y107" s="34">
        <v>43569</v>
      </c>
      <c r="Z107" s="44">
        <v>0.24779603</v>
      </c>
      <c r="AA107" s="44">
        <v>0.26151339699999998</v>
      </c>
      <c r="AB107" s="44">
        <v>0.31297583200000001</v>
      </c>
      <c r="AC107" s="44">
        <v>0.21051558200000001</v>
      </c>
      <c r="AD107" s="45">
        <v>0.12113595100000001</v>
      </c>
      <c r="AE107" s="1"/>
      <c r="AF107" s="9">
        <v>43935</v>
      </c>
      <c r="AG107" s="13">
        <v>0.20974556499999999</v>
      </c>
      <c r="AH107" s="13">
        <v>0.180580301</v>
      </c>
      <c r="AI107" s="13">
        <v>0.38888927699999998</v>
      </c>
      <c r="AJ107" s="13">
        <v>0.17931716</v>
      </c>
      <c r="AK107" s="14">
        <v>0.114000093</v>
      </c>
    </row>
    <row r="108" spans="2:37">
      <c r="B108" s="9">
        <v>43570</v>
      </c>
      <c r="C108" s="43">
        <v>2.503208018</v>
      </c>
      <c r="D108" s="43">
        <v>0.8083574939999999</v>
      </c>
      <c r="E108" s="43">
        <v>4.5188973820000005</v>
      </c>
      <c r="F108" s="42">
        <v>2.3617346355687956</v>
      </c>
      <c r="G108" s="42">
        <v>0.68691230799999992</v>
      </c>
      <c r="H108" s="42">
        <v>0.52764157599999995</v>
      </c>
      <c r="I108" s="42">
        <v>0.56875766399999994</v>
      </c>
      <c r="J108" s="42">
        <v>6.1166782548215703</v>
      </c>
      <c r="K108" s="16">
        <v>18.092187332390363</v>
      </c>
      <c r="L108" s="1"/>
      <c r="M108" s="9">
        <v>43936</v>
      </c>
      <c r="N108" s="41">
        <v>2.2491425350000003</v>
      </c>
      <c r="O108" s="41">
        <v>0.30668004399999998</v>
      </c>
      <c r="P108" s="41">
        <v>2.7366767730000001</v>
      </c>
      <c r="Q108" s="41">
        <v>1.8585635929592843</v>
      </c>
      <c r="R108" s="41">
        <v>0.56073528799999994</v>
      </c>
      <c r="S108" s="41">
        <v>0.46443010600000001</v>
      </c>
      <c r="T108" s="41">
        <v>0.421009193</v>
      </c>
      <c r="U108" s="41">
        <v>4.1412483747430837</v>
      </c>
      <c r="V108" s="18">
        <v>12.738485906702367</v>
      </c>
      <c r="W108" s="2"/>
      <c r="Y108" s="34">
        <v>43570</v>
      </c>
      <c r="Z108" s="44">
        <v>0.28719552799999998</v>
      </c>
      <c r="AA108" s="44">
        <v>0.30008563999999999</v>
      </c>
      <c r="AB108" s="44">
        <v>0.43369834000000002</v>
      </c>
      <c r="AC108" s="44">
        <v>0.23896457800000001</v>
      </c>
      <c r="AD108" s="45">
        <v>0.24989022799999999</v>
      </c>
      <c r="AE108" s="1"/>
      <c r="AF108" s="9">
        <v>43936</v>
      </c>
      <c r="AG108" s="13">
        <v>0.21234514999999998</v>
      </c>
      <c r="AH108" s="13">
        <v>0.176506846</v>
      </c>
      <c r="AI108" s="13">
        <v>0.39341957599999999</v>
      </c>
      <c r="AJ108" s="13">
        <v>0.18144473699999999</v>
      </c>
      <c r="AK108" s="14">
        <v>0.118787795</v>
      </c>
    </row>
    <row r="109" spans="2:37">
      <c r="B109" s="9">
        <v>43571</v>
      </c>
      <c r="C109" s="43">
        <v>2.5098450740000002</v>
      </c>
      <c r="D109" s="43">
        <v>0.81422281900000004</v>
      </c>
      <c r="E109" s="43">
        <v>5.2166554380000001</v>
      </c>
      <c r="F109" s="42">
        <v>2.6612892835919304</v>
      </c>
      <c r="G109" s="42">
        <v>0.69450350399999994</v>
      </c>
      <c r="H109" s="42">
        <v>0.53221035500000002</v>
      </c>
      <c r="I109" s="42">
        <v>0.57871392700000002</v>
      </c>
      <c r="J109" s="42">
        <v>6.4852553000290056</v>
      </c>
      <c r="K109" s="16">
        <v>19.492695700620938</v>
      </c>
      <c r="L109" s="1"/>
      <c r="M109" s="9">
        <v>43937</v>
      </c>
      <c r="N109" s="41">
        <v>2.2386408539999998</v>
      </c>
      <c r="O109" s="41">
        <v>0.31779742799999999</v>
      </c>
      <c r="P109" s="41">
        <v>2.8023097900000002</v>
      </c>
      <c r="Q109" s="41">
        <v>1.8800321185500573</v>
      </c>
      <c r="R109" s="41">
        <v>0.55982996600000001</v>
      </c>
      <c r="S109" s="41">
        <v>0.466671102</v>
      </c>
      <c r="T109" s="41">
        <v>0.42325903100000001</v>
      </c>
      <c r="U109" s="41">
        <v>4.1669347267978205</v>
      </c>
      <c r="V109" s="18">
        <v>12.85547501634788</v>
      </c>
      <c r="W109" s="2"/>
      <c r="Y109" s="34">
        <v>43571</v>
      </c>
      <c r="Z109" s="44">
        <v>0.33521925400000002</v>
      </c>
      <c r="AA109" s="44">
        <v>0.34621578399999997</v>
      </c>
      <c r="AB109" s="44">
        <v>0.456257105</v>
      </c>
      <c r="AC109" s="44">
        <v>0.29143906199999997</v>
      </c>
      <c r="AD109" s="45">
        <v>0.25208606700000002</v>
      </c>
      <c r="AE109" s="1"/>
      <c r="AF109" s="9">
        <v>43937</v>
      </c>
      <c r="AG109" s="13">
        <v>0.213276416</v>
      </c>
      <c r="AH109" s="13">
        <v>0.17772168599999999</v>
      </c>
      <c r="AI109" s="13">
        <v>0.39749586599999998</v>
      </c>
      <c r="AJ109" s="13">
        <v>0.182728217</v>
      </c>
      <c r="AK109" s="14">
        <v>0.11794379300000001</v>
      </c>
    </row>
    <row r="110" spans="2:37">
      <c r="B110" s="9">
        <v>43572</v>
      </c>
      <c r="C110" s="43">
        <v>2.507729243</v>
      </c>
      <c r="D110" s="43">
        <v>0.79104405799999999</v>
      </c>
      <c r="E110" s="43">
        <v>5.3026039289999991</v>
      </c>
      <c r="F110" s="42">
        <v>2.6567877897271281</v>
      </c>
      <c r="G110" s="42">
        <v>0.6920780230000001</v>
      </c>
      <c r="H110" s="42">
        <v>0.53064436999999998</v>
      </c>
      <c r="I110" s="42">
        <v>0.58135311300000003</v>
      </c>
      <c r="J110" s="42">
        <v>6.3431960852900824</v>
      </c>
      <c r="K110" s="16">
        <v>19.405436611017208</v>
      </c>
      <c r="L110" s="1"/>
      <c r="M110" s="9">
        <v>43938</v>
      </c>
      <c r="N110" s="41">
        <v>2.2864557579999998</v>
      </c>
      <c r="O110" s="41">
        <v>0.30513032299999998</v>
      </c>
      <c r="P110" s="41">
        <v>2.920060989</v>
      </c>
      <c r="Q110" s="41">
        <v>1.8533509291987105</v>
      </c>
      <c r="R110" s="41">
        <v>0.56790735299999995</v>
      </c>
      <c r="S110" s="41">
        <v>0.47693011899999999</v>
      </c>
      <c r="T110" s="41">
        <v>0.43947086800000001</v>
      </c>
      <c r="U110" s="41">
        <v>3.8833434307884174</v>
      </c>
      <c r="V110" s="18">
        <v>12.732649769987127</v>
      </c>
      <c r="W110" s="2"/>
      <c r="Y110" s="34">
        <v>43572</v>
      </c>
      <c r="Z110" s="44">
        <v>0.33699236700000001</v>
      </c>
      <c r="AA110" s="44">
        <v>0.34517827800000001</v>
      </c>
      <c r="AB110" s="44">
        <v>0.45757241300000001</v>
      </c>
      <c r="AC110" s="44">
        <v>0.29090540600000003</v>
      </c>
      <c r="AD110" s="45">
        <v>0.249385625</v>
      </c>
      <c r="AE110" s="1"/>
      <c r="AF110" s="9">
        <v>43938</v>
      </c>
      <c r="AG110" s="13">
        <v>0.21784566899999999</v>
      </c>
      <c r="AH110" s="13">
        <v>0.184970945</v>
      </c>
      <c r="AI110" s="13">
        <v>0.39348775499999999</v>
      </c>
      <c r="AJ110" s="13">
        <v>0.187583207</v>
      </c>
      <c r="AK110" s="14">
        <v>0.121907113</v>
      </c>
    </row>
    <row r="111" spans="2:37">
      <c r="B111" s="9">
        <v>43573</v>
      </c>
      <c r="C111" s="43">
        <v>2.510654916</v>
      </c>
      <c r="D111" s="43">
        <v>0.805526136</v>
      </c>
      <c r="E111" s="43">
        <v>5.3524358809999999</v>
      </c>
      <c r="F111" s="42">
        <v>2.6523155228936983</v>
      </c>
      <c r="G111" s="42">
        <v>0.69391686100000005</v>
      </c>
      <c r="H111" s="42">
        <v>0.53418369799999998</v>
      </c>
      <c r="I111" s="42">
        <v>0.58231808100000004</v>
      </c>
      <c r="J111" s="42">
        <v>6.6397198573885206</v>
      </c>
      <c r="K111" s="16">
        <v>19.771070953282223</v>
      </c>
      <c r="L111" s="1"/>
      <c r="M111" s="9">
        <v>43939</v>
      </c>
      <c r="N111" s="41">
        <v>1.7861204960000001</v>
      </c>
      <c r="O111" s="41">
        <v>0.24650797399999999</v>
      </c>
      <c r="P111" s="41">
        <v>2.3523186680000001</v>
      </c>
      <c r="Q111" s="41">
        <v>1.4132686074092087</v>
      </c>
      <c r="R111" s="41">
        <v>0.34870018699999999</v>
      </c>
      <c r="S111" s="41">
        <v>0.37687237499999998</v>
      </c>
      <c r="T111" s="41">
        <v>0.30853401499999999</v>
      </c>
      <c r="U111" s="41">
        <v>3.0890935162673125</v>
      </c>
      <c r="V111" s="18">
        <v>9.9214158386765217</v>
      </c>
      <c r="W111" s="2"/>
      <c r="Y111" s="34">
        <v>43573</v>
      </c>
      <c r="Z111" s="44">
        <v>0.336092738</v>
      </c>
      <c r="AA111" s="44">
        <v>0.34887190699999998</v>
      </c>
      <c r="AB111" s="44">
        <v>0.46082334600000002</v>
      </c>
      <c r="AC111" s="44">
        <v>0.29058388299999999</v>
      </c>
      <c r="AD111" s="45">
        <v>0.23833428800000001</v>
      </c>
      <c r="AE111" s="1"/>
      <c r="AF111" s="9">
        <v>43939</v>
      </c>
      <c r="AG111" s="13">
        <v>0.165568086</v>
      </c>
      <c r="AH111" s="13">
        <v>0.148311634</v>
      </c>
      <c r="AI111" s="13">
        <v>0.31910137500000002</v>
      </c>
      <c r="AJ111" s="13">
        <v>0.147141619</v>
      </c>
      <c r="AK111" s="14">
        <v>8.1648291999999997E-2</v>
      </c>
    </row>
    <row r="112" spans="2:37">
      <c r="B112" s="9">
        <v>43574</v>
      </c>
      <c r="C112" s="43">
        <v>2.5483752799999997</v>
      </c>
      <c r="D112" s="43">
        <v>0.77486885900000002</v>
      </c>
      <c r="E112" s="43">
        <v>5.3637827280000003</v>
      </c>
      <c r="F112" s="42">
        <v>2.4210844406983427</v>
      </c>
      <c r="G112" s="42">
        <v>0.69957443699999999</v>
      </c>
      <c r="H112" s="42">
        <v>0.540789411</v>
      </c>
      <c r="I112" s="42">
        <v>0.51118276100000004</v>
      </c>
      <c r="J112" s="42">
        <v>5.7989363590374383</v>
      </c>
      <c r="K112" s="16">
        <v>18.65859427573578</v>
      </c>
      <c r="L112" s="1"/>
      <c r="M112" s="9">
        <v>43940</v>
      </c>
      <c r="N112" s="41">
        <v>1.5365906789999999</v>
      </c>
      <c r="O112" s="41">
        <v>0.111990856</v>
      </c>
      <c r="P112" s="41">
        <v>1.538552653</v>
      </c>
      <c r="Q112" s="41">
        <v>1.0010337052022336</v>
      </c>
      <c r="R112" s="41">
        <v>0.233955521</v>
      </c>
      <c r="S112" s="41">
        <v>0.30770177300000001</v>
      </c>
      <c r="T112" s="41">
        <v>0.12562061900000002</v>
      </c>
      <c r="U112" s="41">
        <v>2.3649436868364142</v>
      </c>
      <c r="V112" s="18">
        <v>7.2203894930386481</v>
      </c>
      <c r="W112" s="2"/>
      <c r="Y112" s="34">
        <v>43574</v>
      </c>
      <c r="Z112" s="44">
        <v>0.304670149</v>
      </c>
      <c r="AA112" s="44">
        <v>0.35162793400000003</v>
      </c>
      <c r="AB112" s="44">
        <v>0.351758134</v>
      </c>
      <c r="AC112" s="44">
        <v>0.28822239599999999</v>
      </c>
      <c r="AD112" s="45">
        <v>0.213543865</v>
      </c>
      <c r="AE112" s="1"/>
      <c r="AF112" s="9">
        <v>43940</v>
      </c>
      <c r="AG112" s="13">
        <v>0.11808347100000001</v>
      </c>
      <c r="AH112" s="13">
        <v>0.10166588800000001</v>
      </c>
      <c r="AI112" s="13">
        <v>0.21801979999999999</v>
      </c>
      <c r="AJ112" s="13">
        <v>7.9244161999999993E-2</v>
      </c>
      <c r="AK112" s="14">
        <v>6.8541380999999998E-2</v>
      </c>
    </row>
    <row r="113" spans="2:37">
      <c r="B113" s="9">
        <v>43575</v>
      </c>
      <c r="C113" s="43">
        <v>2.4799793349999999</v>
      </c>
      <c r="D113" s="43">
        <v>0.78618782600000003</v>
      </c>
      <c r="E113" s="43">
        <v>4.5902745700000001</v>
      </c>
      <c r="F113" s="42">
        <v>2.1290780697830787</v>
      </c>
      <c r="G113" s="42">
        <v>0.61792591099999994</v>
      </c>
      <c r="H113" s="42">
        <v>0.52589878899999998</v>
      </c>
      <c r="I113" s="42">
        <v>0.46537561900000002</v>
      </c>
      <c r="J113" s="42">
        <v>5.5226259132487936</v>
      </c>
      <c r="K113" s="16">
        <v>17.117346033031872</v>
      </c>
      <c r="L113" s="1"/>
      <c r="M113" s="9">
        <v>43941</v>
      </c>
      <c r="N113" s="41">
        <v>2.3380762050000001</v>
      </c>
      <c r="O113" s="41">
        <v>0.42215495799999997</v>
      </c>
      <c r="P113" s="41">
        <v>2.2184515180000002</v>
      </c>
      <c r="Q113" s="41">
        <v>1.794124471227678</v>
      </c>
      <c r="R113" s="41">
        <v>0.53142936399999996</v>
      </c>
      <c r="S113" s="41">
        <v>0.46641295500000002</v>
      </c>
      <c r="T113" s="41">
        <v>0.37962680200000004</v>
      </c>
      <c r="U113" s="41">
        <v>3.82233488545018</v>
      </c>
      <c r="V113" s="18">
        <v>11.972611158677857</v>
      </c>
      <c r="W113" s="2"/>
      <c r="Y113" s="34">
        <v>43575</v>
      </c>
      <c r="Z113" s="44">
        <v>0.28778266200000002</v>
      </c>
      <c r="AA113" s="44">
        <v>0.31514204800000001</v>
      </c>
      <c r="AB113" s="44">
        <v>0.38732200099999997</v>
      </c>
      <c r="AC113" s="44">
        <v>0.24742354699999999</v>
      </c>
      <c r="AD113" s="45">
        <v>0.14936825000000001</v>
      </c>
      <c r="AE113" s="1"/>
      <c r="AF113" s="9">
        <v>43941</v>
      </c>
      <c r="AG113" s="13">
        <v>0.20759156099999998</v>
      </c>
      <c r="AH113" s="13">
        <v>0.17068698199999999</v>
      </c>
      <c r="AI113" s="13">
        <v>0.40585605499999999</v>
      </c>
      <c r="AJ113" s="13">
        <v>0.18262494599999998</v>
      </c>
      <c r="AK113" s="14">
        <v>0.11125366499999999</v>
      </c>
    </row>
    <row r="114" spans="2:37">
      <c r="B114" s="9">
        <v>43576</v>
      </c>
      <c r="C114" s="43">
        <v>2.4172138300000001</v>
      </c>
      <c r="D114" s="43">
        <v>0.70384409100000001</v>
      </c>
      <c r="E114" s="43">
        <v>3.2854893349999998</v>
      </c>
      <c r="F114" s="42">
        <v>1.6773242202374825</v>
      </c>
      <c r="G114" s="42">
        <v>0.52672508900000004</v>
      </c>
      <c r="H114" s="42">
        <v>0.48680495299999998</v>
      </c>
      <c r="I114" s="42">
        <v>0.377169264</v>
      </c>
      <c r="J114" s="42">
        <v>4.8870326900592316</v>
      </c>
      <c r="K114" s="16">
        <v>14.361603472296713</v>
      </c>
      <c r="L114" s="1"/>
      <c r="M114" s="9">
        <v>43942</v>
      </c>
      <c r="N114" s="41">
        <v>2.2706598840000001</v>
      </c>
      <c r="O114" s="41">
        <v>0.359176422</v>
      </c>
      <c r="P114" s="41">
        <v>2.7777885049999997</v>
      </c>
      <c r="Q114" s="41">
        <v>1.9245725374143205</v>
      </c>
      <c r="R114" s="41">
        <v>0.55885796300000001</v>
      </c>
      <c r="S114" s="41">
        <v>0.45858428899999998</v>
      </c>
      <c r="T114" s="41">
        <v>0.16352813399999999</v>
      </c>
      <c r="U114" s="41">
        <v>4.1656359933574434</v>
      </c>
      <c r="V114" s="18">
        <v>12.678803727771763</v>
      </c>
      <c r="W114" s="2"/>
      <c r="Y114" s="34">
        <v>43576</v>
      </c>
      <c r="Z114" s="44">
        <v>0.231443755</v>
      </c>
      <c r="AA114" s="44">
        <v>0.25744160700000002</v>
      </c>
      <c r="AB114" s="44">
        <v>0.29413103699999998</v>
      </c>
      <c r="AC114" s="44">
        <v>0.19378951500000002</v>
      </c>
      <c r="AD114" s="45">
        <v>0.10242722</v>
      </c>
      <c r="AE114" s="1"/>
      <c r="AF114" s="9">
        <v>43942</v>
      </c>
      <c r="AG114" s="13">
        <v>0.218494508</v>
      </c>
      <c r="AH114" s="13">
        <v>0.187346497</v>
      </c>
      <c r="AI114" s="13">
        <v>0.41573756199999995</v>
      </c>
      <c r="AJ114" s="13">
        <v>0.191054154</v>
      </c>
      <c r="AK114" s="14">
        <v>0.12139806600000001</v>
      </c>
    </row>
    <row r="115" spans="2:37">
      <c r="B115" s="9">
        <v>43577</v>
      </c>
      <c r="C115" s="43">
        <v>2.503208018</v>
      </c>
      <c r="D115" s="43">
        <v>0.80163752399999999</v>
      </c>
      <c r="E115" s="43">
        <v>4.4278517699999993</v>
      </c>
      <c r="F115" s="42">
        <v>1.9300293332050298</v>
      </c>
      <c r="G115" s="42">
        <v>0.68699212499999995</v>
      </c>
      <c r="H115" s="42">
        <v>0.52764157599999995</v>
      </c>
      <c r="I115" s="42">
        <v>0.55658518599999995</v>
      </c>
      <c r="J115" s="42">
        <v>5.8595378734783514</v>
      </c>
      <c r="K115" s="16">
        <v>17.293483405683379</v>
      </c>
      <c r="L115" s="1"/>
      <c r="M115" s="9">
        <v>43943</v>
      </c>
      <c r="N115" s="41">
        <v>2.275699613</v>
      </c>
      <c r="O115" s="41">
        <v>0.35098903399999998</v>
      </c>
      <c r="P115" s="41">
        <v>2.8555945129999998</v>
      </c>
      <c r="Q115" s="41">
        <v>1.9186415630742804</v>
      </c>
      <c r="R115" s="41">
        <v>0.56188392899999995</v>
      </c>
      <c r="S115" s="41">
        <v>0.45304384799999997</v>
      </c>
      <c r="T115" s="41">
        <v>0.42120134799999998</v>
      </c>
      <c r="U115" s="41">
        <v>4.2357706872183511</v>
      </c>
      <c r="V115" s="18">
        <v>13.072824535292632</v>
      </c>
      <c r="W115" s="2"/>
      <c r="Y115" s="34">
        <v>43577</v>
      </c>
      <c r="Z115" s="44">
        <v>0.24906605900000001</v>
      </c>
      <c r="AA115" s="44">
        <v>0.24273272399999998</v>
      </c>
      <c r="AB115" s="44">
        <v>0.32261811200000001</v>
      </c>
      <c r="AC115" s="44">
        <v>0.20236586100000001</v>
      </c>
      <c r="AD115" s="45">
        <v>0.23105898699999999</v>
      </c>
      <c r="AE115" s="1"/>
      <c r="AF115" s="9">
        <v>43943</v>
      </c>
      <c r="AG115" s="13">
        <v>0.21535183799999999</v>
      </c>
      <c r="AH115" s="13">
        <v>0.18431345999999998</v>
      </c>
      <c r="AI115" s="13">
        <v>0.41474227200000002</v>
      </c>
      <c r="AJ115" s="13">
        <v>0.187726859</v>
      </c>
      <c r="AK115" s="14">
        <v>0.11839739000000001</v>
      </c>
    </row>
    <row r="116" spans="2:37">
      <c r="B116" s="9">
        <v>43578</v>
      </c>
      <c r="C116" s="43">
        <v>2.5098450740000002</v>
      </c>
      <c r="D116" s="43">
        <v>0.80430572600000005</v>
      </c>
      <c r="E116" s="43">
        <v>5.2264070149999995</v>
      </c>
      <c r="F116" s="42">
        <v>2.6560071978076847</v>
      </c>
      <c r="G116" s="42">
        <v>0.69440238700000001</v>
      </c>
      <c r="H116" s="42">
        <v>0.53221035500000002</v>
      </c>
      <c r="I116" s="42">
        <v>0.54712825499999995</v>
      </c>
      <c r="J116" s="42">
        <v>6.5396873470515278</v>
      </c>
      <c r="K116" s="16">
        <v>19.509993356859216</v>
      </c>
      <c r="L116" s="1"/>
      <c r="M116" s="9">
        <v>43944</v>
      </c>
      <c r="N116" s="41">
        <v>2.2312671039999996</v>
      </c>
      <c r="O116" s="41">
        <v>0.37049904300000003</v>
      </c>
      <c r="P116" s="41">
        <v>2.8548669630000001</v>
      </c>
      <c r="Q116" s="41">
        <v>1.9144594535260206</v>
      </c>
      <c r="R116" s="41">
        <v>0.56339388199999996</v>
      </c>
      <c r="S116" s="41">
        <v>0.45907900799999996</v>
      </c>
      <c r="T116" s="41">
        <v>0.372517188</v>
      </c>
      <c r="U116" s="41">
        <v>4.200531187725872</v>
      </c>
      <c r="V116" s="18">
        <v>12.966613829251893</v>
      </c>
      <c r="W116" s="2"/>
      <c r="Y116" s="34">
        <v>43578</v>
      </c>
      <c r="Z116" s="44">
        <v>0.335061479</v>
      </c>
      <c r="AA116" s="44">
        <v>0.34476415999999999</v>
      </c>
      <c r="AB116" s="44">
        <v>0.44539537400000001</v>
      </c>
      <c r="AC116" s="44">
        <v>0.28378274400000003</v>
      </c>
      <c r="AD116" s="45">
        <v>0.26784460399999999</v>
      </c>
      <c r="AE116" s="1"/>
      <c r="AF116" s="9">
        <v>43944</v>
      </c>
      <c r="AG116" s="13">
        <v>0.21842621800000001</v>
      </c>
      <c r="AH116" s="13">
        <v>0.18531615200000001</v>
      </c>
      <c r="AI116" s="13">
        <v>0.41430984700000001</v>
      </c>
      <c r="AJ116" s="13">
        <v>0.18570001800000002</v>
      </c>
      <c r="AK116" s="14">
        <v>0.10993201499999999</v>
      </c>
    </row>
    <row r="117" spans="2:37">
      <c r="B117" s="9">
        <v>43579</v>
      </c>
      <c r="C117" s="43">
        <v>2.507729243</v>
      </c>
      <c r="D117" s="43">
        <v>0.80832674999999998</v>
      </c>
      <c r="E117" s="43">
        <v>5.3250431369999998</v>
      </c>
      <c r="F117" s="42">
        <v>2.6614251443619774</v>
      </c>
      <c r="G117" s="42">
        <v>0.69234743900000006</v>
      </c>
      <c r="H117" s="42">
        <v>0.53064436999999998</v>
      </c>
      <c r="I117" s="42">
        <v>0.57678563000000005</v>
      </c>
      <c r="J117" s="42">
        <v>6.6064876036047702</v>
      </c>
      <c r="K117" s="16">
        <v>19.708789316966747</v>
      </c>
      <c r="L117" s="1"/>
      <c r="M117" s="9">
        <v>43945</v>
      </c>
      <c r="N117" s="41">
        <v>2.318044558</v>
      </c>
      <c r="O117" s="41">
        <v>0.35010912199999999</v>
      </c>
      <c r="P117" s="41">
        <v>2.989870807</v>
      </c>
      <c r="Q117" s="41">
        <v>1.9505146745848361</v>
      </c>
      <c r="R117" s="41">
        <v>0.59196359900000006</v>
      </c>
      <c r="S117" s="41">
        <v>0.47625951</v>
      </c>
      <c r="T117" s="41">
        <v>0.43969144400000004</v>
      </c>
      <c r="U117" s="41">
        <v>3.923966335327032</v>
      </c>
      <c r="V117" s="18">
        <v>13.040420049911868</v>
      </c>
      <c r="W117" s="2"/>
      <c r="Y117" s="34">
        <v>43579</v>
      </c>
      <c r="Z117" s="44">
        <v>0.33956815800000001</v>
      </c>
      <c r="AA117" s="44">
        <v>0.34251492300000003</v>
      </c>
      <c r="AB117" s="44">
        <v>0.448864663</v>
      </c>
      <c r="AC117" s="44">
        <v>0.28183013699999998</v>
      </c>
      <c r="AD117" s="45">
        <v>0.27022673400000002</v>
      </c>
      <c r="AE117" s="1"/>
      <c r="AF117" s="9">
        <v>43945</v>
      </c>
      <c r="AG117" s="13">
        <v>0.22112344</v>
      </c>
      <c r="AH117" s="13">
        <v>0.19127261799999998</v>
      </c>
      <c r="AI117" s="13">
        <v>0.40888173499999997</v>
      </c>
      <c r="AJ117" s="13">
        <v>0.194870078</v>
      </c>
      <c r="AK117" s="14">
        <v>0.12705942200000001</v>
      </c>
    </row>
    <row r="118" spans="2:37">
      <c r="B118" s="9">
        <v>43580</v>
      </c>
      <c r="C118" s="43">
        <v>2.510654916</v>
      </c>
      <c r="D118" s="43">
        <v>0.80555539800000009</v>
      </c>
      <c r="E118" s="43">
        <v>5.3488494759999998</v>
      </c>
      <c r="F118" s="42">
        <v>2.6397503375134437</v>
      </c>
      <c r="G118" s="42">
        <v>0.69383056300000001</v>
      </c>
      <c r="H118" s="42">
        <v>0.53418369799999998</v>
      </c>
      <c r="I118" s="42">
        <v>0.57940098899999992</v>
      </c>
      <c r="J118" s="42">
        <v>6.6610715714693907</v>
      </c>
      <c r="K118" s="16">
        <v>19.773296948982836</v>
      </c>
      <c r="L118" s="1"/>
      <c r="M118" s="9">
        <v>43946</v>
      </c>
      <c r="N118" s="41">
        <v>1.8469867870000001</v>
      </c>
      <c r="O118" s="41">
        <v>0.23181553500000002</v>
      </c>
      <c r="P118" s="41">
        <v>2.5463453149999999</v>
      </c>
      <c r="Q118" s="41">
        <v>1.4056459856177366</v>
      </c>
      <c r="R118" s="41">
        <v>0.36889091899999998</v>
      </c>
      <c r="S118" s="41">
        <v>0.39656432900000005</v>
      </c>
      <c r="T118" s="41">
        <v>0.319647611</v>
      </c>
      <c r="U118" s="41">
        <v>3.0856878482447918</v>
      </c>
      <c r="V118" s="18">
        <v>10.201584329862527</v>
      </c>
      <c r="W118" s="2"/>
      <c r="Y118" s="34">
        <v>43580</v>
      </c>
      <c r="Z118" s="44">
        <v>0.34003599300000004</v>
      </c>
      <c r="AA118" s="44">
        <v>0.34482245500000003</v>
      </c>
      <c r="AB118" s="44">
        <v>0.45181770700000001</v>
      </c>
      <c r="AC118" s="44">
        <v>0.25057048500000001</v>
      </c>
      <c r="AD118" s="45">
        <v>0.27069639099999998</v>
      </c>
      <c r="AE118" s="1"/>
      <c r="AF118" s="9">
        <v>43946</v>
      </c>
      <c r="AG118" s="13">
        <v>0.17192712700000001</v>
      </c>
      <c r="AH118" s="13">
        <v>0.14518345000000002</v>
      </c>
      <c r="AI118" s="13">
        <v>0.34251078499999998</v>
      </c>
      <c r="AJ118" s="13">
        <v>9.2083801999999992E-2</v>
      </c>
      <c r="AK118" s="14">
        <v>7.7136618000000004E-2</v>
      </c>
    </row>
    <row r="119" spans="2:37">
      <c r="B119" s="9">
        <v>43581</v>
      </c>
      <c r="C119" s="43">
        <v>2.5483752799999997</v>
      </c>
      <c r="D119" s="43">
        <v>0.811554463</v>
      </c>
      <c r="E119" s="43">
        <v>5.4125085319999995</v>
      </c>
      <c r="F119" s="42">
        <v>2.6485883414272653</v>
      </c>
      <c r="G119" s="42">
        <v>0.69953496699999995</v>
      </c>
      <c r="H119" s="42">
        <v>0.540789411</v>
      </c>
      <c r="I119" s="42">
        <v>0.58139007300000001</v>
      </c>
      <c r="J119" s="42">
        <v>6.3317123394604087</v>
      </c>
      <c r="K119" s="16">
        <v>19.574453406887674</v>
      </c>
      <c r="L119" s="1"/>
      <c r="M119" s="9">
        <v>43947</v>
      </c>
      <c r="N119" s="41">
        <v>2.103987804</v>
      </c>
      <c r="O119" s="41">
        <v>0.12022042699999999</v>
      </c>
      <c r="P119" s="41">
        <v>1.683765409</v>
      </c>
      <c r="Q119" s="41">
        <v>1.0582363805449726</v>
      </c>
      <c r="R119" s="41">
        <v>0.26952500699999998</v>
      </c>
      <c r="S119" s="41">
        <v>0.26977220500000004</v>
      </c>
      <c r="T119" s="41">
        <v>0.124467569</v>
      </c>
      <c r="U119" s="41">
        <v>2.3853571238130713</v>
      </c>
      <c r="V119" s="18">
        <v>8.0153319253580442</v>
      </c>
      <c r="W119" s="2"/>
      <c r="Y119" s="34">
        <v>43581</v>
      </c>
      <c r="Z119" s="44">
        <v>0.33773403499999999</v>
      </c>
      <c r="AA119" s="44">
        <v>0.34693176199999998</v>
      </c>
      <c r="AB119" s="44">
        <v>0.45331912600000002</v>
      </c>
      <c r="AC119" s="44">
        <v>0.27590068400000001</v>
      </c>
      <c r="AD119" s="45">
        <v>0.27376730200000005</v>
      </c>
      <c r="AE119" s="1"/>
      <c r="AF119" s="9">
        <v>43947</v>
      </c>
      <c r="AG119" s="13">
        <v>0.120842739</v>
      </c>
      <c r="AH119" s="13">
        <v>9.7376027000000004E-2</v>
      </c>
      <c r="AI119" s="13">
        <v>0.24141156599999999</v>
      </c>
      <c r="AJ119" s="13">
        <v>8.7459259000000011E-2</v>
      </c>
      <c r="AK119" s="14">
        <v>6.9228485000000006E-2</v>
      </c>
    </row>
    <row r="120" spans="2:37">
      <c r="B120" s="9">
        <v>43582</v>
      </c>
      <c r="C120" s="43">
        <v>2.4799793349999999</v>
      </c>
      <c r="D120" s="43">
        <v>0.79396449300000005</v>
      </c>
      <c r="E120" s="43">
        <v>4.6734301589999996</v>
      </c>
      <c r="F120" s="42">
        <v>2.2108316170479889</v>
      </c>
      <c r="G120" s="42">
        <v>0.61148326399999997</v>
      </c>
      <c r="H120" s="42">
        <v>0.52589878899999998</v>
      </c>
      <c r="I120" s="42">
        <v>0.54591463600000001</v>
      </c>
      <c r="J120" s="42">
        <v>5.841801968183697</v>
      </c>
      <c r="K120" s="16">
        <v>17.683304261231687</v>
      </c>
      <c r="L120" s="1"/>
      <c r="M120" s="9">
        <v>43948</v>
      </c>
      <c r="N120" s="41">
        <v>2.3555272570000003</v>
      </c>
      <c r="O120" s="41">
        <v>0.40461161700000003</v>
      </c>
      <c r="P120" s="41">
        <v>2.3463283609999999</v>
      </c>
      <c r="Q120" s="41">
        <v>1.8646399432600689</v>
      </c>
      <c r="R120" s="41">
        <v>0.57162969699999999</v>
      </c>
      <c r="S120" s="41">
        <v>0.46669240299999998</v>
      </c>
      <c r="T120" s="41">
        <v>0.40604579599999996</v>
      </c>
      <c r="U120" s="41">
        <v>3.9062259340937779</v>
      </c>
      <c r="V120" s="18">
        <v>12.321701008353847</v>
      </c>
      <c r="W120" s="2"/>
      <c r="Y120" s="34">
        <v>43582</v>
      </c>
      <c r="Z120" s="44">
        <v>0.30750508899999995</v>
      </c>
      <c r="AA120" s="44">
        <v>0.306620695</v>
      </c>
      <c r="AB120" s="44">
        <v>0.404844551</v>
      </c>
      <c r="AC120" s="44">
        <v>0.25004055400000003</v>
      </c>
      <c r="AD120" s="45">
        <v>0.184224253</v>
      </c>
      <c r="AE120" s="1"/>
      <c r="AF120" s="9">
        <v>43948</v>
      </c>
      <c r="AG120" s="13">
        <v>0.21097185500000001</v>
      </c>
      <c r="AH120" s="13">
        <v>0.17730774400000002</v>
      </c>
      <c r="AI120" s="13">
        <v>0.41992837199999999</v>
      </c>
      <c r="AJ120" s="13">
        <v>0.179463498</v>
      </c>
      <c r="AK120" s="14">
        <v>0.114419489</v>
      </c>
    </row>
    <row r="121" spans="2:37">
      <c r="B121" s="9">
        <v>43583</v>
      </c>
      <c r="C121" s="43">
        <v>2.4172138300000001</v>
      </c>
      <c r="D121" s="43">
        <v>0.71849053500000004</v>
      </c>
      <c r="E121" s="43">
        <v>3.4708325180000004</v>
      </c>
      <c r="F121" s="42">
        <v>1.7514260761723588</v>
      </c>
      <c r="G121" s="42">
        <v>0.49226478800000001</v>
      </c>
      <c r="H121" s="42">
        <v>0.48680495299999998</v>
      </c>
      <c r="I121" s="42">
        <v>0.446880624</v>
      </c>
      <c r="J121" s="42">
        <v>5.3918455997840224</v>
      </c>
      <c r="K121" s="16">
        <v>15.175758923956382</v>
      </c>
      <c r="L121" s="1"/>
      <c r="M121" s="9">
        <v>43949</v>
      </c>
      <c r="N121" s="41">
        <v>2.338392051</v>
      </c>
      <c r="O121" s="41">
        <v>0.408908467</v>
      </c>
      <c r="P121" s="41">
        <v>2.96806335</v>
      </c>
      <c r="Q121" s="41">
        <v>1.9951300600273931</v>
      </c>
      <c r="R121" s="41">
        <v>0.59516923499999996</v>
      </c>
      <c r="S121" s="41">
        <v>0.46199791299999998</v>
      </c>
      <c r="T121" s="41">
        <v>0.43170910499999998</v>
      </c>
      <c r="U121" s="41">
        <v>4.2068642986393678</v>
      </c>
      <c r="V121" s="18">
        <v>13.406234479666761</v>
      </c>
      <c r="W121" s="2"/>
      <c r="Y121" s="34">
        <v>43583</v>
      </c>
      <c r="Z121" s="44">
        <v>0.26275386700000003</v>
      </c>
      <c r="AA121" s="44">
        <v>0.23778581899999998</v>
      </c>
      <c r="AB121" s="44">
        <v>0.30616175699999998</v>
      </c>
      <c r="AC121" s="44">
        <v>0.208508</v>
      </c>
      <c r="AD121" s="45">
        <v>0.121478085</v>
      </c>
      <c r="AE121" s="1"/>
      <c r="AF121" s="9">
        <v>43949</v>
      </c>
      <c r="AG121" s="13">
        <v>0.22878823700000001</v>
      </c>
      <c r="AH121" s="13">
        <v>0.19677613200000002</v>
      </c>
      <c r="AI121" s="13">
        <v>0.42687977100000002</v>
      </c>
      <c r="AJ121" s="13">
        <v>0.19470712599999998</v>
      </c>
      <c r="AK121" s="14">
        <v>0.12510716399999999</v>
      </c>
    </row>
    <row r="122" spans="2:37">
      <c r="B122" s="9">
        <v>43584</v>
      </c>
      <c r="C122" s="43">
        <v>2.503208018</v>
      </c>
      <c r="D122" s="43">
        <v>0.80048155599999993</v>
      </c>
      <c r="E122" s="43">
        <v>4.5463269110000004</v>
      </c>
      <c r="F122" s="42">
        <v>2.3100936856024545</v>
      </c>
      <c r="G122" s="42">
        <v>0.68664104700000006</v>
      </c>
      <c r="H122" s="42">
        <v>0.52764157599999995</v>
      </c>
      <c r="I122" s="42">
        <v>0.56768383499999997</v>
      </c>
      <c r="J122" s="42">
        <v>6.3529629245190824</v>
      </c>
      <c r="K122" s="16">
        <v>18.295039553121537</v>
      </c>
      <c r="L122" s="1"/>
      <c r="M122" s="9">
        <v>43950</v>
      </c>
      <c r="N122" s="41">
        <v>2.364011724</v>
      </c>
      <c r="O122" s="41">
        <v>0.40334531600000001</v>
      </c>
      <c r="P122" s="41">
        <v>3.1083248020000003</v>
      </c>
      <c r="Q122" s="41">
        <v>1.9974900009662255</v>
      </c>
      <c r="R122" s="41">
        <v>0.61483407700000003</v>
      </c>
      <c r="S122" s="41">
        <v>0.32763309299999999</v>
      </c>
      <c r="T122" s="41">
        <v>0.44739603499999997</v>
      </c>
      <c r="U122" s="41">
        <v>4.2661043579812619</v>
      </c>
      <c r="V122" s="18">
        <v>13.529139405947488</v>
      </c>
      <c r="W122" s="2"/>
      <c r="Y122" s="34">
        <v>43584</v>
      </c>
      <c r="Z122" s="44">
        <v>0.29328993400000003</v>
      </c>
      <c r="AA122" s="44">
        <v>0.28894540500000004</v>
      </c>
      <c r="AB122" s="44">
        <v>0.437013443</v>
      </c>
      <c r="AC122" s="44">
        <v>0.23493477600000001</v>
      </c>
      <c r="AD122" s="45">
        <v>0.25974640999999998</v>
      </c>
      <c r="AE122" s="1"/>
      <c r="AF122" s="9">
        <v>43950</v>
      </c>
      <c r="AG122" s="13">
        <v>0.23083716699999998</v>
      </c>
      <c r="AH122" s="13">
        <v>0.19361132199999997</v>
      </c>
      <c r="AI122" s="13">
        <v>0.43237754599999995</v>
      </c>
      <c r="AJ122" s="13">
        <v>0.19220732800000001</v>
      </c>
      <c r="AK122" s="14">
        <v>0.123194839</v>
      </c>
    </row>
    <row r="123" spans="2:37">
      <c r="B123" s="9">
        <v>43585</v>
      </c>
      <c r="C123" s="43">
        <v>2.5098450740000002</v>
      </c>
      <c r="D123" s="43">
        <v>0.80414771699999998</v>
      </c>
      <c r="E123" s="43">
        <v>5.2665244840000005</v>
      </c>
      <c r="F123" s="42">
        <v>2.662498980829525</v>
      </c>
      <c r="G123" s="42">
        <v>0.69551794299999992</v>
      </c>
      <c r="H123" s="42">
        <v>0.53221035500000002</v>
      </c>
      <c r="I123" s="42">
        <v>0.57878714899999995</v>
      </c>
      <c r="J123" s="42">
        <v>6.7780009645227466</v>
      </c>
      <c r="K123" s="16">
        <v>19.827532667352273</v>
      </c>
      <c r="L123" s="1"/>
      <c r="M123" s="9">
        <v>43951</v>
      </c>
      <c r="N123" s="41">
        <v>2.4993392719999998</v>
      </c>
      <c r="O123" s="41">
        <v>0.39934341800000001</v>
      </c>
      <c r="P123" s="41">
        <v>3.1446807089999997</v>
      </c>
      <c r="Q123" s="41">
        <v>2.0544065552818758</v>
      </c>
      <c r="R123" s="41">
        <v>0.65416946699999989</v>
      </c>
      <c r="S123" s="41">
        <v>0.44883020500000004</v>
      </c>
      <c r="T123" s="41">
        <v>0.46818891100000004</v>
      </c>
      <c r="U123" s="41">
        <v>4.4283996736635158</v>
      </c>
      <c r="V123" s="18">
        <v>14.097358210945393</v>
      </c>
      <c r="W123" s="2"/>
      <c r="Y123" s="34">
        <v>43585</v>
      </c>
      <c r="Z123" s="44">
        <v>0.338787273</v>
      </c>
      <c r="AA123" s="44">
        <v>0.34370290799999997</v>
      </c>
      <c r="AB123" s="44">
        <v>0.46480998499999998</v>
      </c>
      <c r="AC123" s="44">
        <v>0.288169071</v>
      </c>
      <c r="AD123" s="45">
        <v>0.268305293</v>
      </c>
      <c r="AE123" s="1"/>
      <c r="AF123" s="9">
        <v>43951</v>
      </c>
      <c r="AG123" s="13">
        <v>0.23962483300000001</v>
      </c>
      <c r="AH123" s="13">
        <v>0.201338452</v>
      </c>
      <c r="AI123" s="13">
        <v>0.43825303999999998</v>
      </c>
      <c r="AJ123" s="13">
        <v>0.190762395</v>
      </c>
      <c r="AK123" s="14">
        <v>0.13689998199999998</v>
      </c>
    </row>
    <row r="124" spans="2:37">
      <c r="B124" s="9">
        <v>43586</v>
      </c>
      <c r="C124" s="43">
        <v>2.507729243</v>
      </c>
      <c r="D124" s="43">
        <v>0.79427149200000002</v>
      </c>
      <c r="E124" s="43">
        <v>5.3345343019999998</v>
      </c>
      <c r="F124" s="42">
        <v>2.2316344013425633</v>
      </c>
      <c r="G124" s="42">
        <v>0.65976989500000005</v>
      </c>
      <c r="H124" s="42">
        <v>0.53064436999999998</v>
      </c>
      <c r="I124" s="42">
        <v>0.50672730499999996</v>
      </c>
      <c r="J124" s="42">
        <v>6.4970086470104569</v>
      </c>
      <c r="K124" s="16">
        <v>19.062319655353022</v>
      </c>
      <c r="L124" s="1"/>
      <c r="M124" s="9">
        <v>43952</v>
      </c>
      <c r="N124" s="41">
        <v>1.941957932</v>
      </c>
      <c r="O124" s="41">
        <v>0.42541087500000002</v>
      </c>
      <c r="P124" s="41">
        <v>3.3732101660000002</v>
      </c>
      <c r="Q124" s="41">
        <v>1.303092245622657</v>
      </c>
      <c r="R124" s="41">
        <v>0.33954924400000003</v>
      </c>
      <c r="S124" s="41">
        <v>0.45014838600000001</v>
      </c>
      <c r="T124" s="41">
        <v>0.20415211799999999</v>
      </c>
      <c r="U124" s="41">
        <v>3.4486244250224316</v>
      </c>
      <c r="V124" s="18">
        <v>11.486145391645088</v>
      </c>
      <c r="W124" s="2"/>
      <c r="Y124" s="34">
        <v>43586</v>
      </c>
      <c r="Z124" s="44">
        <v>0.33869736700000003</v>
      </c>
      <c r="AA124" s="44">
        <v>0.25781499899999999</v>
      </c>
      <c r="AB124" s="44">
        <v>0.340493037</v>
      </c>
      <c r="AC124" s="44">
        <v>0.25357807300000001</v>
      </c>
      <c r="AD124" s="45">
        <v>0.22274665299999999</v>
      </c>
      <c r="AE124" s="1"/>
      <c r="AF124" s="9">
        <v>43952</v>
      </c>
      <c r="AG124" s="13">
        <v>0.25457359699999998</v>
      </c>
      <c r="AH124" s="13">
        <v>9.6715833000000001E-2</v>
      </c>
      <c r="AI124" s="13">
        <v>0.26726645799999998</v>
      </c>
      <c r="AJ124" s="13">
        <v>8.3109837000000006E-2</v>
      </c>
      <c r="AK124" s="14">
        <v>6.9889903000000003E-2</v>
      </c>
    </row>
    <row r="125" spans="2:37">
      <c r="B125" s="9">
        <v>43587</v>
      </c>
      <c r="C125" s="43">
        <v>2.510654916</v>
      </c>
      <c r="D125" s="43">
        <v>0.80725616500000008</v>
      </c>
      <c r="E125" s="43">
        <v>5.3687781880000003</v>
      </c>
      <c r="F125" s="42">
        <v>2.620679573346798</v>
      </c>
      <c r="G125" s="42">
        <v>0.64213124100000007</v>
      </c>
      <c r="H125" s="42">
        <v>0.53418369799999998</v>
      </c>
      <c r="I125" s="42">
        <v>0.56951868100000003</v>
      </c>
      <c r="J125" s="42">
        <v>6.7877119599107321</v>
      </c>
      <c r="K125" s="16">
        <v>19.84091442225753</v>
      </c>
      <c r="L125" s="1"/>
      <c r="M125" s="9">
        <v>43953</v>
      </c>
      <c r="N125" s="41">
        <v>1.753245173</v>
      </c>
      <c r="O125" s="41">
        <v>0.333440821</v>
      </c>
      <c r="P125" s="41">
        <v>2.8779587880000004</v>
      </c>
      <c r="Q125" s="41">
        <v>1.5786508921187721</v>
      </c>
      <c r="R125" s="41">
        <v>0.325031036</v>
      </c>
      <c r="S125" s="41">
        <v>0.37859989299999997</v>
      </c>
      <c r="T125" s="41">
        <v>0.30036677100000003</v>
      </c>
      <c r="U125" s="41">
        <v>3.2483185088271718</v>
      </c>
      <c r="V125" s="18">
        <v>10.795611882945945</v>
      </c>
      <c r="W125" s="2"/>
      <c r="Y125" s="34">
        <v>43587</v>
      </c>
      <c r="Z125" s="44">
        <v>0.33884268099999998</v>
      </c>
      <c r="AA125" s="44">
        <v>0.34478814899999999</v>
      </c>
      <c r="AB125" s="44">
        <v>0.45815848599999998</v>
      </c>
      <c r="AC125" s="44">
        <v>0.286958834</v>
      </c>
      <c r="AD125" s="45">
        <v>0.24217755300000002</v>
      </c>
      <c r="AE125" s="1"/>
      <c r="AF125" s="9">
        <v>43953</v>
      </c>
      <c r="AG125" s="13">
        <v>0.19418669799999999</v>
      </c>
      <c r="AH125" s="13">
        <v>0.16371730200000001</v>
      </c>
      <c r="AI125" s="13">
        <v>0.37638335899999997</v>
      </c>
      <c r="AJ125" s="13">
        <v>0.16111099100000001</v>
      </c>
      <c r="AK125" s="14">
        <v>8.8903346999999994E-2</v>
      </c>
    </row>
    <row r="126" spans="2:37">
      <c r="B126" s="9">
        <v>43588</v>
      </c>
      <c r="C126" s="43">
        <v>2.5483752799999997</v>
      </c>
      <c r="D126" s="43">
        <v>0.81305210400000005</v>
      </c>
      <c r="E126" s="43">
        <v>5.4223437510000005</v>
      </c>
      <c r="F126" s="42">
        <v>2.6234938780182175</v>
      </c>
      <c r="G126" s="42">
        <v>0.65375933799999997</v>
      </c>
      <c r="H126" s="42">
        <v>0.540789411</v>
      </c>
      <c r="I126" s="42">
        <v>0.57925791500000001</v>
      </c>
      <c r="J126" s="42">
        <v>6.5093839871861734</v>
      </c>
      <c r="K126" s="16">
        <v>19.690455664204389</v>
      </c>
      <c r="L126" s="1"/>
      <c r="M126" s="9">
        <v>43954</v>
      </c>
      <c r="N126" s="41">
        <v>1.6889589520000001</v>
      </c>
      <c r="O126" s="41">
        <v>0.12677881699999999</v>
      </c>
      <c r="P126" s="41">
        <v>1.8966393880000001</v>
      </c>
      <c r="Q126" s="41">
        <v>1.0947412506477214</v>
      </c>
      <c r="R126" s="41">
        <v>0.26340260999999998</v>
      </c>
      <c r="S126" s="41">
        <v>0.285498007</v>
      </c>
      <c r="T126" s="41">
        <v>0.13493849699999999</v>
      </c>
      <c r="U126" s="41">
        <v>2.5382527269060486</v>
      </c>
      <c r="V126" s="18">
        <v>8.0292102485537704</v>
      </c>
      <c r="W126" s="2"/>
      <c r="Y126" s="34">
        <v>43588</v>
      </c>
      <c r="Z126" s="44">
        <v>0.33803218499999999</v>
      </c>
      <c r="AA126" s="44">
        <v>0.34470031600000001</v>
      </c>
      <c r="AB126" s="44">
        <v>0.45471150699999996</v>
      </c>
      <c r="AC126" s="44">
        <v>0.28956030300000002</v>
      </c>
      <c r="AD126" s="45">
        <v>0.25821337999999999</v>
      </c>
      <c r="AE126" s="1"/>
      <c r="AF126" s="9">
        <v>43954</v>
      </c>
      <c r="AG126" s="13">
        <v>0.13680637599999998</v>
      </c>
      <c r="AH126" s="13">
        <v>9.8873501999999988E-2</v>
      </c>
      <c r="AI126" s="13">
        <v>0.256831806</v>
      </c>
      <c r="AJ126" s="13">
        <v>8.3360392000000005E-2</v>
      </c>
      <c r="AK126" s="14">
        <v>7.1474062000000005E-2</v>
      </c>
    </row>
    <row r="127" spans="2:37">
      <c r="B127" s="9">
        <v>43589</v>
      </c>
      <c r="C127" s="43">
        <v>2.4799793349999999</v>
      </c>
      <c r="D127" s="43">
        <v>0.79776482700000007</v>
      </c>
      <c r="E127" s="43">
        <v>4.716210995</v>
      </c>
      <c r="F127" s="42">
        <v>2.2265637870118753</v>
      </c>
      <c r="G127" s="42">
        <v>0.57955648599999998</v>
      </c>
      <c r="H127" s="42">
        <v>0.52589878899999998</v>
      </c>
      <c r="I127" s="42">
        <v>0.54291041600000001</v>
      </c>
      <c r="J127" s="42">
        <v>6.0845883527946656</v>
      </c>
      <c r="K127" s="16">
        <v>17.953472987806542</v>
      </c>
      <c r="L127" s="1"/>
      <c r="M127" s="9">
        <v>43955</v>
      </c>
      <c r="N127" s="41">
        <v>1.8134771270000001</v>
      </c>
      <c r="O127" s="41">
        <v>0.54303367000000002</v>
      </c>
      <c r="P127" s="41">
        <v>2.6242297730000002</v>
      </c>
      <c r="Q127" s="41">
        <v>2.0189875203778609</v>
      </c>
      <c r="R127" s="41">
        <v>0.44968813900000004</v>
      </c>
      <c r="S127" s="41">
        <v>0.31373886300000003</v>
      </c>
      <c r="T127" s="41">
        <v>0.42716316600000004</v>
      </c>
      <c r="U127" s="41">
        <v>3.9673663353648401</v>
      </c>
      <c r="V127" s="18">
        <v>12.157684593742703</v>
      </c>
      <c r="W127" s="2"/>
      <c r="Y127" s="34">
        <v>43589</v>
      </c>
      <c r="Z127" s="44">
        <v>0.29613317900000002</v>
      </c>
      <c r="AA127" s="44">
        <v>0.307712765</v>
      </c>
      <c r="AB127" s="44">
        <v>0.418418401</v>
      </c>
      <c r="AC127" s="44">
        <v>0.25637287400000003</v>
      </c>
      <c r="AD127" s="45">
        <v>0.17144548800000001</v>
      </c>
      <c r="AE127" s="1"/>
      <c r="AF127" s="9">
        <v>43955</v>
      </c>
      <c r="AG127" s="13">
        <v>0.230362282</v>
      </c>
      <c r="AH127" s="13">
        <v>0.192835917</v>
      </c>
      <c r="AI127" s="13">
        <v>0.43184651000000002</v>
      </c>
      <c r="AJ127" s="13">
        <v>0.210965916</v>
      </c>
      <c r="AK127" s="14">
        <v>0.13003563300000001</v>
      </c>
    </row>
    <row r="128" spans="2:37">
      <c r="B128" s="9">
        <v>43590</v>
      </c>
      <c r="C128" s="43">
        <v>2.4172138300000001</v>
      </c>
      <c r="D128" s="43">
        <v>0.722612755</v>
      </c>
      <c r="E128" s="43">
        <v>3.4965480380000002</v>
      </c>
      <c r="F128" s="42">
        <v>1.8154331749305244</v>
      </c>
      <c r="G128" s="42">
        <v>0.49434626700000001</v>
      </c>
      <c r="H128" s="42">
        <v>0.48680495299999998</v>
      </c>
      <c r="I128" s="42">
        <v>0.43698901699999998</v>
      </c>
      <c r="J128" s="42">
        <v>5.2686132121634541</v>
      </c>
      <c r="K128" s="16">
        <v>15.13856124709398</v>
      </c>
      <c r="L128" s="1"/>
      <c r="M128" s="9">
        <v>43956</v>
      </c>
      <c r="N128" s="41">
        <v>1.8939132359999999</v>
      </c>
      <c r="O128" s="41">
        <v>0.53501628099999998</v>
      </c>
      <c r="P128" s="41">
        <v>2.83769714</v>
      </c>
      <c r="Q128" s="41">
        <v>2.0701126662428675</v>
      </c>
      <c r="R128" s="41">
        <v>0.47501663099999997</v>
      </c>
      <c r="S128" s="41">
        <v>0.32534783699999997</v>
      </c>
      <c r="T128" s="41">
        <v>0.45313260999999999</v>
      </c>
      <c r="U128" s="41">
        <v>4.0838065786440136</v>
      </c>
      <c r="V128" s="18">
        <v>12.674042979886883</v>
      </c>
      <c r="W128" s="2"/>
      <c r="Y128" s="34">
        <v>43590</v>
      </c>
      <c r="Z128" s="44">
        <v>0.25353526800000004</v>
      </c>
      <c r="AA128" s="44">
        <v>0.24574732699999999</v>
      </c>
      <c r="AB128" s="44">
        <v>0.334755158</v>
      </c>
      <c r="AC128" s="44">
        <v>0.203195402</v>
      </c>
      <c r="AD128" s="45">
        <v>0.129203502</v>
      </c>
      <c r="AE128" s="1"/>
      <c r="AF128" s="9">
        <v>43956</v>
      </c>
      <c r="AG128" s="13">
        <v>0.24177447099999999</v>
      </c>
      <c r="AH128" s="13">
        <v>0.219625345</v>
      </c>
      <c r="AI128" s="13">
        <v>0.43290171199999999</v>
      </c>
      <c r="AJ128" s="13">
        <v>0.21886407500000002</v>
      </c>
      <c r="AK128" s="14">
        <v>0.13854143700000002</v>
      </c>
    </row>
    <row r="129" spans="2:37">
      <c r="B129" s="9">
        <v>43591</v>
      </c>
      <c r="C129" s="43">
        <v>2.503208018</v>
      </c>
      <c r="D129" s="43">
        <v>0.80631601500000005</v>
      </c>
      <c r="E129" s="43">
        <v>4.5515243329999997</v>
      </c>
      <c r="F129" s="42">
        <v>2.323417606736276</v>
      </c>
      <c r="G129" s="42">
        <v>0.681145271</v>
      </c>
      <c r="H129" s="42">
        <v>0.52764157599999995</v>
      </c>
      <c r="I129" s="42">
        <v>0.56793723299999999</v>
      </c>
      <c r="J129" s="42">
        <v>6.0447753286105508</v>
      </c>
      <c r="K129" s="16">
        <v>18.005965381346826</v>
      </c>
      <c r="L129" s="1"/>
      <c r="M129" s="9">
        <v>43957</v>
      </c>
      <c r="N129" s="41">
        <v>2.3767676770000001</v>
      </c>
      <c r="O129" s="41">
        <v>0.55564542500000003</v>
      </c>
      <c r="P129" s="41">
        <v>2.9021956749999998</v>
      </c>
      <c r="Q129" s="41">
        <v>2.0804996735419166</v>
      </c>
      <c r="R129" s="41">
        <v>0.57846790300000006</v>
      </c>
      <c r="S129" s="41">
        <v>0.33222228000000004</v>
      </c>
      <c r="T129" s="41">
        <v>0.46562409900000001</v>
      </c>
      <c r="U129" s="41">
        <v>4.2465542654353952</v>
      </c>
      <c r="V129" s="18">
        <v>13.53797699797731</v>
      </c>
      <c r="W129" s="2"/>
      <c r="Y129" s="34">
        <v>43591</v>
      </c>
      <c r="Z129" s="44">
        <v>0.24139276100000001</v>
      </c>
      <c r="AA129" s="44">
        <v>0.29464198599999997</v>
      </c>
      <c r="AB129" s="44">
        <v>0.439085489</v>
      </c>
      <c r="AC129" s="44">
        <v>0.23863691399999998</v>
      </c>
      <c r="AD129" s="45">
        <v>0.266545906</v>
      </c>
      <c r="AE129" s="1"/>
      <c r="AF129" s="9">
        <v>43957</v>
      </c>
      <c r="AG129" s="13">
        <v>0.244199898</v>
      </c>
      <c r="AH129" s="13">
        <v>0.20554520300000001</v>
      </c>
      <c r="AI129" s="13">
        <v>0.43269262800000002</v>
      </c>
      <c r="AJ129" s="13">
        <v>0.21546494500000002</v>
      </c>
      <c r="AK129" s="14">
        <v>0.13640440400000001</v>
      </c>
    </row>
    <row r="130" spans="2:37">
      <c r="B130" s="9">
        <v>43592</v>
      </c>
      <c r="C130" s="43">
        <v>2.5098450740000002</v>
      </c>
      <c r="D130" s="43">
        <v>0.80058770800000001</v>
      </c>
      <c r="E130" s="43">
        <v>5.2496024170000002</v>
      </c>
      <c r="F130" s="42">
        <v>2.6813845808995564</v>
      </c>
      <c r="G130" s="42">
        <v>0.69353577899999996</v>
      </c>
      <c r="H130" s="42">
        <v>0.53221035500000002</v>
      </c>
      <c r="I130" s="42">
        <v>0.57752432999999992</v>
      </c>
      <c r="J130" s="42">
        <v>6.550573766250789</v>
      </c>
      <c r="K130" s="16">
        <v>19.595264010150348</v>
      </c>
      <c r="L130" s="1"/>
      <c r="M130" s="9">
        <v>43958</v>
      </c>
      <c r="N130" s="41">
        <v>2.3962550839999999</v>
      </c>
      <c r="O130" s="41">
        <v>0.48893429799999999</v>
      </c>
      <c r="P130" s="41">
        <v>3.0723199999999999</v>
      </c>
      <c r="Q130" s="41">
        <v>2.0678757857448682</v>
      </c>
      <c r="R130" s="41">
        <v>0.57435324300000001</v>
      </c>
      <c r="S130" s="41">
        <v>0.45113644000000003</v>
      </c>
      <c r="T130" s="41">
        <v>0.47986426299999996</v>
      </c>
      <c r="U130" s="41">
        <v>4.1925111585153108</v>
      </c>
      <c r="V130" s="18">
        <v>13.723250272260179</v>
      </c>
      <c r="W130" s="2"/>
      <c r="Y130" s="34">
        <v>43592</v>
      </c>
      <c r="Z130" s="44">
        <v>0.33800322199999999</v>
      </c>
      <c r="AA130" s="44">
        <v>0.34590983799999997</v>
      </c>
      <c r="AB130" s="44">
        <v>0.45992841100000004</v>
      </c>
      <c r="AC130" s="44">
        <v>0.28981917599999996</v>
      </c>
      <c r="AD130" s="45">
        <v>0.26704874900000003</v>
      </c>
      <c r="AE130" s="1"/>
      <c r="AF130" s="9">
        <v>43958</v>
      </c>
      <c r="AG130" s="13">
        <v>0.23862687100000002</v>
      </c>
      <c r="AH130" s="13">
        <v>0.20263212899999999</v>
      </c>
      <c r="AI130" s="13">
        <v>0.43376413600000002</v>
      </c>
      <c r="AJ130" s="13">
        <v>0.20971614099999999</v>
      </c>
      <c r="AK130" s="14">
        <v>0.13535213000000001</v>
      </c>
    </row>
    <row r="131" spans="2:37">
      <c r="B131" s="9">
        <v>43593</v>
      </c>
      <c r="C131" s="43">
        <v>2.507729243</v>
      </c>
      <c r="D131" s="43">
        <v>0.79940638899999994</v>
      </c>
      <c r="E131" s="43">
        <v>5.3373862879999994</v>
      </c>
      <c r="F131" s="42">
        <v>2.604003784192999</v>
      </c>
      <c r="G131" s="42">
        <v>0.6910323639999999</v>
      </c>
      <c r="H131" s="42">
        <v>0.53064436999999998</v>
      </c>
      <c r="I131" s="42">
        <v>0.57768790400000003</v>
      </c>
      <c r="J131" s="42">
        <v>6.5807342586349984</v>
      </c>
      <c r="K131" s="16">
        <v>19.628624600827997</v>
      </c>
      <c r="L131" s="1"/>
      <c r="M131" s="9">
        <v>43959</v>
      </c>
      <c r="N131" s="41">
        <v>2.4143427050000001</v>
      </c>
      <c r="O131" s="41">
        <v>0.53525684699999998</v>
      </c>
      <c r="P131" s="41">
        <v>3.1182420499999997</v>
      </c>
      <c r="Q131" s="41">
        <v>1.8577086331361445</v>
      </c>
      <c r="R131" s="41">
        <v>0.62669221400000008</v>
      </c>
      <c r="S131" s="41">
        <v>0.47491018699999998</v>
      </c>
      <c r="T131" s="41">
        <v>0.48017412800000003</v>
      </c>
      <c r="U131" s="41">
        <v>4.2388591962886837</v>
      </c>
      <c r="V131" s="18">
        <v>13.746185960424828</v>
      </c>
      <c r="W131" s="2"/>
      <c r="Y131" s="34">
        <v>43593</v>
      </c>
      <c r="Z131" s="44">
        <v>0.33955999599999998</v>
      </c>
      <c r="AA131" s="44">
        <v>0.28398119099999997</v>
      </c>
      <c r="AB131" s="44">
        <v>0.462816593</v>
      </c>
      <c r="AC131" s="44">
        <v>0.28983763799999995</v>
      </c>
      <c r="AD131" s="45">
        <v>0.26851428199999999</v>
      </c>
      <c r="AE131" s="1"/>
      <c r="AF131" s="9">
        <v>43959</v>
      </c>
      <c r="AG131" s="13">
        <v>0.16518166399999998</v>
      </c>
      <c r="AH131" s="13">
        <v>0.10192163700000001</v>
      </c>
      <c r="AI131" s="13">
        <v>0.41825684299999999</v>
      </c>
      <c r="AJ131" s="13">
        <v>0.21754262499999999</v>
      </c>
      <c r="AK131" s="14">
        <v>0.144588998</v>
      </c>
    </row>
    <row r="132" spans="2:37">
      <c r="B132" s="9">
        <v>43594</v>
      </c>
      <c r="C132" s="43">
        <v>2.510654916</v>
      </c>
      <c r="D132" s="43">
        <v>0.79881361500000003</v>
      </c>
      <c r="E132" s="43">
        <v>5.3565213480000002</v>
      </c>
      <c r="F132" s="42">
        <v>2.6908372863238053</v>
      </c>
      <c r="G132" s="42">
        <v>0.64267584099999997</v>
      </c>
      <c r="H132" s="42">
        <v>0.53418369799999998</v>
      </c>
      <c r="I132" s="42">
        <v>0.57858259099999998</v>
      </c>
      <c r="J132" s="42">
        <v>6.6479784193598102</v>
      </c>
      <c r="K132" s="16">
        <v>19.760247714683619</v>
      </c>
      <c r="L132" s="1"/>
      <c r="M132" s="9">
        <v>43960</v>
      </c>
      <c r="N132" s="41">
        <v>2.335967551</v>
      </c>
      <c r="O132" s="41">
        <v>0.46359991700000003</v>
      </c>
      <c r="P132" s="41">
        <v>2.6510315200000001</v>
      </c>
      <c r="Q132" s="41">
        <v>1.6169796703188604</v>
      </c>
      <c r="R132" s="41">
        <v>0.33789101299999996</v>
      </c>
      <c r="S132" s="41">
        <v>0.41196875500000002</v>
      </c>
      <c r="T132" s="41">
        <v>0.38397442399999998</v>
      </c>
      <c r="U132" s="41">
        <v>3.5047456329062561</v>
      </c>
      <c r="V132" s="18">
        <v>11.706158483225117</v>
      </c>
      <c r="W132" s="2"/>
      <c r="Y132" s="34">
        <v>43594</v>
      </c>
      <c r="Z132" s="44">
        <v>0.33775839399999996</v>
      </c>
      <c r="AA132" s="44">
        <v>0.34675365800000002</v>
      </c>
      <c r="AB132" s="44">
        <v>0.46222476600000001</v>
      </c>
      <c r="AC132" s="44">
        <v>0.28975879700000001</v>
      </c>
      <c r="AD132" s="45">
        <v>0.27261976100000002</v>
      </c>
      <c r="AE132" s="1"/>
      <c r="AF132" s="9">
        <v>43960</v>
      </c>
      <c r="AG132" s="13">
        <v>0.19011150899999998</v>
      </c>
      <c r="AH132" s="13">
        <v>0.16338612400000002</v>
      </c>
      <c r="AI132" s="13">
        <v>0.37705203199999998</v>
      </c>
      <c r="AJ132" s="13">
        <v>0.167477722</v>
      </c>
      <c r="AK132" s="14">
        <v>8.7582468999999996E-2</v>
      </c>
    </row>
    <row r="133" spans="2:37">
      <c r="B133" s="9">
        <v>43595</v>
      </c>
      <c r="C133" s="43">
        <v>2.5483752799999997</v>
      </c>
      <c r="D133" s="43">
        <v>0.80631519499999993</v>
      </c>
      <c r="E133" s="43">
        <v>5.4119410129999999</v>
      </c>
      <c r="F133" s="42">
        <v>2.6942719198449558</v>
      </c>
      <c r="G133" s="42">
        <v>0.64932519099999997</v>
      </c>
      <c r="H133" s="42">
        <v>0.540789411</v>
      </c>
      <c r="I133" s="42">
        <v>0.58246013299999999</v>
      </c>
      <c r="J133" s="42">
        <v>6.2579995695542303</v>
      </c>
      <c r="K133" s="16">
        <v>19.491477712399185</v>
      </c>
      <c r="L133" s="1"/>
      <c r="M133" s="9">
        <v>43961</v>
      </c>
      <c r="N133" s="41">
        <v>1.885499517</v>
      </c>
      <c r="O133" s="41">
        <v>0.265043749</v>
      </c>
      <c r="P133" s="41">
        <v>1.6826924299999999</v>
      </c>
      <c r="Q133" s="41">
        <v>1.1888951650464707</v>
      </c>
      <c r="R133" s="41">
        <v>0.25894581299999997</v>
      </c>
      <c r="S133" s="41">
        <v>0.308422641</v>
      </c>
      <c r="T133" s="41">
        <v>0.145426582</v>
      </c>
      <c r="U133" s="41">
        <v>2.5491748055027332</v>
      </c>
      <c r="V133" s="18">
        <v>8.2841007025492033</v>
      </c>
      <c r="W133" s="2"/>
      <c r="Y133" s="34">
        <v>43595</v>
      </c>
      <c r="Z133" s="44">
        <v>0.33546529599999997</v>
      </c>
      <c r="AA133" s="44">
        <v>0.34854054499999998</v>
      </c>
      <c r="AB133" s="44">
        <v>0.46007334999999999</v>
      </c>
      <c r="AC133" s="44">
        <v>0.29123180500000001</v>
      </c>
      <c r="AD133" s="45">
        <v>0.27694875699999999</v>
      </c>
      <c r="AE133" s="1"/>
      <c r="AF133" s="9">
        <v>43961</v>
      </c>
      <c r="AG133" s="13">
        <v>0.13537078700000002</v>
      </c>
      <c r="AH133" s="13">
        <v>0.10415686</v>
      </c>
      <c r="AI133" s="13">
        <v>0.286721428</v>
      </c>
      <c r="AJ133" s="13">
        <v>9.7234483999999996E-2</v>
      </c>
      <c r="AK133" s="14">
        <v>7.2035876999999998E-2</v>
      </c>
    </row>
    <row r="134" spans="2:37">
      <c r="B134" s="9">
        <v>43596</v>
      </c>
      <c r="C134" s="43">
        <v>2.4799793349999999</v>
      </c>
      <c r="D134" s="43">
        <v>0.78033648899999997</v>
      </c>
      <c r="E134" s="43">
        <v>4.7131352350000002</v>
      </c>
      <c r="F134" s="42">
        <v>2.2589837549564398</v>
      </c>
      <c r="G134" s="42">
        <v>0.58781778799999995</v>
      </c>
      <c r="H134" s="42">
        <v>0.52589878899999998</v>
      </c>
      <c r="I134" s="42">
        <v>0.55349543299999993</v>
      </c>
      <c r="J134" s="42">
        <v>5.711244588603873</v>
      </c>
      <c r="K134" s="16">
        <v>17.610891412560314</v>
      </c>
      <c r="L134" s="1"/>
      <c r="M134" s="9">
        <v>43962</v>
      </c>
      <c r="N134" s="41">
        <v>2.411870151</v>
      </c>
      <c r="O134" s="41">
        <v>0.56642179199999998</v>
      </c>
      <c r="P134" s="41">
        <v>2.2468386749999998</v>
      </c>
      <c r="Q134" s="41">
        <v>2.1914336413739828</v>
      </c>
      <c r="R134" s="41">
        <v>0.39035178300000001</v>
      </c>
      <c r="S134" s="41">
        <v>0.47322581300000005</v>
      </c>
      <c r="T134" s="41">
        <v>0.39429256099999999</v>
      </c>
      <c r="U134" s="41">
        <v>4.0366756122094047</v>
      </c>
      <c r="V134" s="18">
        <v>12.711110028583388</v>
      </c>
      <c r="W134" s="2"/>
      <c r="Y134" s="34">
        <v>43596</v>
      </c>
      <c r="Z134" s="44">
        <v>0.29522328800000003</v>
      </c>
      <c r="AA134" s="44">
        <v>0.30813919900000003</v>
      </c>
      <c r="AB134" s="44">
        <v>0.41821185600000005</v>
      </c>
      <c r="AC134" s="44">
        <v>0.26099366899999998</v>
      </c>
      <c r="AD134" s="45">
        <v>0.178639252</v>
      </c>
      <c r="AE134" s="1"/>
      <c r="AF134" s="9">
        <v>43962</v>
      </c>
      <c r="AG134" s="13">
        <v>0.23408578099999999</v>
      </c>
      <c r="AH134" s="13">
        <v>0.28631564500000001</v>
      </c>
      <c r="AI134" s="13">
        <v>0.43800914399999996</v>
      </c>
      <c r="AJ134" s="13">
        <v>0.21881323899999999</v>
      </c>
      <c r="AK134" s="14">
        <v>0.152777623</v>
      </c>
    </row>
    <row r="135" spans="2:37">
      <c r="B135" s="9">
        <v>43597</v>
      </c>
      <c r="C135" s="43">
        <v>2.4172138300000001</v>
      </c>
      <c r="D135" s="43">
        <v>0.521470243</v>
      </c>
      <c r="E135" s="43">
        <v>3.5173973149999997</v>
      </c>
      <c r="F135" s="42">
        <v>1.8898929383274727</v>
      </c>
      <c r="G135" s="42">
        <v>0.50680588299999996</v>
      </c>
      <c r="H135" s="42">
        <v>0.48680495299999998</v>
      </c>
      <c r="I135" s="42">
        <v>0.46048225599999998</v>
      </c>
      <c r="J135" s="42">
        <v>5.1142221077653769</v>
      </c>
      <c r="K135" s="16">
        <v>14.914289526092849</v>
      </c>
      <c r="L135" s="1"/>
      <c r="M135" s="9">
        <v>43963</v>
      </c>
      <c r="N135" s="41">
        <v>2.3785740210000004</v>
      </c>
      <c r="O135" s="41">
        <v>0.55384548300000003</v>
      </c>
      <c r="P135" s="41">
        <v>2.8354620289999999</v>
      </c>
      <c r="Q135" s="41">
        <v>2.2173356865282683</v>
      </c>
      <c r="R135" s="41">
        <v>0.634511779</v>
      </c>
      <c r="S135" s="41">
        <v>0.47359095200000001</v>
      </c>
      <c r="T135" s="41">
        <v>0.435118752</v>
      </c>
      <c r="U135" s="41">
        <v>4.4488073685227976</v>
      </c>
      <c r="V135" s="18">
        <v>13.977246071051065</v>
      </c>
      <c r="W135" s="2"/>
      <c r="Y135" s="34">
        <v>43597</v>
      </c>
      <c r="Z135" s="44">
        <v>0.25828880100000001</v>
      </c>
      <c r="AA135" s="44">
        <v>0.25693047399999996</v>
      </c>
      <c r="AB135" s="44">
        <v>0.36223579700000003</v>
      </c>
      <c r="AC135" s="44">
        <v>0.21127812299999998</v>
      </c>
      <c r="AD135" s="45">
        <v>0.13214095499999998</v>
      </c>
      <c r="AE135" s="1"/>
      <c r="AF135" s="9">
        <v>43963</v>
      </c>
      <c r="AG135" s="13">
        <v>0.24820560200000003</v>
      </c>
      <c r="AH135" s="13">
        <v>0.28837702399999998</v>
      </c>
      <c r="AI135" s="13">
        <v>0.43725433000000002</v>
      </c>
      <c r="AJ135" s="13">
        <v>0.22436202600000002</v>
      </c>
      <c r="AK135" s="14">
        <v>0.15474010800000002</v>
      </c>
    </row>
    <row r="136" spans="2:37">
      <c r="B136" s="9">
        <v>43598</v>
      </c>
      <c r="C136" s="43">
        <v>2.503208018</v>
      </c>
      <c r="D136" s="43">
        <v>0.79508013199999994</v>
      </c>
      <c r="E136" s="43">
        <v>4.5492556780000006</v>
      </c>
      <c r="F136" s="42">
        <v>2.3941361324333608</v>
      </c>
      <c r="G136" s="42">
        <v>0.68663349600000001</v>
      </c>
      <c r="H136" s="42">
        <v>0.52764157599999995</v>
      </c>
      <c r="I136" s="42">
        <v>0.56561081899999999</v>
      </c>
      <c r="J136" s="42">
        <v>6.2491254492212702</v>
      </c>
      <c r="K136" s="16">
        <v>18.270691300654626</v>
      </c>
      <c r="L136" s="1"/>
      <c r="M136" s="9">
        <v>43964</v>
      </c>
      <c r="N136" s="41">
        <v>2.3525075850000001</v>
      </c>
      <c r="O136" s="41">
        <v>0.56098274800000003</v>
      </c>
      <c r="P136" s="41">
        <v>2.9371964049999999</v>
      </c>
      <c r="Q136" s="41">
        <v>2.2162164567960718</v>
      </c>
      <c r="R136" s="41">
        <v>0.63538625300000007</v>
      </c>
      <c r="S136" s="41">
        <v>0.46687857900000002</v>
      </c>
      <c r="T136" s="41">
        <v>0.44104461900000003</v>
      </c>
      <c r="U136" s="41">
        <v>4.4349859963509086</v>
      </c>
      <c r="V136" s="18">
        <v>14.045198642146978</v>
      </c>
      <c r="W136" s="2"/>
      <c r="Y136" s="34">
        <v>43598</v>
      </c>
      <c r="Z136" s="44">
        <v>0.291763683</v>
      </c>
      <c r="AA136" s="44">
        <v>0.30334810700000003</v>
      </c>
      <c r="AB136" s="44">
        <v>0.43910834100000001</v>
      </c>
      <c r="AC136" s="44">
        <v>0.237523173</v>
      </c>
      <c r="AD136" s="45">
        <v>0.26759200399999999</v>
      </c>
      <c r="AE136" s="1"/>
      <c r="AF136" s="9">
        <v>43964</v>
      </c>
      <c r="AG136" s="13">
        <v>0.25121686900000001</v>
      </c>
      <c r="AH136" s="13">
        <v>0.28669639199999997</v>
      </c>
      <c r="AI136" s="13">
        <v>0.43555445799999998</v>
      </c>
      <c r="AJ136" s="13">
        <v>0.22148209599999999</v>
      </c>
      <c r="AK136" s="14">
        <v>0.15174415700000002</v>
      </c>
    </row>
    <row r="137" spans="2:37">
      <c r="B137" s="9">
        <v>43599</v>
      </c>
      <c r="C137" s="43">
        <v>2.5098450740000002</v>
      </c>
      <c r="D137" s="43">
        <v>0.79806588199999995</v>
      </c>
      <c r="E137" s="43">
        <v>5.2607258249999997</v>
      </c>
      <c r="F137" s="42">
        <v>2.6919227096182636</v>
      </c>
      <c r="G137" s="42">
        <v>0.69472758800000001</v>
      </c>
      <c r="H137" s="42">
        <v>0.53221035500000002</v>
      </c>
      <c r="I137" s="42">
        <v>0.57444518599999994</v>
      </c>
      <c r="J137" s="42">
        <v>6.5952079629702274</v>
      </c>
      <c r="K137" s="16">
        <v>19.657150582588489</v>
      </c>
      <c r="L137" s="1"/>
      <c r="M137" s="9">
        <v>43965</v>
      </c>
      <c r="N137" s="41">
        <v>2.3561288360000003</v>
      </c>
      <c r="O137" s="41">
        <v>0.58813956999999994</v>
      </c>
      <c r="P137" s="41">
        <v>3.0345652570000001</v>
      </c>
      <c r="Q137" s="41">
        <v>2.2515055581114267</v>
      </c>
      <c r="R137" s="41">
        <v>0.63940065700000004</v>
      </c>
      <c r="S137" s="41">
        <v>0.47465727399999996</v>
      </c>
      <c r="T137" s="41">
        <v>0.44647632500000001</v>
      </c>
      <c r="U137" s="41">
        <v>4.5014695924370329</v>
      </c>
      <c r="V137" s="18">
        <v>14.29234306954846</v>
      </c>
      <c r="W137" s="2"/>
      <c r="Y137" s="34">
        <v>43599</v>
      </c>
      <c r="Z137" s="44">
        <v>0.33993615999999999</v>
      </c>
      <c r="AA137" s="44">
        <v>0.35140829800000001</v>
      </c>
      <c r="AB137" s="44">
        <v>0.46070160999999998</v>
      </c>
      <c r="AC137" s="44">
        <v>0.28898252600000002</v>
      </c>
      <c r="AD137" s="45">
        <v>0.26793039200000002</v>
      </c>
      <c r="AE137" s="1"/>
      <c r="AF137" s="9">
        <v>43965</v>
      </c>
      <c r="AG137" s="13">
        <v>0.25383646300000001</v>
      </c>
      <c r="AH137" s="13">
        <v>0.29063002700000001</v>
      </c>
      <c r="AI137" s="13">
        <v>0.44026430699999997</v>
      </c>
      <c r="AJ137" s="13">
        <v>0.220259171</v>
      </c>
      <c r="AK137" s="14">
        <v>0.16604490499999999</v>
      </c>
    </row>
    <row r="138" spans="2:37">
      <c r="B138" s="9">
        <v>43600</v>
      </c>
      <c r="C138" s="43">
        <v>2.507729243</v>
      </c>
      <c r="D138" s="43">
        <v>0.80856431000000006</v>
      </c>
      <c r="E138" s="43">
        <v>5.3455956320000002</v>
      </c>
      <c r="F138" s="42">
        <v>2.6752326047717228</v>
      </c>
      <c r="G138" s="42">
        <v>0.69293733499999999</v>
      </c>
      <c r="H138" s="42">
        <v>0.53064436999999998</v>
      </c>
      <c r="I138" s="42">
        <v>0.57834446400000006</v>
      </c>
      <c r="J138" s="42">
        <v>6.6359293125116769</v>
      </c>
      <c r="K138" s="16">
        <v>19.774977271283401</v>
      </c>
      <c r="L138" s="1"/>
      <c r="M138" s="9">
        <v>43966</v>
      </c>
      <c r="N138" s="41">
        <v>2.436574045</v>
      </c>
      <c r="O138" s="41">
        <v>0.57419382299999999</v>
      </c>
      <c r="P138" s="41">
        <v>3.2157440679999998</v>
      </c>
      <c r="Q138" s="41">
        <v>2.2743311356563765</v>
      </c>
      <c r="R138" s="41">
        <v>0.66510310400000006</v>
      </c>
      <c r="S138" s="41">
        <v>0.49344712000000002</v>
      </c>
      <c r="T138" s="41">
        <v>0.46200258199999999</v>
      </c>
      <c r="U138" s="41">
        <v>4.5157676269290095</v>
      </c>
      <c r="V138" s="18">
        <v>14.637163504585388</v>
      </c>
      <c r="W138" s="2"/>
      <c r="Y138" s="34">
        <v>43600</v>
      </c>
      <c r="Z138" s="44">
        <v>0.33999821600000002</v>
      </c>
      <c r="AA138" s="44">
        <v>0.347987504</v>
      </c>
      <c r="AB138" s="44">
        <v>0.460094844</v>
      </c>
      <c r="AC138" s="44">
        <v>0.28955745400000005</v>
      </c>
      <c r="AD138" s="45">
        <v>0.25313560600000001</v>
      </c>
      <c r="AE138" s="1"/>
      <c r="AF138" s="9">
        <v>43966</v>
      </c>
      <c r="AG138" s="13">
        <v>0.259122719</v>
      </c>
      <c r="AH138" s="13">
        <v>0.29718810400000001</v>
      </c>
      <c r="AI138" s="13">
        <v>0.43800670400000002</v>
      </c>
      <c r="AJ138" s="13">
        <v>0.22851722399999999</v>
      </c>
      <c r="AK138" s="14">
        <v>0.16309038000000001</v>
      </c>
    </row>
    <row r="139" spans="2:37">
      <c r="B139" s="9">
        <v>43601</v>
      </c>
      <c r="C139" s="43">
        <v>2.510654916</v>
      </c>
      <c r="D139" s="43">
        <v>0.80070008700000006</v>
      </c>
      <c r="E139" s="43">
        <v>5.377479385</v>
      </c>
      <c r="F139" s="42">
        <v>2.6973006479505788</v>
      </c>
      <c r="G139" s="42">
        <v>0.69422557900000004</v>
      </c>
      <c r="H139" s="42">
        <v>0.53418369799999998</v>
      </c>
      <c r="I139" s="42">
        <v>0.58049163800000003</v>
      </c>
      <c r="J139" s="42">
        <v>6.6024043484579957</v>
      </c>
      <c r="K139" s="16">
        <v>19.797440299408574</v>
      </c>
      <c r="L139" s="1"/>
      <c r="M139" s="9">
        <v>43967</v>
      </c>
      <c r="N139" s="41">
        <v>2.0489712620000002</v>
      </c>
      <c r="O139" s="41">
        <v>0.51589434899999997</v>
      </c>
      <c r="P139" s="41">
        <v>2.7553838330000002</v>
      </c>
      <c r="Q139" s="41">
        <v>1.7712070430673832</v>
      </c>
      <c r="R139" s="41">
        <v>0.42703142499999996</v>
      </c>
      <c r="S139" s="41">
        <v>0.42948776299999997</v>
      </c>
      <c r="T139" s="41">
        <v>0.34194933399999999</v>
      </c>
      <c r="U139" s="41">
        <v>3.646885077859201</v>
      </c>
      <c r="V139" s="18">
        <v>11.936810086926585</v>
      </c>
      <c r="W139" s="2"/>
      <c r="Y139" s="34">
        <v>43601</v>
      </c>
      <c r="Z139" s="44">
        <v>0.339094854</v>
      </c>
      <c r="AA139" s="44">
        <v>0.349702876</v>
      </c>
      <c r="AB139" s="44">
        <v>0.45988273499999999</v>
      </c>
      <c r="AC139" s="44">
        <v>0.28928659999999995</v>
      </c>
      <c r="AD139" s="45">
        <v>0.272619467</v>
      </c>
      <c r="AE139" s="1"/>
      <c r="AF139" s="9">
        <v>43967</v>
      </c>
      <c r="AG139" s="13">
        <v>0.20563341299999999</v>
      </c>
      <c r="AH139" s="13">
        <v>0.244747669</v>
      </c>
      <c r="AI139" s="13">
        <v>0.379333319</v>
      </c>
      <c r="AJ139" s="13">
        <v>0.17598070600000001</v>
      </c>
      <c r="AK139" s="14">
        <v>9.1899968999999998E-2</v>
      </c>
    </row>
    <row r="140" spans="2:37">
      <c r="B140" s="9">
        <v>43602</v>
      </c>
      <c r="C140" s="43">
        <v>2.5483752799999997</v>
      </c>
      <c r="D140" s="43">
        <v>0.80991543500000007</v>
      </c>
      <c r="E140" s="43">
        <v>5.4039925929999999</v>
      </c>
      <c r="F140" s="42">
        <v>2.6922839860131047</v>
      </c>
      <c r="G140" s="42">
        <v>0.70061336200000002</v>
      </c>
      <c r="H140" s="42">
        <v>0.540789411</v>
      </c>
      <c r="I140" s="42">
        <v>0.58337098499999995</v>
      </c>
      <c r="J140" s="42">
        <v>6.2772253127356636</v>
      </c>
      <c r="K140" s="16">
        <v>19.556566364748768</v>
      </c>
      <c r="L140" s="1"/>
      <c r="M140" s="9">
        <v>43968</v>
      </c>
      <c r="N140" s="41">
        <v>1.8496273459999999</v>
      </c>
      <c r="O140" s="41">
        <v>0.29079639899999998</v>
      </c>
      <c r="P140" s="41">
        <v>1.6869544240000001</v>
      </c>
      <c r="Q140" s="41">
        <v>1.2968147638771343</v>
      </c>
      <c r="R140" s="41">
        <v>0.31686319099999999</v>
      </c>
      <c r="S140" s="41">
        <v>0.34179363699999998</v>
      </c>
      <c r="T140" s="41">
        <v>0.146064216</v>
      </c>
      <c r="U140" s="41">
        <v>2.6861238516401436</v>
      </c>
      <c r="V140" s="18">
        <v>8.6150378285172788</v>
      </c>
      <c r="W140" s="2"/>
      <c r="Y140" s="34">
        <v>43602</v>
      </c>
      <c r="Z140" s="44">
        <v>0.33548941199999999</v>
      </c>
      <c r="AA140" s="44">
        <v>0.35122979599999998</v>
      </c>
      <c r="AB140" s="44">
        <v>0.45780579300000002</v>
      </c>
      <c r="AC140" s="44">
        <v>0.29137774300000002</v>
      </c>
      <c r="AD140" s="45">
        <v>0.27592165699999999</v>
      </c>
      <c r="AE140" s="1"/>
      <c r="AF140" s="9">
        <v>43968</v>
      </c>
      <c r="AG140" s="13">
        <v>0.15136591699999999</v>
      </c>
      <c r="AH140" s="13">
        <v>0.16551323199999998</v>
      </c>
      <c r="AI140" s="13">
        <v>0.28293167599999997</v>
      </c>
      <c r="AJ140" s="13">
        <v>0.11101430700000001</v>
      </c>
      <c r="AK140" s="14">
        <v>7.7548117E-2</v>
      </c>
    </row>
    <row r="141" spans="2:37">
      <c r="B141" s="9">
        <v>43603</v>
      </c>
      <c r="C141" s="43">
        <v>2.4799793349999999</v>
      </c>
      <c r="D141" s="43">
        <v>0.77687193099999996</v>
      </c>
      <c r="E141" s="43">
        <v>4.7451281330000006</v>
      </c>
      <c r="F141" s="42">
        <v>2.2427089980271342</v>
      </c>
      <c r="G141" s="42">
        <v>0.61683708800000003</v>
      </c>
      <c r="H141" s="42">
        <v>0.52589878899999998</v>
      </c>
      <c r="I141" s="42">
        <v>0.54550434400000003</v>
      </c>
      <c r="J141" s="42">
        <v>5.7235169291116206</v>
      </c>
      <c r="K141" s="16">
        <v>17.656445547138759</v>
      </c>
      <c r="L141" s="1"/>
      <c r="M141" s="9">
        <v>43969</v>
      </c>
      <c r="N141" s="41">
        <v>2.416068321</v>
      </c>
      <c r="O141" s="41">
        <v>0.62175814099999993</v>
      </c>
      <c r="P141" s="41">
        <v>2.5152423879999999</v>
      </c>
      <c r="Q141" s="41">
        <v>2.2663219911704591</v>
      </c>
      <c r="R141" s="41">
        <v>0.64536523699999992</v>
      </c>
      <c r="S141" s="41">
        <v>0.48399634200000002</v>
      </c>
      <c r="T141" s="41">
        <v>0.429416401</v>
      </c>
      <c r="U141" s="41">
        <v>4.2012877281054166</v>
      </c>
      <c r="V141" s="18">
        <v>13.579456549275875</v>
      </c>
      <c r="W141" s="2"/>
      <c r="Y141" s="34">
        <v>43603</v>
      </c>
      <c r="Z141" s="44">
        <v>0.29404470599999999</v>
      </c>
      <c r="AA141" s="44">
        <v>0.30945289000000004</v>
      </c>
      <c r="AB141" s="44">
        <v>0.40536546899999998</v>
      </c>
      <c r="AC141" s="44">
        <v>0.26069631700000001</v>
      </c>
      <c r="AD141" s="45">
        <v>0.177042281</v>
      </c>
      <c r="AE141" s="1"/>
      <c r="AF141" s="9">
        <v>43969</v>
      </c>
      <c r="AG141" s="13">
        <v>0.24767466899999999</v>
      </c>
      <c r="AH141" s="13">
        <v>0.29192742300000002</v>
      </c>
      <c r="AI141" s="13">
        <v>0.44010787300000004</v>
      </c>
      <c r="AJ141" s="13">
        <v>0.235712106</v>
      </c>
      <c r="AK141" s="14">
        <v>0.164981452</v>
      </c>
    </row>
    <row r="142" spans="2:37">
      <c r="B142" s="9">
        <v>43604</v>
      </c>
      <c r="C142" s="43">
        <v>2.4172138300000001</v>
      </c>
      <c r="D142" s="43">
        <v>0.69678185699999995</v>
      </c>
      <c r="E142" s="43">
        <v>3.556624636</v>
      </c>
      <c r="F142" s="42">
        <v>1.8596544194686615</v>
      </c>
      <c r="G142" s="42">
        <v>0.52830284599999999</v>
      </c>
      <c r="H142" s="42">
        <v>0.48680495299999998</v>
      </c>
      <c r="I142" s="42">
        <v>0.43766106699999996</v>
      </c>
      <c r="J142" s="42">
        <v>5.0074347114094984</v>
      </c>
      <c r="K142" s="16">
        <v>14.990478319878159</v>
      </c>
      <c r="M142" s="9">
        <v>43970</v>
      </c>
      <c r="N142" s="41">
        <v>2.3727460819999999</v>
      </c>
      <c r="O142" s="41">
        <v>0.68350101899999993</v>
      </c>
      <c r="P142" s="41">
        <v>2.8892249309999998</v>
      </c>
      <c r="Q142" s="41">
        <v>2.2547045753195278</v>
      </c>
      <c r="R142" s="41">
        <v>0.65421267400000005</v>
      </c>
      <c r="S142" s="41">
        <v>0.47954185100000002</v>
      </c>
      <c r="T142" s="41">
        <v>0.437016403</v>
      </c>
      <c r="U142" s="41">
        <v>4.375607556044331</v>
      </c>
      <c r="V142" s="18">
        <v>14.146555091363858</v>
      </c>
      <c r="Y142" s="34">
        <v>43604</v>
      </c>
      <c r="Z142" s="44">
        <v>0.25828721300000002</v>
      </c>
      <c r="AA142" s="44">
        <v>0.262578859</v>
      </c>
      <c r="AB142" s="44">
        <v>0.34147142200000002</v>
      </c>
      <c r="AC142" s="44">
        <v>0.21171686300000001</v>
      </c>
      <c r="AD142" s="45">
        <v>0.12086050699999999</v>
      </c>
      <c r="AF142" s="9">
        <v>43970</v>
      </c>
      <c r="AG142" s="13">
        <v>0.239575226</v>
      </c>
      <c r="AH142" s="13">
        <v>0.29851323499999999</v>
      </c>
      <c r="AI142" s="13">
        <v>0.44350936200000002</v>
      </c>
      <c r="AJ142" s="13">
        <v>0.23263242199999998</v>
      </c>
      <c r="AK142" s="14">
        <v>0.15266911</v>
      </c>
    </row>
    <row r="143" spans="2:37">
      <c r="B143" s="9">
        <v>43605</v>
      </c>
      <c r="C143" s="43">
        <v>2.503208018</v>
      </c>
      <c r="D143" s="43">
        <v>0.79683406200000007</v>
      </c>
      <c r="E143" s="43">
        <v>4.5921730900000002</v>
      </c>
      <c r="F143" s="42">
        <v>2.4023962528197309</v>
      </c>
      <c r="G143" s="42">
        <v>0.68682448299999999</v>
      </c>
      <c r="H143" s="42">
        <v>0.52764157599999995</v>
      </c>
      <c r="I143" s="42">
        <v>0.5643989840000001</v>
      </c>
      <c r="J143" s="42">
        <v>6.0065151839476885</v>
      </c>
      <c r="K143" s="16">
        <v>18.079991649767418</v>
      </c>
      <c r="M143" s="9">
        <v>43971</v>
      </c>
      <c r="N143" s="41">
        <v>2.4313438550000002</v>
      </c>
      <c r="O143" s="41">
        <v>0.67292486200000001</v>
      </c>
      <c r="P143" s="41">
        <v>2.6916927629999998</v>
      </c>
      <c r="Q143" s="41">
        <v>2.2246561573512311</v>
      </c>
      <c r="R143" s="41">
        <v>0.64389400699999999</v>
      </c>
      <c r="S143" s="41">
        <v>0.46738191400000001</v>
      </c>
      <c r="T143" s="41">
        <v>0.38840957500000001</v>
      </c>
      <c r="U143" s="41">
        <v>4.3786383052299929</v>
      </c>
      <c r="V143" s="18">
        <v>13.898941438581225</v>
      </c>
      <c r="Y143" s="34">
        <v>43605</v>
      </c>
      <c r="Z143" s="44">
        <v>0.29646772700000001</v>
      </c>
      <c r="AA143" s="44">
        <v>0.30195075799999999</v>
      </c>
      <c r="AB143" s="44">
        <v>0.44077615000000003</v>
      </c>
      <c r="AC143" s="44">
        <v>0.240417559</v>
      </c>
      <c r="AD143" s="45">
        <v>0.26849581099999997</v>
      </c>
      <c r="AF143" s="9">
        <v>43971</v>
      </c>
      <c r="AG143" s="13">
        <v>0.22077801999999999</v>
      </c>
      <c r="AH143" s="13">
        <v>0.29825520100000003</v>
      </c>
      <c r="AI143" s="13">
        <v>0.45187432</v>
      </c>
      <c r="AJ143" s="13">
        <v>0.22103847299999999</v>
      </c>
      <c r="AK143" s="14">
        <v>0.135687628</v>
      </c>
    </row>
    <row r="144" spans="2:37">
      <c r="B144" s="34">
        <v>43606</v>
      </c>
      <c r="C144" s="43">
        <v>2.5098450740000002</v>
      </c>
      <c r="D144" s="43">
        <v>0.805082662</v>
      </c>
      <c r="E144" s="43">
        <v>5.2682596330000004</v>
      </c>
      <c r="F144" s="42">
        <v>2.6889152228508122</v>
      </c>
      <c r="G144" s="42">
        <v>0.69497786299999997</v>
      </c>
      <c r="H144" s="42">
        <v>0.53221035500000002</v>
      </c>
      <c r="I144" s="42">
        <v>0.57461442099999993</v>
      </c>
      <c r="J144" s="42">
        <v>6.4723268772943729</v>
      </c>
      <c r="K144" s="16">
        <v>19.546232108145187</v>
      </c>
      <c r="M144" s="9">
        <v>43972</v>
      </c>
      <c r="N144" s="41">
        <v>2.3952822030000003</v>
      </c>
      <c r="O144" s="41">
        <v>0.64647122499999998</v>
      </c>
      <c r="P144" s="41">
        <v>2.7420161949999997</v>
      </c>
      <c r="Q144" s="41">
        <v>1.7989033432493897</v>
      </c>
      <c r="R144" s="41">
        <v>0.65013118799999992</v>
      </c>
      <c r="S144" s="41">
        <v>0.46268247200000001</v>
      </c>
      <c r="T144" s="41">
        <v>0.38337345299999998</v>
      </c>
      <c r="U144" s="41">
        <v>4.036224805821881</v>
      </c>
      <c r="V144" s="18">
        <v>13.115084885071271</v>
      </c>
      <c r="Y144" s="34">
        <v>43606</v>
      </c>
      <c r="Z144" s="44">
        <v>0.33784119300000004</v>
      </c>
      <c r="AA144" s="44">
        <v>0.348526485</v>
      </c>
      <c r="AB144" s="44">
        <v>0.46480924099999998</v>
      </c>
      <c r="AC144" s="44">
        <v>0.28775858000000004</v>
      </c>
      <c r="AD144" s="45">
        <v>0.26676261099999998</v>
      </c>
      <c r="AF144" s="9">
        <v>43972</v>
      </c>
      <c r="AG144" s="13">
        <v>0.22304179699999999</v>
      </c>
      <c r="AH144" s="13">
        <v>0.17223650500000001</v>
      </c>
      <c r="AI144" s="13">
        <v>0.30720278299999998</v>
      </c>
      <c r="AJ144" s="13">
        <v>0.22154409899999999</v>
      </c>
      <c r="AK144" s="14">
        <v>0.13362331099999999</v>
      </c>
    </row>
    <row r="145" spans="2:37">
      <c r="B145" s="34">
        <v>43607</v>
      </c>
      <c r="C145" s="43">
        <v>2.507729243</v>
      </c>
      <c r="D145" s="43">
        <v>0.80341250100000006</v>
      </c>
      <c r="E145" s="43">
        <v>5.3278475759999999</v>
      </c>
      <c r="F145" s="42">
        <v>2.6678780862239568</v>
      </c>
      <c r="G145" s="42">
        <v>0.69227229400000001</v>
      </c>
      <c r="H145" s="42">
        <v>0.53064436999999998</v>
      </c>
      <c r="I145" s="42">
        <v>0.57797313500000003</v>
      </c>
      <c r="J145" s="42">
        <v>6.4883950916001965</v>
      </c>
      <c r="K145" s="16">
        <v>19.596152296824155</v>
      </c>
      <c r="M145" s="9">
        <v>43973</v>
      </c>
      <c r="N145" s="41">
        <v>2.439708639</v>
      </c>
      <c r="O145" s="41">
        <v>0.62404481499999997</v>
      </c>
      <c r="P145" s="41">
        <v>3.010679536</v>
      </c>
      <c r="Q145" s="41">
        <v>2.180164513808788</v>
      </c>
      <c r="R145" s="41">
        <v>0.66502501000000003</v>
      </c>
      <c r="S145" s="41">
        <v>0.48185355499999999</v>
      </c>
      <c r="T145" s="41">
        <v>0.40952571700000001</v>
      </c>
      <c r="U145" s="41">
        <v>4.2622029967002897</v>
      </c>
      <c r="V145" s="18">
        <v>14.073204782509077</v>
      </c>
      <c r="Y145" s="34">
        <v>43607</v>
      </c>
      <c r="Z145" s="44">
        <v>0.33739519300000004</v>
      </c>
      <c r="AA145" s="44">
        <v>0.34399995</v>
      </c>
      <c r="AB145" s="44">
        <v>0.45571269199999997</v>
      </c>
      <c r="AC145" s="44">
        <v>0.28737797100000001</v>
      </c>
      <c r="AD145" s="45">
        <v>0.26715226400000003</v>
      </c>
      <c r="AF145" s="9">
        <v>43973</v>
      </c>
      <c r="AG145" s="13">
        <v>0.23431727100000002</v>
      </c>
      <c r="AH145" s="13">
        <v>0.28504296600000001</v>
      </c>
      <c r="AI145" s="13">
        <v>0.428797276</v>
      </c>
      <c r="AJ145" s="13">
        <v>0.226130525</v>
      </c>
      <c r="AK145" s="14">
        <v>0.14141170800000002</v>
      </c>
    </row>
    <row r="146" spans="2:37">
      <c r="B146" s="34">
        <v>43608</v>
      </c>
      <c r="C146" s="43">
        <v>2.510654916</v>
      </c>
      <c r="D146" s="43">
        <v>0.78934085300000001</v>
      </c>
      <c r="E146" s="43">
        <v>5.3665790880000008</v>
      </c>
      <c r="F146" s="42">
        <v>2.6935300307743781</v>
      </c>
      <c r="G146" s="42">
        <v>0.69484113800000002</v>
      </c>
      <c r="H146" s="42">
        <v>0.53418369799999998</v>
      </c>
      <c r="I146" s="42">
        <v>0.58083214000000005</v>
      </c>
      <c r="J146" s="42">
        <v>6.5781522926074425</v>
      </c>
      <c r="K146" s="16">
        <v>19.748114156381824</v>
      </c>
      <c r="M146" s="9">
        <v>43974</v>
      </c>
      <c r="N146" s="41">
        <v>2.029916069</v>
      </c>
      <c r="O146" s="41">
        <v>0.53836305000000007</v>
      </c>
      <c r="P146" s="41">
        <v>2.3643409190000004</v>
      </c>
      <c r="Q146" s="41">
        <v>1.7748652770077176</v>
      </c>
      <c r="R146" s="41">
        <v>0.40467978100000002</v>
      </c>
      <c r="S146" s="41">
        <v>0.42305764099999998</v>
      </c>
      <c r="T146" s="41">
        <v>0.30473942599999998</v>
      </c>
      <c r="U146" s="41">
        <v>3.2409363149307593</v>
      </c>
      <c r="V146" s="18">
        <v>11.080898477938478</v>
      </c>
      <c r="Y146" s="34">
        <v>43608</v>
      </c>
      <c r="Z146" s="44">
        <v>0.33701700300000004</v>
      </c>
      <c r="AA146" s="44">
        <v>0.349438631</v>
      </c>
      <c r="AB146" s="44">
        <v>0.460617098</v>
      </c>
      <c r="AC146" s="44">
        <v>0.28898625500000003</v>
      </c>
      <c r="AD146" s="45">
        <v>0.27133173799999999</v>
      </c>
      <c r="AF146" s="9">
        <v>43974</v>
      </c>
      <c r="AG146" s="13">
        <v>0.170828226</v>
      </c>
      <c r="AH146" s="13">
        <v>0.23277516399999998</v>
      </c>
      <c r="AI146" s="13">
        <v>0.38468628700000002</v>
      </c>
      <c r="AJ146" s="13">
        <v>0.19499633399999999</v>
      </c>
      <c r="AK146" s="14">
        <v>0.115712359</v>
      </c>
    </row>
    <row r="147" spans="2:37">
      <c r="B147" s="34">
        <v>43609</v>
      </c>
      <c r="C147" s="43">
        <v>2.5483752799999997</v>
      </c>
      <c r="D147" s="43">
        <v>0.80325904799999992</v>
      </c>
      <c r="E147" s="43">
        <v>5.4081428990000004</v>
      </c>
      <c r="F147" s="42">
        <v>2.693700196709401</v>
      </c>
      <c r="G147" s="42">
        <v>0.70032033700000007</v>
      </c>
      <c r="H147" s="42">
        <v>0.540789411</v>
      </c>
      <c r="I147" s="42">
        <v>0.58284085400000007</v>
      </c>
      <c r="J147" s="42">
        <v>6.2653451054726101</v>
      </c>
      <c r="K147" s="16">
        <v>19.54277313118201</v>
      </c>
      <c r="M147" s="9">
        <v>43975</v>
      </c>
      <c r="N147" s="41">
        <v>1.9245955190000001</v>
      </c>
      <c r="O147" s="41">
        <v>0.26470127599999999</v>
      </c>
      <c r="P147" s="41">
        <v>1.6541056759999999</v>
      </c>
      <c r="Q147" s="41">
        <v>1.416342099817804</v>
      </c>
      <c r="R147" s="41">
        <v>0.29343218199999999</v>
      </c>
      <c r="S147" s="41">
        <v>0.34299148499999998</v>
      </c>
      <c r="T147" s="41">
        <v>0.12619580899999999</v>
      </c>
      <c r="U147" s="41">
        <v>2.583076917654052</v>
      </c>
      <c r="V147" s="18">
        <v>8.6054409644718568</v>
      </c>
      <c r="Y147" s="34">
        <v>43609</v>
      </c>
      <c r="Z147" s="44">
        <v>0.33613334</v>
      </c>
      <c r="AA147" s="44">
        <v>0.35159327299999998</v>
      </c>
      <c r="AB147" s="44">
        <v>0.45710221100000004</v>
      </c>
      <c r="AC147" s="44">
        <v>0.29141256500000001</v>
      </c>
      <c r="AD147" s="45">
        <v>0.27817181600000002</v>
      </c>
      <c r="AF147" s="9">
        <v>43975</v>
      </c>
      <c r="AG147" s="13">
        <v>0.14012767400000001</v>
      </c>
      <c r="AH147" s="13">
        <v>0.18225691500000002</v>
      </c>
      <c r="AI147" s="13">
        <v>0.31702615500000003</v>
      </c>
      <c r="AJ147" s="13">
        <v>0.14944825099999998</v>
      </c>
      <c r="AK147" s="14">
        <v>8.2833841000000005E-2</v>
      </c>
    </row>
    <row r="148" spans="2:37">
      <c r="B148" s="34">
        <v>43610</v>
      </c>
      <c r="C148" s="43">
        <v>2.4799793349999999</v>
      </c>
      <c r="D148" s="43">
        <v>0.78622459999999994</v>
      </c>
      <c r="E148" s="43">
        <v>4.623472188</v>
      </c>
      <c r="F148" s="42">
        <v>2.228441723220127</v>
      </c>
      <c r="G148" s="42">
        <v>0.616009158</v>
      </c>
      <c r="H148" s="42">
        <v>0.52589878899999998</v>
      </c>
      <c r="I148" s="42">
        <v>0.54696617299999994</v>
      </c>
      <c r="J148" s="42">
        <v>5.7007406162026193</v>
      </c>
      <c r="K148" s="16">
        <v>17.507732582422747</v>
      </c>
      <c r="M148" s="9">
        <v>43976</v>
      </c>
      <c r="N148" s="41">
        <v>2.5043841680000001</v>
      </c>
      <c r="O148" s="41">
        <v>0.413453811</v>
      </c>
      <c r="P148" s="41">
        <v>1.5284340600000001</v>
      </c>
      <c r="Q148" s="41">
        <v>2.250472707128945</v>
      </c>
      <c r="R148" s="41">
        <v>0.65856646400000007</v>
      </c>
      <c r="S148" s="41">
        <v>0.49550754499999999</v>
      </c>
      <c r="T148" s="41">
        <v>0.35052763299999995</v>
      </c>
      <c r="U148" s="41">
        <v>3.574166723762215</v>
      </c>
      <c r="V148" s="18">
        <v>11.77551311189116</v>
      </c>
      <c r="Y148" s="34">
        <v>43610</v>
      </c>
      <c r="Z148" s="44">
        <v>0.29769067700000001</v>
      </c>
      <c r="AA148" s="44">
        <v>0.309427389</v>
      </c>
      <c r="AB148" s="44">
        <v>0.40376414399999999</v>
      </c>
      <c r="AC148" s="44">
        <v>0.25827019400000001</v>
      </c>
      <c r="AD148" s="45">
        <v>0.174488595</v>
      </c>
      <c r="AF148" s="9">
        <v>43976</v>
      </c>
      <c r="AG148" s="13">
        <v>0.174368669</v>
      </c>
      <c r="AH148" s="13">
        <v>0.30101521399999998</v>
      </c>
      <c r="AI148" s="13">
        <v>0.44729122700000001</v>
      </c>
      <c r="AJ148" s="13">
        <v>0.24276700000000001</v>
      </c>
      <c r="AK148" s="14">
        <v>0.17117157</v>
      </c>
    </row>
    <row r="149" spans="2:37">
      <c r="B149" s="34">
        <v>43611</v>
      </c>
      <c r="C149" s="43">
        <v>2.4172138300000001</v>
      </c>
      <c r="D149" s="43">
        <v>0.71667477599999996</v>
      </c>
      <c r="E149" s="43">
        <v>3.3707502170000003</v>
      </c>
      <c r="F149" s="42">
        <v>1.8764919971513923</v>
      </c>
      <c r="G149" s="42">
        <v>0.52357597200000006</v>
      </c>
      <c r="H149" s="42">
        <v>0.48680495299999998</v>
      </c>
      <c r="I149" s="42">
        <v>0.437203805</v>
      </c>
      <c r="J149" s="42">
        <v>5.0606274602280266</v>
      </c>
      <c r="K149" s="16">
        <v>14.889343010379418</v>
      </c>
      <c r="M149" s="9">
        <v>43977</v>
      </c>
      <c r="N149" s="41">
        <v>2.4699216329999998</v>
      </c>
      <c r="O149" s="41">
        <v>0.64288525399999996</v>
      </c>
      <c r="P149" s="41">
        <v>2.4675929180000002</v>
      </c>
      <c r="Q149" s="41">
        <v>2.3592621811596564</v>
      </c>
      <c r="R149" s="41">
        <v>0.66506435499999994</v>
      </c>
      <c r="S149" s="41">
        <v>0.49795205399999998</v>
      </c>
      <c r="T149" s="41">
        <v>0.44243138700000001</v>
      </c>
      <c r="U149" s="41">
        <v>3.9945141918854414</v>
      </c>
      <c r="V149" s="18">
        <v>13.539623974045098</v>
      </c>
      <c r="Y149" s="34">
        <v>43611</v>
      </c>
      <c r="Z149" s="44">
        <v>0.26700105699999999</v>
      </c>
      <c r="AA149" s="44">
        <v>0.27091569599999998</v>
      </c>
      <c r="AB149" s="44">
        <v>0.33223624699999998</v>
      </c>
      <c r="AC149" s="44">
        <v>0.214809317</v>
      </c>
      <c r="AD149" s="45">
        <v>0.122463606</v>
      </c>
      <c r="AF149" s="9">
        <v>43977</v>
      </c>
      <c r="AG149" s="13">
        <v>0.24825541800000001</v>
      </c>
      <c r="AH149" s="13">
        <v>0.31602677099999998</v>
      </c>
      <c r="AI149" s="13">
        <v>0.45215547700000003</v>
      </c>
      <c r="AJ149" s="13">
        <v>0.24538976100000001</v>
      </c>
      <c r="AK149" s="14">
        <v>0.169536618</v>
      </c>
    </row>
    <row r="150" spans="2:37">
      <c r="B150" s="34">
        <v>43612</v>
      </c>
      <c r="C150" s="43">
        <v>2.503208018</v>
      </c>
      <c r="D150" s="43">
        <v>0.79814713100000001</v>
      </c>
      <c r="E150" s="43">
        <v>3.9308999120000001</v>
      </c>
      <c r="F150" s="42">
        <v>2.3501346297405252</v>
      </c>
      <c r="G150" s="42">
        <v>0.68751710300000002</v>
      </c>
      <c r="H150" s="42">
        <v>0.52764157599999995</v>
      </c>
      <c r="I150" s="42">
        <v>0.56577147699999997</v>
      </c>
      <c r="J150" s="42">
        <v>5.9504130206287984</v>
      </c>
      <c r="K150" s="16">
        <v>17.313732867369325</v>
      </c>
      <c r="M150" s="9">
        <v>43978</v>
      </c>
      <c r="N150" s="41">
        <v>2.4409650630000002</v>
      </c>
      <c r="O150" s="41">
        <v>0.63310776800000002</v>
      </c>
      <c r="P150" s="41">
        <v>3.102885128</v>
      </c>
      <c r="Q150" s="41">
        <v>2.3755966571420459</v>
      </c>
      <c r="R150" s="41">
        <v>0.66476002300000003</v>
      </c>
      <c r="S150" s="41">
        <v>0.48672158299999996</v>
      </c>
      <c r="T150" s="41">
        <v>0.44348972600000003</v>
      </c>
      <c r="U150" s="41">
        <v>4.3373756723978252</v>
      </c>
      <c r="V150" s="18">
        <v>14.484901620539871</v>
      </c>
      <c r="Y150" s="34">
        <v>43612</v>
      </c>
      <c r="Z150" s="44">
        <v>0.24845428400000003</v>
      </c>
      <c r="AA150" s="44">
        <v>0.300887091</v>
      </c>
      <c r="AB150" s="44">
        <v>0.43838362199999997</v>
      </c>
      <c r="AC150" s="44">
        <v>0.23903000299999999</v>
      </c>
      <c r="AD150" s="45">
        <v>0.26747395200000001</v>
      </c>
      <c r="AF150" s="9">
        <v>43978</v>
      </c>
      <c r="AG150" s="13">
        <v>0.25757060800000003</v>
      </c>
      <c r="AH150" s="13">
        <v>0.31759200199999998</v>
      </c>
      <c r="AI150" s="13">
        <v>0.453664542</v>
      </c>
      <c r="AJ150" s="13">
        <v>0.24652476700000001</v>
      </c>
      <c r="AK150" s="14">
        <v>0.170997914</v>
      </c>
    </row>
    <row r="151" spans="2:37">
      <c r="B151" s="34">
        <v>43613</v>
      </c>
      <c r="C151" s="43">
        <v>2.5098450740000002</v>
      </c>
      <c r="D151" s="43">
        <v>0.79777995200000007</v>
      </c>
      <c r="E151" s="43">
        <v>5.1108712489999997</v>
      </c>
      <c r="F151" s="42">
        <v>2.6644383422629865</v>
      </c>
      <c r="G151" s="42">
        <v>0.69393153200000002</v>
      </c>
      <c r="H151" s="42">
        <v>0.52889819599999999</v>
      </c>
      <c r="I151" s="42">
        <v>0.57632335000000001</v>
      </c>
      <c r="J151" s="42">
        <v>6.5195520035902952</v>
      </c>
      <c r="K151" s="16">
        <v>19.40163969885328</v>
      </c>
      <c r="M151" s="9">
        <v>43979</v>
      </c>
      <c r="N151" s="41">
        <v>2.454483379</v>
      </c>
      <c r="O151" s="41">
        <v>0.53740401199999999</v>
      </c>
      <c r="P151" s="41">
        <v>3.241660006</v>
      </c>
      <c r="Q151" s="41">
        <v>2.2644793676773478</v>
      </c>
      <c r="R151" s="41">
        <v>0.66553370499999998</v>
      </c>
      <c r="S151" s="41">
        <v>0.44683342599999998</v>
      </c>
      <c r="T151" s="41">
        <v>0.44355995199999998</v>
      </c>
      <c r="U151" s="41">
        <v>4.2359291014408029</v>
      </c>
      <c r="V151" s="18">
        <v>14.289882949118152</v>
      </c>
      <c r="Y151" s="34">
        <v>43613</v>
      </c>
      <c r="Z151" s="44">
        <v>0.332104499</v>
      </c>
      <c r="AA151" s="44">
        <v>0.34950469099999998</v>
      </c>
      <c r="AB151" s="44">
        <v>0.45930035699999999</v>
      </c>
      <c r="AC151" s="44">
        <v>0.28675055900000002</v>
      </c>
      <c r="AD151" s="45">
        <v>0.25904884299999997</v>
      </c>
      <c r="AF151" s="9">
        <v>43979</v>
      </c>
      <c r="AG151" s="13">
        <v>0.235282771</v>
      </c>
      <c r="AH151" s="13">
        <v>0.31609216499999998</v>
      </c>
      <c r="AI151" s="13">
        <v>0.434987081</v>
      </c>
      <c r="AJ151" s="13">
        <v>0.242492651</v>
      </c>
      <c r="AK151" s="14">
        <v>0.14015066399999998</v>
      </c>
    </row>
    <row r="152" spans="2:37">
      <c r="B152" s="34">
        <v>43614</v>
      </c>
      <c r="C152" s="43">
        <v>2.507729243</v>
      </c>
      <c r="D152" s="43">
        <v>0.80237663399999992</v>
      </c>
      <c r="E152" s="43">
        <v>5.3249854440000002</v>
      </c>
      <c r="F152" s="42">
        <v>2.702462432446902</v>
      </c>
      <c r="G152" s="42">
        <v>0.69224871300000002</v>
      </c>
      <c r="H152" s="42">
        <v>0.53064436999999998</v>
      </c>
      <c r="I152" s="42">
        <v>0.57597037399999995</v>
      </c>
      <c r="J152" s="42">
        <v>6.5749776295210776</v>
      </c>
      <c r="K152" s="16">
        <v>19.711394839967976</v>
      </c>
      <c r="M152" s="9">
        <v>43980</v>
      </c>
      <c r="N152" s="41">
        <v>2.5396870910000002</v>
      </c>
      <c r="O152" s="41">
        <v>0.67941441299999994</v>
      </c>
      <c r="P152" s="41">
        <v>3.4213117459999998</v>
      </c>
      <c r="Q152" s="41">
        <v>2.4294076934916156</v>
      </c>
      <c r="R152" s="41">
        <v>0.69061999800000007</v>
      </c>
      <c r="S152" s="41">
        <v>0.513133226</v>
      </c>
      <c r="T152" s="41">
        <v>0.47265740899999997</v>
      </c>
      <c r="U152" s="41">
        <v>4.5488211604733859</v>
      </c>
      <c r="V152" s="18">
        <v>15.295052736965001</v>
      </c>
      <c r="Y152" s="34">
        <v>43614</v>
      </c>
      <c r="Z152" s="44">
        <v>0.33874545899999997</v>
      </c>
      <c r="AA152" s="44">
        <v>0.35056790600000004</v>
      </c>
      <c r="AB152" s="44">
        <v>0.46580005200000002</v>
      </c>
      <c r="AC152" s="44">
        <v>0.28862426499999999</v>
      </c>
      <c r="AD152" s="45">
        <v>0.26981443399999999</v>
      </c>
      <c r="AF152" s="9">
        <v>43980</v>
      </c>
      <c r="AG152" s="13">
        <v>0.26973415299999998</v>
      </c>
      <c r="AH152" s="13">
        <v>0.32258408</v>
      </c>
      <c r="AI152" s="13">
        <v>0.456065891</v>
      </c>
      <c r="AJ152" s="13">
        <v>0.25677109100000001</v>
      </c>
      <c r="AK152" s="14">
        <v>0.177470145</v>
      </c>
    </row>
    <row r="153" spans="2:37">
      <c r="B153" s="34">
        <v>43615</v>
      </c>
      <c r="C153" s="43">
        <v>2.510654916</v>
      </c>
      <c r="D153" s="43">
        <v>0.79750492399999995</v>
      </c>
      <c r="E153" s="43">
        <v>5.3583463930000006</v>
      </c>
      <c r="F153" s="42">
        <v>2.4472939451365425</v>
      </c>
      <c r="G153" s="42">
        <v>0.69362101800000009</v>
      </c>
      <c r="H153" s="42">
        <v>0.53418369799999998</v>
      </c>
      <c r="I153" s="42">
        <v>0.57829376799999999</v>
      </c>
      <c r="J153" s="42">
        <v>6.4289577830703042</v>
      </c>
      <c r="K153" s="16">
        <v>19.348856445206849</v>
      </c>
      <c r="M153" s="9">
        <v>43981</v>
      </c>
      <c r="N153" s="41">
        <v>2.2421967549999997</v>
      </c>
      <c r="O153" s="41">
        <v>0.60036505799999995</v>
      </c>
      <c r="P153" s="41">
        <v>2.952711544</v>
      </c>
      <c r="Q153" s="41">
        <v>2.0203261638453358</v>
      </c>
      <c r="R153" s="41">
        <v>0.46917991399999998</v>
      </c>
      <c r="S153" s="41">
        <v>0.47838137599999997</v>
      </c>
      <c r="T153" s="41">
        <v>0.37236070599999999</v>
      </c>
      <c r="U153" s="41">
        <v>3.7868178677565982</v>
      </c>
      <c r="V153" s="18">
        <v>12.922339384601933</v>
      </c>
      <c r="Y153" s="34">
        <v>43615</v>
      </c>
      <c r="Z153" s="44">
        <v>0.33720342200000003</v>
      </c>
      <c r="AA153" s="44">
        <v>0.29479328900000001</v>
      </c>
      <c r="AB153" s="44">
        <v>0.34481688299999996</v>
      </c>
      <c r="AC153" s="44">
        <v>0.29025036500000001</v>
      </c>
      <c r="AD153" s="45">
        <v>0.27314445299999995</v>
      </c>
      <c r="AF153" s="9">
        <v>43981</v>
      </c>
      <c r="AG153" s="13">
        <v>0.230777395</v>
      </c>
      <c r="AH153" s="13">
        <v>0.285491514</v>
      </c>
      <c r="AI153" s="13">
        <v>0.404989565</v>
      </c>
      <c r="AJ153" s="13">
        <v>0.21694856599999998</v>
      </c>
      <c r="AK153" s="14">
        <v>0.121458924</v>
      </c>
    </row>
    <row r="154" spans="2:37">
      <c r="B154" s="34">
        <v>43616</v>
      </c>
      <c r="C154" s="43">
        <v>2.5483752799999997</v>
      </c>
      <c r="D154" s="43">
        <v>0.79850685199999993</v>
      </c>
      <c r="E154" s="43">
        <v>5.4181600020000005</v>
      </c>
      <c r="F154" s="42">
        <v>2.6310931878448742</v>
      </c>
      <c r="G154" s="42">
        <v>0.69908939099999989</v>
      </c>
      <c r="H154" s="42">
        <v>0.540789411</v>
      </c>
      <c r="I154" s="42">
        <v>0.58225012399999998</v>
      </c>
      <c r="J154" s="42">
        <v>6.1233645977516362</v>
      </c>
      <c r="K154" s="16">
        <v>19.34162884559651</v>
      </c>
      <c r="M154" s="9">
        <v>43982</v>
      </c>
      <c r="N154" s="41">
        <v>2.090270254</v>
      </c>
      <c r="O154" s="41">
        <v>0.41491995799999998</v>
      </c>
      <c r="P154" s="41">
        <v>2.0674882029999999</v>
      </c>
      <c r="Q154" s="41">
        <v>1.5534904160015934</v>
      </c>
      <c r="R154" s="41">
        <v>0.34134623800000002</v>
      </c>
      <c r="S154" s="41">
        <v>0.37065387300000002</v>
      </c>
      <c r="T154" s="41">
        <v>0.13380694200000001</v>
      </c>
      <c r="U154" s="41">
        <v>3.0513714941875691</v>
      </c>
      <c r="V154" s="18">
        <v>10.023347378189161</v>
      </c>
      <c r="Y154" s="34">
        <v>43616</v>
      </c>
      <c r="Z154" s="44">
        <v>0.33497004599999997</v>
      </c>
      <c r="AA154" s="44">
        <v>0.32921252000000001</v>
      </c>
      <c r="AB154" s="44">
        <v>0.43866630400000001</v>
      </c>
      <c r="AC154" s="44">
        <v>0.29084078200000002</v>
      </c>
      <c r="AD154" s="45">
        <v>0.278187034</v>
      </c>
      <c r="AF154" s="9">
        <v>43982</v>
      </c>
      <c r="AG154" s="13">
        <v>0.19844283199999999</v>
      </c>
      <c r="AH154" s="13">
        <v>0.21479309799999999</v>
      </c>
      <c r="AI154" s="13">
        <v>0.31059023400000002</v>
      </c>
      <c r="AJ154" s="13">
        <v>0.15085836</v>
      </c>
      <c r="AK154" s="14">
        <v>8.8166953999999992E-2</v>
      </c>
    </row>
    <row r="155" spans="2:37">
      <c r="B155" s="34">
        <v>43617</v>
      </c>
      <c r="C155" s="43">
        <v>2.4799793349999999</v>
      </c>
      <c r="D155" s="43">
        <v>0.78532551899999992</v>
      </c>
      <c r="E155" s="43">
        <v>4.7309927520000006</v>
      </c>
      <c r="F155" s="42">
        <v>2.200920938680889</v>
      </c>
      <c r="G155" s="42">
        <v>0.61057506799999994</v>
      </c>
      <c r="H155" s="42">
        <v>0.52589878899999998</v>
      </c>
      <c r="I155" s="42">
        <v>0.54711679000000002</v>
      </c>
      <c r="J155" s="42">
        <v>5.5924274341848559</v>
      </c>
      <c r="K155" s="16">
        <v>17.473236625865745</v>
      </c>
      <c r="M155" s="47">
        <v>43983</v>
      </c>
      <c r="N155" s="41">
        <v>2.5032586640000001</v>
      </c>
      <c r="O155" s="41">
        <v>0.692377672</v>
      </c>
      <c r="P155" s="41">
        <v>2.816722076</v>
      </c>
      <c r="Q155" s="41">
        <v>2.0444938537378898</v>
      </c>
      <c r="R155" s="41">
        <v>0.67206060900000009</v>
      </c>
      <c r="S155" s="41">
        <v>0.50475511399999995</v>
      </c>
      <c r="T155" s="41">
        <v>0.43732024200000003</v>
      </c>
      <c r="U155" s="41">
        <v>4.2432592520536359</v>
      </c>
      <c r="V155" s="18">
        <v>13.914247482791525</v>
      </c>
      <c r="Y155" s="34">
        <v>43617</v>
      </c>
      <c r="Z155" s="44">
        <v>0.29812939599999999</v>
      </c>
      <c r="AA155" s="44">
        <v>0.293098943</v>
      </c>
      <c r="AB155" s="44">
        <v>0.39169357199999999</v>
      </c>
      <c r="AC155" s="44">
        <v>0.25496414300000003</v>
      </c>
      <c r="AD155" s="45">
        <v>0.181320598</v>
      </c>
      <c r="AF155" s="9">
        <v>43983</v>
      </c>
      <c r="AG155" s="13">
        <v>0.26227686900000002</v>
      </c>
      <c r="AH155" s="13">
        <v>0.208805353</v>
      </c>
      <c r="AI155" s="13">
        <v>0.33737315600000001</v>
      </c>
      <c r="AJ155" s="13">
        <v>0.24218640700000002</v>
      </c>
      <c r="AK155" s="14">
        <v>0.16989516399999999</v>
      </c>
    </row>
    <row r="156" spans="2:37">
      <c r="B156" s="34">
        <v>43618</v>
      </c>
      <c r="C156" s="43">
        <v>2.4172138300000001</v>
      </c>
      <c r="D156" s="43">
        <v>0.70945831799999992</v>
      </c>
      <c r="E156" s="43">
        <v>3.5150073870000003</v>
      </c>
      <c r="F156" s="42">
        <v>1.8969398976439633</v>
      </c>
      <c r="G156" s="42">
        <v>0.50053341399999995</v>
      </c>
      <c r="H156" s="42">
        <v>0.48680495299999998</v>
      </c>
      <c r="I156" s="42">
        <v>0.44737806099999999</v>
      </c>
      <c r="J156" s="42">
        <v>4.7516525861734893</v>
      </c>
      <c r="K156" s="16">
        <v>14.724988446817452</v>
      </c>
      <c r="M156" s="9">
        <v>43984</v>
      </c>
      <c r="N156" s="41">
        <v>2.4681035659999999</v>
      </c>
      <c r="O156" s="41">
        <v>0.67985189700000004</v>
      </c>
      <c r="P156" s="41">
        <v>3.459274958</v>
      </c>
      <c r="Q156" s="41">
        <v>2.3804376752214491</v>
      </c>
      <c r="R156" s="41">
        <v>0.67458103400000002</v>
      </c>
      <c r="S156" s="41">
        <v>0.49578731700000001</v>
      </c>
      <c r="T156" s="41">
        <v>0.47938230900000001</v>
      </c>
      <c r="U156" s="41">
        <v>4.8992492714985776</v>
      </c>
      <c r="V156" s="18">
        <v>15.536668027720026</v>
      </c>
      <c r="Y156" s="34">
        <v>43618</v>
      </c>
      <c r="Z156" s="44">
        <v>0.25878140100000002</v>
      </c>
      <c r="AA156" s="44">
        <v>0.27141867999999997</v>
      </c>
      <c r="AB156" s="44">
        <v>0.34788943300000003</v>
      </c>
      <c r="AC156" s="44">
        <v>0.21262145300000002</v>
      </c>
      <c r="AD156" s="45">
        <v>0.13032770499999999</v>
      </c>
      <c r="AF156" s="9">
        <v>43984</v>
      </c>
      <c r="AG156" s="13">
        <v>0.27850106899999999</v>
      </c>
      <c r="AH156" s="13">
        <v>0.340300559</v>
      </c>
      <c r="AI156" s="13">
        <v>0.45623089500000003</v>
      </c>
      <c r="AJ156" s="13">
        <v>0.166631694</v>
      </c>
      <c r="AK156" s="14">
        <v>0.18674205199999999</v>
      </c>
    </row>
    <row r="157" spans="2:37">
      <c r="B157" s="34">
        <v>43619</v>
      </c>
      <c r="C157" s="43">
        <v>2.503208018</v>
      </c>
      <c r="D157" s="43">
        <v>0.79493677800000007</v>
      </c>
      <c r="E157" s="43">
        <v>4.56804539</v>
      </c>
      <c r="F157" s="42">
        <v>2.3977396598322103</v>
      </c>
      <c r="G157" s="42">
        <v>0.68543932499999993</v>
      </c>
      <c r="H157" s="42">
        <v>0.52764157599999995</v>
      </c>
      <c r="I157" s="42">
        <v>0.57152036299999998</v>
      </c>
      <c r="J157" s="42">
        <v>5.6677201332434812</v>
      </c>
      <c r="K157" s="16">
        <v>17.716251243075693</v>
      </c>
      <c r="M157" s="9">
        <v>43985</v>
      </c>
      <c r="N157" s="41">
        <v>2.4801373180000001</v>
      </c>
      <c r="O157" s="41">
        <v>0.67941403799999989</v>
      </c>
      <c r="P157" s="41">
        <v>3.5789106560000001</v>
      </c>
      <c r="Q157" s="41">
        <v>2.4822936160566287</v>
      </c>
      <c r="R157" s="41">
        <v>0.66978708499999995</v>
      </c>
      <c r="S157" s="41">
        <v>0.49128403799999998</v>
      </c>
      <c r="T157" s="41">
        <v>0.47696572600000003</v>
      </c>
      <c r="U157" s="41">
        <v>4.9169021655872136</v>
      </c>
      <c r="V157" s="18">
        <v>15.775694642643844</v>
      </c>
      <c r="Y157" s="34">
        <v>43619</v>
      </c>
      <c r="Z157" s="44">
        <v>0.29126116600000002</v>
      </c>
      <c r="AA157" s="44">
        <v>0.30585336700000004</v>
      </c>
      <c r="AB157" s="44">
        <v>0.43976202600000003</v>
      </c>
      <c r="AC157" s="44">
        <v>0.237285528</v>
      </c>
      <c r="AD157" s="45">
        <v>0.269226093</v>
      </c>
      <c r="AF157" s="9">
        <v>43985</v>
      </c>
      <c r="AG157" s="13">
        <v>0.27454937099999999</v>
      </c>
      <c r="AH157" s="13">
        <v>0.339101496</v>
      </c>
      <c r="AI157" s="13">
        <v>0.45544343900000001</v>
      </c>
      <c r="AJ157" s="13">
        <v>0.26574420799999998</v>
      </c>
      <c r="AK157" s="14">
        <v>0.18997028099999999</v>
      </c>
    </row>
    <row r="158" spans="2:37">
      <c r="B158" s="34">
        <v>43620</v>
      </c>
      <c r="C158" s="43">
        <v>2.5098450740000002</v>
      </c>
      <c r="D158" s="43">
        <v>0.798559138</v>
      </c>
      <c r="E158" s="43">
        <v>5.268018562</v>
      </c>
      <c r="F158" s="42">
        <v>2.6554273577349194</v>
      </c>
      <c r="G158" s="42">
        <v>0.69281275399999998</v>
      </c>
      <c r="H158" s="42">
        <v>0.52644257100000003</v>
      </c>
      <c r="I158" s="42">
        <v>0.57849245599999999</v>
      </c>
      <c r="J158" s="42">
        <v>5.7431813074275224</v>
      </c>
      <c r="K158" s="16">
        <v>18.772779220162445</v>
      </c>
      <c r="M158" s="9">
        <v>43986</v>
      </c>
      <c r="N158" s="41">
        <v>2.4663980099999998</v>
      </c>
      <c r="O158" s="41">
        <v>0.68036191400000001</v>
      </c>
      <c r="P158" s="41">
        <v>3.632711799</v>
      </c>
      <c r="Q158" s="41">
        <v>2.4995204240986801</v>
      </c>
      <c r="R158" s="41">
        <v>0.67931255800000001</v>
      </c>
      <c r="S158" s="41">
        <v>0.49770072300000001</v>
      </c>
      <c r="T158" s="41">
        <v>0.48482412199999997</v>
      </c>
      <c r="U158" s="41">
        <v>5.0060741189333111</v>
      </c>
      <c r="V158" s="18">
        <v>15.946903669031991</v>
      </c>
      <c r="Y158" s="34">
        <v>43620</v>
      </c>
      <c r="Z158" s="44">
        <v>0.33617655200000002</v>
      </c>
      <c r="AA158" s="44">
        <v>0.35171448499999997</v>
      </c>
      <c r="AB158" s="44">
        <v>0.45645139699999998</v>
      </c>
      <c r="AC158" s="44">
        <v>0.285628877</v>
      </c>
      <c r="AD158" s="45">
        <v>0.255767572</v>
      </c>
      <c r="AF158" s="9">
        <v>43986</v>
      </c>
      <c r="AG158" s="13">
        <v>0.26997714099999998</v>
      </c>
      <c r="AH158" s="13">
        <v>0.341984858</v>
      </c>
      <c r="AI158" s="13">
        <v>0.45927084200000001</v>
      </c>
      <c r="AJ158" s="13">
        <v>0.27299053700000003</v>
      </c>
      <c r="AK158" s="14">
        <v>0.19545257500000002</v>
      </c>
    </row>
    <row r="159" spans="2:37">
      <c r="B159" s="34">
        <v>43621</v>
      </c>
      <c r="C159" s="43">
        <v>2.507729243</v>
      </c>
      <c r="D159" s="43">
        <v>0.72112843599999998</v>
      </c>
      <c r="E159" s="43">
        <v>5.348520035</v>
      </c>
      <c r="F159" s="42">
        <v>2.6813875510524507</v>
      </c>
      <c r="G159" s="42">
        <v>0.69095418200000003</v>
      </c>
      <c r="H159" s="42">
        <v>0.53064436999999998</v>
      </c>
      <c r="I159" s="42">
        <v>0.58052870300000003</v>
      </c>
      <c r="J159" s="42">
        <v>6.0699562184355891</v>
      </c>
      <c r="K159" s="16">
        <v>19.130848738488041</v>
      </c>
      <c r="M159" s="9">
        <v>43987</v>
      </c>
      <c r="N159" s="41">
        <v>2.5597371740000003</v>
      </c>
      <c r="O159" s="41">
        <v>0.67749244600000003</v>
      </c>
      <c r="P159" s="41">
        <v>3.8240731569999999</v>
      </c>
      <c r="Q159" s="41">
        <v>2.5049659520863794</v>
      </c>
      <c r="R159" s="41">
        <v>0.69019825700000004</v>
      </c>
      <c r="S159" s="41">
        <v>0.51660418299999999</v>
      </c>
      <c r="T159" s="41">
        <v>0.50814200900000006</v>
      </c>
      <c r="U159" s="41">
        <v>5.0490218490919805</v>
      </c>
      <c r="V159" s="18">
        <v>16.330235027178361</v>
      </c>
      <c r="Y159" s="34">
        <v>43621</v>
      </c>
      <c r="Z159" s="44">
        <v>0.33368436200000001</v>
      </c>
      <c r="AA159" s="44">
        <v>0.350043936</v>
      </c>
      <c r="AB159" s="44">
        <v>0.45851042399999997</v>
      </c>
      <c r="AC159" s="44">
        <v>0.28820607199999998</v>
      </c>
      <c r="AD159" s="45">
        <v>0.27014903499999998</v>
      </c>
      <c r="AF159" s="9">
        <v>43987</v>
      </c>
      <c r="AG159" s="13">
        <v>0.27434667499999998</v>
      </c>
      <c r="AH159" s="13">
        <v>0.342783004</v>
      </c>
      <c r="AI159" s="13">
        <v>0.455703839</v>
      </c>
      <c r="AJ159" s="13">
        <v>0.26800307900000003</v>
      </c>
      <c r="AK159" s="14">
        <v>0.201893512</v>
      </c>
    </row>
    <row r="160" spans="2:37">
      <c r="B160" s="34">
        <v>43622</v>
      </c>
      <c r="C160" s="43">
        <v>2.510654916</v>
      </c>
      <c r="D160" s="43">
        <v>0.79012902399999996</v>
      </c>
      <c r="E160" s="43">
        <v>5.3579827019999993</v>
      </c>
      <c r="F160" s="42">
        <v>2.681123048942454</v>
      </c>
      <c r="G160" s="42">
        <v>0.69259752200000002</v>
      </c>
      <c r="H160" s="42">
        <v>0.53418369799999998</v>
      </c>
      <c r="I160" s="42">
        <v>0.58089103399999997</v>
      </c>
      <c r="J160" s="42">
        <v>6.0440172846687545</v>
      </c>
      <c r="K160" s="16">
        <v>19.191579229611211</v>
      </c>
      <c r="M160" s="9">
        <v>43988</v>
      </c>
      <c r="N160" s="41">
        <v>2.2625542000000003</v>
      </c>
      <c r="O160" s="41">
        <v>0.62573115000000001</v>
      </c>
      <c r="P160" s="41">
        <v>3.3119534910000001</v>
      </c>
      <c r="Q160" s="41">
        <v>2.1165701512120658</v>
      </c>
      <c r="R160" s="41">
        <v>0.470894743</v>
      </c>
      <c r="S160" s="41">
        <v>0.48562870899999999</v>
      </c>
      <c r="T160" s="41">
        <v>0.425703989</v>
      </c>
      <c r="U160" s="41">
        <v>4.20134951858945</v>
      </c>
      <c r="V160" s="18">
        <v>13.900385951801516</v>
      </c>
      <c r="Y160" s="34">
        <v>43622</v>
      </c>
      <c r="Z160" s="44">
        <v>0.33500369699999999</v>
      </c>
      <c r="AA160" s="44">
        <v>0.35246134800000001</v>
      </c>
      <c r="AB160" s="44">
        <v>0.46292831099999998</v>
      </c>
      <c r="AC160" s="44">
        <v>0.289664278</v>
      </c>
      <c r="AD160" s="45">
        <v>0.27249845699999997</v>
      </c>
      <c r="AF160" s="9">
        <v>43988</v>
      </c>
      <c r="AG160" s="13">
        <v>0.23484031499999999</v>
      </c>
      <c r="AH160" s="13">
        <v>0.31460931599999997</v>
      </c>
      <c r="AI160" s="13">
        <v>0.411337491</v>
      </c>
      <c r="AJ160" s="13">
        <v>0.23477883399999999</v>
      </c>
      <c r="AK160" s="14">
        <v>0.13709897599999998</v>
      </c>
    </row>
    <row r="161" spans="2:37">
      <c r="B161" s="34">
        <v>43623</v>
      </c>
      <c r="C161" s="43">
        <v>2.5483752799999997</v>
      </c>
      <c r="D161" s="43">
        <v>0.78552718599999993</v>
      </c>
      <c r="E161" s="43">
        <v>5.2582356809999995</v>
      </c>
      <c r="F161" s="42">
        <v>2.5745852940593834</v>
      </c>
      <c r="G161" s="42">
        <v>0.692497523</v>
      </c>
      <c r="H161" s="42">
        <v>0.540789411</v>
      </c>
      <c r="I161" s="42">
        <v>0.52074244300000005</v>
      </c>
      <c r="J161" s="42">
        <v>5.547467324942863</v>
      </c>
      <c r="K161" s="16">
        <v>18.468220143002245</v>
      </c>
      <c r="M161" s="9">
        <v>43989</v>
      </c>
      <c r="N161" s="41">
        <v>2.048254596</v>
      </c>
      <c r="O161" s="41">
        <v>0.43219221399999996</v>
      </c>
      <c r="P161" s="41">
        <v>2.2193119569999999</v>
      </c>
      <c r="Q161" s="41">
        <v>1.6173892303752704</v>
      </c>
      <c r="R161" s="41">
        <v>0.33447284199999999</v>
      </c>
      <c r="S161" s="41">
        <v>0.40518881400000001</v>
      </c>
      <c r="T161" s="41">
        <v>0.16985473199999998</v>
      </c>
      <c r="U161" s="41">
        <v>3.1862139140992163</v>
      </c>
      <c r="V161" s="18">
        <v>10.412878299474487</v>
      </c>
      <c r="Y161" s="34">
        <v>43623</v>
      </c>
      <c r="Z161" s="44">
        <v>0.305477357</v>
      </c>
      <c r="AA161" s="44">
        <v>0.34553911700000001</v>
      </c>
      <c r="AB161" s="44">
        <v>0.436690352</v>
      </c>
      <c r="AC161" s="44">
        <v>0.283972471</v>
      </c>
      <c r="AD161" s="45">
        <v>0.268499971</v>
      </c>
      <c r="AF161" s="9">
        <v>43989</v>
      </c>
      <c r="AG161" s="13">
        <v>0.191200549</v>
      </c>
      <c r="AH161" s="13">
        <v>0.24472511699999999</v>
      </c>
      <c r="AI161" s="13">
        <v>0.311115631</v>
      </c>
      <c r="AJ161" s="13">
        <v>0.171406536</v>
      </c>
      <c r="AK161" s="14">
        <v>9.4291744999999996E-2</v>
      </c>
    </row>
    <row r="162" spans="2:37">
      <c r="B162" s="34">
        <v>43624</v>
      </c>
      <c r="C162" s="43">
        <v>2.4799793349999999</v>
      </c>
      <c r="D162" s="43">
        <v>0.78532551899999992</v>
      </c>
      <c r="E162" s="43">
        <v>4.7309927520000006</v>
      </c>
      <c r="F162" s="42">
        <v>2.200920938680889</v>
      </c>
      <c r="G162" s="42">
        <v>0.61057506799999994</v>
      </c>
      <c r="H162" s="42">
        <v>0.52589878899999998</v>
      </c>
      <c r="I162" s="42">
        <v>0.54711679000000002</v>
      </c>
      <c r="J162" s="42">
        <v>5.5924274341848559</v>
      </c>
      <c r="K162" s="16">
        <v>17.473236625865745</v>
      </c>
      <c r="M162" s="9">
        <v>43990</v>
      </c>
      <c r="N162" s="41">
        <v>2.4994166630000003</v>
      </c>
      <c r="O162" s="41">
        <v>0.69252643599999997</v>
      </c>
      <c r="P162" s="41">
        <v>3.0699303450000004</v>
      </c>
      <c r="Q162" s="41">
        <v>2.4174408858956991</v>
      </c>
      <c r="R162" s="41">
        <v>0.67047543399999998</v>
      </c>
      <c r="S162" s="41">
        <v>0.50581581600000003</v>
      </c>
      <c r="T162" s="41">
        <v>0.47044999399999998</v>
      </c>
      <c r="U162" s="41">
        <v>4.6555357361572467</v>
      </c>
      <c r="V162" s="18">
        <v>14.981591310052949</v>
      </c>
      <c r="Y162" s="34">
        <v>43624</v>
      </c>
      <c r="Z162" s="44">
        <v>0.29812939599999999</v>
      </c>
      <c r="AA162" s="44">
        <v>0.293098943</v>
      </c>
      <c r="AB162" s="44">
        <v>0.39169357199999999</v>
      </c>
      <c r="AC162" s="44">
        <v>0.25496414300000003</v>
      </c>
      <c r="AD162" s="45">
        <v>0.181320598</v>
      </c>
      <c r="AF162" s="9">
        <v>43990</v>
      </c>
      <c r="AG162" s="13">
        <v>0.264327743</v>
      </c>
      <c r="AH162" s="13">
        <v>0.32848792999999998</v>
      </c>
      <c r="AI162" s="13">
        <v>0.44799018099999999</v>
      </c>
      <c r="AJ162" s="13">
        <v>0.259623514</v>
      </c>
      <c r="AK162" s="14">
        <v>0.20099528700000002</v>
      </c>
    </row>
    <row r="163" spans="2:37">
      <c r="B163" s="34">
        <v>43625</v>
      </c>
      <c r="C163" s="43">
        <v>2.4172138300000001</v>
      </c>
      <c r="D163" s="43">
        <v>0.70945831799999992</v>
      </c>
      <c r="E163" s="43">
        <v>3.5150073870000003</v>
      </c>
      <c r="F163" s="42">
        <v>1.8969398976439633</v>
      </c>
      <c r="G163" s="42">
        <v>0.50053341399999995</v>
      </c>
      <c r="H163" s="42">
        <v>0.48680495299999998</v>
      </c>
      <c r="I163" s="42">
        <v>0.44737806099999999</v>
      </c>
      <c r="J163" s="42">
        <v>4.7516525861734893</v>
      </c>
      <c r="K163" s="16">
        <v>14.724988446817452</v>
      </c>
      <c r="M163" s="9">
        <v>43991</v>
      </c>
      <c r="N163" s="41">
        <v>2.4861417760000002</v>
      </c>
      <c r="O163" s="41">
        <v>0.68659138399999997</v>
      </c>
      <c r="P163" s="41">
        <v>3.5713444300000003</v>
      </c>
      <c r="Q163" s="41">
        <v>2.5113183802188086</v>
      </c>
      <c r="R163" s="41">
        <v>0.68301756200000008</v>
      </c>
      <c r="S163" s="41">
        <v>0.50707389299999994</v>
      </c>
      <c r="T163" s="41">
        <v>0.49556797499999999</v>
      </c>
      <c r="U163" s="41">
        <v>5.0921512641128768</v>
      </c>
      <c r="V163" s="18">
        <v>16.033206664331683</v>
      </c>
      <c r="Y163" s="34">
        <v>43625</v>
      </c>
      <c r="Z163" s="44">
        <v>0.25878140100000002</v>
      </c>
      <c r="AA163" s="44">
        <v>0.27141867999999997</v>
      </c>
      <c r="AB163" s="44">
        <v>0.34788943300000003</v>
      </c>
      <c r="AC163" s="44">
        <v>0.21262145300000002</v>
      </c>
      <c r="AD163" s="45">
        <v>0.13032770499999999</v>
      </c>
      <c r="AF163" s="9">
        <v>43991</v>
      </c>
      <c r="AG163" s="13">
        <v>0.273529888</v>
      </c>
      <c r="AH163" s="13">
        <v>0.34174520000000003</v>
      </c>
      <c r="AI163" s="13">
        <v>0.45467954900000002</v>
      </c>
      <c r="AJ163" s="13">
        <v>0.26941692700000003</v>
      </c>
      <c r="AK163" s="14">
        <v>0.20457133</v>
      </c>
    </row>
    <row r="164" spans="2:37">
      <c r="B164" s="34">
        <v>43626</v>
      </c>
      <c r="C164" s="43">
        <v>2.503208018</v>
      </c>
      <c r="D164" s="43">
        <v>0.79493677800000007</v>
      </c>
      <c r="E164" s="43">
        <v>4.56804539</v>
      </c>
      <c r="F164" s="42">
        <v>2.3977396598322103</v>
      </c>
      <c r="G164" s="42">
        <v>0.68543932499999993</v>
      </c>
      <c r="H164" s="42">
        <v>0.52764157599999995</v>
      </c>
      <c r="I164" s="42">
        <v>0.57152036299999998</v>
      </c>
      <c r="J164" s="42">
        <v>5.6677201332434812</v>
      </c>
      <c r="K164" s="16">
        <v>17.716251243075693</v>
      </c>
      <c r="M164" s="9">
        <v>43992</v>
      </c>
      <c r="N164" s="41">
        <v>2.50133348</v>
      </c>
      <c r="O164" s="41">
        <v>0.70830059600000006</v>
      </c>
      <c r="P164" s="41">
        <v>3.6908545589999999</v>
      </c>
      <c r="Q164" s="41">
        <v>2.5410981911683166</v>
      </c>
      <c r="R164" s="41">
        <v>0.68580350600000006</v>
      </c>
      <c r="S164" s="41">
        <v>0.50936401500000006</v>
      </c>
      <c r="T164" s="41">
        <v>0.51227166199999996</v>
      </c>
      <c r="U164" s="41">
        <v>5.2775113113350152</v>
      </c>
      <c r="V164" s="18">
        <v>16.426537320503332</v>
      </c>
      <c r="Y164" s="34">
        <v>43626</v>
      </c>
      <c r="Z164" s="44">
        <v>0.29126116600000002</v>
      </c>
      <c r="AA164" s="44">
        <v>0.30585336700000004</v>
      </c>
      <c r="AB164" s="44">
        <v>0.43976202600000003</v>
      </c>
      <c r="AC164" s="44">
        <v>0.237285528</v>
      </c>
      <c r="AD164" s="45">
        <v>0.269226093</v>
      </c>
      <c r="AF164" s="9">
        <v>43992</v>
      </c>
      <c r="AG164" s="13">
        <v>0.28187698900000002</v>
      </c>
      <c r="AH164" s="13">
        <v>0.34270533799999997</v>
      </c>
      <c r="AI164" s="13">
        <v>0.46040681300000003</v>
      </c>
      <c r="AJ164" s="13">
        <v>0.27116071799999997</v>
      </c>
      <c r="AK164" s="14">
        <v>0.229976562</v>
      </c>
    </row>
    <row r="165" spans="2:37">
      <c r="B165" s="34">
        <v>43627</v>
      </c>
      <c r="C165" s="43">
        <v>2.5098450740000002</v>
      </c>
      <c r="D165" s="43">
        <v>0.798559138</v>
      </c>
      <c r="E165" s="43">
        <v>5.268018562</v>
      </c>
      <c r="F165" s="42">
        <v>2.6554273577349194</v>
      </c>
      <c r="G165" s="42">
        <v>0.69281275399999998</v>
      </c>
      <c r="H165" s="42">
        <v>0.52644257100000003</v>
      </c>
      <c r="I165" s="42">
        <v>0.57849245599999999</v>
      </c>
      <c r="J165" s="42">
        <v>5.7431813074275224</v>
      </c>
      <c r="K165" s="16">
        <v>18.772779220162445</v>
      </c>
      <c r="M165" s="9">
        <v>43993</v>
      </c>
      <c r="N165" s="41">
        <v>2.4663980099999998</v>
      </c>
      <c r="O165" s="41">
        <v>0.68036191400000001</v>
      </c>
      <c r="P165" s="41">
        <v>3.632711799</v>
      </c>
      <c r="Q165" s="41">
        <v>2.4995204240986801</v>
      </c>
      <c r="R165" s="41">
        <v>0.67931255800000001</v>
      </c>
      <c r="S165" s="41">
        <v>0.49770072300000001</v>
      </c>
      <c r="T165" s="41">
        <v>0.48482412199999997</v>
      </c>
      <c r="U165" s="41">
        <v>5.0060741189333111</v>
      </c>
      <c r="V165" s="18">
        <v>15.946903669031991</v>
      </c>
      <c r="Y165" s="34">
        <v>43627</v>
      </c>
      <c r="Z165" s="44">
        <v>0.33617655200000002</v>
      </c>
      <c r="AA165" s="44">
        <v>0.35171448499999997</v>
      </c>
      <c r="AB165" s="44">
        <v>0.45645139699999998</v>
      </c>
      <c r="AC165" s="44">
        <v>0.285628877</v>
      </c>
      <c r="AD165" s="45">
        <v>0.255767572</v>
      </c>
      <c r="AF165" s="9">
        <v>43993</v>
      </c>
      <c r="AG165" s="13">
        <v>0.26997714099999998</v>
      </c>
      <c r="AH165" s="13">
        <v>0.341984858</v>
      </c>
      <c r="AI165" s="13">
        <v>0.45927084200000001</v>
      </c>
      <c r="AJ165" s="13">
        <v>0.27299053700000003</v>
      </c>
      <c r="AK165" s="14">
        <v>0.19545257500000002</v>
      </c>
    </row>
    <row r="166" spans="2:37">
      <c r="B166" s="34">
        <v>43628</v>
      </c>
      <c r="C166" s="43">
        <v>2.507729243</v>
      </c>
      <c r="D166" s="43">
        <v>0.72112843599999998</v>
      </c>
      <c r="E166" s="43">
        <v>5.348520035</v>
      </c>
      <c r="F166" s="42">
        <v>2.6813875510524507</v>
      </c>
      <c r="G166" s="42">
        <v>0.69095418200000003</v>
      </c>
      <c r="H166" s="42">
        <v>0.53064436999999998</v>
      </c>
      <c r="I166" s="42">
        <v>0.58052870300000003</v>
      </c>
      <c r="J166" s="42">
        <v>6.0699562184355891</v>
      </c>
      <c r="K166" s="16">
        <v>19.130848738488041</v>
      </c>
      <c r="M166" s="9">
        <v>43994</v>
      </c>
      <c r="N166" s="41">
        <v>2.5597371740000003</v>
      </c>
      <c r="O166" s="41">
        <v>0.67749244600000003</v>
      </c>
      <c r="P166" s="41">
        <v>3.8240731569999999</v>
      </c>
      <c r="Q166" s="41">
        <v>2.5049659520863794</v>
      </c>
      <c r="R166" s="41">
        <v>0.69019825700000004</v>
      </c>
      <c r="S166" s="41">
        <v>0.51660418299999999</v>
      </c>
      <c r="T166" s="41">
        <v>0.50814200900000006</v>
      </c>
      <c r="U166" s="41">
        <v>5.0490218490919805</v>
      </c>
      <c r="V166" s="18">
        <v>16.330235027178361</v>
      </c>
      <c r="Y166" s="34">
        <v>43628</v>
      </c>
      <c r="Z166" s="44">
        <v>0.33368436200000001</v>
      </c>
      <c r="AA166" s="44">
        <v>0.350043936</v>
      </c>
      <c r="AB166" s="44">
        <v>0.45851042399999997</v>
      </c>
      <c r="AC166" s="44">
        <v>0.28820607199999998</v>
      </c>
      <c r="AD166" s="45">
        <v>0.27014903499999998</v>
      </c>
      <c r="AF166" s="9">
        <v>43994</v>
      </c>
      <c r="AG166" s="13">
        <v>0.27434667499999998</v>
      </c>
      <c r="AH166" s="13">
        <v>0.342783004</v>
      </c>
      <c r="AI166" s="13">
        <v>0.455703839</v>
      </c>
      <c r="AJ166" s="13">
        <v>0.26800307900000003</v>
      </c>
      <c r="AK166" s="14">
        <v>0.201893512</v>
      </c>
    </row>
    <row r="167" spans="2:37">
      <c r="B167" s="34">
        <v>43629</v>
      </c>
      <c r="C167" s="43">
        <v>2.510654916</v>
      </c>
      <c r="D167" s="43">
        <v>0.79012902399999996</v>
      </c>
      <c r="E167" s="43">
        <v>5.3579827019999993</v>
      </c>
      <c r="F167" s="42">
        <v>2.681123048942454</v>
      </c>
      <c r="G167" s="42">
        <v>0.69259752200000002</v>
      </c>
      <c r="H167" s="42">
        <v>0.53418369799999998</v>
      </c>
      <c r="I167" s="42">
        <v>0.58089103399999997</v>
      </c>
      <c r="J167" s="42">
        <v>6.0440172846687545</v>
      </c>
      <c r="K167" s="16">
        <v>19.191579229611211</v>
      </c>
      <c r="M167" s="9">
        <v>43995</v>
      </c>
      <c r="N167" s="41">
        <v>2.233051718</v>
      </c>
      <c r="O167" s="41">
        <v>0.62597547799999997</v>
      </c>
      <c r="P167" s="41">
        <v>3.3933705970000001</v>
      </c>
      <c r="Q167" s="41">
        <v>2.2060076142496472</v>
      </c>
      <c r="R167" s="41">
        <v>0.38293333699999998</v>
      </c>
      <c r="S167" s="41">
        <v>0.50586920499999999</v>
      </c>
      <c r="T167" s="41">
        <v>0.41611178300000001</v>
      </c>
      <c r="U167" s="41">
        <v>4.4110957011623908</v>
      </c>
      <c r="V167" s="18">
        <v>14.174415433412038</v>
      </c>
      <c r="Y167" s="34">
        <v>43629</v>
      </c>
      <c r="Z167" s="44">
        <v>0.33500369699999999</v>
      </c>
      <c r="AA167" s="44">
        <v>0.35246134800000001</v>
      </c>
      <c r="AB167" s="44">
        <v>0.46292831099999998</v>
      </c>
      <c r="AC167" s="44">
        <v>0.289664278</v>
      </c>
      <c r="AD167" s="45">
        <v>0.27249845699999997</v>
      </c>
      <c r="AF167" s="9">
        <v>43995</v>
      </c>
      <c r="AG167" s="13">
        <v>0.25637949500000001</v>
      </c>
      <c r="AH167" s="13">
        <v>0.31476297600000003</v>
      </c>
      <c r="AI167" s="13">
        <v>0.41237078100000002</v>
      </c>
      <c r="AJ167" s="13">
        <v>0.24186495800000002</v>
      </c>
      <c r="AK167" s="14">
        <v>0.172057403</v>
      </c>
    </row>
    <row r="168" spans="2:37">
      <c r="B168" s="34">
        <v>43630</v>
      </c>
      <c r="C168" s="43">
        <v>2.5483752799999997</v>
      </c>
      <c r="D168" s="43">
        <v>0.78552718599999993</v>
      </c>
      <c r="E168" s="43">
        <v>5.2582356809999995</v>
      </c>
      <c r="F168" s="42">
        <v>2.5745852940593834</v>
      </c>
      <c r="G168" s="42">
        <v>0.692497523</v>
      </c>
      <c r="H168" s="42">
        <v>0.540789411</v>
      </c>
      <c r="I168" s="42">
        <v>0.52074244300000005</v>
      </c>
      <c r="J168" s="42">
        <v>5.547467324942863</v>
      </c>
      <c r="K168" s="16">
        <v>18.468220143002245</v>
      </c>
      <c r="M168" s="9">
        <v>43996</v>
      </c>
      <c r="N168" s="41">
        <v>1.9121644280000001</v>
      </c>
      <c r="O168" s="41">
        <v>0.42364084600000002</v>
      </c>
      <c r="P168" s="41">
        <v>2.256867266</v>
      </c>
      <c r="Q168" s="41">
        <v>1.8682538803280195</v>
      </c>
      <c r="R168" s="41">
        <v>0.38827150500000002</v>
      </c>
      <c r="S168" s="41">
        <v>0.43462721000000004</v>
      </c>
      <c r="T168" s="41">
        <v>0.17631450399999998</v>
      </c>
      <c r="U168" s="41">
        <v>3.4774637066030123</v>
      </c>
      <c r="V168" s="18">
        <v>10.937603345931032</v>
      </c>
      <c r="Y168" s="34">
        <v>43630</v>
      </c>
      <c r="Z168" s="44">
        <v>0.305477357</v>
      </c>
      <c r="AA168" s="44">
        <v>0.34553911700000001</v>
      </c>
      <c r="AB168" s="44">
        <v>0.436690352</v>
      </c>
      <c r="AC168" s="44">
        <v>0.283972471</v>
      </c>
      <c r="AD168" s="45">
        <v>0.268499971</v>
      </c>
      <c r="AF168" s="9">
        <v>43996</v>
      </c>
      <c r="AG168" s="13">
        <v>0.21173877600000002</v>
      </c>
      <c r="AH168" s="13">
        <v>0.25501190900000004</v>
      </c>
      <c r="AI168" s="13">
        <v>0.37191220600000002</v>
      </c>
      <c r="AJ168" s="13">
        <v>0.18370353</v>
      </c>
      <c r="AK168" s="14">
        <v>0.137475394</v>
      </c>
    </row>
    <row r="169" spans="2:37">
      <c r="B169" s="34">
        <v>43631</v>
      </c>
      <c r="C169" s="43">
        <v>2.4799793349999999</v>
      </c>
      <c r="D169" s="43">
        <v>0.78532551899999992</v>
      </c>
      <c r="E169" s="43">
        <v>4.7309927520000006</v>
      </c>
      <c r="F169" s="42">
        <v>2.200920938680889</v>
      </c>
      <c r="G169" s="42">
        <v>0.61057506799999994</v>
      </c>
      <c r="H169" s="42">
        <v>0.52589878899999998</v>
      </c>
      <c r="I169" s="42">
        <v>0.54711679000000002</v>
      </c>
      <c r="J169" s="42">
        <v>5.5924274341848559</v>
      </c>
      <c r="K169" s="16">
        <v>17.473236625865745</v>
      </c>
      <c r="M169" s="9">
        <v>43997</v>
      </c>
      <c r="N169" s="41">
        <v>2.515122555</v>
      </c>
      <c r="O169" s="41">
        <v>0.66675878</v>
      </c>
      <c r="P169" s="41">
        <v>3.1368651280000002</v>
      </c>
      <c r="Q169" s="41">
        <v>2.5509464791619521</v>
      </c>
      <c r="R169" s="41">
        <v>0.68451807099999995</v>
      </c>
      <c r="S169" s="41">
        <v>0.51800896000000007</v>
      </c>
      <c r="T169" s="41">
        <v>0.47572184100000003</v>
      </c>
      <c r="U169" s="41">
        <v>5.0936781686274673</v>
      </c>
      <c r="V169" s="18">
        <v>15.64161998278942</v>
      </c>
      <c r="Y169" s="34">
        <v>43631</v>
      </c>
      <c r="Z169" s="44">
        <v>0.29812939599999999</v>
      </c>
      <c r="AA169" s="44">
        <v>0.293098943</v>
      </c>
      <c r="AB169" s="44">
        <v>0.39169357199999999</v>
      </c>
      <c r="AC169" s="44">
        <v>0.25496414300000003</v>
      </c>
      <c r="AD169" s="45">
        <v>0.181320598</v>
      </c>
      <c r="AF169" s="9">
        <v>43997</v>
      </c>
      <c r="AG169" s="13">
        <v>0.287691001</v>
      </c>
      <c r="AH169" s="13">
        <v>0.33895217300000002</v>
      </c>
      <c r="AI169" s="13">
        <v>0.45641355900000002</v>
      </c>
      <c r="AJ169" s="13">
        <v>0.26687740000000004</v>
      </c>
      <c r="AK169" s="14">
        <v>0.231727446</v>
      </c>
    </row>
    <row r="170" spans="2:37">
      <c r="B170" s="34">
        <v>43632</v>
      </c>
      <c r="C170" s="43">
        <v>2.4172138300000001</v>
      </c>
      <c r="D170" s="43">
        <v>0.70945831799999992</v>
      </c>
      <c r="E170" s="43">
        <v>3.5150073870000003</v>
      </c>
      <c r="F170" s="42">
        <v>1.8969398976439633</v>
      </c>
      <c r="G170" s="42">
        <v>0.50053341399999995</v>
      </c>
      <c r="H170" s="42">
        <v>0.48680495299999998</v>
      </c>
      <c r="I170" s="42">
        <v>0.44737806099999999</v>
      </c>
      <c r="J170" s="42">
        <v>4.7516525861734893</v>
      </c>
      <c r="K170" s="16">
        <v>14.724988446817452</v>
      </c>
      <c r="M170" s="9">
        <v>43998</v>
      </c>
      <c r="N170" s="41">
        <v>2.4682806390000001</v>
      </c>
      <c r="O170" s="41">
        <v>0.66399662600000009</v>
      </c>
      <c r="P170" s="41">
        <v>3.7075087930000001</v>
      </c>
      <c r="Q170" s="41">
        <v>2.5960356948524281</v>
      </c>
      <c r="R170" s="41">
        <v>0.69724695200000009</v>
      </c>
      <c r="S170" s="41">
        <v>0.51710315699999998</v>
      </c>
      <c r="T170" s="41">
        <v>0.49747801699999999</v>
      </c>
      <c r="U170" s="41">
        <v>5.283501043985698</v>
      </c>
      <c r="V170" s="18">
        <v>16.431150922838125</v>
      </c>
      <c r="Y170" s="34">
        <v>43632</v>
      </c>
      <c r="Z170" s="44">
        <v>0.25878140100000002</v>
      </c>
      <c r="AA170" s="44">
        <v>0.27141867999999997</v>
      </c>
      <c r="AB170" s="44">
        <v>0.34788943300000003</v>
      </c>
      <c r="AC170" s="44">
        <v>0.21262145300000002</v>
      </c>
      <c r="AD170" s="45">
        <v>0.13032770499999999</v>
      </c>
      <c r="AF170" s="9">
        <v>43998</v>
      </c>
      <c r="AG170" s="13">
        <v>0.29724917900000003</v>
      </c>
      <c r="AH170" s="13">
        <v>0.350193158</v>
      </c>
      <c r="AI170" s="13">
        <v>0.46088384000000004</v>
      </c>
      <c r="AJ170" s="13">
        <v>0.27098834000000005</v>
      </c>
      <c r="AK170" s="14">
        <v>0.23890160000000002</v>
      </c>
    </row>
    <row r="171" spans="2:37">
      <c r="B171" s="34">
        <v>43633</v>
      </c>
      <c r="C171" s="43">
        <v>2.503208018</v>
      </c>
      <c r="D171" s="43">
        <v>0.79493677800000007</v>
      </c>
      <c r="E171" s="43">
        <v>4.56804539</v>
      </c>
      <c r="F171" s="42">
        <v>2.3977396598322103</v>
      </c>
      <c r="G171" s="42">
        <v>0.68543932499999993</v>
      </c>
      <c r="H171" s="42">
        <v>0.52764157599999995</v>
      </c>
      <c r="I171" s="42">
        <v>0.57152036299999998</v>
      </c>
      <c r="J171" s="42">
        <v>5.6677201332434812</v>
      </c>
      <c r="K171" s="16">
        <v>17.716251243075693</v>
      </c>
      <c r="M171" s="9">
        <v>43999</v>
      </c>
      <c r="N171" s="41">
        <v>2.4282130460000002</v>
      </c>
      <c r="O171" s="41">
        <v>0.66629619799999995</v>
      </c>
      <c r="P171" s="41">
        <v>3.7813505809999999</v>
      </c>
      <c r="Q171" s="41">
        <v>2.5896318665179865</v>
      </c>
      <c r="R171" s="41">
        <v>0.69044988100000004</v>
      </c>
      <c r="S171" s="41">
        <v>0.51620922499999999</v>
      </c>
      <c r="T171" s="41">
        <v>0.50380023299999999</v>
      </c>
      <c r="U171" s="41">
        <v>5.3736682049906026</v>
      </c>
      <c r="V171" s="18">
        <v>16.54961923550859</v>
      </c>
      <c r="Y171" s="34">
        <v>43633</v>
      </c>
      <c r="Z171" s="44">
        <v>0.29126116600000002</v>
      </c>
      <c r="AA171" s="44">
        <v>0.30585336700000004</v>
      </c>
      <c r="AB171" s="44">
        <v>0.43976202600000003</v>
      </c>
      <c r="AC171" s="44">
        <v>0.237285528</v>
      </c>
      <c r="AD171" s="45">
        <v>0.269226093</v>
      </c>
      <c r="AF171" s="9">
        <v>43999</v>
      </c>
      <c r="AG171" s="13">
        <v>0.291420866</v>
      </c>
      <c r="AH171" s="13">
        <v>0.34793195700000001</v>
      </c>
      <c r="AI171" s="13">
        <v>0.45810619600000002</v>
      </c>
      <c r="AJ171" s="13">
        <v>0.271833031</v>
      </c>
      <c r="AK171" s="14">
        <v>0.236843686</v>
      </c>
    </row>
    <row r="172" spans="2:37">
      <c r="B172" s="34">
        <v>43634</v>
      </c>
      <c r="C172" s="43">
        <v>2.5098450740000002</v>
      </c>
      <c r="D172" s="43">
        <v>0.798559138</v>
      </c>
      <c r="E172" s="43">
        <v>5.268018562</v>
      </c>
      <c r="F172" s="42">
        <v>2.6554273577349194</v>
      </c>
      <c r="G172" s="42">
        <v>0.69281275399999998</v>
      </c>
      <c r="H172" s="42">
        <v>0.52644257100000003</v>
      </c>
      <c r="I172" s="42">
        <v>0.57849245599999999</v>
      </c>
      <c r="J172" s="42">
        <v>5.7431813074275224</v>
      </c>
      <c r="K172" s="16">
        <v>18.772779220162445</v>
      </c>
      <c r="M172" s="9">
        <v>44000</v>
      </c>
      <c r="N172" s="41">
        <v>2.4674682790000002</v>
      </c>
      <c r="O172" s="41">
        <v>0.66331917399999996</v>
      </c>
      <c r="P172" s="41">
        <v>3.902866349</v>
      </c>
      <c r="Q172" s="41">
        <v>2.6053469202438793</v>
      </c>
      <c r="R172" s="41">
        <v>0.69244301399999997</v>
      </c>
      <c r="S172" s="41">
        <v>0.529018714</v>
      </c>
      <c r="T172" s="41">
        <v>0.50194876199999994</v>
      </c>
      <c r="U172" s="41">
        <v>5.4237771609305607</v>
      </c>
      <c r="V172" s="18">
        <v>16.78618837317444</v>
      </c>
      <c r="Y172" s="34">
        <v>43634</v>
      </c>
      <c r="Z172" s="44">
        <v>0.33617655200000002</v>
      </c>
      <c r="AA172" s="44">
        <v>0.35171448499999997</v>
      </c>
      <c r="AB172" s="44">
        <v>0.45645139699999998</v>
      </c>
      <c r="AC172" s="44">
        <v>0.285628877</v>
      </c>
      <c r="AD172" s="45">
        <v>0.255767572</v>
      </c>
      <c r="AF172" s="9">
        <v>44000</v>
      </c>
      <c r="AG172" s="13">
        <v>0.29412428899999998</v>
      </c>
      <c r="AH172" s="13">
        <v>0.34974535800000001</v>
      </c>
      <c r="AI172" s="13">
        <v>0.46386364499999999</v>
      </c>
      <c r="AJ172" s="13">
        <v>0.272307998</v>
      </c>
      <c r="AK172" s="14">
        <v>0.24258982399999998</v>
      </c>
    </row>
    <row r="173" spans="2:37">
      <c r="B173" s="34">
        <v>43635</v>
      </c>
      <c r="C173" s="43">
        <v>2.507729243</v>
      </c>
      <c r="D173" s="43">
        <v>0.72112843599999998</v>
      </c>
      <c r="E173" s="43">
        <v>5.348520035</v>
      </c>
      <c r="F173" s="42">
        <v>2.6813875510524507</v>
      </c>
      <c r="G173" s="42">
        <v>0.69095418200000003</v>
      </c>
      <c r="H173" s="42">
        <v>0.53064436999999998</v>
      </c>
      <c r="I173" s="42">
        <v>0.58052870300000003</v>
      </c>
      <c r="J173" s="42">
        <v>6.0699562184355891</v>
      </c>
      <c r="K173" s="16">
        <v>19.130848738488041</v>
      </c>
      <c r="M173" s="9">
        <v>44001</v>
      </c>
      <c r="N173" s="41">
        <v>2.4476062810000001</v>
      </c>
      <c r="O173" s="41">
        <v>0.65975191099999997</v>
      </c>
      <c r="P173" s="41">
        <v>4.1139463320000003</v>
      </c>
      <c r="Q173" s="41">
        <v>2.5845096066599438</v>
      </c>
      <c r="R173" s="41">
        <v>0.69414109199999996</v>
      </c>
      <c r="S173" s="41">
        <v>0.53817057299999993</v>
      </c>
      <c r="T173" s="41">
        <v>0.51637820400000001</v>
      </c>
      <c r="U173" s="41">
        <v>5.3405819069769906</v>
      </c>
      <c r="V173" s="18">
        <v>16.895085906636936</v>
      </c>
      <c r="Y173" s="34">
        <v>43635</v>
      </c>
      <c r="Z173" s="44">
        <v>0.33368436200000001</v>
      </c>
      <c r="AA173" s="44">
        <v>0.350043936</v>
      </c>
      <c r="AB173" s="44">
        <v>0.45851042399999997</v>
      </c>
      <c r="AC173" s="44">
        <v>0.28820607199999998</v>
      </c>
      <c r="AD173" s="45">
        <v>0.27014903499999998</v>
      </c>
      <c r="AF173" s="9">
        <v>44001</v>
      </c>
      <c r="AG173" s="13">
        <v>0.30191072499999999</v>
      </c>
      <c r="AH173" s="13">
        <v>0.35340982199999998</v>
      </c>
      <c r="AI173" s="13">
        <v>0.46071727800000001</v>
      </c>
      <c r="AJ173" s="13">
        <v>0.27450468199999994</v>
      </c>
      <c r="AK173" s="14">
        <v>0.24498837899999998</v>
      </c>
    </row>
    <row r="174" spans="2:37">
      <c r="B174" s="34">
        <v>43636</v>
      </c>
      <c r="C174" s="43">
        <v>2.510654916</v>
      </c>
      <c r="D174" s="43">
        <v>0.79012902399999996</v>
      </c>
      <c r="E174" s="43">
        <v>5.3579827019999993</v>
      </c>
      <c r="F174" s="42">
        <v>2.681123048942454</v>
      </c>
      <c r="G174" s="42">
        <v>0.69259752200000002</v>
      </c>
      <c r="H174" s="42">
        <v>0.53418369799999998</v>
      </c>
      <c r="I174" s="42">
        <v>0.58089103399999997</v>
      </c>
      <c r="J174" s="42">
        <v>6.0440172846687545</v>
      </c>
      <c r="K174" s="16">
        <v>19.191579229611211</v>
      </c>
      <c r="M174" s="9">
        <v>44002</v>
      </c>
      <c r="N174" s="41">
        <v>2.080200649</v>
      </c>
      <c r="O174" s="41">
        <v>0.64896388900000002</v>
      </c>
      <c r="P174" s="41">
        <v>3.348892749</v>
      </c>
      <c r="Q174" s="41">
        <v>2.2573539799694178</v>
      </c>
      <c r="R174" s="41">
        <v>0.54615072100000006</v>
      </c>
      <c r="S174" s="41">
        <v>0.51171333200000002</v>
      </c>
      <c r="T174" s="41">
        <v>0.41652240099999999</v>
      </c>
      <c r="U174" s="41">
        <v>4.529648200148964</v>
      </c>
      <c r="V174" s="18">
        <v>14.339445921118383</v>
      </c>
      <c r="Y174" s="34">
        <v>43636</v>
      </c>
      <c r="Z174" s="44">
        <v>0.33500369699999999</v>
      </c>
      <c r="AA174" s="44">
        <v>0.35246134800000001</v>
      </c>
      <c r="AB174" s="44">
        <v>0.46292831099999998</v>
      </c>
      <c r="AC174" s="44">
        <v>0.289664278</v>
      </c>
      <c r="AD174" s="45">
        <v>0.27249845699999997</v>
      </c>
      <c r="AF174" s="9">
        <v>44002</v>
      </c>
      <c r="AG174" s="13">
        <v>0.27396989899999996</v>
      </c>
      <c r="AH174" s="13">
        <v>0.31732850199999996</v>
      </c>
      <c r="AI174" s="13">
        <v>0.42075441299999999</v>
      </c>
      <c r="AJ174" s="13">
        <v>0.243186708</v>
      </c>
      <c r="AK174" s="14">
        <v>0.18670999700000002</v>
      </c>
    </row>
    <row r="175" spans="2:37">
      <c r="B175" s="34">
        <v>43637</v>
      </c>
      <c r="C175" s="43">
        <v>2.5483752799999997</v>
      </c>
      <c r="D175" s="43">
        <v>0.78552718599999993</v>
      </c>
      <c r="E175" s="43">
        <v>5.2582356809999995</v>
      </c>
      <c r="F175" s="42">
        <v>2.5745852940593834</v>
      </c>
      <c r="G175" s="42">
        <v>0.692497523</v>
      </c>
      <c r="H175" s="42">
        <v>0.540789411</v>
      </c>
      <c r="I175" s="42">
        <v>0.52074244300000005</v>
      </c>
      <c r="J175" s="42">
        <v>5.547467324942863</v>
      </c>
      <c r="K175" s="16">
        <v>18.468220143002245</v>
      </c>
      <c r="M175" s="9">
        <v>44003</v>
      </c>
      <c r="N175" s="41">
        <v>1.9274335490000001</v>
      </c>
      <c r="O175" s="41">
        <v>0.36301295400000005</v>
      </c>
      <c r="P175" s="41">
        <v>2.0948030210000002</v>
      </c>
      <c r="Q175" s="41">
        <v>1.8904156488924204</v>
      </c>
      <c r="R175" s="41">
        <v>0.39581939899999996</v>
      </c>
      <c r="S175" s="41">
        <v>0.46314911800000003</v>
      </c>
      <c r="T175" s="41">
        <v>0.18082893799999999</v>
      </c>
      <c r="U175" s="41">
        <v>3.5039090902129981</v>
      </c>
      <c r="V175" s="18">
        <v>10.819371718105419</v>
      </c>
      <c r="Y175" s="34">
        <v>43637</v>
      </c>
      <c r="Z175" s="44">
        <v>0.305477357</v>
      </c>
      <c r="AA175" s="44">
        <v>0.34553911700000001</v>
      </c>
      <c r="AB175" s="44">
        <v>0.436690352</v>
      </c>
      <c r="AC175" s="44">
        <v>0.283972471</v>
      </c>
      <c r="AD175" s="45">
        <v>0.268499971</v>
      </c>
      <c r="AF175" s="9">
        <v>44003</v>
      </c>
      <c r="AG175" s="13">
        <v>0.23134716</v>
      </c>
      <c r="AH175" s="13">
        <v>0.27615130300000001</v>
      </c>
      <c r="AI175" s="13">
        <v>0.35683457400000002</v>
      </c>
      <c r="AJ175" s="13">
        <v>0.18646817399999999</v>
      </c>
      <c r="AK175" s="14">
        <v>0.137744746</v>
      </c>
    </row>
    <row r="176" spans="2:37">
      <c r="B176" s="34">
        <v>43638</v>
      </c>
      <c r="C176" s="43">
        <v>2.4799793349999999</v>
      </c>
      <c r="D176" s="43">
        <v>0.78532551899999992</v>
      </c>
      <c r="E176" s="43">
        <v>4.7309927520000006</v>
      </c>
      <c r="F176" s="42">
        <v>2.200920938680889</v>
      </c>
      <c r="G176" s="42">
        <v>0.61057506799999994</v>
      </c>
      <c r="H176" s="42">
        <v>0.52589878899999998</v>
      </c>
      <c r="I176" s="42">
        <v>0.54711679000000002</v>
      </c>
      <c r="J176" s="42">
        <v>5.5924274341848559</v>
      </c>
      <c r="K176" s="16">
        <v>17.473236625865745</v>
      </c>
      <c r="M176" s="9">
        <v>44004</v>
      </c>
      <c r="N176" s="41">
        <v>2.4224782500000002</v>
      </c>
      <c r="O176" s="41">
        <v>0.70768810900000001</v>
      </c>
      <c r="P176" s="41">
        <v>3.151764853</v>
      </c>
      <c r="Q176" s="41">
        <v>2.5597559435610981</v>
      </c>
      <c r="R176" s="41">
        <v>0.68297839900000001</v>
      </c>
      <c r="S176" s="41">
        <v>0.51883093499999999</v>
      </c>
      <c r="T176" s="41">
        <v>0.48750517700000001</v>
      </c>
      <c r="U176" s="41">
        <v>5.1265808052335098</v>
      </c>
      <c r="V176" s="18">
        <v>15.657582471794608</v>
      </c>
      <c r="Y176" s="34">
        <v>43638</v>
      </c>
      <c r="Z176" s="44">
        <v>0.29812939599999999</v>
      </c>
      <c r="AA176" s="44">
        <v>0.293098943</v>
      </c>
      <c r="AB176" s="44">
        <v>0.39169357199999999</v>
      </c>
      <c r="AC176" s="44">
        <v>0.25496414300000003</v>
      </c>
      <c r="AD176" s="45">
        <v>0.181320598</v>
      </c>
      <c r="AF176" s="9">
        <v>44004</v>
      </c>
      <c r="AG176" s="13">
        <v>0.29144564000000001</v>
      </c>
      <c r="AH176" s="13">
        <v>0.34348629800000002</v>
      </c>
      <c r="AI176" s="13">
        <v>0.454496293</v>
      </c>
      <c r="AJ176" s="13">
        <v>0.26339009999999996</v>
      </c>
      <c r="AK176" s="14">
        <v>0.241687399</v>
      </c>
    </row>
    <row r="177" spans="2:37">
      <c r="B177" s="34">
        <v>43639</v>
      </c>
      <c r="C177" s="43">
        <v>2.4172138300000001</v>
      </c>
      <c r="D177" s="43">
        <v>0.70945831799999992</v>
      </c>
      <c r="E177" s="43">
        <v>3.5150073870000003</v>
      </c>
      <c r="F177" s="42">
        <v>1.8969398976439633</v>
      </c>
      <c r="G177" s="42">
        <v>0.50053341399999995</v>
      </c>
      <c r="H177" s="42">
        <v>0.48680495299999998</v>
      </c>
      <c r="I177" s="42">
        <v>0.44737806099999999</v>
      </c>
      <c r="J177" s="42">
        <v>4.7516525861734893</v>
      </c>
      <c r="K177" s="16">
        <v>14.724988446817452</v>
      </c>
      <c r="M177" s="9">
        <v>44005</v>
      </c>
      <c r="N177" s="41">
        <v>2.4589366430000004</v>
      </c>
      <c r="O177" s="41">
        <v>0.69051588200000003</v>
      </c>
      <c r="P177" s="41">
        <v>3.7069701740000003</v>
      </c>
      <c r="Q177" s="41">
        <v>2.599778867896648</v>
      </c>
      <c r="R177" s="41">
        <v>0.69721240300000009</v>
      </c>
      <c r="S177" s="41">
        <v>0.52011650199999993</v>
      </c>
      <c r="T177" s="41">
        <v>0.49976308600000002</v>
      </c>
      <c r="U177" s="41">
        <v>5.3490375506156953</v>
      </c>
      <c r="V177" s="18">
        <v>16.522331108512343</v>
      </c>
      <c r="Y177" s="34">
        <v>43639</v>
      </c>
      <c r="Z177" s="44">
        <v>0.25878140100000002</v>
      </c>
      <c r="AA177" s="44">
        <v>0.27141867999999997</v>
      </c>
      <c r="AB177" s="44">
        <v>0.34788943300000003</v>
      </c>
      <c r="AC177" s="44">
        <v>0.21262145300000002</v>
      </c>
      <c r="AD177" s="45">
        <v>0.13032770499999999</v>
      </c>
      <c r="AF177" s="9">
        <v>44005</v>
      </c>
      <c r="AG177" s="13">
        <v>0.29699542599999995</v>
      </c>
      <c r="AH177" s="13">
        <v>0.35344436000000001</v>
      </c>
      <c r="AI177" s="13">
        <v>0.45829886599999997</v>
      </c>
      <c r="AJ177" s="13">
        <v>0.27429065000000002</v>
      </c>
      <c r="AK177" s="14">
        <v>0.24908559</v>
      </c>
    </row>
    <row r="178" spans="2:37">
      <c r="B178" s="34">
        <v>43640</v>
      </c>
      <c r="C178" s="43">
        <v>2.503208018</v>
      </c>
      <c r="D178" s="43">
        <v>0.79493677800000007</v>
      </c>
      <c r="E178" s="43">
        <v>4.56804539</v>
      </c>
      <c r="F178" s="42">
        <v>2.3977396598322103</v>
      </c>
      <c r="G178" s="42">
        <v>0.68543932499999993</v>
      </c>
      <c r="H178" s="42">
        <v>0.52764157599999995</v>
      </c>
      <c r="I178" s="42">
        <v>0.57152036299999998</v>
      </c>
      <c r="J178" s="42">
        <v>5.6677201332434812</v>
      </c>
      <c r="K178" s="16">
        <v>17.716251243075693</v>
      </c>
      <c r="M178" s="9">
        <v>44006</v>
      </c>
      <c r="N178" s="41">
        <v>2.5504351880000002</v>
      </c>
      <c r="O178" s="41">
        <v>0.70834139200000001</v>
      </c>
      <c r="P178" s="41">
        <v>3.710577008</v>
      </c>
      <c r="Q178" s="41">
        <v>2.5661029210288508</v>
      </c>
      <c r="R178" s="41">
        <v>0.58576074700000003</v>
      </c>
      <c r="S178" s="41">
        <v>0.51749429599999996</v>
      </c>
      <c r="T178" s="41">
        <v>0.49569962499999998</v>
      </c>
      <c r="U178" s="41">
        <v>5.3802665026424865</v>
      </c>
      <c r="V178" s="18">
        <v>16.514677679671337</v>
      </c>
      <c r="Y178" s="34">
        <v>43640</v>
      </c>
      <c r="Z178" s="44">
        <v>0.29126116600000002</v>
      </c>
      <c r="AA178" s="44">
        <v>0.30585336700000004</v>
      </c>
      <c r="AB178" s="44">
        <v>0.43976202600000003</v>
      </c>
      <c r="AC178" s="44">
        <v>0.237285528</v>
      </c>
      <c r="AD178" s="45">
        <v>0.269226093</v>
      </c>
      <c r="AF178" s="9">
        <v>44006</v>
      </c>
      <c r="AG178" s="13">
        <v>0.30346844300000003</v>
      </c>
      <c r="AH178" s="13">
        <v>0.34776024300000002</v>
      </c>
      <c r="AI178" s="13">
        <v>0.45841625300000005</v>
      </c>
      <c r="AJ178" s="13">
        <v>0.26798455500000001</v>
      </c>
      <c r="AK178" s="14">
        <v>0.22523548999999998</v>
      </c>
    </row>
    <row r="179" spans="2:37">
      <c r="B179" s="34">
        <v>43641</v>
      </c>
      <c r="C179" s="43">
        <v>2.5098450740000002</v>
      </c>
      <c r="D179" s="43">
        <v>0.798559138</v>
      </c>
      <c r="E179" s="43">
        <v>5.268018562</v>
      </c>
      <c r="F179" s="42">
        <v>2.6554273577349194</v>
      </c>
      <c r="G179" s="42">
        <v>0.69281275399999998</v>
      </c>
      <c r="H179" s="42">
        <v>0.52644257100000003</v>
      </c>
      <c r="I179" s="42">
        <v>0.57849245599999999</v>
      </c>
      <c r="J179" s="42">
        <v>5.7431813074275224</v>
      </c>
      <c r="K179" s="16">
        <v>18.772779220162445</v>
      </c>
      <c r="M179" s="9">
        <v>44007</v>
      </c>
      <c r="N179" s="41">
        <v>2.0044299159999999</v>
      </c>
      <c r="O179" s="41">
        <v>0.68772936200000001</v>
      </c>
      <c r="P179" s="41">
        <v>3.7521653820000003</v>
      </c>
      <c r="Q179" s="41">
        <v>2.6185804041593816</v>
      </c>
      <c r="R179" s="41">
        <v>0.69056660400000003</v>
      </c>
      <c r="S179" s="41">
        <v>0.52534366599999993</v>
      </c>
      <c r="T179" s="41">
        <v>0.50101193399999999</v>
      </c>
      <c r="U179" s="41">
        <v>5.3216403585446272</v>
      </c>
      <c r="V179" s="18">
        <v>16.101467626704011</v>
      </c>
      <c r="Y179" s="34">
        <v>43641</v>
      </c>
      <c r="Z179" s="44">
        <v>0.33617655200000002</v>
      </c>
      <c r="AA179" s="44">
        <v>0.35171448499999997</v>
      </c>
      <c r="AB179" s="44">
        <v>0.45645139699999998</v>
      </c>
      <c r="AC179" s="44">
        <v>0.285628877</v>
      </c>
      <c r="AD179" s="45">
        <v>0.255767572</v>
      </c>
      <c r="AF179" s="9">
        <v>44007</v>
      </c>
      <c r="AG179" s="13">
        <v>0.30157919300000002</v>
      </c>
      <c r="AH179" s="13">
        <v>0.35030217800000002</v>
      </c>
      <c r="AI179" s="13">
        <v>0.46040837499999998</v>
      </c>
      <c r="AJ179" s="13">
        <v>0.27609507099999997</v>
      </c>
      <c r="AK179" s="14">
        <v>0.25669417900000002</v>
      </c>
    </row>
    <row r="180" spans="2:37">
      <c r="B180" s="34">
        <v>43642</v>
      </c>
      <c r="C180" s="43">
        <v>2.507729243</v>
      </c>
      <c r="D180" s="43">
        <v>0.72112843599999998</v>
      </c>
      <c r="E180" s="43">
        <v>5.348520035</v>
      </c>
      <c r="F180" s="42">
        <v>2.6813875510524507</v>
      </c>
      <c r="G180" s="42">
        <v>0.69095418200000003</v>
      </c>
      <c r="H180" s="42">
        <v>0.53064436999999998</v>
      </c>
      <c r="I180" s="42">
        <v>0.58052870300000003</v>
      </c>
      <c r="J180" s="42">
        <v>6.0699562184355891</v>
      </c>
      <c r="K180" s="16">
        <v>19.130848738488041</v>
      </c>
      <c r="M180" s="9">
        <v>44008</v>
      </c>
      <c r="N180" s="41">
        <v>1.896225013</v>
      </c>
      <c r="O180" s="41">
        <v>0.68915676800000003</v>
      </c>
      <c r="P180" s="41">
        <v>3.9296852650000003</v>
      </c>
      <c r="Q180" s="41">
        <v>2.6388552876932128</v>
      </c>
      <c r="R180" s="41">
        <v>0.69917275400000001</v>
      </c>
      <c r="S180" s="41">
        <v>0.52376049000000002</v>
      </c>
      <c r="T180" s="41">
        <v>0.51828044200000001</v>
      </c>
      <c r="U180" s="41">
        <v>5.2149347579608056</v>
      </c>
      <c r="V180" s="18">
        <v>16.11007077765402</v>
      </c>
      <c r="Y180" s="34">
        <v>43642</v>
      </c>
      <c r="Z180" s="44">
        <v>0.33368436200000001</v>
      </c>
      <c r="AA180" s="44">
        <v>0.350043936</v>
      </c>
      <c r="AB180" s="44">
        <v>0.45851042399999997</v>
      </c>
      <c r="AC180" s="44">
        <v>0.28820607199999998</v>
      </c>
      <c r="AD180" s="45">
        <v>0.27014903499999998</v>
      </c>
      <c r="AF180" s="9">
        <v>44008</v>
      </c>
      <c r="AG180" s="13">
        <v>0.30308706600000002</v>
      </c>
      <c r="AH180" s="13">
        <v>0.35624744400000002</v>
      </c>
      <c r="AI180" s="13">
        <v>0.45958215800000002</v>
      </c>
      <c r="AJ180" s="13">
        <v>0.276310893</v>
      </c>
      <c r="AK180" s="14">
        <v>0.26196464799999997</v>
      </c>
    </row>
    <row r="181" spans="2:37">
      <c r="B181" s="34">
        <v>43643</v>
      </c>
      <c r="C181" s="43">
        <v>2.510654916</v>
      </c>
      <c r="D181" s="43">
        <v>0.79012902399999996</v>
      </c>
      <c r="E181" s="43">
        <v>5.3579827019999993</v>
      </c>
      <c r="F181" s="42">
        <v>2.681123048942454</v>
      </c>
      <c r="G181" s="42">
        <v>0.69259752200000002</v>
      </c>
      <c r="H181" s="42">
        <v>0.53418369799999998</v>
      </c>
      <c r="I181" s="42">
        <v>0.58089103399999997</v>
      </c>
      <c r="J181" s="42">
        <v>6.0440172846687545</v>
      </c>
      <c r="K181" s="16">
        <v>19.191579229611211</v>
      </c>
      <c r="M181" s="9">
        <v>44009</v>
      </c>
      <c r="N181" s="41">
        <v>1.934763561</v>
      </c>
      <c r="O181" s="41">
        <v>0.63675266600000002</v>
      </c>
      <c r="P181" s="41">
        <v>3.1828842280000003</v>
      </c>
      <c r="Q181" s="41">
        <v>2.2593372849260067</v>
      </c>
      <c r="R181" s="41">
        <v>0.51124773400000001</v>
      </c>
      <c r="S181" s="41">
        <v>0.50364007099999997</v>
      </c>
      <c r="T181" s="41">
        <v>0.41384047499999999</v>
      </c>
      <c r="U181" s="41">
        <v>4.4738267066188859</v>
      </c>
      <c r="V181" s="18">
        <v>13.916292726544892</v>
      </c>
      <c r="Y181" s="34">
        <v>43643</v>
      </c>
      <c r="Z181" s="44">
        <v>0.33500369699999999</v>
      </c>
      <c r="AA181" s="44">
        <v>0.35246134800000001</v>
      </c>
      <c r="AB181" s="44">
        <v>0.46292831099999998</v>
      </c>
      <c r="AC181" s="44">
        <v>0.289664278</v>
      </c>
      <c r="AD181" s="45">
        <v>0.27249845699999997</v>
      </c>
      <c r="AF181" s="9">
        <v>44009</v>
      </c>
      <c r="AG181" s="13">
        <v>0.27322661999999998</v>
      </c>
      <c r="AH181" s="13">
        <v>0.32244087500000002</v>
      </c>
      <c r="AI181" s="13">
        <v>0.41846266300000001</v>
      </c>
      <c r="AJ181" s="13">
        <v>0.23955119200000002</v>
      </c>
      <c r="AK181" s="14">
        <v>0.178413396</v>
      </c>
    </row>
    <row r="182" spans="2:37">
      <c r="B182" s="34">
        <v>43644</v>
      </c>
      <c r="C182" s="43">
        <v>2.5483752799999997</v>
      </c>
      <c r="D182" s="43">
        <v>0.78552718599999993</v>
      </c>
      <c r="E182" s="43">
        <v>5.2582356809999995</v>
      </c>
      <c r="F182" s="42">
        <v>2.5745852940593834</v>
      </c>
      <c r="G182" s="42">
        <v>0.692497523</v>
      </c>
      <c r="H182" s="42">
        <v>0.540789411</v>
      </c>
      <c r="I182" s="42">
        <v>0.52074244300000005</v>
      </c>
      <c r="J182" s="42">
        <v>5.547467324942863</v>
      </c>
      <c r="K182" s="16">
        <v>18.468220143002245</v>
      </c>
      <c r="M182" s="9">
        <v>44010</v>
      </c>
      <c r="N182" s="41">
        <v>2.4305059710000001</v>
      </c>
      <c r="O182" s="41">
        <v>0.41559909100000003</v>
      </c>
      <c r="P182" s="41">
        <v>2.0494629369999999</v>
      </c>
      <c r="Q182" s="41">
        <v>1.8875652490896486</v>
      </c>
      <c r="R182" s="41">
        <v>0.40071317200000001</v>
      </c>
      <c r="S182" s="41">
        <v>0.451257344</v>
      </c>
      <c r="T182" s="41">
        <v>0.168403356</v>
      </c>
      <c r="U182" s="41">
        <v>3.7072910226045912</v>
      </c>
      <c r="V182" s="18">
        <v>11.51079814269424</v>
      </c>
      <c r="Y182" s="34">
        <v>43644</v>
      </c>
      <c r="Z182" s="44">
        <v>0.305477357</v>
      </c>
      <c r="AA182" s="44">
        <v>0.34553911700000001</v>
      </c>
      <c r="AB182" s="44">
        <v>0.436690352</v>
      </c>
      <c r="AC182" s="44">
        <v>0.283972471</v>
      </c>
      <c r="AD182" s="45">
        <v>0.268499971</v>
      </c>
      <c r="AF182" s="9">
        <v>44010</v>
      </c>
      <c r="AG182" s="13">
        <v>0.22120065999999999</v>
      </c>
      <c r="AH182" s="13">
        <v>0.269109659</v>
      </c>
      <c r="AI182" s="13">
        <v>0.36737017700000002</v>
      </c>
      <c r="AJ182" s="13">
        <v>0.17642851800000001</v>
      </c>
      <c r="AK182" s="14">
        <v>0.13796045999999998</v>
      </c>
    </row>
    <row r="183" spans="2:37">
      <c r="B183" s="34">
        <v>43645</v>
      </c>
      <c r="C183" s="43">
        <v>2.4799793349999999</v>
      </c>
      <c r="D183" s="43">
        <v>0.78532551899999992</v>
      </c>
      <c r="E183" s="43">
        <v>4.7309927520000006</v>
      </c>
      <c r="F183" s="42">
        <v>2.200920938680889</v>
      </c>
      <c r="G183" s="42">
        <v>0.61057506799999994</v>
      </c>
      <c r="H183" s="42">
        <v>0.52589878899999998</v>
      </c>
      <c r="I183" s="42">
        <v>0.54711679000000002</v>
      </c>
      <c r="J183" s="42">
        <v>5.5924274341848559</v>
      </c>
      <c r="K183" s="16">
        <v>17.473236625865745</v>
      </c>
      <c r="M183" s="9">
        <v>44011</v>
      </c>
      <c r="N183" s="41">
        <v>2.4423057420000003</v>
      </c>
      <c r="O183" s="41">
        <v>0.690006071</v>
      </c>
      <c r="P183" s="41">
        <v>3.1732686179999998</v>
      </c>
      <c r="Q183" s="41">
        <v>2.5849548014841037</v>
      </c>
      <c r="R183" s="41">
        <v>0.68566096200000004</v>
      </c>
      <c r="S183" s="41">
        <v>0.51676105999999999</v>
      </c>
      <c r="T183" s="41">
        <v>0.481796734</v>
      </c>
      <c r="U183" s="41">
        <v>5.1821628434033249</v>
      </c>
      <c r="V183" s="18">
        <v>15.756916831887432</v>
      </c>
      <c r="Y183" s="34">
        <v>43645</v>
      </c>
      <c r="Z183" s="44">
        <v>0.29812939599999999</v>
      </c>
      <c r="AA183" s="44">
        <v>0.293098943</v>
      </c>
      <c r="AB183" s="44">
        <v>0.39169357199999999</v>
      </c>
      <c r="AC183" s="44">
        <v>0.25496414300000003</v>
      </c>
      <c r="AD183" s="45">
        <v>0.181320598</v>
      </c>
      <c r="AF183" s="9">
        <v>44011</v>
      </c>
      <c r="AG183" s="13">
        <v>0.295979198</v>
      </c>
      <c r="AH183" s="13">
        <v>0.34730629800000001</v>
      </c>
      <c r="AI183" s="13">
        <v>0.45935395899999998</v>
      </c>
      <c r="AJ183" s="13">
        <v>0.25228709300000002</v>
      </c>
      <c r="AK183" s="14">
        <v>0.25569420999999998</v>
      </c>
    </row>
    <row r="184" spans="2:37">
      <c r="B184" s="34">
        <v>43646</v>
      </c>
      <c r="C184" s="43">
        <v>2.4172138300000001</v>
      </c>
      <c r="D184" s="43">
        <v>0.70945831799999992</v>
      </c>
      <c r="E184" s="43">
        <v>3.5150073870000003</v>
      </c>
      <c r="F184" s="42">
        <v>1.8969398976439633</v>
      </c>
      <c r="G184" s="42">
        <v>0.50053341399999995</v>
      </c>
      <c r="H184" s="42">
        <v>0.48680495299999998</v>
      </c>
      <c r="I184" s="42">
        <v>0.44737806099999999</v>
      </c>
      <c r="J184" s="42">
        <v>4.7516525861734893</v>
      </c>
      <c r="K184" s="16">
        <v>14.724988446817452</v>
      </c>
      <c r="M184" s="9">
        <v>44012</v>
      </c>
      <c r="N184" s="41">
        <v>2.4372313509999999</v>
      </c>
      <c r="O184" s="41">
        <v>0.67105140500000005</v>
      </c>
      <c r="P184" s="41">
        <v>3.7526214800000002</v>
      </c>
      <c r="Q184" s="41">
        <v>2.6315140157042949</v>
      </c>
      <c r="R184" s="41">
        <v>0.70088345100000005</v>
      </c>
      <c r="S184" s="41">
        <v>0.52428467300000003</v>
      </c>
      <c r="T184" s="41">
        <v>0.50433623500000002</v>
      </c>
      <c r="U184" s="41">
        <v>5.5387226629750606</v>
      </c>
      <c r="V184" s="18">
        <v>16.760645273679355</v>
      </c>
      <c r="Y184" s="34">
        <v>43646</v>
      </c>
      <c r="Z184" s="44">
        <v>0.25878140100000002</v>
      </c>
      <c r="AA184" s="44">
        <v>0.27141867999999997</v>
      </c>
      <c r="AB184" s="44">
        <v>0.34788943300000003</v>
      </c>
      <c r="AC184" s="44">
        <v>0.21262145300000002</v>
      </c>
      <c r="AD184" s="45">
        <v>0.13032770499999999</v>
      </c>
      <c r="AF184" s="9">
        <v>44012</v>
      </c>
      <c r="AG184" s="13">
        <v>0.29889165700000003</v>
      </c>
      <c r="AH184" s="13">
        <v>0.35613841499999999</v>
      </c>
      <c r="AI184" s="13">
        <v>0.45937136000000001</v>
      </c>
      <c r="AJ184" s="13">
        <v>0.27199069799999998</v>
      </c>
      <c r="AK184" s="14">
        <v>0.25890140700000003</v>
      </c>
    </row>
    <row r="185" spans="2:37">
      <c r="B185" s="34">
        <v>43647</v>
      </c>
      <c r="C185" s="43">
        <v>2.503208018</v>
      </c>
      <c r="D185" s="43">
        <v>0.79493677800000007</v>
      </c>
      <c r="E185" s="43">
        <v>4.56804539</v>
      </c>
      <c r="F185" s="42">
        <v>2.3977396598322103</v>
      </c>
      <c r="G185" s="42">
        <v>0.68543932499999993</v>
      </c>
      <c r="H185" s="42">
        <v>0.52764157599999995</v>
      </c>
      <c r="I185" s="42">
        <v>0.57152036299999998</v>
      </c>
      <c r="J185" s="42">
        <v>5.6677201332434812</v>
      </c>
      <c r="K185" s="16">
        <v>17.716251243075693</v>
      </c>
      <c r="M185" s="9">
        <v>44013</v>
      </c>
      <c r="N185" s="41">
        <v>2.4120390299999999</v>
      </c>
      <c r="O185" s="41">
        <v>0.70138784199999993</v>
      </c>
      <c r="P185" s="41">
        <v>3.8927614640000003</v>
      </c>
      <c r="Q185" s="41">
        <v>2.6451124690191556</v>
      </c>
      <c r="R185" s="41">
        <v>0.60495827800000002</v>
      </c>
      <c r="S185" s="41">
        <v>0.50321780800000004</v>
      </c>
      <c r="T185" s="41">
        <v>0.51031689199999997</v>
      </c>
      <c r="U185" s="41">
        <v>5.324914463245265</v>
      </c>
      <c r="V185" s="18">
        <v>16.594708246264421</v>
      </c>
      <c r="Y185" s="34">
        <v>43647</v>
      </c>
      <c r="Z185" s="44">
        <v>0.29126116600000002</v>
      </c>
      <c r="AA185" s="44">
        <v>0.30585336700000004</v>
      </c>
      <c r="AB185" s="44">
        <v>0.43976202600000003</v>
      </c>
      <c r="AC185" s="44">
        <v>0.237285528</v>
      </c>
      <c r="AD185" s="45">
        <v>0.269226093</v>
      </c>
      <c r="AF185" s="9">
        <v>44013</v>
      </c>
      <c r="AG185" s="13">
        <v>0.30107773399999999</v>
      </c>
      <c r="AH185" s="13">
        <v>0.35528774699999999</v>
      </c>
      <c r="AI185" s="13">
        <v>0.46388172999999999</v>
      </c>
      <c r="AJ185" s="13">
        <v>0.27750107600000001</v>
      </c>
      <c r="AK185" s="14">
        <v>0.26305487800000005</v>
      </c>
    </row>
    <row r="186" spans="2:37">
      <c r="B186" s="34">
        <v>43648</v>
      </c>
      <c r="C186" s="43">
        <v>2.5098450740000002</v>
      </c>
      <c r="D186" s="43">
        <v>0.798559138</v>
      </c>
      <c r="E186" s="43">
        <v>5.268018562</v>
      </c>
      <c r="F186" s="42">
        <v>2.6609449114255272</v>
      </c>
      <c r="G186" s="42">
        <v>0.69281275399999998</v>
      </c>
      <c r="H186" s="42">
        <v>0.52764479500000006</v>
      </c>
      <c r="I186" s="42">
        <v>0.57849245599999999</v>
      </c>
      <c r="J186" s="42">
        <v>5.7483546167639918</v>
      </c>
      <c r="K186" s="16">
        <v>18.784672307189521</v>
      </c>
      <c r="M186" s="9">
        <v>44014</v>
      </c>
      <c r="N186" s="41">
        <v>2.4607519089999998</v>
      </c>
      <c r="O186" s="41">
        <v>0.68450993199999999</v>
      </c>
      <c r="P186" s="41">
        <v>3.9762808330000001</v>
      </c>
      <c r="Q186" s="41">
        <v>2.6471959989684724</v>
      </c>
      <c r="R186" s="41">
        <v>0.69545727000000002</v>
      </c>
      <c r="S186" s="41">
        <v>0.517297071</v>
      </c>
      <c r="T186" s="41">
        <v>0.51316090999999997</v>
      </c>
      <c r="U186" s="41">
        <v>5.4617128875575753</v>
      </c>
      <c r="V186" s="18">
        <v>16.956366811526049</v>
      </c>
      <c r="Y186" s="34">
        <v>43648</v>
      </c>
      <c r="Z186" s="44">
        <v>0.336393681</v>
      </c>
      <c r="AA186" s="44">
        <v>0.35171448499999997</v>
      </c>
      <c r="AB186" s="44">
        <v>0.45654334699999999</v>
      </c>
      <c r="AC186" s="44">
        <v>0.285793878</v>
      </c>
      <c r="AD186" s="45">
        <v>0.25939074299999998</v>
      </c>
      <c r="AF186" s="9">
        <v>44014</v>
      </c>
      <c r="AG186" s="13">
        <v>0.30572863500000003</v>
      </c>
      <c r="AH186" s="13">
        <v>0.35622042700000001</v>
      </c>
      <c r="AI186" s="13">
        <v>0.46161076699999998</v>
      </c>
      <c r="AJ186" s="13">
        <v>0.276669004</v>
      </c>
      <c r="AK186" s="14">
        <v>0.26096629599999999</v>
      </c>
    </row>
    <row r="187" spans="2:37">
      <c r="B187" s="34">
        <v>43649</v>
      </c>
      <c r="C187" s="43">
        <v>2.507729243</v>
      </c>
      <c r="D187" s="43">
        <v>0.72112843599999998</v>
      </c>
      <c r="E187" s="43">
        <v>5.348520035</v>
      </c>
      <c r="F187" s="42">
        <v>2.6813875510524507</v>
      </c>
      <c r="G187" s="42">
        <v>0.69095418200000003</v>
      </c>
      <c r="H187" s="42">
        <v>0.53064436999999998</v>
      </c>
      <c r="I187" s="42">
        <v>0.58052870300000003</v>
      </c>
      <c r="J187" s="42">
        <v>6.0699562184355891</v>
      </c>
      <c r="K187" s="16">
        <v>19.130848738488041</v>
      </c>
      <c r="M187" s="9">
        <v>44015</v>
      </c>
      <c r="N187" s="41">
        <v>2.479667815</v>
      </c>
      <c r="O187" s="41">
        <v>0.69904263300000002</v>
      </c>
      <c r="P187" s="41">
        <v>3.4826687540000001</v>
      </c>
      <c r="Q187" s="41">
        <v>2.6501845775124147</v>
      </c>
      <c r="R187" s="41">
        <v>0.70152129200000002</v>
      </c>
      <c r="S187" s="41">
        <v>0.52751692700000008</v>
      </c>
      <c r="T187" s="41">
        <v>0.52694014700000003</v>
      </c>
      <c r="U187" s="41">
        <v>5.2963687695794999</v>
      </c>
      <c r="V187" s="18">
        <v>16.363910915091914</v>
      </c>
      <c r="Y187" s="34">
        <v>43649</v>
      </c>
      <c r="Z187" s="44">
        <v>0.33368436200000001</v>
      </c>
      <c r="AA187" s="44">
        <v>0.350043936</v>
      </c>
      <c r="AB187" s="44">
        <v>0.45851042399999997</v>
      </c>
      <c r="AC187" s="44">
        <v>0.28820607199999998</v>
      </c>
      <c r="AD187" s="45">
        <v>0.27014903499999998</v>
      </c>
      <c r="AF187" s="9">
        <v>44015</v>
      </c>
      <c r="AG187" s="13">
        <v>0.30953747399999998</v>
      </c>
      <c r="AH187" s="13">
        <v>0.35606535700000003</v>
      </c>
      <c r="AI187" s="13">
        <v>0.45636485900000001</v>
      </c>
      <c r="AJ187" s="13">
        <v>0.27550919300000004</v>
      </c>
      <c r="AK187" s="14">
        <v>0.26919220299999996</v>
      </c>
    </row>
    <row r="188" spans="2:37">
      <c r="B188" s="34">
        <v>43650</v>
      </c>
      <c r="C188" s="43">
        <v>2.510654916</v>
      </c>
      <c r="D188" s="43">
        <v>0.79012902399999996</v>
      </c>
      <c r="E188" s="43">
        <v>5.3579827019999993</v>
      </c>
      <c r="F188" s="42">
        <v>2.681123048942454</v>
      </c>
      <c r="G188" s="42">
        <v>0.69259752200000002</v>
      </c>
      <c r="H188" s="42">
        <v>0.53418369799999998</v>
      </c>
      <c r="I188" s="42">
        <v>0.58089103399999997</v>
      </c>
      <c r="J188" s="42">
        <v>6.0440172846687545</v>
      </c>
      <c r="K188" s="16">
        <v>19.191579229611211</v>
      </c>
      <c r="M188" s="9">
        <v>44016</v>
      </c>
      <c r="N188" s="41">
        <v>2.0935888559999998</v>
      </c>
      <c r="O188" s="41">
        <v>0.66866183900000009</v>
      </c>
      <c r="P188" s="41">
        <v>2.0665197449999999</v>
      </c>
      <c r="Q188" s="41">
        <v>2.2713364724382341</v>
      </c>
      <c r="R188" s="41">
        <v>0.531606625</v>
      </c>
      <c r="S188" s="41">
        <v>0.48495121099999999</v>
      </c>
      <c r="T188" s="41">
        <v>0.44042714399999999</v>
      </c>
      <c r="U188" s="41">
        <v>4.4064901778459111</v>
      </c>
      <c r="V188" s="18">
        <v>12.963582070284147</v>
      </c>
      <c r="Y188" s="34">
        <v>43650</v>
      </c>
      <c r="Z188" s="44">
        <v>0.33500369699999999</v>
      </c>
      <c r="AA188" s="44">
        <v>0.35246134800000001</v>
      </c>
      <c r="AB188" s="44">
        <v>0.46292831099999998</v>
      </c>
      <c r="AC188" s="44">
        <v>0.289664278</v>
      </c>
      <c r="AD188" s="45">
        <v>0.27249845699999997</v>
      </c>
      <c r="AF188" s="9">
        <v>44016</v>
      </c>
      <c r="AG188" s="13">
        <v>0.27710043300000003</v>
      </c>
      <c r="AH188" s="13">
        <v>0.32217023700000003</v>
      </c>
      <c r="AI188" s="13">
        <v>0.42127707000000003</v>
      </c>
      <c r="AJ188" s="13">
        <v>0.23866860300000001</v>
      </c>
      <c r="AK188" s="14">
        <v>0.187769619</v>
      </c>
    </row>
    <row r="189" spans="2:37">
      <c r="B189" s="34">
        <v>43651</v>
      </c>
      <c r="C189" s="43">
        <v>2.5483752799999997</v>
      </c>
      <c r="D189" s="43">
        <v>0.78552718599999993</v>
      </c>
      <c r="E189" s="43">
        <v>5.2582356809999995</v>
      </c>
      <c r="F189" s="42">
        <v>2.5745852940593834</v>
      </c>
      <c r="G189" s="42">
        <v>0.692497523</v>
      </c>
      <c r="H189" s="42">
        <v>0.540789411</v>
      </c>
      <c r="I189" s="42">
        <v>0.52074244300000005</v>
      </c>
      <c r="J189" s="42">
        <v>5.547467324942863</v>
      </c>
      <c r="K189" s="16">
        <v>18.468220143002245</v>
      </c>
      <c r="M189" s="9">
        <v>44017</v>
      </c>
      <c r="N189" s="41">
        <v>1.980971724</v>
      </c>
      <c r="O189" s="41">
        <v>0.51597722300000004</v>
      </c>
      <c r="P189" s="41">
        <v>1.8100506950000002</v>
      </c>
      <c r="Q189" s="41">
        <v>1.8299581231207507</v>
      </c>
      <c r="R189" s="41">
        <v>0.405284961</v>
      </c>
      <c r="S189" s="41">
        <v>0.44254141399999997</v>
      </c>
      <c r="T189" s="41">
        <v>0.183535422</v>
      </c>
      <c r="U189" s="41">
        <v>3.6703518393758716</v>
      </c>
      <c r="V189" s="18">
        <v>10.838671401496622</v>
      </c>
      <c r="Y189" s="34">
        <v>43651</v>
      </c>
      <c r="Z189" s="44">
        <v>0.305477357</v>
      </c>
      <c r="AA189" s="44">
        <v>0.34553911700000001</v>
      </c>
      <c r="AB189" s="44">
        <v>0.436690352</v>
      </c>
      <c r="AC189" s="44">
        <v>0.283972471</v>
      </c>
      <c r="AD189" s="45">
        <v>0.268499971</v>
      </c>
      <c r="AF189" s="9">
        <v>44017</v>
      </c>
      <c r="AG189" s="13">
        <v>0.22423759200000001</v>
      </c>
      <c r="AH189" s="13">
        <v>0.26066766399999997</v>
      </c>
      <c r="AI189" s="13">
        <v>0.35859891300000002</v>
      </c>
      <c r="AJ189" s="13">
        <v>0.17031227299999999</v>
      </c>
      <c r="AK189" s="14">
        <v>0.14092888000000001</v>
      </c>
    </row>
    <row r="190" spans="2:37">
      <c r="B190" s="34">
        <v>43652</v>
      </c>
      <c r="C190" s="43">
        <v>2.4799793349999999</v>
      </c>
      <c r="D190" s="43">
        <v>0.78532551899999992</v>
      </c>
      <c r="E190" s="43">
        <v>4.7309927520000006</v>
      </c>
      <c r="F190" s="42">
        <v>2.200920938680889</v>
      </c>
      <c r="G190" s="42">
        <v>0.61057506799999994</v>
      </c>
      <c r="H190" s="42">
        <v>0.52589878899999998</v>
      </c>
      <c r="I190" s="42">
        <v>0.54711679000000002</v>
      </c>
      <c r="J190" s="42">
        <v>5.5924274341848559</v>
      </c>
      <c r="K190" s="16">
        <v>17.473236625865745</v>
      </c>
      <c r="M190" s="9">
        <v>44018</v>
      </c>
      <c r="N190" s="41">
        <v>2.510232743</v>
      </c>
      <c r="O190" s="41">
        <v>0.72877867200000002</v>
      </c>
      <c r="P190" s="41">
        <v>3.082751918</v>
      </c>
      <c r="Q190" s="41">
        <v>2.5686334852376018</v>
      </c>
      <c r="R190" s="41">
        <v>0.68245046499999995</v>
      </c>
      <c r="S190" s="41">
        <v>0.52731242599999995</v>
      </c>
      <c r="T190" s="41">
        <v>0.49772970599999999</v>
      </c>
      <c r="U190" s="41">
        <v>5.2102370385963095</v>
      </c>
      <c r="V190" s="18">
        <v>15.808126453833912</v>
      </c>
      <c r="Y190" s="34">
        <v>43652</v>
      </c>
      <c r="Z190" s="44">
        <v>0.29812939599999999</v>
      </c>
      <c r="AA190" s="44">
        <v>0.293098943</v>
      </c>
      <c r="AB190" s="44">
        <v>0.39169357199999999</v>
      </c>
      <c r="AC190" s="44">
        <v>0.25496414300000003</v>
      </c>
      <c r="AD190" s="45">
        <v>0.181320598</v>
      </c>
      <c r="AF190" s="9">
        <v>44018</v>
      </c>
      <c r="AG190" s="13">
        <v>0.30082835999999996</v>
      </c>
      <c r="AH190" s="13">
        <v>0.34933458100000003</v>
      </c>
      <c r="AI190" s="13">
        <v>0.45603992900000001</v>
      </c>
      <c r="AJ190" s="13">
        <v>0.26575047100000004</v>
      </c>
      <c r="AK190" s="14">
        <v>0.25985049700000001</v>
      </c>
    </row>
    <row r="191" spans="2:37">
      <c r="B191" s="34">
        <v>43653</v>
      </c>
      <c r="C191" s="43">
        <v>2.4172138300000001</v>
      </c>
      <c r="D191" s="43">
        <v>0.70945831799999992</v>
      </c>
      <c r="E191" s="43">
        <v>3.5150073870000003</v>
      </c>
      <c r="F191" s="42">
        <v>1.8969398976439633</v>
      </c>
      <c r="G191" s="42">
        <v>0.50053341399999995</v>
      </c>
      <c r="H191" s="42">
        <v>0.48680495299999998</v>
      </c>
      <c r="I191" s="42">
        <v>0.44737806099999999</v>
      </c>
      <c r="J191" s="42">
        <v>4.7516525861734893</v>
      </c>
      <c r="K191" s="16">
        <v>14.724988446817452</v>
      </c>
      <c r="M191" s="9">
        <v>44019</v>
      </c>
      <c r="N191" s="41">
        <v>2.4244064879999998</v>
      </c>
      <c r="O191" s="41">
        <v>0.72507581600000004</v>
      </c>
      <c r="P191" s="41">
        <v>3.5638270969999999</v>
      </c>
      <c r="Q191" s="41">
        <v>2.6225247591268048</v>
      </c>
      <c r="R191" s="41">
        <v>0.69036476899999999</v>
      </c>
      <c r="S191" s="41">
        <v>0.52598093999999995</v>
      </c>
      <c r="T191" s="41">
        <v>0.50924306200000002</v>
      </c>
      <c r="U191" s="41">
        <v>5.4225006409112932</v>
      </c>
      <c r="V191" s="18">
        <v>16.483923572038094</v>
      </c>
      <c r="Y191" s="34">
        <v>43653</v>
      </c>
      <c r="Z191" s="44">
        <v>0.25878140100000002</v>
      </c>
      <c r="AA191" s="44">
        <v>0.27141867999999997</v>
      </c>
      <c r="AB191" s="44">
        <v>0.34788943300000003</v>
      </c>
      <c r="AC191" s="44">
        <v>0.21262145300000002</v>
      </c>
      <c r="AD191" s="45">
        <v>0.13032770499999999</v>
      </c>
      <c r="AF191" s="9">
        <v>44019</v>
      </c>
      <c r="AG191" s="13">
        <v>0.30567377099999998</v>
      </c>
      <c r="AH191" s="13">
        <v>0.35506451699999997</v>
      </c>
      <c r="AI191" s="13">
        <v>0.45791151600000002</v>
      </c>
      <c r="AJ191" s="13">
        <v>0.27507596899999998</v>
      </c>
      <c r="AK191" s="14">
        <v>0.26280626899999998</v>
      </c>
    </row>
    <row r="192" spans="2:37">
      <c r="B192" s="34">
        <v>43654</v>
      </c>
      <c r="C192" s="43">
        <v>2.503208018</v>
      </c>
      <c r="D192" s="43">
        <v>0.79493677800000007</v>
      </c>
      <c r="E192" s="43">
        <v>4.56804539</v>
      </c>
      <c r="F192" s="42">
        <v>2.3977396598322103</v>
      </c>
      <c r="G192" s="42">
        <v>0.68543932499999993</v>
      </c>
      <c r="H192" s="42">
        <v>0.52764157599999995</v>
      </c>
      <c r="I192" s="42">
        <v>0.57152036299999998</v>
      </c>
      <c r="J192" s="42">
        <v>5.6677201332434812</v>
      </c>
      <c r="K192" s="16">
        <v>17.716251243075693</v>
      </c>
      <c r="M192" s="9">
        <v>44020</v>
      </c>
      <c r="N192" s="41">
        <v>2.441006856</v>
      </c>
      <c r="O192" s="41">
        <v>0.73463994600000004</v>
      </c>
      <c r="P192" s="41">
        <v>3.689593098</v>
      </c>
      <c r="Q192" s="41">
        <v>2.6237152099351739</v>
      </c>
      <c r="R192" s="41">
        <v>0.68374359699999998</v>
      </c>
      <c r="S192" s="41">
        <v>0.51605273200000001</v>
      </c>
      <c r="T192" s="41">
        <v>0.51548473800000005</v>
      </c>
      <c r="U192" s="41">
        <v>5.4933312487362347</v>
      </c>
      <c r="V192" s="18">
        <v>16.697567425671409</v>
      </c>
      <c r="Y192" s="34">
        <v>43654</v>
      </c>
      <c r="Z192" s="44">
        <v>0.29126116600000002</v>
      </c>
      <c r="AA192" s="44">
        <v>0.30585336700000004</v>
      </c>
      <c r="AB192" s="44">
        <v>0.43976202600000003</v>
      </c>
      <c r="AC192" s="44">
        <v>0.237285528</v>
      </c>
      <c r="AD192" s="45">
        <v>0.269226093</v>
      </c>
      <c r="AF192" s="9">
        <v>44020</v>
      </c>
      <c r="AG192" s="13">
        <v>0.30820305599999998</v>
      </c>
      <c r="AH192" s="13">
        <v>0.35216028399999999</v>
      </c>
      <c r="AI192" s="13">
        <v>0.45827609600000002</v>
      </c>
      <c r="AJ192" s="13">
        <v>0.269646098</v>
      </c>
      <c r="AK192" s="14">
        <v>0.26312797100000002</v>
      </c>
    </row>
    <row r="193" spans="2:37">
      <c r="B193" s="34">
        <v>43655</v>
      </c>
      <c r="C193" s="43">
        <v>2.5098450740000002</v>
      </c>
      <c r="D193" s="43">
        <v>0.798559138</v>
      </c>
      <c r="E193" s="43">
        <v>5.268018562</v>
      </c>
      <c r="F193" s="42">
        <v>2.6609449114255272</v>
      </c>
      <c r="G193" s="42">
        <v>0.69281275399999998</v>
      </c>
      <c r="H193" s="42">
        <v>0.52764479500000006</v>
      </c>
      <c r="I193" s="42">
        <v>0.57849245599999999</v>
      </c>
      <c r="J193" s="42">
        <v>5.7483546167639918</v>
      </c>
      <c r="K193" s="16">
        <v>18.784672307189521</v>
      </c>
      <c r="M193" s="9">
        <v>44021</v>
      </c>
      <c r="N193" s="41">
        <v>2.4728441669999999</v>
      </c>
      <c r="O193" s="41">
        <v>0.71138282099999994</v>
      </c>
      <c r="P193" s="41">
        <v>3.7475984659999999</v>
      </c>
      <c r="Q193" s="41">
        <v>2.6288492423808787</v>
      </c>
      <c r="R193" s="41">
        <v>0.68642350500000004</v>
      </c>
      <c r="S193" s="41">
        <v>0.52141263500000001</v>
      </c>
      <c r="T193" s="41">
        <v>0.51006493500000005</v>
      </c>
      <c r="U193" s="41">
        <v>5.5263738194371834</v>
      </c>
      <c r="V193" s="18">
        <v>16.804949590818062</v>
      </c>
      <c r="Y193" s="34">
        <v>43655</v>
      </c>
      <c r="Z193" s="44">
        <v>0.336393681</v>
      </c>
      <c r="AA193" s="44">
        <v>0.35171448499999997</v>
      </c>
      <c r="AB193" s="44">
        <v>0.45654334699999999</v>
      </c>
      <c r="AC193" s="44">
        <v>0.285793878</v>
      </c>
      <c r="AD193" s="45">
        <v>0.25939074299999998</v>
      </c>
      <c r="AF193" s="9">
        <v>44021</v>
      </c>
      <c r="AG193" s="13">
        <v>0.30738391300000001</v>
      </c>
      <c r="AH193" s="13">
        <v>0.35305823999999997</v>
      </c>
      <c r="AI193" s="13">
        <v>0.460131173</v>
      </c>
      <c r="AJ193" s="13">
        <v>0.27575243199999999</v>
      </c>
      <c r="AK193" s="14">
        <v>0.264955687</v>
      </c>
    </row>
    <row r="194" spans="2:37">
      <c r="B194" s="34">
        <v>43656</v>
      </c>
      <c r="C194" s="43">
        <v>2.507729243</v>
      </c>
      <c r="D194" s="43">
        <v>0.72112843599999998</v>
      </c>
      <c r="E194" s="43">
        <v>5.348520035</v>
      </c>
      <c r="F194" s="42">
        <v>2.6813875510524507</v>
      </c>
      <c r="G194" s="42">
        <v>0.69095418200000003</v>
      </c>
      <c r="H194" s="42">
        <v>0.53064436999999998</v>
      </c>
      <c r="I194" s="42">
        <v>0.58052870300000003</v>
      </c>
      <c r="J194" s="42">
        <v>6.0699562184355891</v>
      </c>
      <c r="K194" s="16">
        <v>19.130848738488041</v>
      </c>
      <c r="M194" s="9">
        <v>44022</v>
      </c>
      <c r="N194" s="41">
        <v>2.5237166630000001</v>
      </c>
      <c r="O194" s="41">
        <v>0.72981421200000007</v>
      </c>
      <c r="P194" s="41">
        <v>3.9127179769999998</v>
      </c>
      <c r="Q194" s="41">
        <v>2.6399842658266155</v>
      </c>
      <c r="R194" s="41">
        <v>0.69970592500000006</v>
      </c>
      <c r="S194" s="41">
        <v>0.53357114800000005</v>
      </c>
      <c r="T194" s="41">
        <v>0.53063128100000001</v>
      </c>
      <c r="U194" s="41">
        <v>5.3712801361476679</v>
      </c>
      <c r="V194" s="18">
        <v>16.941421607974284</v>
      </c>
      <c r="Y194" s="34">
        <v>43656</v>
      </c>
      <c r="Z194" s="44">
        <v>0.33368436200000001</v>
      </c>
      <c r="AA194" s="44">
        <v>0.350043936</v>
      </c>
      <c r="AB194" s="44">
        <v>0.45851042399999997</v>
      </c>
      <c r="AC194" s="44">
        <v>0.28820607199999998</v>
      </c>
      <c r="AD194" s="45">
        <v>0.27014903499999998</v>
      </c>
      <c r="AF194" s="9">
        <v>44022</v>
      </c>
      <c r="AG194" s="13">
        <v>0.31393854799999998</v>
      </c>
      <c r="AH194" s="13">
        <v>0.35722998700000003</v>
      </c>
      <c r="AI194" s="13">
        <v>0.45656549800000001</v>
      </c>
      <c r="AJ194" s="13">
        <v>0.27811376199999999</v>
      </c>
      <c r="AK194" s="14">
        <v>0.26578690799999999</v>
      </c>
    </row>
    <row r="195" spans="2:37">
      <c r="B195" s="34">
        <v>43657</v>
      </c>
      <c r="C195" s="43">
        <v>2.510654916</v>
      </c>
      <c r="D195" s="43">
        <v>0.79012902399999996</v>
      </c>
      <c r="E195" s="43">
        <v>5.3579827019999993</v>
      </c>
      <c r="F195" s="42">
        <v>2.681123048942454</v>
      </c>
      <c r="G195" s="42">
        <v>0.69259752200000002</v>
      </c>
      <c r="H195" s="42">
        <v>0.53418369799999998</v>
      </c>
      <c r="I195" s="42">
        <v>0.58089103399999997</v>
      </c>
      <c r="J195" s="42">
        <v>6.0440172846687545</v>
      </c>
      <c r="K195" s="16">
        <v>19.191579229611211</v>
      </c>
      <c r="M195" s="9">
        <v>44023</v>
      </c>
      <c r="N195" s="41">
        <v>2.2524734419999999</v>
      </c>
      <c r="O195" s="41">
        <v>0.68369781699999999</v>
      </c>
      <c r="P195" s="41">
        <v>3.2098007910000002</v>
      </c>
      <c r="Q195" s="41">
        <v>2.2603447391830582</v>
      </c>
      <c r="R195" s="41">
        <v>0.496110094</v>
      </c>
      <c r="S195" s="41">
        <v>0.48787266600000001</v>
      </c>
      <c r="T195" s="41">
        <v>0.43550227000000002</v>
      </c>
      <c r="U195" s="41">
        <v>4.6951630626116216</v>
      </c>
      <c r="V195" s="18">
        <v>14.520964881794679</v>
      </c>
      <c r="Y195" s="34">
        <v>43657</v>
      </c>
      <c r="Z195" s="44">
        <v>0.33500369699999999</v>
      </c>
      <c r="AA195" s="44">
        <v>0.35246134800000001</v>
      </c>
      <c r="AB195" s="44">
        <v>0.46292831099999998</v>
      </c>
      <c r="AC195" s="44">
        <v>0.289664278</v>
      </c>
      <c r="AD195" s="45">
        <v>0.27249845699999997</v>
      </c>
      <c r="AF195" s="9">
        <v>44023</v>
      </c>
      <c r="AG195" s="13">
        <v>0.279774615</v>
      </c>
      <c r="AH195" s="13">
        <v>0.32350979200000002</v>
      </c>
      <c r="AI195" s="13">
        <v>0.42188534999999999</v>
      </c>
      <c r="AJ195" s="13">
        <v>0.234898255</v>
      </c>
      <c r="AK195" s="14">
        <v>0.17971426500000001</v>
      </c>
    </row>
    <row r="196" spans="2:37">
      <c r="B196" s="34">
        <v>43658</v>
      </c>
      <c r="C196" s="43">
        <v>2.5483752799999997</v>
      </c>
      <c r="D196" s="43">
        <v>0.78552718599999993</v>
      </c>
      <c r="E196" s="43">
        <v>5.2582356809999995</v>
      </c>
      <c r="F196" s="42">
        <v>2.5745852940593834</v>
      </c>
      <c r="G196" s="42">
        <v>0.692497523</v>
      </c>
      <c r="H196" s="42">
        <v>0.540789411</v>
      </c>
      <c r="I196" s="42">
        <v>0.52074244300000005</v>
      </c>
      <c r="J196" s="42">
        <v>5.547467324942863</v>
      </c>
      <c r="K196" s="16">
        <v>18.468220143002245</v>
      </c>
      <c r="M196" s="9">
        <v>44024</v>
      </c>
      <c r="N196" s="41">
        <v>2.05219065</v>
      </c>
      <c r="O196" s="41">
        <v>0.54686898500000003</v>
      </c>
      <c r="P196" s="41">
        <v>2.1236754900000001</v>
      </c>
      <c r="Q196" s="41">
        <v>1.8610827500444611</v>
      </c>
      <c r="R196" s="41">
        <v>0.44005712199999997</v>
      </c>
      <c r="S196" s="41">
        <v>0.44595039799999997</v>
      </c>
      <c r="T196" s="41">
        <v>0.195397449</v>
      </c>
      <c r="U196" s="41">
        <v>3.7705148133271273</v>
      </c>
      <c r="V196" s="18">
        <v>11.43573765737159</v>
      </c>
      <c r="Y196" s="34">
        <v>43658</v>
      </c>
      <c r="Z196" s="44">
        <v>0.305477357</v>
      </c>
      <c r="AA196" s="44">
        <v>0.34553911700000001</v>
      </c>
      <c r="AB196" s="44">
        <v>0.436690352</v>
      </c>
      <c r="AC196" s="44">
        <v>0.283972471</v>
      </c>
      <c r="AD196" s="45">
        <v>0.268499971</v>
      </c>
      <c r="AF196" s="9">
        <v>44024</v>
      </c>
      <c r="AG196" s="13">
        <v>0.238050656</v>
      </c>
      <c r="AH196" s="13">
        <v>0.240847702</v>
      </c>
      <c r="AI196" s="13">
        <v>0.36640734699999999</v>
      </c>
      <c r="AJ196" s="13">
        <v>0.16959866000000001</v>
      </c>
      <c r="AK196" s="14">
        <v>0.150472034</v>
      </c>
    </row>
    <row r="197" spans="2:37">
      <c r="B197" s="34">
        <v>43659</v>
      </c>
      <c r="C197" s="43">
        <v>2.4799793349999999</v>
      </c>
      <c r="D197" s="43">
        <v>0.78532551899999992</v>
      </c>
      <c r="E197" s="43">
        <v>4.7309927520000006</v>
      </c>
      <c r="F197" s="42">
        <v>2.200920938680889</v>
      </c>
      <c r="G197" s="42">
        <v>0.61057506799999994</v>
      </c>
      <c r="H197" s="42">
        <v>0.52589878899999998</v>
      </c>
      <c r="I197" s="42">
        <v>0.54711679000000002</v>
      </c>
      <c r="J197" s="42">
        <v>5.5924274341848559</v>
      </c>
      <c r="K197" s="16">
        <v>17.473236625865745</v>
      </c>
      <c r="M197" s="9">
        <v>44025</v>
      </c>
      <c r="N197" s="41">
        <v>2.485726884</v>
      </c>
      <c r="O197" s="41">
        <v>0.74386577099999995</v>
      </c>
      <c r="P197" s="41">
        <v>3.1997676309999998</v>
      </c>
      <c r="Q197" s="41">
        <v>2.5163005492114174</v>
      </c>
      <c r="R197" s="41">
        <v>0.68279048100000006</v>
      </c>
      <c r="S197" s="41">
        <v>0.52686213500000001</v>
      </c>
      <c r="T197" s="41">
        <v>0.49590471899999999</v>
      </c>
      <c r="U197" s="41">
        <v>5.3039028724178401</v>
      </c>
      <c r="V197" s="18">
        <v>15.955121042629257</v>
      </c>
      <c r="Y197" s="34">
        <v>43659</v>
      </c>
      <c r="Z197" s="44">
        <v>0.29812939599999999</v>
      </c>
      <c r="AA197" s="44">
        <v>0.293098943</v>
      </c>
      <c r="AB197" s="44">
        <v>0.39169357199999999</v>
      </c>
      <c r="AC197" s="44">
        <v>0.25496414300000003</v>
      </c>
      <c r="AD197" s="45">
        <v>0.181320598</v>
      </c>
      <c r="AF197" s="9">
        <v>44025</v>
      </c>
      <c r="AG197" s="13">
        <v>0.29869619400000003</v>
      </c>
      <c r="AH197" s="13">
        <v>0.30223007000000002</v>
      </c>
      <c r="AI197" s="13">
        <v>0.45298763299999995</v>
      </c>
      <c r="AJ197" s="13">
        <v>0.26780063100000001</v>
      </c>
      <c r="AK197" s="14">
        <v>0.256364757</v>
      </c>
    </row>
    <row r="198" spans="2:37">
      <c r="B198" s="34">
        <v>43660</v>
      </c>
      <c r="C198" s="43">
        <v>2.4172138300000001</v>
      </c>
      <c r="D198" s="43">
        <v>0.70945831799999992</v>
      </c>
      <c r="E198" s="43">
        <v>3.5150073870000003</v>
      </c>
      <c r="F198" s="42">
        <v>1.8969398976439633</v>
      </c>
      <c r="G198" s="42">
        <v>0.50053341399999995</v>
      </c>
      <c r="H198" s="42">
        <v>0.48680495299999998</v>
      </c>
      <c r="I198" s="42">
        <v>0.44737806099999999</v>
      </c>
      <c r="J198" s="42">
        <v>4.7516525861734893</v>
      </c>
      <c r="K198" s="16">
        <v>14.724988446817452</v>
      </c>
      <c r="M198" s="9">
        <v>44026</v>
      </c>
      <c r="N198" s="41">
        <v>2.4462255099999997</v>
      </c>
      <c r="O198" s="41">
        <v>0.73293194400000006</v>
      </c>
      <c r="P198" s="41">
        <v>3.594739304</v>
      </c>
      <c r="Q198" s="41">
        <v>2.4794755073280692</v>
      </c>
      <c r="R198" s="41">
        <v>0.69048683999999994</v>
      </c>
      <c r="S198" s="41">
        <v>0.52099669100000001</v>
      </c>
      <c r="T198" s="41">
        <v>0.51074196599999999</v>
      </c>
      <c r="U198" s="41">
        <v>5.3936148886471766</v>
      </c>
      <c r="V198" s="18">
        <v>16.369212650975243</v>
      </c>
      <c r="Y198" s="34">
        <v>43660</v>
      </c>
      <c r="Z198" s="44">
        <v>0.25878140100000002</v>
      </c>
      <c r="AA198" s="44">
        <v>0.27141867999999997</v>
      </c>
      <c r="AB198" s="44">
        <v>0.34788943300000003</v>
      </c>
      <c r="AC198" s="44">
        <v>0.21262145300000002</v>
      </c>
      <c r="AD198" s="45">
        <v>0.13032770499999999</v>
      </c>
      <c r="AF198" s="9">
        <v>44026</v>
      </c>
      <c r="AG198" s="13">
        <v>0.30466838600000001</v>
      </c>
      <c r="AH198" s="13">
        <v>0.23106128200000001</v>
      </c>
      <c r="AI198" s="13">
        <v>0.45695747399999997</v>
      </c>
      <c r="AJ198" s="13">
        <v>0.27358596299999999</v>
      </c>
      <c r="AK198" s="14">
        <v>0.25822018800000002</v>
      </c>
    </row>
    <row r="199" spans="2:37">
      <c r="B199" s="34">
        <v>43661</v>
      </c>
      <c r="C199" s="43">
        <v>2.503208018</v>
      </c>
      <c r="D199" s="43">
        <v>0.79493677800000007</v>
      </c>
      <c r="E199" s="43">
        <v>4.56804539</v>
      </c>
      <c r="F199" s="42">
        <v>2.3977396598322103</v>
      </c>
      <c r="G199" s="42">
        <v>0.68543932499999993</v>
      </c>
      <c r="H199" s="42">
        <v>0.52764157599999995</v>
      </c>
      <c r="I199" s="42">
        <v>0.57152036299999998</v>
      </c>
      <c r="J199" s="42">
        <v>5.6677201332434812</v>
      </c>
      <c r="K199" s="16">
        <v>17.716251243075693</v>
      </c>
      <c r="M199" s="9">
        <v>44027</v>
      </c>
      <c r="N199" s="41">
        <v>2.5121287620000001</v>
      </c>
      <c r="O199" s="41">
        <v>0.74230366299999995</v>
      </c>
      <c r="P199" s="41">
        <v>3.7162926770000002</v>
      </c>
      <c r="Q199" s="41">
        <v>2.6025786165978313</v>
      </c>
      <c r="R199" s="41">
        <v>0.69089484099999998</v>
      </c>
      <c r="S199" s="41">
        <v>0.52085480099999992</v>
      </c>
      <c r="T199" s="41">
        <v>0.51916912699999995</v>
      </c>
      <c r="U199" s="41">
        <v>5.5212750711577891</v>
      </c>
      <c r="V199" s="18">
        <v>16.825497558755622</v>
      </c>
      <c r="Y199" s="34">
        <v>43661</v>
      </c>
      <c r="Z199" s="44">
        <v>0.29126116600000002</v>
      </c>
      <c r="AA199" s="44">
        <v>0.30585336700000004</v>
      </c>
      <c r="AB199" s="44">
        <v>0.43976202600000003</v>
      </c>
      <c r="AC199" s="44">
        <v>0.237285528</v>
      </c>
      <c r="AD199" s="45">
        <v>0.269226093</v>
      </c>
      <c r="AF199" s="9">
        <v>44027</v>
      </c>
      <c r="AG199" s="13">
        <v>0.31016765699999999</v>
      </c>
      <c r="AH199" s="13">
        <v>0.353355382</v>
      </c>
      <c r="AI199" s="13">
        <v>0.458951373</v>
      </c>
      <c r="AJ199" s="13">
        <v>0.27421653200000001</v>
      </c>
      <c r="AK199" s="14">
        <v>0.255915748</v>
      </c>
    </row>
    <row r="200" spans="2:37">
      <c r="B200" s="34">
        <v>43662</v>
      </c>
      <c r="C200" s="43">
        <v>2.5098450740000002</v>
      </c>
      <c r="D200" s="43">
        <v>0.798559138</v>
      </c>
      <c r="E200" s="43">
        <v>5.268018562</v>
      </c>
      <c r="F200" s="42">
        <v>2.6609449114255272</v>
      </c>
      <c r="G200" s="42">
        <v>0.69281275399999998</v>
      </c>
      <c r="H200" s="42">
        <v>0.52764479500000006</v>
      </c>
      <c r="I200" s="42">
        <v>0.57849245599999999</v>
      </c>
      <c r="J200" s="42">
        <v>5.7483546167639918</v>
      </c>
      <c r="K200" s="16">
        <v>18.784672307189521</v>
      </c>
      <c r="M200" s="9">
        <v>44028</v>
      </c>
      <c r="N200" s="41">
        <v>2.4620793620000003</v>
      </c>
      <c r="O200" s="41">
        <v>0.73547155399999997</v>
      </c>
      <c r="P200" s="41">
        <v>3.8319804389999996</v>
      </c>
      <c r="Q200" s="41">
        <v>2.6137378929269754</v>
      </c>
      <c r="R200" s="41">
        <v>0.68475645299999999</v>
      </c>
      <c r="S200" s="41">
        <v>0.52154685700000003</v>
      </c>
      <c r="T200" s="41">
        <v>0.51398972600000004</v>
      </c>
      <c r="U200" s="41">
        <v>5.5481070239193739</v>
      </c>
      <c r="V200" s="18">
        <v>16.911669307846349</v>
      </c>
      <c r="Y200" s="34">
        <v>43662</v>
      </c>
      <c r="Z200" s="44">
        <v>0.336393681</v>
      </c>
      <c r="AA200" s="44">
        <v>0.35171448499999997</v>
      </c>
      <c r="AB200" s="44">
        <v>0.45654334699999999</v>
      </c>
      <c r="AC200" s="44">
        <v>0.285793878</v>
      </c>
      <c r="AD200" s="45">
        <v>0.25939074299999998</v>
      </c>
      <c r="AF200" s="9">
        <v>44028</v>
      </c>
      <c r="AG200" s="13">
        <v>0.30891911900000002</v>
      </c>
      <c r="AH200" s="13">
        <v>0.35219694000000001</v>
      </c>
      <c r="AI200" s="13">
        <v>0.460760954</v>
      </c>
      <c r="AJ200" s="13">
        <v>0.27557431699999996</v>
      </c>
      <c r="AK200" s="14">
        <v>0.25773902900000001</v>
      </c>
    </row>
    <row r="201" spans="2:37">
      <c r="B201" s="34">
        <v>43663</v>
      </c>
      <c r="C201" s="43">
        <v>2.507729243</v>
      </c>
      <c r="D201" s="43">
        <v>0.72112843599999998</v>
      </c>
      <c r="E201" s="43">
        <v>5.348520035</v>
      </c>
      <c r="F201" s="42">
        <v>2.6813875510524507</v>
      </c>
      <c r="G201" s="42">
        <v>0.69095418200000003</v>
      </c>
      <c r="H201" s="42">
        <v>0.53064436999999998</v>
      </c>
      <c r="I201" s="42">
        <v>0.58052870300000003</v>
      </c>
      <c r="J201" s="42">
        <v>6.0699562184355891</v>
      </c>
      <c r="K201" s="16">
        <v>19.130848738488041</v>
      </c>
      <c r="M201" s="9">
        <v>44029</v>
      </c>
      <c r="N201" s="41">
        <v>2.5195482719999998</v>
      </c>
      <c r="O201" s="41">
        <v>0.75485860999999999</v>
      </c>
      <c r="P201" s="41">
        <v>3.9269564589999999</v>
      </c>
      <c r="Q201" s="41">
        <v>2.6137212148420619</v>
      </c>
      <c r="R201" s="41">
        <v>0.69127580099999997</v>
      </c>
      <c r="S201" s="41">
        <v>0.53284090099999992</v>
      </c>
      <c r="T201" s="41">
        <v>0.53073983899999999</v>
      </c>
      <c r="U201" s="41">
        <v>5.405403799487142</v>
      </c>
      <c r="V201" s="18">
        <v>16.975344896329201</v>
      </c>
      <c r="Y201" s="34">
        <v>43663</v>
      </c>
      <c r="Z201" s="44">
        <v>0.33368436200000001</v>
      </c>
      <c r="AA201" s="44">
        <v>0.350043936</v>
      </c>
      <c r="AB201" s="44">
        <v>0.45851042399999997</v>
      </c>
      <c r="AC201" s="44">
        <v>0.28820607199999998</v>
      </c>
      <c r="AD201" s="45">
        <v>0.27014903499999998</v>
      </c>
      <c r="AF201" s="9">
        <v>44029</v>
      </c>
      <c r="AG201" s="13">
        <v>0.31717377600000002</v>
      </c>
      <c r="AH201" s="13">
        <v>0.34940472499999997</v>
      </c>
      <c r="AI201" s="13">
        <v>0.45697479299999999</v>
      </c>
      <c r="AJ201" s="13">
        <v>0.27679951199999997</v>
      </c>
      <c r="AK201" s="14">
        <v>0.255732984</v>
      </c>
    </row>
    <row r="202" spans="2:37">
      <c r="B202" s="34">
        <v>43664</v>
      </c>
      <c r="C202" s="43">
        <v>2.510654916</v>
      </c>
      <c r="D202" s="43">
        <v>0.79012902399999996</v>
      </c>
      <c r="E202" s="43">
        <v>5.3579827019999993</v>
      </c>
      <c r="F202" s="42">
        <v>2.681123048942454</v>
      </c>
      <c r="G202" s="42">
        <v>0.69259752200000002</v>
      </c>
      <c r="H202" s="42">
        <v>0.53418369799999998</v>
      </c>
      <c r="I202" s="42">
        <v>0.58089103399999997</v>
      </c>
      <c r="J202" s="42">
        <v>6.0440172846687545</v>
      </c>
      <c r="K202" s="16">
        <v>19.191579229611211</v>
      </c>
      <c r="M202" s="9">
        <v>44030</v>
      </c>
      <c r="N202" s="41">
        <v>2.2721417869999998</v>
      </c>
      <c r="O202" s="41">
        <v>0.71238286699999998</v>
      </c>
      <c r="P202" s="41">
        <v>3.1009276400000001</v>
      </c>
      <c r="Q202" s="41">
        <v>2.2465612671495641</v>
      </c>
      <c r="R202" s="41">
        <v>0.51336008799999999</v>
      </c>
      <c r="S202" s="41">
        <v>0.48651686900000002</v>
      </c>
      <c r="T202" s="41">
        <v>0.43359589100000001</v>
      </c>
      <c r="U202" s="41">
        <v>4.6596816774779377</v>
      </c>
      <c r="V202" s="18">
        <v>14.425168086627503</v>
      </c>
      <c r="Y202" s="34">
        <v>43664</v>
      </c>
      <c r="Z202" s="44">
        <v>0.33500369699999999</v>
      </c>
      <c r="AA202" s="44">
        <v>0.35246134800000001</v>
      </c>
      <c r="AB202" s="44">
        <v>0.46292831099999998</v>
      </c>
      <c r="AC202" s="44">
        <v>0.289664278</v>
      </c>
      <c r="AD202" s="45">
        <v>0.27249845699999997</v>
      </c>
      <c r="AF202" s="9">
        <v>44030</v>
      </c>
      <c r="AG202" s="13">
        <v>0.28653002500000002</v>
      </c>
      <c r="AH202" s="13">
        <v>0.31572989099999998</v>
      </c>
      <c r="AI202" s="13">
        <v>0.42106339100000001</v>
      </c>
      <c r="AJ202" s="13">
        <v>0.23552541800000001</v>
      </c>
      <c r="AK202" s="14">
        <v>0.168933362</v>
      </c>
    </row>
    <row r="203" spans="2:37">
      <c r="B203" s="34">
        <v>43665</v>
      </c>
      <c r="C203" s="43">
        <v>2.5483752799999997</v>
      </c>
      <c r="D203" s="43">
        <v>0.78552718599999993</v>
      </c>
      <c r="E203" s="43">
        <v>5.2582356809999995</v>
      </c>
      <c r="F203" s="42">
        <v>2.5745852940593834</v>
      </c>
      <c r="G203" s="42">
        <v>0.692497523</v>
      </c>
      <c r="H203" s="42">
        <v>0.540789411</v>
      </c>
      <c r="I203" s="42">
        <v>0.52074244300000005</v>
      </c>
      <c r="J203" s="42">
        <v>5.547467324942863</v>
      </c>
      <c r="K203" s="16">
        <v>18.468220143002245</v>
      </c>
      <c r="M203" s="9">
        <v>44031</v>
      </c>
      <c r="N203" s="41">
        <v>2.130744805</v>
      </c>
      <c r="O203" s="41">
        <v>0.61480876399999995</v>
      </c>
      <c r="P203" s="41">
        <v>2.1039980059999999</v>
      </c>
      <c r="Q203" s="41">
        <v>1.8674245029910619</v>
      </c>
      <c r="R203" s="41">
        <v>0.48020264600000001</v>
      </c>
      <c r="S203" s="41">
        <v>0.42585999800000002</v>
      </c>
      <c r="T203" s="41">
        <v>0.21237476699999999</v>
      </c>
      <c r="U203" s="41">
        <v>3.8130694728936825</v>
      </c>
      <c r="V203" s="18">
        <v>11.648482961884742</v>
      </c>
      <c r="Y203" s="34">
        <v>43665</v>
      </c>
      <c r="Z203" s="44">
        <v>0.305477357</v>
      </c>
      <c r="AA203" s="44">
        <v>0.34553911700000001</v>
      </c>
      <c r="AB203" s="44">
        <v>0.436690352</v>
      </c>
      <c r="AC203" s="44">
        <v>0.283972471</v>
      </c>
      <c r="AD203" s="45">
        <v>0.268499971</v>
      </c>
      <c r="AF203" s="9">
        <v>44031</v>
      </c>
      <c r="AG203" s="13">
        <v>0.242245556</v>
      </c>
      <c r="AH203" s="13">
        <v>0.251984767</v>
      </c>
      <c r="AI203" s="13">
        <v>0.37164323200000005</v>
      </c>
      <c r="AJ203" s="13">
        <v>0.171089198</v>
      </c>
      <c r="AK203" s="14">
        <v>0.13976432699999999</v>
      </c>
    </row>
    <row r="204" spans="2:37">
      <c r="B204" s="34">
        <v>43666</v>
      </c>
      <c r="C204" s="43">
        <v>2.4799793349999999</v>
      </c>
      <c r="D204" s="43">
        <v>0.78532551899999992</v>
      </c>
      <c r="E204" s="43">
        <v>4.7309927520000006</v>
      </c>
      <c r="F204" s="42">
        <v>2.200920938680889</v>
      </c>
      <c r="G204" s="42">
        <v>0.61057506799999994</v>
      </c>
      <c r="H204" s="42">
        <v>0.52589878899999998</v>
      </c>
      <c r="I204" s="42">
        <v>0.54711679000000002</v>
      </c>
      <c r="J204" s="42">
        <v>5.5924274341848559</v>
      </c>
      <c r="K204" s="16">
        <v>17.473236625865745</v>
      </c>
      <c r="M204" s="9">
        <v>44032</v>
      </c>
      <c r="N204" s="41">
        <v>2.4808794219999997</v>
      </c>
      <c r="O204" s="41">
        <v>0.77204183400000004</v>
      </c>
      <c r="P204" s="41">
        <v>3.1664961360000001</v>
      </c>
      <c r="Q204" s="41">
        <v>2.5485131455633709</v>
      </c>
      <c r="R204" s="41">
        <v>0.69341588600000004</v>
      </c>
      <c r="S204" s="41">
        <v>0.52192350900000006</v>
      </c>
      <c r="T204" s="41">
        <v>0.50164294399999998</v>
      </c>
      <c r="U204" s="41">
        <v>5.3316284506595766</v>
      </c>
      <c r="V204" s="18">
        <v>16.016541327222949</v>
      </c>
      <c r="Y204" s="34">
        <v>43666</v>
      </c>
      <c r="Z204" s="44">
        <v>0.29812939599999999</v>
      </c>
      <c r="AA204" s="44">
        <v>0.293098943</v>
      </c>
      <c r="AB204" s="44">
        <v>0.39169357199999999</v>
      </c>
      <c r="AC204" s="44">
        <v>0.25496414300000003</v>
      </c>
      <c r="AD204" s="45">
        <v>0.181320598</v>
      </c>
      <c r="AF204" s="9">
        <v>44032</v>
      </c>
      <c r="AG204" s="13">
        <v>0.30633649599999996</v>
      </c>
      <c r="AH204" s="13">
        <v>0.34593688500000003</v>
      </c>
      <c r="AI204" s="13">
        <v>0.45254393199999998</v>
      </c>
      <c r="AJ204" s="13">
        <v>0.26620302099999998</v>
      </c>
      <c r="AK204" s="14">
        <v>0.24244062499999999</v>
      </c>
    </row>
    <row r="205" spans="2:37">
      <c r="B205" s="34">
        <v>43667</v>
      </c>
      <c r="C205" s="43">
        <v>2.4172138300000001</v>
      </c>
      <c r="D205" s="43">
        <v>0.70945831799999992</v>
      </c>
      <c r="E205" s="43">
        <v>3.5150073870000003</v>
      </c>
      <c r="F205" s="42">
        <v>1.8969398976439633</v>
      </c>
      <c r="G205" s="42">
        <v>0.50053341399999995</v>
      </c>
      <c r="H205" s="42">
        <v>0.48680495299999998</v>
      </c>
      <c r="I205" s="42">
        <v>0.44737806099999999</v>
      </c>
      <c r="J205" s="42">
        <v>4.7516525861734893</v>
      </c>
      <c r="K205" s="16">
        <v>14.724988446817452</v>
      </c>
      <c r="M205" s="9">
        <v>44033</v>
      </c>
      <c r="N205" s="41">
        <v>2.4588646519999999</v>
      </c>
      <c r="O205" s="41">
        <v>0.76685921499999998</v>
      </c>
      <c r="P205" s="41">
        <v>3.642026521</v>
      </c>
      <c r="Q205" s="41">
        <v>2.5481994400741699</v>
      </c>
      <c r="R205" s="41">
        <v>0.69245109599999999</v>
      </c>
      <c r="S205" s="41">
        <v>0.52990818799999995</v>
      </c>
      <c r="T205" s="41">
        <v>0.51336227800000001</v>
      </c>
      <c r="U205" s="41">
        <v>5.5456608860886218</v>
      </c>
      <c r="V205" s="18">
        <v>16.69733227616279</v>
      </c>
      <c r="Y205" s="34">
        <v>43667</v>
      </c>
      <c r="Z205" s="44">
        <v>0.25878140100000002</v>
      </c>
      <c r="AA205" s="44">
        <v>0.27141867999999997</v>
      </c>
      <c r="AB205" s="44">
        <v>0.34788943300000003</v>
      </c>
      <c r="AC205" s="44">
        <v>0.21262145300000002</v>
      </c>
      <c r="AD205" s="45">
        <v>0.13032770499999999</v>
      </c>
      <c r="AF205" s="9">
        <v>44033</v>
      </c>
      <c r="AG205" s="13">
        <v>0.31155520000000003</v>
      </c>
      <c r="AH205" s="13">
        <v>0.34850685300000001</v>
      </c>
      <c r="AI205" s="13">
        <v>0.45421303999999996</v>
      </c>
      <c r="AJ205" s="13">
        <v>0.27076162500000001</v>
      </c>
      <c r="AK205" s="14">
        <v>0.24588330300000003</v>
      </c>
    </row>
    <row r="206" spans="2:37">
      <c r="B206" s="34">
        <v>43668</v>
      </c>
      <c r="C206" s="43">
        <v>2.503208018</v>
      </c>
      <c r="D206" s="43">
        <v>0.79493677800000007</v>
      </c>
      <c r="E206" s="43">
        <v>4.56804539</v>
      </c>
      <c r="F206" s="42">
        <v>2.3977396598322103</v>
      </c>
      <c r="G206" s="42">
        <v>0.68543932499999993</v>
      </c>
      <c r="H206" s="42">
        <v>0.52764157599999995</v>
      </c>
      <c r="I206" s="42">
        <v>0.57152036299999998</v>
      </c>
      <c r="J206" s="42">
        <v>5.6677201332434812</v>
      </c>
      <c r="K206" s="16">
        <v>17.716251243075693</v>
      </c>
      <c r="M206" s="9">
        <v>44034</v>
      </c>
      <c r="N206" s="41">
        <v>2.4634095839999999</v>
      </c>
      <c r="O206" s="41">
        <v>0.78612163199999996</v>
      </c>
      <c r="P206" s="41">
        <v>3.7585238089999997</v>
      </c>
      <c r="Q206" s="41">
        <v>2.571913415387201</v>
      </c>
      <c r="R206" s="41">
        <v>0.68696516099999994</v>
      </c>
      <c r="S206" s="41">
        <v>0.53521413299999998</v>
      </c>
      <c r="T206" s="41">
        <v>0.516775392</v>
      </c>
      <c r="U206" s="41">
        <v>5.5827226441756244</v>
      </c>
      <c r="V206" s="18">
        <v>16.901645770562823</v>
      </c>
      <c r="Y206" s="34">
        <v>43668</v>
      </c>
      <c r="Z206" s="44">
        <v>0.29126116600000002</v>
      </c>
      <c r="AA206" s="44">
        <v>0.30585336700000004</v>
      </c>
      <c r="AB206" s="44">
        <v>0.43976202600000003</v>
      </c>
      <c r="AC206" s="44">
        <v>0.237285528</v>
      </c>
      <c r="AD206" s="45">
        <v>0.269226093</v>
      </c>
      <c r="AF206" s="9">
        <v>44034</v>
      </c>
      <c r="AG206" s="13">
        <v>0.31135991100000004</v>
      </c>
      <c r="AH206" s="13">
        <v>0.34537126800000001</v>
      </c>
      <c r="AI206" s="13">
        <v>0.45355440600000002</v>
      </c>
      <c r="AJ206" s="13">
        <v>0.27313727500000001</v>
      </c>
      <c r="AK206" s="14">
        <v>0.24714908600000002</v>
      </c>
    </row>
    <row r="207" spans="2:37">
      <c r="B207" s="34">
        <v>43669</v>
      </c>
      <c r="C207" s="43">
        <v>2.5098450740000002</v>
      </c>
      <c r="D207" s="43">
        <v>0.798559138</v>
      </c>
      <c r="E207" s="43">
        <v>5.268018562</v>
      </c>
      <c r="F207" s="42">
        <v>2.6609449114255272</v>
      </c>
      <c r="G207" s="42">
        <v>0.69281275399999998</v>
      </c>
      <c r="H207" s="42">
        <v>0.52764479500000006</v>
      </c>
      <c r="I207" s="42">
        <v>0.57849245599999999</v>
      </c>
      <c r="J207" s="42">
        <v>5.7483546167639918</v>
      </c>
      <c r="K207" s="16">
        <v>18.784672307189521</v>
      </c>
      <c r="M207" s="9">
        <v>44035</v>
      </c>
      <c r="N207" s="41">
        <v>2.4553988169999998</v>
      </c>
      <c r="O207" s="41">
        <v>0.75691857400000007</v>
      </c>
      <c r="P207" s="41">
        <v>3.8024170589999997</v>
      </c>
      <c r="Q207" s="41">
        <v>2.5863730393955646</v>
      </c>
      <c r="R207" s="41">
        <v>0.68981802700000006</v>
      </c>
      <c r="S207" s="41">
        <v>0.46474547300000002</v>
      </c>
      <c r="T207" s="41">
        <v>0.51679712799999999</v>
      </c>
      <c r="U207" s="41">
        <v>5.5879948052911308</v>
      </c>
      <c r="V207" s="18">
        <v>16.860462922686697</v>
      </c>
      <c r="Y207" s="34">
        <v>43669</v>
      </c>
      <c r="Z207" s="44">
        <v>0.336393681</v>
      </c>
      <c r="AA207" s="44">
        <v>0.35171448499999997</v>
      </c>
      <c r="AB207" s="44">
        <v>0.45654334699999999</v>
      </c>
      <c r="AC207" s="44">
        <v>0.285793878</v>
      </c>
      <c r="AD207" s="45">
        <v>0.25939074299999998</v>
      </c>
      <c r="AF207" s="9">
        <v>44035</v>
      </c>
      <c r="AG207" s="13">
        <v>0.31398310100000004</v>
      </c>
      <c r="AH207" s="13">
        <v>0.34615265200000001</v>
      </c>
      <c r="AI207" s="13">
        <v>0.46100633399999996</v>
      </c>
      <c r="AJ207" s="13">
        <v>0.27496916900000001</v>
      </c>
      <c r="AK207" s="14">
        <v>0.248584373</v>
      </c>
    </row>
    <row r="208" spans="2:37">
      <c r="B208" s="34">
        <v>43670</v>
      </c>
      <c r="C208" s="43">
        <v>2.507729243</v>
      </c>
      <c r="D208" s="43">
        <v>0.72112843599999998</v>
      </c>
      <c r="E208" s="43">
        <v>5.348520035</v>
      </c>
      <c r="F208" s="42">
        <v>2.6813875510524507</v>
      </c>
      <c r="G208" s="42">
        <v>0.69095418200000003</v>
      </c>
      <c r="H208" s="42">
        <v>0.53064436999999998</v>
      </c>
      <c r="I208" s="42">
        <v>0.58052870300000003</v>
      </c>
      <c r="J208" s="42">
        <v>6.0699562184355891</v>
      </c>
      <c r="K208" s="16">
        <v>19.130848738488041</v>
      </c>
      <c r="M208" s="9">
        <v>44036</v>
      </c>
      <c r="N208" s="41">
        <v>2.5151907769999999</v>
      </c>
      <c r="O208" s="41">
        <v>0.76263140600000001</v>
      </c>
      <c r="P208" s="41">
        <v>3.9473605950000001</v>
      </c>
      <c r="Q208" s="41">
        <v>2.5983187520408575</v>
      </c>
      <c r="R208" s="41">
        <v>0.69557567799999998</v>
      </c>
      <c r="S208" s="41">
        <v>0.466603347</v>
      </c>
      <c r="T208" s="41">
        <v>0.52846181999999997</v>
      </c>
      <c r="U208" s="41">
        <v>5.4232049269179239</v>
      </c>
      <c r="V208" s="18">
        <v>16.937347301958781</v>
      </c>
      <c r="Y208" s="34">
        <v>43670</v>
      </c>
      <c r="Z208" s="44">
        <v>0.33368436200000001</v>
      </c>
      <c r="AA208" s="44">
        <v>0.350043936</v>
      </c>
      <c r="AB208" s="44">
        <v>0.45851042399999997</v>
      </c>
      <c r="AC208" s="44">
        <v>0.28820607199999998</v>
      </c>
      <c r="AD208" s="45">
        <v>0.27014903499999998</v>
      </c>
      <c r="AF208" s="9">
        <v>44036</v>
      </c>
      <c r="AG208" s="13">
        <v>0.31774184000000005</v>
      </c>
      <c r="AH208" s="13">
        <v>0.34435887300000001</v>
      </c>
      <c r="AI208" s="13">
        <v>0.45481865399999999</v>
      </c>
      <c r="AJ208" s="13">
        <v>0.27619942999999997</v>
      </c>
      <c r="AK208" s="14">
        <v>0.24955250399999998</v>
      </c>
    </row>
    <row r="209" spans="2:37">
      <c r="B209" s="34">
        <v>43671</v>
      </c>
      <c r="C209" s="43">
        <v>2.510654916</v>
      </c>
      <c r="D209" s="43">
        <v>0.79012902399999996</v>
      </c>
      <c r="E209" s="43">
        <v>5.3579827019999993</v>
      </c>
      <c r="F209" s="42">
        <v>2.681123048942454</v>
      </c>
      <c r="G209" s="42">
        <v>0.69259752200000002</v>
      </c>
      <c r="H209" s="42">
        <v>0.53418369799999998</v>
      </c>
      <c r="I209" s="42">
        <v>0.58089103399999997</v>
      </c>
      <c r="J209" s="42">
        <v>6.0440172846687545</v>
      </c>
      <c r="K209" s="16">
        <v>19.191579229611211</v>
      </c>
      <c r="M209" s="9">
        <v>44037</v>
      </c>
      <c r="N209" s="41">
        <v>2.3123893300000002</v>
      </c>
      <c r="O209" s="41">
        <v>0.71861857200000001</v>
      </c>
      <c r="P209" s="41">
        <v>3.2558371130000001</v>
      </c>
      <c r="Q209" s="41">
        <v>2.2067975012736798</v>
      </c>
      <c r="R209" s="41">
        <v>0.53488919200000007</v>
      </c>
      <c r="S209" s="41">
        <v>0.47398641499999999</v>
      </c>
      <c r="T209" s="41">
        <v>0.43616110600000002</v>
      </c>
      <c r="U209" s="41">
        <v>4.8480622877936099</v>
      </c>
      <c r="V209" s="18">
        <v>14.786741517067291</v>
      </c>
      <c r="Y209" s="34">
        <v>43671</v>
      </c>
      <c r="Z209" s="44">
        <v>0.33500369699999999</v>
      </c>
      <c r="AA209" s="44">
        <v>0.35246134800000001</v>
      </c>
      <c r="AB209" s="44">
        <v>0.46292831099999998</v>
      </c>
      <c r="AC209" s="44">
        <v>0.289664278</v>
      </c>
      <c r="AD209" s="45">
        <v>0.27249845699999997</v>
      </c>
      <c r="AF209" s="9">
        <v>44037</v>
      </c>
      <c r="AG209" s="13">
        <v>0.287498955</v>
      </c>
      <c r="AH209" s="13">
        <v>0.308409029</v>
      </c>
      <c r="AI209" s="13">
        <v>0.41605810200000004</v>
      </c>
      <c r="AJ209" s="13">
        <v>0.22869684700000001</v>
      </c>
      <c r="AK209" s="14">
        <v>0.16272642100000001</v>
      </c>
    </row>
    <row r="210" spans="2:37">
      <c r="B210" s="34">
        <v>43672</v>
      </c>
      <c r="C210" s="43">
        <v>2.5483752799999997</v>
      </c>
      <c r="D210" s="43">
        <v>0.78552718599999993</v>
      </c>
      <c r="E210" s="43">
        <v>5.2582356809999995</v>
      </c>
      <c r="F210" s="42">
        <v>2.5745852940593834</v>
      </c>
      <c r="G210" s="42">
        <v>0.692497523</v>
      </c>
      <c r="H210" s="42">
        <v>0.540789411</v>
      </c>
      <c r="I210" s="42">
        <v>0.52074244300000005</v>
      </c>
      <c r="J210" s="42">
        <v>5.547467324942863</v>
      </c>
      <c r="K210" s="16">
        <v>18.468220143002245</v>
      </c>
      <c r="M210" s="9">
        <v>44038</v>
      </c>
      <c r="N210" s="41">
        <v>2.2031984539999998</v>
      </c>
      <c r="O210" s="41">
        <v>0.57181466599999997</v>
      </c>
      <c r="P210" s="41">
        <v>2.246383088</v>
      </c>
      <c r="Q210" s="41">
        <v>1.8531367046496592</v>
      </c>
      <c r="R210" s="41">
        <v>0.41983936099999997</v>
      </c>
      <c r="S210" s="41">
        <v>0.43940362999999999</v>
      </c>
      <c r="T210" s="41">
        <v>0.20416411199999998</v>
      </c>
      <c r="U210" s="41">
        <v>3.9041989108643493</v>
      </c>
      <c r="V210" s="18">
        <v>11.842138926514007</v>
      </c>
      <c r="Y210" s="34">
        <v>43672</v>
      </c>
      <c r="Z210" s="44">
        <v>0.305477357</v>
      </c>
      <c r="AA210" s="44">
        <v>0.34553911700000001</v>
      </c>
      <c r="AB210" s="44">
        <v>0.436690352</v>
      </c>
      <c r="AC210" s="44">
        <v>0.283972471</v>
      </c>
      <c r="AD210" s="45">
        <v>0.268499971</v>
      </c>
      <c r="AF210" s="9">
        <v>44038</v>
      </c>
      <c r="AG210" s="13">
        <v>0.24649828800000001</v>
      </c>
      <c r="AH210" s="13">
        <v>0.24905032099999999</v>
      </c>
      <c r="AI210" s="13">
        <v>0.366210384</v>
      </c>
      <c r="AJ210" s="13">
        <v>0.17007170800000002</v>
      </c>
      <c r="AK210" s="14">
        <v>0.13535866599999999</v>
      </c>
    </row>
    <row r="211" spans="2:37">
      <c r="B211" s="34">
        <v>43673</v>
      </c>
      <c r="C211" s="43">
        <v>2.4799793349999999</v>
      </c>
      <c r="D211" s="43">
        <v>0.78532551899999992</v>
      </c>
      <c r="E211" s="43">
        <v>4.7309927520000006</v>
      </c>
      <c r="F211" s="42">
        <v>2.200920938680889</v>
      </c>
      <c r="G211" s="42">
        <v>0.61057506799999994</v>
      </c>
      <c r="H211" s="42">
        <v>0.52589878899999998</v>
      </c>
      <c r="I211" s="42">
        <v>0.54711679000000002</v>
      </c>
      <c r="J211" s="42">
        <v>5.5924274341848559</v>
      </c>
      <c r="K211" s="16">
        <v>17.473236625865745</v>
      </c>
      <c r="M211" s="9">
        <v>44039</v>
      </c>
      <c r="N211" s="41">
        <v>2.47300517</v>
      </c>
      <c r="O211" s="41">
        <v>0.76605881999999992</v>
      </c>
      <c r="P211" s="41">
        <v>3.2554416110000002</v>
      </c>
      <c r="Q211" s="41">
        <v>2.5224564828509251</v>
      </c>
      <c r="R211" s="41">
        <v>0.68253525300000006</v>
      </c>
      <c r="S211" s="41">
        <v>0.52540152300000009</v>
      </c>
      <c r="T211" s="41">
        <v>0.49994412099999996</v>
      </c>
      <c r="U211" s="41">
        <v>5.4886935598308577</v>
      </c>
      <c r="V211" s="18">
        <v>16.213536540681783</v>
      </c>
      <c r="Y211" s="34">
        <v>43673</v>
      </c>
      <c r="Z211" s="44">
        <v>0.29812939599999999</v>
      </c>
      <c r="AA211" s="44">
        <v>0.293098943</v>
      </c>
      <c r="AB211" s="44">
        <v>0.39169357199999999</v>
      </c>
      <c r="AC211" s="44">
        <v>0.25496414300000003</v>
      </c>
      <c r="AD211" s="45">
        <v>0.181320598</v>
      </c>
      <c r="AF211" s="9">
        <v>44039</v>
      </c>
      <c r="AG211" s="13">
        <v>0.30819011899999998</v>
      </c>
      <c r="AH211" s="13">
        <v>0.334559412</v>
      </c>
      <c r="AI211" s="13">
        <v>0.45021033199999999</v>
      </c>
      <c r="AJ211" s="13">
        <v>0.26426311599999996</v>
      </c>
      <c r="AK211" s="14">
        <v>0.24134644399999999</v>
      </c>
    </row>
    <row r="212" spans="2:37">
      <c r="B212" s="34">
        <v>43674</v>
      </c>
      <c r="C212" s="43">
        <v>2.4172138300000001</v>
      </c>
      <c r="D212" s="43">
        <v>0.70945831799999992</v>
      </c>
      <c r="E212" s="43">
        <v>3.5150073870000003</v>
      </c>
      <c r="F212" s="42">
        <v>1.8969398976439633</v>
      </c>
      <c r="G212" s="42">
        <v>0.50053341399999995</v>
      </c>
      <c r="H212" s="42">
        <v>0.48680495299999998</v>
      </c>
      <c r="I212" s="42">
        <v>0.44737806099999999</v>
      </c>
      <c r="J212" s="42">
        <v>4.7516525861734893</v>
      </c>
      <c r="K212" s="16">
        <v>14.724988446817452</v>
      </c>
      <c r="M212" s="9">
        <v>44040</v>
      </c>
      <c r="N212" s="41">
        <v>2.463822097</v>
      </c>
      <c r="O212" s="41">
        <v>0.75625001800000002</v>
      </c>
      <c r="P212" s="41">
        <v>3.7189279310000001</v>
      </c>
      <c r="Q212" s="41">
        <v>2.5600975696989923</v>
      </c>
      <c r="R212" s="41">
        <v>0.69349757299999992</v>
      </c>
      <c r="S212" s="41">
        <v>0.52833570799999996</v>
      </c>
      <c r="T212" s="41">
        <v>0.51202971100000005</v>
      </c>
      <c r="U212" s="41">
        <v>5.6658671356474102</v>
      </c>
      <c r="V212" s="18">
        <v>16.898827743346406</v>
      </c>
      <c r="Y212" s="34">
        <v>43674</v>
      </c>
      <c r="Z212" s="44">
        <v>0.25878140100000002</v>
      </c>
      <c r="AA212" s="44">
        <v>0.27141867999999997</v>
      </c>
      <c r="AB212" s="44">
        <v>0.34788943300000003</v>
      </c>
      <c r="AC212" s="44">
        <v>0.21262145300000002</v>
      </c>
      <c r="AD212" s="45">
        <v>0.13032770499999999</v>
      </c>
      <c r="AF212" s="9">
        <v>44040</v>
      </c>
      <c r="AG212" s="13">
        <v>0.31166192599999998</v>
      </c>
      <c r="AH212" s="13">
        <v>0.34331071699999999</v>
      </c>
      <c r="AI212" s="13">
        <v>0.45267783500000003</v>
      </c>
      <c r="AJ212" s="13">
        <v>0.27532293499999999</v>
      </c>
      <c r="AK212" s="14">
        <v>0.24390808899999999</v>
      </c>
    </row>
    <row r="213" spans="2:37">
      <c r="B213" s="34">
        <v>43675</v>
      </c>
      <c r="C213" s="43">
        <v>2.503208018</v>
      </c>
      <c r="D213" s="43">
        <v>0.79493677800000007</v>
      </c>
      <c r="E213" s="43">
        <v>4.56804539</v>
      </c>
      <c r="F213" s="42">
        <v>2.3977396598322103</v>
      </c>
      <c r="G213" s="42">
        <v>0.68543932499999993</v>
      </c>
      <c r="H213" s="42">
        <v>0.52764157599999995</v>
      </c>
      <c r="I213" s="42">
        <v>0.57152036299999998</v>
      </c>
      <c r="J213" s="42">
        <v>5.6677201332434812</v>
      </c>
      <c r="K213" s="16">
        <v>17.716251243075693</v>
      </c>
      <c r="M213" s="9">
        <v>44041</v>
      </c>
      <c r="N213" s="41">
        <v>2.4597878339999997</v>
      </c>
      <c r="O213" s="41">
        <v>0.76860173400000009</v>
      </c>
      <c r="P213" s="41">
        <v>3.8105678530000002</v>
      </c>
      <c r="Q213" s="41">
        <v>2.5700807694675283</v>
      </c>
      <c r="R213" s="41">
        <v>0.69681860900000003</v>
      </c>
      <c r="S213" s="41">
        <v>0.51859893099999999</v>
      </c>
      <c r="T213" s="41">
        <v>0.51913895700000001</v>
      </c>
      <c r="U213" s="41">
        <v>5.8647217508100118</v>
      </c>
      <c r="V213" s="18">
        <v>17.208316438277539</v>
      </c>
      <c r="Y213" s="34">
        <v>43675</v>
      </c>
      <c r="Z213" s="44">
        <v>0.29126116600000002</v>
      </c>
      <c r="AA213" s="44">
        <v>0.30585336700000004</v>
      </c>
      <c r="AB213" s="44">
        <v>0.43976202600000003</v>
      </c>
      <c r="AC213" s="44">
        <v>0.237285528</v>
      </c>
      <c r="AD213" s="45">
        <v>0.269226093</v>
      </c>
      <c r="AF213" s="9">
        <v>44041</v>
      </c>
      <c r="AG213" s="13">
        <v>0.31473538500000003</v>
      </c>
      <c r="AH213" s="13">
        <v>0.34361164299999997</v>
      </c>
      <c r="AI213" s="13">
        <v>0.45586955600000001</v>
      </c>
      <c r="AJ213" s="13">
        <v>0.27094217200000004</v>
      </c>
      <c r="AK213" s="14">
        <v>0.245311372</v>
      </c>
    </row>
    <row r="214" spans="2:37">
      <c r="B214" s="34">
        <v>43676</v>
      </c>
      <c r="C214" s="43">
        <v>2.5098450740000002</v>
      </c>
      <c r="D214" s="43">
        <v>0.798559138</v>
      </c>
      <c r="E214" s="43">
        <v>5.268018562</v>
      </c>
      <c r="F214" s="42">
        <v>2.6609449114255272</v>
      </c>
      <c r="G214" s="42">
        <v>0.69281275399999998</v>
      </c>
      <c r="H214" s="42">
        <v>0.52764479500000006</v>
      </c>
      <c r="I214" s="42">
        <v>0.57849245599999999</v>
      </c>
      <c r="J214" s="42">
        <v>5.7483546167639918</v>
      </c>
      <c r="K214" s="16">
        <v>18.784672307189521</v>
      </c>
      <c r="M214" s="9">
        <v>44042</v>
      </c>
      <c r="N214" s="41">
        <v>2.4479377689999997</v>
      </c>
      <c r="O214" s="41">
        <v>0.76542056599999997</v>
      </c>
      <c r="P214" s="41">
        <v>3.8653306090000004</v>
      </c>
      <c r="Q214" s="41">
        <v>2.5830749965630679</v>
      </c>
      <c r="R214" s="41">
        <v>0.695458774</v>
      </c>
      <c r="S214" s="41">
        <v>0.52617786</v>
      </c>
      <c r="T214" s="41">
        <v>0.519327498</v>
      </c>
      <c r="U214" s="41">
        <v>5.427637882278364</v>
      </c>
      <c r="V214" s="18">
        <v>16.830365954841429</v>
      </c>
      <c r="Y214" s="34">
        <v>43676</v>
      </c>
      <c r="Z214" s="44">
        <v>0.336393681</v>
      </c>
      <c r="AA214" s="44">
        <v>0.35171448499999997</v>
      </c>
      <c r="AB214" s="44">
        <v>0.45654334699999999</v>
      </c>
      <c r="AC214" s="44">
        <v>0.285793878</v>
      </c>
      <c r="AD214" s="45">
        <v>0.25939074299999998</v>
      </c>
      <c r="AF214" s="9">
        <v>44042</v>
      </c>
      <c r="AG214" s="13">
        <v>0.32009885499999996</v>
      </c>
      <c r="AH214" s="13">
        <v>0.34038131199999999</v>
      </c>
      <c r="AI214" s="13">
        <v>0.45873249699999996</v>
      </c>
      <c r="AJ214" s="13">
        <v>0.27395566600000004</v>
      </c>
      <c r="AK214" s="14">
        <v>0.25002060300000001</v>
      </c>
    </row>
    <row r="215" spans="2:37">
      <c r="B215" s="34">
        <v>43677</v>
      </c>
      <c r="C215" s="43">
        <v>2.507729243</v>
      </c>
      <c r="D215" s="43">
        <v>0.72112843599999998</v>
      </c>
      <c r="E215" s="43">
        <v>5.348520035</v>
      </c>
      <c r="F215" s="42">
        <v>2.6813875510524507</v>
      </c>
      <c r="G215" s="42">
        <v>0.69095418200000003</v>
      </c>
      <c r="H215" s="42">
        <v>0.53064436999999998</v>
      </c>
      <c r="I215" s="42">
        <v>0.58052870300000003</v>
      </c>
      <c r="J215" s="42">
        <v>6.0699562184355891</v>
      </c>
      <c r="K215" s="16">
        <v>19.130848738488041</v>
      </c>
      <c r="M215" s="9">
        <v>44043</v>
      </c>
      <c r="N215" s="41">
        <v>2.5174789660000001</v>
      </c>
      <c r="O215" s="41">
        <v>0.78331743200000004</v>
      </c>
      <c r="P215" s="41">
        <v>4.141160696</v>
      </c>
      <c r="Q215" s="41">
        <v>2.5719658988570777</v>
      </c>
      <c r="R215" s="41">
        <v>0.69585312199999994</v>
      </c>
      <c r="S215" s="41">
        <v>0.52450268099999997</v>
      </c>
      <c r="T215" s="41">
        <v>0.5349920720000001</v>
      </c>
      <c r="U215" s="41">
        <v>4.8633264097265165</v>
      </c>
      <c r="V215" s="18">
        <v>16.632597277583592</v>
      </c>
      <c r="Y215" s="34">
        <v>43677</v>
      </c>
      <c r="Z215" s="44">
        <v>0.33368436200000001</v>
      </c>
      <c r="AA215" s="44">
        <v>0.350043936</v>
      </c>
      <c r="AB215" s="44">
        <v>0.45851042399999997</v>
      </c>
      <c r="AC215" s="44">
        <v>0.28820607199999998</v>
      </c>
      <c r="AD215" s="45">
        <v>0.27014903499999998</v>
      </c>
      <c r="AF215" s="10">
        <v>44043</v>
      </c>
      <c r="AG215" s="15">
        <v>0.32197390600000003</v>
      </c>
      <c r="AH215" s="15">
        <v>0.32809975799999996</v>
      </c>
      <c r="AI215" s="15">
        <v>0.45609814700000001</v>
      </c>
      <c r="AJ215" s="15">
        <v>0.27324400500000001</v>
      </c>
      <c r="AK215" s="46">
        <v>0.24921120600000002</v>
      </c>
    </row>
    <row r="216" spans="2:37">
      <c r="B216" s="34">
        <v>43678</v>
      </c>
      <c r="C216" s="43">
        <v>2.510654916</v>
      </c>
      <c r="D216" s="43">
        <v>0.79012902399999996</v>
      </c>
      <c r="E216" s="43">
        <v>5.3579827019999993</v>
      </c>
      <c r="F216" s="42">
        <v>2.681123048942454</v>
      </c>
      <c r="G216" s="42">
        <v>0.69259752200000002</v>
      </c>
      <c r="H216" s="42">
        <v>0.53418369799999998</v>
      </c>
      <c r="I216" s="42">
        <v>0.58089103399999997</v>
      </c>
      <c r="J216" s="42">
        <v>6.0440172846687545</v>
      </c>
      <c r="K216" s="16">
        <v>19.191579229611211</v>
      </c>
      <c r="Y216" s="34">
        <v>43678</v>
      </c>
      <c r="Z216" s="44">
        <v>0.33500369699999999</v>
      </c>
      <c r="AA216" s="44">
        <v>0.35246134800000001</v>
      </c>
      <c r="AB216" s="44">
        <v>0.46292831099999998</v>
      </c>
      <c r="AC216" s="44">
        <v>0.289664278</v>
      </c>
      <c r="AD216" s="45">
        <v>0.27249845699999997</v>
      </c>
    </row>
    <row r="217" spans="2:37">
      <c r="B217" s="34">
        <v>43679</v>
      </c>
      <c r="C217" s="43">
        <v>2.5483752799999997</v>
      </c>
      <c r="D217" s="43">
        <v>0.78552718599999993</v>
      </c>
      <c r="E217" s="43">
        <v>5.2582356809999995</v>
      </c>
      <c r="F217" s="42">
        <v>2.5745852940593834</v>
      </c>
      <c r="G217" s="42">
        <v>0.692497523</v>
      </c>
      <c r="H217" s="42">
        <v>0.540789411</v>
      </c>
      <c r="I217" s="42">
        <v>0.52074244300000005</v>
      </c>
      <c r="J217" s="42">
        <v>5.547467324942863</v>
      </c>
      <c r="K217" s="16">
        <v>18.468220143002245</v>
      </c>
      <c r="Y217" s="34">
        <v>43679</v>
      </c>
      <c r="Z217" s="44">
        <v>0.305477357</v>
      </c>
      <c r="AA217" s="44">
        <v>0.34553911700000001</v>
      </c>
      <c r="AB217" s="44">
        <v>0.436690352</v>
      </c>
      <c r="AC217" s="44">
        <v>0.283972471</v>
      </c>
      <c r="AD217" s="45">
        <v>0.268499971</v>
      </c>
    </row>
    <row r="218" spans="2:37">
      <c r="B218" s="34">
        <v>43680</v>
      </c>
      <c r="C218" s="43">
        <v>2.4799793349999999</v>
      </c>
      <c r="D218" s="43">
        <v>0.78532551899999992</v>
      </c>
      <c r="E218" s="43">
        <v>4.7309927520000006</v>
      </c>
      <c r="F218" s="42">
        <v>2.200920938680889</v>
      </c>
      <c r="G218" s="42">
        <v>0.61057506799999994</v>
      </c>
      <c r="H218" s="42">
        <v>0.52589878899999998</v>
      </c>
      <c r="I218" s="42">
        <v>0.54711679000000002</v>
      </c>
      <c r="J218" s="42">
        <v>5.5924274341848559</v>
      </c>
      <c r="K218" s="16">
        <v>17.473236625865745</v>
      </c>
      <c r="Y218" s="34">
        <v>43680</v>
      </c>
      <c r="Z218" s="44">
        <v>0.29812939599999999</v>
      </c>
      <c r="AA218" s="44">
        <v>0.293098943</v>
      </c>
      <c r="AB218" s="44">
        <v>0.39169357199999999</v>
      </c>
      <c r="AC218" s="44">
        <v>0.25496414300000003</v>
      </c>
      <c r="AD218" s="45">
        <v>0.181320598</v>
      </c>
    </row>
    <row r="219" spans="2:37">
      <c r="B219" s="34">
        <v>43681</v>
      </c>
      <c r="C219" s="43">
        <v>2.4172138300000001</v>
      </c>
      <c r="D219" s="43">
        <v>0.70945831799999992</v>
      </c>
      <c r="E219" s="43">
        <v>3.5150073870000003</v>
      </c>
      <c r="F219" s="42">
        <v>1.8969398976439633</v>
      </c>
      <c r="G219" s="42">
        <v>0.50053341399999995</v>
      </c>
      <c r="H219" s="42">
        <v>0.48680495299999998</v>
      </c>
      <c r="I219" s="42">
        <v>0.44737806099999999</v>
      </c>
      <c r="J219" s="42">
        <v>4.7516525861734893</v>
      </c>
      <c r="K219" s="16">
        <v>14.724988446817452</v>
      </c>
      <c r="Y219" s="34">
        <v>43681</v>
      </c>
      <c r="Z219" s="44">
        <v>0.25878140100000002</v>
      </c>
      <c r="AA219" s="44">
        <v>0.27141867999999997</v>
      </c>
      <c r="AB219" s="44">
        <v>0.34788943300000003</v>
      </c>
      <c r="AC219" s="44">
        <v>0.21262145300000002</v>
      </c>
      <c r="AD219" s="45">
        <v>0.13032770499999999</v>
      </c>
    </row>
    <row r="220" spans="2:37">
      <c r="B220" s="34">
        <v>43682</v>
      </c>
      <c r="C220" s="43">
        <v>2.503208018</v>
      </c>
      <c r="D220" s="43">
        <v>0.79493677800000007</v>
      </c>
      <c r="E220" s="43">
        <v>4.56804539</v>
      </c>
      <c r="F220" s="42">
        <v>2.3977396598322103</v>
      </c>
      <c r="G220" s="42">
        <v>0.68543932499999993</v>
      </c>
      <c r="H220" s="42">
        <v>0.52764157599999995</v>
      </c>
      <c r="I220" s="42">
        <v>0.57152036299999998</v>
      </c>
      <c r="J220" s="42">
        <v>5.6677201332434812</v>
      </c>
      <c r="K220" s="16">
        <v>17.716251243075693</v>
      </c>
      <c r="Y220" s="34">
        <v>43682</v>
      </c>
      <c r="Z220" s="44">
        <v>0.29126116600000002</v>
      </c>
      <c r="AA220" s="44">
        <v>0.30585336700000004</v>
      </c>
      <c r="AB220" s="44">
        <v>0.43976202600000003</v>
      </c>
      <c r="AC220" s="44">
        <v>0.237285528</v>
      </c>
      <c r="AD220" s="45">
        <v>0.269226093</v>
      </c>
    </row>
    <row r="221" spans="2:37">
      <c r="B221" s="34">
        <v>43683</v>
      </c>
      <c r="C221" s="43">
        <v>2.5098450740000002</v>
      </c>
      <c r="D221" s="43">
        <v>0.798559138</v>
      </c>
      <c r="E221" s="43">
        <v>5.268018562</v>
      </c>
      <c r="F221" s="42">
        <v>2.661789168804467</v>
      </c>
      <c r="G221" s="42">
        <v>0.69281275399999998</v>
      </c>
      <c r="H221" s="42">
        <v>0.528331459</v>
      </c>
      <c r="I221" s="42">
        <v>0.57849245599999999</v>
      </c>
      <c r="J221" s="42">
        <v>5.7497052014873713</v>
      </c>
      <c r="K221" s="16">
        <v>18.78755381329184</v>
      </c>
      <c r="Y221" s="34">
        <v>43683</v>
      </c>
      <c r="Z221" s="44">
        <v>0.33664910399999998</v>
      </c>
      <c r="AA221" s="44">
        <v>0.35171448499999997</v>
      </c>
      <c r="AB221" s="44">
        <v>0.45669860899999998</v>
      </c>
      <c r="AC221" s="44">
        <v>0.28615486499999998</v>
      </c>
      <c r="AD221" s="45">
        <v>0.25873424499999997</v>
      </c>
    </row>
    <row r="222" spans="2:37">
      <c r="B222" s="34">
        <v>43684</v>
      </c>
      <c r="C222" s="43">
        <v>2.507729243</v>
      </c>
      <c r="D222" s="43">
        <v>0.72112843599999998</v>
      </c>
      <c r="E222" s="43">
        <v>5.348520035</v>
      </c>
      <c r="F222" s="42">
        <v>2.6813875510524507</v>
      </c>
      <c r="G222" s="42">
        <v>0.69095418200000003</v>
      </c>
      <c r="H222" s="42">
        <v>0.53064436999999998</v>
      </c>
      <c r="I222" s="42">
        <v>0.58052870300000003</v>
      </c>
      <c r="J222" s="42">
        <v>6.0699562184355891</v>
      </c>
      <c r="K222" s="16">
        <v>19.130848738488041</v>
      </c>
      <c r="Y222" s="34">
        <v>43684</v>
      </c>
      <c r="Z222" s="44">
        <v>0.33368436200000001</v>
      </c>
      <c r="AA222" s="44">
        <v>0.350043936</v>
      </c>
      <c r="AB222" s="44">
        <v>0.45851042399999997</v>
      </c>
      <c r="AC222" s="44">
        <v>0.28820607199999998</v>
      </c>
      <c r="AD222" s="45">
        <v>0.27014903499999998</v>
      </c>
    </row>
    <row r="223" spans="2:37">
      <c r="B223" s="34">
        <v>43685</v>
      </c>
      <c r="C223" s="43">
        <v>2.510654916</v>
      </c>
      <c r="D223" s="43">
        <v>0.79012902399999996</v>
      </c>
      <c r="E223" s="43">
        <v>5.3579827019999993</v>
      </c>
      <c r="F223" s="42">
        <v>2.681123048942454</v>
      </c>
      <c r="G223" s="42">
        <v>0.69259752200000002</v>
      </c>
      <c r="H223" s="42">
        <v>0.53418369799999998</v>
      </c>
      <c r="I223" s="42">
        <v>0.58089103399999997</v>
      </c>
      <c r="J223" s="42">
        <v>6.0440172846687545</v>
      </c>
      <c r="K223" s="16">
        <v>19.191579229611211</v>
      </c>
      <c r="Y223" s="34">
        <v>43685</v>
      </c>
      <c r="Z223" s="44">
        <v>0.33500369699999999</v>
      </c>
      <c r="AA223" s="44">
        <v>0.35246134800000001</v>
      </c>
      <c r="AB223" s="44">
        <v>0.46292831099999998</v>
      </c>
      <c r="AC223" s="44">
        <v>0.289664278</v>
      </c>
      <c r="AD223" s="45">
        <v>0.27249845699999997</v>
      </c>
    </row>
    <row r="224" spans="2:37">
      <c r="B224" s="34">
        <v>43686</v>
      </c>
      <c r="C224" s="43">
        <v>2.5483752799999997</v>
      </c>
      <c r="D224" s="43">
        <v>0.78552718599999993</v>
      </c>
      <c r="E224" s="43">
        <v>5.2582356809999995</v>
      </c>
      <c r="F224" s="42">
        <v>2.5745852940593834</v>
      </c>
      <c r="G224" s="42">
        <v>0.692497523</v>
      </c>
      <c r="H224" s="42">
        <v>0.540789411</v>
      </c>
      <c r="I224" s="42">
        <v>0.52074244300000005</v>
      </c>
      <c r="J224" s="42">
        <v>5.547467324942863</v>
      </c>
      <c r="K224" s="16">
        <v>18.468220143002245</v>
      </c>
      <c r="Y224" s="34">
        <v>43686</v>
      </c>
      <c r="Z224" s="44">
        <v>0.305477357</v>
      </c>
      <c r="AA224" s="44">
        <v>0.34553911700000001</v>
      </c>
      <c r="AB224" s="44">
        <v>0.436690352</v>
      </c>
      <c r="AC224" s="44">
        <v>0.283972471</v>
      </c>
      <c r="AD224" s="45">
        <v>0.268499971</v>
      </c>
    </row>
    <row r="225" spans="2:30">
      <c r="B225" s="34">
        <v>43687</v>
      </c>
      <c r="C225" s="43">
        <v>2.4799793349999999</v>
      </c>
      <c r="D225" s="43">
        <v>0.78532551899999992</v>
      </c>
      <c r="E225" s="43">
        <v>4.7309927520000006</v>
      </c>
      <c r="F225" s="42">
        <v>2.200920938680889</v>
      </c>
      <c r="G225" s="42">
        <v>0.61057506799999994</v>
      </c>
      <c r="H225" s="42">
        <v>0.52589878899999998</v>
      </c>
      <c r="I225" s="42">
        <v>0.54711679000000002</v>
      </c>
      <c r="J225" s="42">
        <v>5.5924274341848559</v>
      </c>
      <c r="K225" s="16">
        <v>17.473236625865745</v>
      </c>
      <c r="Y225" s="34">
        <v>43687</v>
      </c>
      <c r="Z225" s="44">
        <v>0.29812939599999999</v>
      </c>
      <c r="AA225" s="44">
        <v>0.293098943</v>
      </c>
      <c r="AB225" s="44">
        <v>0.39169357199999999</v>
      </c>
      <c r="AC225" s="44">
        <v>0.25496414300000003</v>
      </c>
      <c r="AD225" s="45">
        <v>0.181320598</v>
      </c>
    </row>
    <row r="226" spans="2:30">
      <c r="B226" s="34">
        <v>43688</v>
      </c>
      <c r="C226" s="43">
        <v>2.4172138300000001</v>
      </c>
      <c r="D226" s="43">
        <v>0.70945831799999992</v>
      </c>
      <c r="E226" s="43">
        <v>3.5150073870000003</v>
      </c>
      <c r="F226" s="42">
        <v>1.8969398976439633</v>
      </c>
      <c r="G226" s="42">
        <v>0.50053341399999995</v>
      </c>
      <c r="H226" s="42">
        <v>0.48680495299999998</v>
      </c>
      <c r="I226" s="42">
        <v>0.44737806099999999</v>
      </c>
      <c r="J226" s="42">
        <v>4.7516525861734893</v>
      </c>
      <c r="K226" s="16">
        <v>14.724988446817452</v>
      </c>
      <c r="Y226" s="34">
        <v>43688</v>
      </c>
      <c r="Z226" s="44">
        <v>0.25878140100000002</v>
      </c>
      <c r="AA226" s="44">
        <v>0.27141867999999997</v>
      </c>
      <c r="AB226" s="44">
        <v>0.34788943300000003</v>
      </c>
      <c r="AC226" s="44">
        <v>0.21262145300000002</v>
      </c>
      <c r="AD226" s="45">
        <v>0.13032770499999999</v>
      </c>
    </row>
    <row r="227" spans="2:30">
      <c r="B227" s="34">
        <v>43689</v>
      </c>
      <c r="C227" s="43">
        <v>2.503208018</v>
      </c>
      <c r="D227" s="43">
        <v>0.79493677800000007</v>
      </c>
      <c r="E227" s="43">
        <v>4.56804539</v>
      </c>
      <c r="F227" s="42">
        <v>2.3977396598322103</v>
      </c>
      <c r="G227" s="42">
        <v>0.68543932499999993</v>
      </c>
      <c r="H227" s="42">
        <v>0.52764157599999995</v>
      </c>
      <c r="I227" s="42">
        <v>0.57152036299999998</v>
      </c>
      <c r="J227" s="42">
        <v>5.6677201332434812</v>
      </c>
      <c r="K227" s="16">
        <v>17.716251243075693</v>
      </c>
      <c r="Y227" s="34">
        <v>43689</v>
      </c>
      <c r="Z227" s="44">
        <v>0.29126116600000002</v>
      </c>
      <c r="AA227" s="44">
        <v>0.30585336700000004</v>
      </c>
      <c r="AB227" s="44">
        <v>0.43976202600000003</v>
      </c>
      <c r="AC227" s="44">
        <v>0.237285528</v>
      </c>
      <c r="AD227" s="45">
        <v>0.269226093</v>
      </c>
    </row>
    <row r="228" spans="2:30">
      <c r="B228" s="34">
        <v>43690</v>
      </c>
      <c r="C228" s="43">
        <v>2.5098450740000002</v>
      </c>
      <c r="D228" s="43">
        <v>0.798559138</v>
      </c>
      <c r="E228" s="43">
        <v>5.268018562</v>
      </c>
      <c r="F228" s="42">
        <v>2.661789168804467</v>
      </c>
      <c r="G228" s="42">
        <v>0.69281275399999998</v>
      </c>
      <c r="H228" s="42">
        <v>0.528331459</v>
      </c>
      <c r="I228" s="42">
        <v>0.57849245599999999</v>
      </c>
      <c r="J228" s="42">
        <v>5.7497052014873713</v>
      </c>
      <c r="K228" s="16">
        <v>18.78755381329184</v>
      </c>
      <c r="Y228" s="34">
        <v>43690</v>
      </c>
      <c r="Z228" s="44">
        <v>0.33664910399999998</v>
      </c>
      <c r="AA228" s="44">
        <v>0.35171448499999997</v>
      </c>
      <c r="AB228" s="44">
        <v>0.45669860899999998</v>
      </c>
      <c r="AC228" s="44">
        <v>0.28615486499999998</v>
      </c>
      <c r="AD228" s="45">
        <v>0.25873424499999997</v>
      </c>
    </row>
    <row r="229" spans="2:30">
      <c r="B229" s="34">
        <v>43691</v>
      </c>
      <c r="C229" s="43">
        <v>2.507729243</v>
      </c>
      <c r="D229" s="43">
        <v>0.72112843599999998</v>
      </c>
      <c r="E229" s="43">
        <v>5.348520035</v>
      </c>
      <c r="F229" s="42">
        <v>2.6813875510524507</v>
      </c>
      <c r="G229" s="42">
        <v>0.69095418200000003</v>
      </c>
      <c r="H229" s="42">
        <v>0.53064436999999998</v>
      </c>
      <c r="I229" s="42">
        <v>0.58052870300000003</v>
      </c>
      <c r="J229" s="42">
        <v>6.0699562184355891</v>
      </c>
      <c r="K229" s="16">
        <v>19.130848738488041</v>
      </c>
      <c r="Y229" s="34">
        <v>43691</v>
      </c>
      <c r="Z229" s="44">
        <v>0.33368436200000001</v>
      </c>
      <c r="AA229" s="44">
        <v>0.350043936</v>
      </c>
      <c r="AB229" s="44">
        <v>0.45851042399999997</v>
      </c>
      <c r="AC229" s="44">
        <v>0.28820607199999998</v>
      </c>
      <c r="AD229" s="45">
        <v>0.27014903499999998</v>
      </c>
    </row>
    <row r="230" spans="2:30">
      <c r="B230" s="34">
        <v>43692</v>
      </c>
      <c r="C230" s="43">
        <v>2.510654916</v>
      </c>
      <c r="D230" s="43">
        <v>0.79012902399999996</v>
      </c>
      <c r="E230" s="43">
        <v>5.3579827019999993</v>
      </c>
      <c r="F230" s="42">
        <v>2.681123048942454</v>
      </c>
      <c r="G230" s="42">
        <v>0.69259752200000002</v>
      </c>
      <c r="H230" s="42">
        <v>0.53418369799999998</v>
      </c>
      <c r="I230" s="42">
        <v>0.58089103399999997</v>
      </c>
      <c r="J230" s="42">
        <v>6.0440172846687545</v>
      </c>
      <c r="K230" s="16">
        <v>19.191579229611211</v>
      </c>
      <c r="Y230" s="34">
        <v>43692</v>
      </c>
      <c r="Z230" s="44">
        <v>0.33500369699999999</v>
      </c>
      <c r="AA230" s="44">
        <v>0.35246134800000001</v>
      </c>
      <c r="AB230" s="44">
        <v>0.46292831099999998</v>
      </c>
      <c r="AC230" s="44">
        <v>0.289664278</v>
      </c>
      <c r="AD230" s="45">
        <v>0.27249845699999997</v>
      </c>
    </row>
    <row r="231" spans="2:30">
      <c r="B231" s="34">
        <v>43693</v>
      </c>
      <c r="C231" s="43">
        <v>2.5483752799999997</v>
      </c>
      <c r="D231" s="43">
        <v>0.78552718599999993</v>
      </c>
      <c r="E231" s="43">
        <v>5.2582356809999995</v>
      </c>
      <c r="F231" s="42">
        <v>2.5745852940593834</v>
      </c>
      <c r="G231" s="42">
        <v>0.692497523</v>
      </c>
      <c r="H231" s="42">
        <v>0.540789411</v>
      </c>
      <c r="I231" s="42">
        <v>0.52074244300000005</v>
      </c>
      <c r="J231" s="42">
        <v>5.547467324942863</v>
      </c>
      <c r="K231" s="16">
        <v>18.468220143002245</v>
      </c>
      <c r="Y231" s="34">
        <v>43693</v>
      </c>
      <c r="Z231" s="44">
        <v>0.305477357</v>
      </c>
      <c r="AA231" s="44">
        <v>0.34553911700000001</v>
      </c>
      <c r="AB231" s="44">
        <v>0.436690352</v>
      </c>
      <c r="AC231" s="44">
        <v>0.283972471</v>
      </c>
      <c r="AD231" s="45">
        <v>0.268499971</v>
      </c>
    </row>
    <row r="232" spans="2:30">
      <c r="B232" s="34">
        <v>43694</v>
      </c>
      <c r="C232" s="43">
        <v>2.4799793349999999</v>
      </c>
      <c r="D232" s="43">
        <v>0.78532551899999992</v>
      </c>
      <c r="E232" s="43">
        <v>4.7309927520000006</v>
      </c>
      <c r="F232" s="42">
        <v>2.200920938680889</v>
      </c>
      <c r="G232" s="42">
        <v>0.61057506799999994</v>
      </c>
      <c r="H232" s="42">
        <v>0.52589878899999998</v>
      </c>
      <c r="I232" s="42">
        <v>0.54711679000000002</v>
      </c>
      <c r="J232" s="42">
        <v>5.5924274341848559</v>
      </c>
      <c r="K232" s="16">
        <v>17.473236625865745</v>
      </c>
      <c r="Y232" s="34">
        <v>43694</v>
      </c>
      <c r="Z232" s="44">
        <v>0.29812939599999999</v>
      </c>
      <c r="AA232" s="44">
        <v>0.293098943</v>
      </c>
      <c r="AB232" s="44">
        <v>0.39169357199999999</v>
      </c>
      <c r="AC232" s="44">
        <v>0.25496414300000003</v>
      </c>
      <c r="AD232" s="45">
        <v>0.181320598</v>
      </c>
    </row>
    <row r="233" spans="2:30">
      <c r="B233" s="34">
        <v>43695</v>
      </c>
      <c r="C233" s="43">
        <v>2.4172138300000001</v>
      </c>
      <c r="D233" s="43">
        <v>0.70945831799999992</v>
      </c>
      <c r="E233" s="43">
        <v>3.5150073870000003</v>
      </c>
      <c r="F233" s="42">
        <v>1.8969398976439633</v>
      </c>
      <c r="G233" s="42">
        <v>0.50053341399999995</v>
      </c>
      <c r="H233" s="42">
        <v>0.48680495299999998</v>
      </c>
      <c r="I233" s="42">
        <v>0.44737806099999999</v>
      </c>
      <c r="J233" s="42">
        <v>4.7516525861734893</v>
      </c>
      <c r="K233" s="16">
        <v>14.724988446817452</v>
      </c>
      <c r="Y233" s="34">
        <v>43695</v>
      </c>
      <c r="Z233" s="44">
        <v>0.25878140100000002</v>
      </c>
      <c r="AA233" s="44">
        <v>0.27141867999999997</v>
      </c>
      <c r="AB233" s="44">
        <v>0.34788943300000003</v>
      </c>
      <c r="AC233" s="44">
        <v>0.21262145300000002</v>
      </c>
      <c r="AD233" s="45">
        <v>0.13032770499999999</v>
      </c>
    </row>
    <row r="234" spans="2:30">
      <c r="B234" s="34">
        <v>43696</v>
      </c>
      <c r="C234" s="43">
        <v>2.503208018</v>
      </c>
      <c r="D234" s="43">
        <v>0.79493677800000007</v>
      </c>
      <c r="E234" s="43">
        <v>4.56804539</v>
      </c>
      <c r="F234" s="42">
        <v>2.3977396598322103</v>
      </c>
      <c r="G234" s="42">
        <v>0.68543932499999993</v>
      </c>
      <c r="H234" s="42">
        <v>0.52764157599999995</v>
      </c>
      <c r="I234" s="42">
        <v>0.57152036299999998</v>
      </c>
      <c r="J234" s="42">
        <v>5.6677201332434812</v>
      </c>
      <c r="K234" s="16">
        <v>17.716251243075693</v>
      </c>
      <c r="Y234" s="34">
        <v>43696</v>
      </c>
      <c r="Z234" s="44">
        <v>0.29126116600000002</v>
      </c>
      <c r="AA234" s="44">
        <v>0.30585336700000004</v>
      </c>
      <c r="AB234" s="44">
        <v>0.43976202600000003</v>
      </c>
      <c r="AC234" s="44">
        <v>0.237285528</v>
      </c>
      <c r="AD234" s="45">
        <v>0.269226093</v>
      </c>
    </row>
    <row r="235" spans="2:30">
      <c r="B235" s="34">
        <v>43697</v>
      </c>
      <c r="C235" s="43">
        <v>2.5098450740000002</v>
      </c>
      <c r="D235" s="43">
        <v>0.798559138</v>
      </c>
      <c r="E235" s="43">
        <v>5.268018562</v>
      </c>
      <c r="F235" s="42">
        <v>2.661789168804467</v>
      </c>
      <c r="G235" s="42">
        <v>0.69281275399999998</v>
      </c>
      <c r="H235" s="42">
        <v>0.528331459</v>
      </c>
      <c r="I235" s="42">
        <v>0.57849245599999999</v>
      </c>
      <c r="J235" s="42">
        <v>5.7497052014873713</v>
      </c>
      <c r="K235" s="16">
        <v>18.78755381329184</v>
      </c>
      <c r="Y235" s="34">
        <v>43697</v>
      </c>
      <c r="Z235" s="44">
        <v>0.33664910399999998</v>
      </c>
      <c r="AA235" s="44">
        <v>0.35171448499999997</v>
      </c>
      <c r="AB235" s="44">
        <v>0.45669860899999998</v>
      </c>
      <c r="AC235" s="44">
        <v>0.28615486499999998</v>
      </c>
      <c r="AD235" s="45">
        <v>0.25873424499999997</v>
      </c>
    </row>
    <row r="236" spans="2:30">
      <c r="B236" s="34">
        <v>43698</v>
      </c>
      <c r="C236" s="43">
        <v>2.507729243</v>
      </c>
      <c r="D236" s="43">
        <v>0.72112843599999998</v>
      </c>
      <c r="E236" s="43">
        <v>5.348520035</v>
      </c>
      <c r="F236" s="42">
        <v>2.6813875510524507</v>
      </c>
      <c r="G236" s="42">
        <v>0.69095418200000003</v>
      </c>
      <c r="H236" s="42">
        <v>0.53064436999999998</v>
      </c>
      <c r="I236" s="42">
        <v>0.58052870300000003</v>
      </c>
      <c r="J236" s="42">
        <v>6.0699562184355891</v>
      </c>
      <c r="K236" s="16">
        <v>19.130848738488041</v>
      </c>
      <c r="Y236" s="34">
        <v>43698</v>
      </c>
      <c r="Z236" s="44">
        <v>0.33368436200000001</v>
      </c>
      <c r="AA236" s="44">
        <v>0.350043936</v>
      </c>
      <c r="AB236" s="44">
        <v>0.45851042399999997</v>
      </c>
      <c r="AC236" s="44">
        <v>0.28820607199999998</v>
      </c>
      <c r="AD236" s="45">
        <v>0.27014903499999998</v>
      </c>
    </row>
    <row r="237" spans="2:30">
      <c r="B237" s="34">
        <v>43699</v>
      </c>
      <c r="C237" s="43">
        <v>2.510654916</v>
      </c>
      <c r="D237" s="43">
        <v>0.79012902399999996</v>
      </c>
      <c r="E237" s="43">
        <v>5.3579827019999993</v>
      </c>
      <c r="F237" s="42">
        <v>2.681123048942454</v>
      </c>
      <c r="G237" s="42">
        <v>0.69259752200000002</v>
      </c>
      <c r="H237" s="42">
        <v>0.53418369799999998</v>
      </c>
      <c r="I237" s="42">
        <v>0.58089103399999997</v>
      </c>
      <c r="J237" s="42">
        <v>6.0440172846687545</v>
      </c>
      <c r="K237" s="16">
        <v>19.191579229611211</v>
      </c>
      <c r="Y237" s="34">
        <v>43699</v>
      </c>
      <c r="Z237" s="44">
        <v>0.33500369699999999</v>
      </c>
      <c r="AA237" s="44">
        <v>0.35246134800000001</v>
      </c>
      <c r="AB237" s="44">
        <v>0.46292831099999998</v>
      </c>
      <c r="AC237" s="44">
        <v>0.289664278</v>
      </c>
      <c r="AD237" s="45">
        <v>0.27249845699999997</v>
      </c>
    </row>
    <row r="238" spans="2:30">
      <c r="B238" s="34">
        <v>43700</v>
      </c>
      <c r="C238" s="43">
        <v>2.5483752799999997</v>
      </c>
      <c r="D238" s="43">
        <v>0.78552718599999993</v>
      </c>
      <c r="E238" s="43">
        <v>5.2582356809999995</v>
      </c>
      <c r="F238" s="42">
        <v>2.5745852940593834</v>
      </c>
      <c r="G238" s="42">
        <v>0.692497523</v>
      </c>
      <c r="H238" s="42">
        <v>0.540789411</v>
      </c>
      <c r="I238" s="42">
        <v>0.52074244300000005</v>
      </c>
      <c r="J238" s="42">
        <v>5.547467324942863</v>
      </c>
      <c r="K238" s="16">
        <v>18.468220143002245</v>
      </c>
      <c r="Y238" s="34">
        <v>43700</v>
      </c>
      <c r="Z238" s="44">
        <v>0.305477357</v>
      </c>
      <c r="AA238" s="44">
        <v>0.34553911700000001</v>
      </c>
      <c r="AB238" s="44">
        <v>0.436690352</v>
      </c>
      <c r="AC238" s="44">
        <v>0.283972471</v>
      </c>
      <c r="AD238" s="45">
        <v>0.268499971</v>
      </c>
    </row>
    <row r="239" spans="2:30">
      <c r="B239" s="34">
        <v>43701</v>
      </c>
      <c r="C239" s="43">
        <v>2.4799793349999999</v>
      </c>
      <c r="D239" s="43">
        <v>0.78532551899999992</v>
      </c>
      <c r="E239" s="43">
        <v>4.7309927520000006</v>
      </c>
      <c r="F239" s="42">
        <v>2.200920938680889</v>
      </c>
      <c r="G239" s="42">
        <v>0.61057506799999994</v>
      </c>
      <c r="H239" s="42">
        <v>0.52589878899999998</v>
      </c>
      <c r="I239" s="42">
        <v>0.54711679000000002</v>
      </c>
      <c r="J239" s="42">
        <v>5.5924274341848559</v>
      </c>
      <c r="K239" s="16">
        <v>17.473236625865745</v>
      </c>
      <c r="Y239" s="34">
        <v>43701</v>
      </c>
      <c r="Z239" s="44">
        <v>0.29812939599999999</v>
      </c>
      <c r="AA239" s="44">
        <v>0.293098943</v>
      </c>
      <c r="AB239" s="44">
        <v>0.39169357199999999</v>
      </c>
      <c r="AC239" s="44">
        <v>0.25496414300000003</v>
      </c>
      <c r="AD239" s="45">
        <v>0.181320598</v>
      </c>
    </row>
    <row r="240" spans="2:30">
      <c r="B240" s="34">
        <v>43702</v>
      </c>
      <c r="C240" s="43">
        <v>2.4172138300000001</v>
      </c>
      <c r="D240" s="43">
        <v>0.70945831799999992</v>
      </c>
      <c r="E240" s="43">
        <v>3.5150073870000003</v>
      </c>
      <c r="F240" s="42">
        <v>1.8969398976439633</v>
      </c>
      <c r="G240" s="42">
        <v>0.50053341399999995</v>
      </c>
      <c r="H240" s="42">
        <v>0.48680495299999998</v>
      </c>
      <c r="I240" s="42">
        <v>0.44737806099999999</v>
      </c>
      <c r="J240" s="42">
        <v>4.7516525861734893</v>
      </c>
      <c r="K240" s="16">
        <v>14.724988446817452</v>
      </c>
      <c r="Y240" s="34">
        <v>43702</v>
      </c>
      <c r="Z240" s="44">
        <v>0.25878140100000002</v>
      </c>
      <c r="AA240" s="44">
        <v>0.27141867999999997</v>
      </c>
      <c r="AB240" s="44">
        <v>0.34788943300000003</v>
      </c>
      <c r="AC240" s="44">
        <v>0.21262145300000002</v>
      </c>
      <c r="AD240" s="45">
        <v>0.13032770499999999</v>
      </c>
    </row>
    <row r="241" spans="2:30">
      <c r="B241" s="34">
        <v>43703</v>
      </c>
      <c r="C241" s="43">
        <v>2.503208018</v>
      </c>
      <c r="D241" s="43">
        <v>0.79493677800000007</v>
      </c>
      <c r="E241" s="43">
        <v>4.56804539</v>
      </c>
      <c r="F241" s="42">
        <v>2.3977396598322103</v>
      </c>
      <c r="G241" s="42">
        <v>0.68543932499999993</v>
      </c>
      <c r="H241" s="42">
        <v>0.52764157599999995</v>
      </c>
      <c r="I241" s="42">
        <v>0.57152036299999998</v>
      </c>
      <c r="J241" s="42">
        <v>5.6677201332434812</v>
      </c>
      <c r="K241" s="16">
        <v>17.716251243075693</v>
      </c>
      <c r="Y241" s="34">
        <v>43703</v>
      </c>
      <c r="Z241" s="44">
        <v>0.29126116600000002</v>
      </c>
      <c r="AA241" s="44">
        <v>0.30585336700000004</v>
      </c>
      <c r="AB241" s="44">
        <v>0.43976202600000003</v>
      </c>
      <c r="AC241" s="44">
        <v>0.237285528</v>
      </c>
      <c r="AD241" s="45">
        <v>0.269226093</v>
      </c>
    </row>
    <row r="242" spans="2:30">
      <c r="B242" s="34">
        <v>43704</v>
      </c>
      <c r="C242" s="43">
        <v>2.5098450740000002</v>
      </c>
      <c r="D242" s="43">
        <v>0.798559138</v>
      </c>
      <c r="E242" s="43">
        <v>5.268018562</v>
      </c>
      <c r="F242" s="42">
        <v>2.661789168804467</v>
      </c>
      <c r="G242" s="42">
        <v>0.69281275399999998</v>
      </c>
      <c r="H242" s="42">
        <v>0.528331459</v>
      </c>
      <c r="I242" s="42">
        <v>0.57849245599999999</v>
      </c>
      <c r="J242" s="42">
        <v>5.7497052014873713</v>
      </c>
      <c r="K242" s="16">
        <v>18.78755381329184</v>
      </c>
      <c r="Y242" s="34">
        <v>43704</v>
      </c>
      <c r="Z242" s="44">
        <v>0.33664910399999998</v>
      </c>
      <c r="AA242" s="44">
        <v>0.35171448499999997</v>
      </c>
      <c r="AB242" s="44">
        <v>0.45669860899999998</v>
      </c>
      <c r="AC242" s="44">
        <v>0.28615486499999998</v>
      </c>
      <c r="AD242" s="45">
        <v>0.25873424499999997</v>
      </c>
    </row>
    <row r="243" spans="2:30">
      <c r="B243" s="34">
        <v>43705</v>
      </c>
      <c r="C243" s="43">
        <v>2.507729243</v>
      </c>
      <c r="D243" s="43">
        <v>0.72112843599999998</v>
      </c>
      <c r="E243" s="43">
        <v>5.348520035</v>
      </c>
      <c r="F243" s="42">
        <v>2.6813875510524507</v>
      </c>
      <c r="G243" s="42">
        <v>0.69095418200000003</v>
      </c>
      <c r="H243" s="42">
        <v>0.53064436999999998</v>
      </c>
      <c r="I243" s="42">
        <v>0.58052870300000003</v>
      </c>
      <c r="J243" s="42">
        <v>6.0699562184355891</v>
      </c>
      <c r="K243" s="16">
        <v>19.130848738488041</v>
      </c>
      <c r="Y243" s="34">
        <v>43705</v>
      </c>
      <c r="Z243" s="44">
        <v>0.33368436200000001</v>
      </c>
      <c r="AA243" s="44">
        <v>0.350043936</v>
      </c>
      <c r="AB243" s="44">
        <v>0.45851042399999997</v>
      </c>
      <c r="AC243" s="44">
        <v>0.28820607199999998</v>
      </c>
      <c r="AD243" s="45">
        <v>0.27014903499999998</v>
      </c>
    </row>
    <row r="244" spans="2:30">
      <c r="B244" s="34">
        <v>43706</v>
      </c>
      <c r="C244" s="43">
        <v>2.510654916</v>
      </c>
      <c r="D244" s="43">
        <v>0.79012902399999996</v>
      </c>
      <c r="E244" s="43">
        <v>5.3579827019999993</v>
      </c>
      <c r="F244" s="42">
        <v>2.681123048942454</v>
      </c>
      <c r="G244" s="42">
        <v>0.69259752200000002</v>
      </c>
      <c r="H244" s="42">
        <v>0.53418369799999998</v>
      </c>
      <c r="I244" s="42">
        <v>0.58089103399999997</v>
      </c>
      <c r="J244" s="42">
        <v>6.0440172846687545</v>
      </c>
      <c r="K244" s="16">
        <v>19.191579229611211</v>
      </c>
      <c r="Y244" s="34">
        <v>43706</v>
      </c>
      <c r="Z244" s="44">
        <v>0.33500369699999999</v>
      </c>
      <c r="AA244" s="44">
        <v>0.35246134800000001</v>
      </c>
      <c r="AB244" s="44">
        <v>0.46292831099999998</v>
      </c>
      <c r="AC244" s="44">
        <v>0.289664278</v>
      </c>
      <c r="AD244" s="45">
        <v>0.27249845699999997</v>
      </c>
    </row>
    <row r="245" spans="2:30">
      <c r="B245" s="34">
        <v>43707</v>
      </c>
      <c r="C245" s="43">
        <v>2.5483752799999997</v>
      </c>
      <c r="D245" s="43">
        <v>0.78552718599999993</v>
      </c>
      <c r="E245" s="43">
        <v>5.2582356809999995</v>
      </c>
      <c r="F245" s="42">
        <v>2.5745852940593834</v>
      </c>
      <c r="G245" s="42">
        <v>0.692497523</v>
      </c>
      <c r="H245" s="42">
        <v>0.540789411</v>
      </c>
      <c r="I245" s="42">
        <v>0.52074244300000005</v>
      </c>
      <c r="J245" s="42">
        <v>5.547467324942863</v>
      </c>
      <c r="K245" s="16">
        <v>18.468220143002245</v>
      </c>
      <c r="Y245" s="34">
        <v>43707</v>
      </c>
      <c r="Z245" s="44">
        <v>0.305477357</v>
      </c>
      <c r="AA245" s="44">
        <v>0.34553911700000001</v>
      </c>
      <c r="AB245" s="44">
        <v>0.436690352</v>
      </c>
      <c r="AC245" s="44">
        <v>0.283972471</v>
      </c>
      <c r="AD245" s="45">
        <v>0.268499971</v>
      </c>
    </row>
    <row r="246" spans="2:30">
      <c r="B246" s="34">
        <v>43708</v>
      </c>
      <c r="C246" s="43">
        <v>2.4799793349999999</v>
      </c>
      <c r="D246" s="43">
        <v>0.78532551899999992</v>
      </c>
      <c r="E246" s="43">
        <v>4.7309927520000006</v>
      </c>
      <c r="F246" s="42">
        <v>2.200920938680889</v>
      </c>
      <c r="G246" s="42">
        <v>0.61057506799999994</v>
      </c>
      <c r="H246" s="42">
        <v>0.52589878899999998</v>
      </c>
      <c r="I246" s="42">
        <v>0.54711679000000002</v>
      </c>
      <c r="J246" s="42">
        <v>5.5924274341848559</v>
      </c>
      <c r="K246" s="16">
        <v>17.473236625865745</v>
      </c>
      <c r="Y246" s="34">
        <v>43708</v>
      </c>
      <c r="Z246" s="44">
        <v>0.29812939599999999</v>
      </c>
      <c r="AA246" s="44">
        <v>0.293098943</v>
      </c>
      <c r="AB246" s="44">
        <v>0.39169357199999999</v>
      </c>
      <c r="AC246" s="44">
        <v>0.25496414300000003</v>
      </c>
      <c r="AD246" s="45">
        <v>0.181320598</v>
      </c>
    </row>
    <row r="247" spans="2:30">
      <c r="B247" s="34">
        <v>43709</v>
      </c>
      <c r="C247" s="43">
        <v>2.4172138300000001</v>
      </c>
      <c r="D247" s="43">
        <v>0.70945831799999992</v>
      </c>
      <c r="E247" s="43">
        <v>3.5150073870000003</v>
      </c>
      <c r="F247" s="42">
        <v>1.8969398976439633</v>
      </c>
      <c r="G247" s="42">
        <v>0.50053341399999995</v>
      </c>
      <c r="H247" s="42">
        <v>0.48680495299999998</v>
      </c>
      <c r="I247" s="42">
        <v>0.44737806099999999</v>
      </c>
      <c r="J247" s="42">
        <v>4.7516525861734893</v>
      </c>
      <c r="K247" s="16">
        <v>14.724988446817452</v>
      </c>
      <c r="Y247" s="34">
        <v>43709</v>
      </c>
      <c r="Z247" s="44">
        <v>0.25878140100000002</v>
      </c>
      <c r="AA247" s="44">
        <v>0.27141867999999997</v>
      </c>
      <c r="AB247" s="44">
        <v>0.34788943300000003</v>
      </c>
      <c r="AC247" s="44">
        <v>0.21262145300000002</v>
      </c>
      <c r="AD247" s="45">
        <v>0.13032770499999999</v>
      </c>
    </row>
    <row r="248" spans="2:30">
      <c r="B248" s="34">
        <v>43710</v>
      </c>
      <c r="C248" s="43">
        <v>2.503208018</v>
      </c>
      <c r="D248" s="43">
        <v>0.79493677800000007</v>
      </c>
      <c r="E248" s="43">
        <v>4.56804539</v>
      </c>
      <c r="F248" s="42">
        <v>2.3977396598322103</v>
      </c>
      <c r="G248" s="42">
        <v>0.68543932499999993</v>
      </c>
      <c r="H248" s="42">
        <v>0.52764157599999995</v>
      </c>
      <c r="I248" s="42">
        <v>0.57152036299999998</v>
      </c>
      <c r="J248" s="42">
        <v>5.6677201332434812</v>
      </c>
      <c r="K248" s="16">
        <v>17.716251243075693</v>
      </c>
      <c r="Y248" s="34">
        <v>43710</v>
      </c>
      <c r="Z248" s="44">
        <v>0.29126116600000002</v>
      </c>
      <c r="AA248" s="44">
        <v>0.30585336700000004</v>
      </c>
      <c r="AB248" s="44">
        <v>0.43976202600000003</v>
      </c>
      <c r="AC248" s="44">
        <v>0.237285528</v>
      </c>
      <c r="AD248" s="45">
        <v>0.269226093</v>
      </c>
    </row>
    <row r="249" spans="2:30">
      <c r="B249" s="34">
        <v>43711</v>
      </c>
      <c r="C249" s="43">
        <v>2.5098450740000002</v>
      </c>
      <c r="D249" s="43">
        <v>0.798559138</v>
      </c>
      <c r="E249" s="43">
        <v>5.268018562</v>
      </c>
      <c r="F249" s="42">
        <v>2.6565067185657023</v>
      </c>
      <c r="G249" s="42">
        <v>0.69281275399999998</v>
      </c>
      <c r="H249" s="42">
        <v>0.52650856099999999</v>
      </c>
      <c r="I249" s="42">
        <v>0.57849245599999999</v>
      </c>
      <c r="J249" s="42">
        <v>5.7437603627123091</v>
      </c>
      <c r="K249" s="16">
        <v>18.774503626278012</v>
      </c>
      <c r="Y249" s="34">
        <v>43711</v>
      </c>
      <c r="Z249" s="44">
        <v>0.33605318000000001</v>
      </c>
      <c r="AA249" s="44">
        <v>0.35171448499999997</v>
      </c>
      <c r="AB249" s="44">
        <v>0.45637175600000002</v>
      </c>
      <c r="AC249" s="44">
        <v>0.28541974599999997</v>
      </c>
      <c r="AD249" s="45">
        <v>0.25733060499999999</v>
      </c>
    </row>
    <row r="250" spans="2:30">
      <c r="B250" s="34">
        <v>43712</v>
      </c>
      <c r="C250" s="43">
        <v>2.507729243</v>
      </c>
      <c r="D250" s="43">
        <v>0.72112843599999998</v>
      </c>
      <c r="E250" s="43">
        <v>5.348520035</v>
      </c>
      <c r="F250" s="42">
        <v>2.6813875510524507</v>
      </c>
      <c r="G250" s="42">
        <v>0.69095418200000003</v>
      </c>
      <c r="H250" s="42">
        <v>0.53064436999999998</v>
      </c>
      <c r="I250" s="42">
        <v>0.58052870300000003</v>
      </c>
      <c r="J250" s="42">
        <v>6.0699562184355891</v>
      </c>
      <c r="K250" s="16">
        <v>19.130848738488041</v>
      </c>
      <c r="Y250" s="34">
        <v>43712</v>
      </c>
      <c r="Z250" s="44">
        <v>0.33368436200000001</v>
      </c>
      <c r="AA250" s="44">
        <v>0.350043936</v>
      </c>
      <c r="AB250" s="44">
        <v>0.45851042399999997</v>
      </c>
      <c r="AC250" s="44">
        <v>0.28820607199999998</v>
      </c>
      <c r="AD250" s="45">
        <v>0.27014903499999998</v>
      </c>
    </row>
    <row r="251" spans="2:30">
      <c r="B251" s="34">
        <v>43713</v>
      </c>
      <c r="C251" s="43">
        <v>2.510654916</v>
      </c>
      <c r="D251" s="43">
        <v>0.79012902399999996</v>
      </c>
      <c r="E251" s="43">
        <v>5.3579827019999993</v>
      </c>
      <c r="F251" s="42">
        <v>2.681123048942454</v>
      </c>
      <c r="G251" s="42">
        <v>0.69259752200000002</v>
      </c>
      <c r="H251" s="42">
        <v>0.53418369799999998</v>
      </c>
      <c r="I251" s="42">
        <v>0.58089103399999997</v>
      </c>
      <c r="J251" s="42">
        <v>6.0440172846687545</v>
      </c>
      <c r="K251" s="16">
        <v>19.191579229611211</v>
      </c>
      <c r="Y251" s="34">
        <v>43713</v>
      </c>
      <c r="Z251" s="44">
        <v>0.33500369699999999</v>
      </c>
      <c r="AA251" s="44">
        <v>0.35246134800000001</v>
      </c>
      <c r="AB251" s="44">
        <v>0.46292831099999998</v>
      </c>
      <c r="AC251" s="44">
        <v>0.289664278</v>
      </c>
      <c r="AD251" s="45">
        <v>0.27249845699999997</v>
      </c>
    </row>
    <row r="252" spans="2:30">
      <c r="B252" s="34">
        <v>43714</v>
      </c>
      <c r="C252" s="43">
        <v>2.5483752799999997</v>
      </c>
      <c r="D252" s="43">
        <v>0.78552718599999993</v>
      </c>
      <c r="E252" s="43">
        <v>5.2582356809999995</v>
      </c>
      <c r="F252" s="42">
        <v>2.5745852940593834</v>
      </c>
      <c r="G252" s="42">
        <v>0.692497523</v>
      </c>
      <c r="H252" s="42">
        <v>0.540789411</v>
      </c>
      <c r="I252" s="42">
        <v>0.52074244300000005</v>
      </c>
      <c r="J252" s="42">
        <v>5.547467324942863</v>
      </c>
      <c r="K252" s="16">
        <v>18.468220143002245</v>
      </c>
      <c r="Y252" s="34">
        <v>43714</v>
      </c>
      <c r="Z252" s="44">
        <v>0.305477357</v>
      </c>
      <c r="AA252" s="44">
        <v>0.34553911700000001</v>
      </c>
      <c r="AB252" s="44">
        <v>0.436690352</v>
      </c>
      <c r="AC252" s="44">
        <v>0.283972471</v>
      </c>
      <c r="AD252" s="45">
        <v>0.268499971</v>
      </c>
    </row>
    <row r="253" spans="2:30">
      <c r="B253" s="34">
        <v>43715</v>
      </c>
      <c r="C253" s="43">
        <v>2.4799793349999999</v>
      </c>
      <c r="D253" s="43">
        <v>0.78532551899999992</v>
      </c>
      <c r="E253" s="43">
        <v>4.7309927520000006</v>
      </c>
      <c r="F253" s="42">
        <v>2.200920938680889</v>
      </c>
      <c r="G253" s="42">
        <v>0.61057506799999994</v>
      </c>
      <c r="H253" s="42">
        <v>0.52589878899999998</v>
      </c>
      <c r="I253" s="42">
        <v>0.54711679000000002</v>
      </c>
      <c r="J253" s="42">
        <v>5.5924274341848559</v>
      </c>
      <c r="K253" s="16">
        <v>17.473236625865745</v>
      </c>
      <c r="Y253" s="34">
        <v>43715</v>
      </c>
      <c r="Z253" s="44">
        <v>0.29812939599999999</v>
      </c>
      <c r="AA253" s="44">
        <v>0.293098943</v>
      </c>
      <c r="AB253" s="44">
        <v>0.39169357199999999</v>
      </c>
      <c r="AC253" s="44">
        <v>0.25496414300000003</v>
      </c>
      <c r="AD253" s="45">
        <v>0.181320598</v>
      </c>
    </row>
    <row r="254" spans="2:30">
      <c r="B254" s="34">
        <v>43716</v>
      </c>
      <c r="C254" s="43">
        <v>2.4172138300000001</v>
      </c>
      <c r="D254" s="43">
        <v>0.70945831799999992</v>
      </c>
      <c r="E254" s="43">
        <v>3.5150073870000003</v>
      </c>
      <c r="F254" s="42">
        <v>1.8969398976439633</v>
      </c>
      <c r="G254" s="42">
        <v>0.50053341399999995</v>
      </c>
      <c r="H254" s="42">
        <v>0.48680495299999998</v>
      </c>
      <c r="I254" s="42">
        <v>0.44737806099999999</v>
      </c>
      <c r="J254" s="42">
        <v>4.7516525861734893</v>
      </c>
      <c r="K254" s="16">
        <v>14.724988446817452</v>
      </c>
      <c r="Y254" s="34">
        <v>43716</v>
      </c>
      <c r="Z254" s="44">
        <v>0.25878140100000002</v>
      </c>
      <c r="AA254" s="44">
        <v>0.27141867999999997</v>
      </c>
      <c r="AB254" s="44">
        <v>0.34788943300000003</v>
      </c>
      <c r="AC254" s="44">
        <v>0.21262145300000002</v>
      </c>
      <c r="AD254" s="45">
        <v>0.13032770499999999</v>
      </c>
    </row>
    <row r="255" spans="2:30">
      <c r="B255" s="34">
        <v>43717</v>
      </c>
      <c r="C255" s="43">
        <v>2.503208018</v>
      </c>
      <c r="D255" s="43">
        <v>0.79493677800000007</v>
      </c>
      <c r="E255" s="43">
        <v>4.56804539</v>
      </c>
      <c r="F255" s="42">
        <v>2.3977396598322103</v>
      </c>
      <c r="G255" s="42">
        <v>0.68543932499999993</v>
      </c>
      <c r="H255" s="42">
        <v>0.52764157599999995</v>
      </c>
      <c r="I255" s="42">
        <v>0.57152036299999998</v>
      </c>
      <c r="J255" s="42">
        <v>5.6677201332434812</v>
      </c>
      <c r="K255" s="16">
        <v>17.716251243075693</v>
      </c>
      <c r="Y255" s="34">
        <v>43717</v>
      </c>
      <c r="Z255" s="44">
        <v>0.29126116600000002</v>
      </c>
      <c r="AA255" s="44">
        <v>0.30585336700000004</v>
      </c>
      <c r="AB255" s="44">
        <v>0.43976202600000003</v>
      </c>
      <c r="AC255" s="44">
        <v>0.237285528</v>
      </c>
      <c r="AD255" s="45">
        <v>0.269226093</v>
      </c>
    </row>
    <row r="256" spans="2:30">
      <c r="B256" s="34">
        <v>43718</v>
      </c>
      <c r="C256" s="43">
        <v>2.5098450740000002</v>
      </c>
      <c r="D256" s="43">
        <v>0.798559138</v>
      </c>
      <c r="E256" s="43">
        <v>5.268018562</v>
      </c>
      <c r="F256" s="42">
        <v>2.6565067185657023</v>
      </c>
      <c r="G256" s="42">
        <v>0.69281275399999998</v>
      </c>
      <c r="H256" s="42">
        <v>0.52650856099999999</v>
      </c>
      <c r="I256" s="42">
        <v>0.57849245599999999</v>
      </c>
      <c r="J256" s="42">
        <v>5.7437603627123091</v>
      </c>
      <c r="K256" s="16">
        <v>18.774503626278012</v>
      </c>
      <c r="Y256" s="34">
        <v>43718</v>
      </c>
      <c r="Z256" s="44">
        <v>0.33605318000000001</v>
      </c>
      <c r="AA256" s="44">
        <v>0.35171448499999997</v>
      </c>
      <c r="AB256" s="44">
        <v>0.45637175600000002</v>
      </c>
      <c r="AC256" s="44">
        <v>0.28541974599999997</v>
      </c>
      <c r="AD256" s="45">
        <v>0.25733060499999999</v>
      </c>
    </row>
    <row r="257" spans="2:30">
      <c r="B257" s="34">
        <v>43719</v>
      </c>
      <c r="C257" s="43">
        <v>2.507729243</v>
      </c>
      <c r="D257" s="43">
        <v>0.72112843599999998</v>
      </c>
      <c r="E257" s="43">
        <v>5.348520035</v>
      </c>
      <c r="F257" s="42">
        <v>2.6813875510524507</v>
      </c>
      <c r="G257" s="42">
        <v>0.69095418200000003</v>
      </c>
      <c r="H257" s="42">
        <v>0.53064436999999998</v>
      </c>
      <c r="I257" s="42">
        <v>0.58052870300000003</v>
      </c>
      <c r="J257" s="42">
        <v>6.0699562184355891</v>
      </c>
      <c r="K257" s="16">
        <v>19.130848738488041</v>
      </c>
      <c r="Y257" s="34">
        <v>43719</v>
      </c>
      <c r="Z257" s="44">
        <v>0.33368436200000001</v>
      </c>
      <c r="AA257" s="44">
        <v>0.350043936</v>
      </c>
      <c r="AB257" s="44">
        <v>0.45851042399999997</v>
      </c>
      <c r="AC257" s="44">
        <v>0.28820607199999998</v>
      </c>
      <c r="AD257" s="45">
        <v>0.27014903499999998</v>
      </c>
    </row>
    <row r="258" spans="2:30">
      <c r="B258" s="34">
        <v>43720</v>
      </c>
      <c r="C258" s="43">
        <v>2.510654916</v>
      </c>
      <c r="D258" s="43">
        <v>0.79012902399999996</v>
      </c>
      <c r="E258" s="43">
        <v>5.3579827019999993</v>
      </c>
      <c r="F258" s="42">
        <v>2.681123048942454</v>
      </c>
      <c r="G258" s="42">
        <v>0.69259752200000002</v>
      </c>
      <c r="H258" s="42">
        <v>0.53418369799999998</v>
      </c>
      <c r="I258" s="42">
        <v>0.58089103399999997</v>
      </c>
      <c r="J258" s="42">
        <v>6.0440172846687545</v>
      </c>
      <c r="K258" s="16">
        <v>19.191579229611211</v>
      </c>
      <c r="Y258" s="34">
        <v>43720</v>
      </c>
      <c r="Z258" s="44">
        <v>0.33500369699999999</v>
      </c>
      <c r="AA258" s="44">
        <v>0.35246134800000001</v>
      </c>
      <c r="AB258" s="44">
        <v>0.46292831099999998</v>
      </c>
      <c r="AC258" s="44">
        <v>0.289664278</v>
      </c>
      <c r="AD258" s="45">
        <v>0.27249845699999997</v>
      </c>
    </row>
    <row r="259" spans="2:30">
      <c r="B259" s="34">
        <v>43721</v>
      </c>
      <c r="C259" s="43">
        <v>2.5483752799999997</v>
      </c>
      <c r="D259" s="43">
        <v>0.78552718599999993</v>
      </c>
      <c r="E259" s="43">
        <v>5.2582356809999995</v>
      </c>
      <c r="F259" s="42">
        <v>2.5745852940593834</v>
      </c>
      <c r="G259" s="42">
        <v>0.692497523</v>
      </c>
      <c r="H259" s="42">
        <v>0.540789411</v>
      </c>
      <c r="I259" s="42">
        <v>0.52074244300000005</v>
      </c>
      <c r="J259" s="42">
        <v>5.547467324942863</v>
      </c>
      <c r="K259" s="16">
        <v>18.468220143002245</v>
      </c>
      <c r="Y259" s="34">
        <v>43721</v>
      </c>
      <c r="Z259" s="44">
        <v>0.305477357</v>
      </c>
      <c r="AA259" s="44">
        <v>0.34553911700000001</v>
      </c>
      <c r="AB259" s="44">
        <v>0.436690352</v>
      </c>
      <c r="AC259" s="44">
        <v>0.283972471</v>
      </c>
      <c r="AD259" s="45">
        <v>0.268499971</v>
      </c>
    </row>
    <row r="260" spans="2:30">
      <c r="B260" s="34">
        <v>43722</v>
      </c>
      <c r="C260" s="43">
        <v>2.4799793349999999</v>
      </c>
      <c r="D260" s="43">
        <v>0.78532551899999992</v>
      </c>
      <c r="E260" s="43">
        <v>4.7309927520000006</v>
      </c>
      <c r="F260" s="42">
        <v>2.200920938680889</v>
      </c>
      <c r="G260" s="42">
        <v>0.61057506799999994</v>
      </c>
      <c r="H260" s="42">
        <v>0.52589878899999998</v>
      </c>
      <c r="I260" s="42">
        <v>0.54711679000000002</v>
      </c>
      <c r="J260" s="42">
        <v>5.5924274341848559</v>
      </c>
      <c r="K260" s="16">
        <v>17.473236625865745</v>
      </c>
      <c r="Y260" s="34">
        <v>43722</v>
      </c>
      <c r="Z260" s="44">
        <v>0.29812939599999999</v>
      </c>
      <c r="AA260" s="44">
        <v>0.293098943</v>
      </c>
      <c r="AB260" s="44">
        <v>0.39169357199999999</v>
      </c>
      <c r="AC260" s="44">
        <v>0.25496414300000003</v>
      </c>
      <c r="AD260" s="45">
        <v>0.181320598</v>
      </c>
    </row>
    <row r="261" spans="2:30">
      <c r="B261" s="34">
        <v>43723</v>
      </c>
      <c r="C261" s="43">
        <v>2.4172138300000001</v>
      </c>
      <c r="D261" s="43">
        <v>0.70945831799999992</v>
      </c>
      <c r="E261" s="43">
        <v>3.5150073870000003</v>
      </c>
      <c r="F261" s="42">
        <v>1.8969398976439633</v>
      </c>
      <c r="G261" s="42">
        <v>0.50053341399999995</v>
      </c>
      <c r="H261" s="42">
        <v>0.48680495299999998</v>
      </c>
      <c r="I261" s="42">
        <v>0.44737806099999999</v>
      </c>
      <c r="J261" s="42">
        <v>4.7516525861734893</v>
      </c>
      <c r="K261" s="16">
        <v>14.724988446817452</v>
      </c>
      <c r="Y261" s="34">
        <v>43723</v>
      </c>
      <c r="Z261" s="44">
        <v>0.25878140100000002</v>
      </c>
      <c r="AA261" s="44">
        <v>0.27141867999999997</v>
      </c>
      <c r="AB261" s="44">
        <v>0.34788943300000003</v>
      </c>
      <c r="AC261" s="44">
        <v>0.21262145300000002</v>
      </c>
      <c r="AD261" s="45">
        <v>0.13032770499999999</v>
      </c>
    </row>
    <row r="262" spans="2:30">
      <c r="B262" s="34">
        <v>43724</v>
      </c>
      <c r="C262" s="43">
        <v>2.503208018</v>
      </c>
      <c r="D262" s="43">
        <v>0.79493677800000007</v>
      </c>
      <c r="E262" s="43">
        <v>4.56804539</v>
      </c>
      <c r="F262" s="42">
        <v>2.3977396598322103</v>
      </c>
      <c r="G262" s="42">
        <v>0.68543932499999993</v>
      </c>
      <c r="H262" s="42">
        <v>0.52764157599999995</v>
      </c>
      <c r="I262" s="42">
        <v>0.57152036299999998</v>
      </c>
      <c r="J262" s="42">
        <v>5.6677201332434812</v>
      </c>
      <c r="K262" s="16">
        <v>17.716251243075693</v>
      </c>
      <c r="Y262" s="34">
        <v>43724</v>
      </c>
      <c r="Z262" s="44">
        <v>0.29126116600000002</v>
      </c>
      <c r="AA262" s="44">
        <v>0.30585336700000004</v>
      </c>
      <c r="AB262" s="44">
        <v>0.43976202600000003</v>
      </c>
      <c r="AC262" s="44">
        <v>0.237285528</v>
      </c>
      <c r="AD262" s="45">
        <v>0.269226093</v>
      </c>
    </row>
    <row r="263" spans="2:30">
      <c r="B263" s="34">
        <v>43725</v>
      </c>
      <c r="C263" s="43">
        <v>2.5098450740000002</v>
      </c>
      <c r="D263" s="43">
        <v>0.798559138</v>
      </c>
      <c r="E263" s="43">
        <v>5.268018562</v>
      </c>
      <c r="F263" s="42">
        <v>2.6565067185657023</v>
      </c>
      <c r="G263" s="42">
        <v>0.69281275399999998</v>
      </c>
      <c r="H263" s="42">
        <v>0.52650856099999999</v>
      </c>
      <c r="I263" s="42">
        <v>0.57849245599999999</v>
      </c>
      <c r="J263" s="42">
        <v>5.7437603627123091</v>
      </c>
      <c r="K263" s="16">
        <v>18.774503626278012</v>
      </c>
      <c r="Y263" s="34">
        <v>43725</v>
      </c>
      <c r="Z263" s="44">
        <v>0.33605318000000001</v>
      </c>
      <c r="AA263" s="44">
        <v>0.35171448499999997</v>
      </c>
      <c r="AB263" s="44">
        <v>0.45637175600000002</v>
      </c>
      <c r="AC263" s="44">
        <v>0.28541974599999997</v>
      </c>
      <c r="AD263" s="45">
        <v>0.25733060499999999</v>
      </c>
    </row>
    <row r="264" spans="2:30">
      <c r="B264" s="34">
        <v>43726</v>
      </c>
      <c r="C264" s="43">
        <v>2.507729243</v>
      </c>
      <c r="D264" s="43">
        <v>0.72112843599999998</v>
      </c>
      <c r="E264" s="43">
        <v>5.348520035</v>
      </c>
      <c r="F264" s="42">
        <v>2.6813875510524507</v>
      </c>
      <c r="G264" s="42">
        <v>0.69095418200000003</v>
      </c>
      <c r="H264" s="42">
        <v>0.53064436999999998</v>
      </c>
      <c r="I264" s="42">
        <v>0.58052870300000003</v>
      </c>
      <c r="J264" s="42">
        <v>6.0699562184355891</v>
      </c>
      <c r="K264" s="16">
        <v>19.130848738488041</v>
      </c>
      <c r="Y264" s="34">
        <v>43726</v>
      </c>
      <c r="Z264" s="44">
        <v>0.33368436200000001</v>
      </c>
      <c r="AA264" s="44">
        <v>0.350043936</v>
      </c>
      <c r="AB264" s="44">
        <v>0.45851042399999997</v>
      </c>
      <c r="AC264" s="44">
        <v>0.28820607199999998</v>
      </c>
      <c r="AD264" s="45">
        <v>0.27014903499999998</v>
      </c>
    </row>
    <row r="265" spans="2:30">
      <c r="B265" s="34">
        <v>43727</v>
      </c>
      <c r="C265" s="43">
        <v>2.510654916</v>
      </c>
      <c r="D265" s="43">
        <v>0.79012902399999996</v>
      </c>
      <c r="E265" s="43">
        <v>5.3579827019999993</v>
      </c>
      <c r="F265" s="42">
        <v>2.681123048942454</v>
      </c>
      <c r="G265" s="42">
        <v>0.69259752200000002</v>
      </c>
      <c r="H265" s="42">
        <v>0.53418369799999998</v>
      </c>
      <c r="I265" s="42">
        <v>0.58089103399999997</v>
      </c>
      <c r="J265" s="42">
        <v>6.0440172846687545</v>
      </c>
      <c r="K265" s="16">
        <v>19.191579229611211</v>
      </c>
      <c r="Y265" s="34">
        <v>43727</v>
      </c>
      <c r="Z265" s="44">
        <v>0.33500369699999999</v>
      </c>
      <c r="AA265" s="44">
        <v>0.35246134800000001</v>
      </c>
      <c r="AB265" s="44">
        <v>0.46292831099999998</v>
      </c>
      <c r="AC265" s="44">
        <v>0.289664278</v>
      </c>
      <c r="AD265" s="45">
        <v>0.27249845699999997</v>
      </c>
    </row>
    <row r="266" spans="2:30">
      <c r="B266" s="34">
        <v>43728</v>
      </c>
      <c r="C266" s="43">
        <v>2.5483752799999997</v>
      </c>
      <c r="D266" s="43">
        <v>0.78552718599999993</v>
      </c>
      <c r="E266" s="43">
        <v>5.2582356809999995</v>
      </c>
      <c r="F266" s="42">
        <v>2.5745852940593834</v>
      </c>
      <c r="G266" s="42">
        <v>0.692497523</v>
      </c>
      <c r="H266" s="42">
        <v>0.540789411</v>
      </c>
      <c r="I266" s="42">
        <v>0.52074244300000005</v>
      </c>
      <c r="J266" s="42">
        <v>5.547467324942863</v>
      </c>
      <c r="K266" s="16">
        <v>18.468220143002245</v>
      </c>
      <c r="Y266" s="34">
        <v>43728</v>
      </c>
      <c r="Z266" s="44">
        <v>0.305477357</v>
      </c>
      <c r="AA266" s="44">
        <v>0.34553911700000001</v>
      </c>
      <c r="AB266" s="44">
        <v>0.436690352</v>
      </c>
      <c r="AC266" s="44">
        <v>0.283972471</v>
      </c>
      <c r="AD266" s="45">
        <v>0.268499971</v>
      </c>
    </row>
    <row r="267" spans="2:30">
      <c r="B267" s="34">
        <v>43729</v>
      </c>
      <c r="C267" s="43">
        <v>2.4799793349999999</v>
      </c>
      <c r="D267" s="43">
        <v>0.78532551899999992</v>
      </c>
      <c r="E267" s="43">
        <v>4.7309927520000006</v>
      </c>
      <c r="F267" s="42">
        <v>2.200920938680889</v>
      </c>
      <c r="G267" s="42">
        <v>0.61057506799999994</v>
      </c>
      <c r="H267" s="42">
        <v>0.52589878899999998</v>
      </c>
      <c r="I267" s="42">
        <v>0.54711679000000002</v>
      </c>
      <c r="J267" s="42">
        <v>5.5924274341848559</v>
      </c>
      <c r="K267" s="16">
        <v>17.473236625865745</v>
      </c>
      <c r="Y267" s="34">
        <v>43729</v>
      </c>
      <c r="Z267" s="44">
        <v>0.29812939599999999</v>
      </c>
      <c r="AA267" s="44">
        <v>0.293098943</v>
      </c>
      <c r="AB267" s="44">
        <v>0.39169357199999999</v>
      </c>
      <c r="AC267" s="44">
        <v>0.25496414300000003</v>
      </c>
      <c r="AD267" s="45">
        <v>0.181320598</v>
      </c>
    </row>
    <row r="268" spans="2:30">
      <c r="B268" s="34">
        <v>43730</v>
      </c>
      <c r="C268" s="43">
        <v>2.4172138300000001</v>
      </c>
      <c r="D268" s="43">
        <v>0.70945831799999992</v>
      </c>
      <c r="E268" s="43">
        <v>3.5150073870000003</v>
      </c>
      <c r="F268" s="42">
        <v>1.8969398976439633</v>
      </c>
      <c r="G268" s="42">
        <v>0.50053341399999995</v>
      </c>
      <c r="H268" s="42">
        <v>0.48680495299999998</v>
      </c>
      <c r="I268" s="42">
        <v>0.44737806099999999</v>
      </c>
      <c r="J268" s="42">
        <v>4.7516525861734893</v>
      </c>
      <c r="K268" s="16">
        <v>14.724988446817452</v>
      </c>
      <c r="Y268" s="34">
        <v>43730</v>
      </c>
      <c r="Z268" s="44">
        <v>0.25878140100000002</v>
      </c>
      <c r="AA268" s="44">
        <v>0.27141867999999997</v>
      </c>
      <c r="AB268" s="44">
        <v>0.34788943300000003</v>
      </c>
      <c r="AC268" s="44">
        <v>0.21262145300000002</v>
      </c>
      <c r="AD268" s="45">
        <v>0.13032770499999999</v>
      </c>
    </row>
    <row r="269" spans="2:30">
      <c r="B269" s="34">
        <v>43731</v>
      </c>
      <c r="C269" s="43">
        <v>2.503208018</v>
      </c>
      <c r="D269" s="43">
        <v>0.79493677800000007</v>
      </c>
      <c r="E269" s="43">
        <v>4.56804539</v>
      </c>
      <c r="F269" s="42">
        <v>2.3977396598322103</v>
      </c>
      <c r="G269" s="42">
        <v>0.68543932499999993</v>
      </c>
      <c r="H269" s="42">
        <v>0.52764157599999995</v>
      </c>
      <c r="I269" s="42">
        <v>0.57152036299999998</v>
      </c>
      <c r="J269" s="42">
        <v>5.6677201332434812</v>
      </c>
      <c r="K269" s="16">
        <v>17.716251243075693</v>
      </c>
      <c r="Y269" s="34">
        <v>43731</v>
      </c>
      <c r="Z269" s="44">
        <v>0.29126116600000002</v>
      </c>
      <c r="AA269" s="44">
        <v>0.30585336700000004</v>
      </c>
      <c r="AB269" s="44">
        <v>0.43976202600000003</v>
      </c>
      <c r="AC269" s="44">
        <v>0.237285528</v>
      </c>
      <c r="AD269" s="45">
        <v>0.269226093</v>
      </c>
    </row>
    <row r="270" spans="2:30">
      <c r="B270" s="34">
        <v>43732</v>
      </c>
      <c r="C270" s="43">
        <v>2.5098450740000002</v>
      </c>
      <c r="D270" s="43">
        <v>0.798559138</v>
      </c>
      <c r="E270" s="43">
        <v>5.268018562</v>
      </c>
      <c r="F270" s="42">
        <v>2.6565067185657023</v>
      </c>
      <c r="G270" s="42">
        <v>0.69281275399999998</v>
      </c>
      <c r="H270" s="42">
        <v>0.52650856099999999</v>
      </c>
      <c r="I270" s="42">
        <v>0.57849245599999999</v>
      </c>
      <c r="J270" s="42">
        <v>5.7437603627123091</v>
      </c>
      <c r="K270" s="16">
        <v>18.774503626278012</v>
      </c>
      <c r="Y270" s="34">
        <v>43732</v>
      </c>
      <c r="Z270" s="44">
        <v>0.33605318000000001</v>
      </c>
      <c r="AA270" s="44">
        <v>0.35171448499999997</v>
      </c>
      <c r="AB270" s="44">
        <v>0.45637175600000002</v>
      </c>
      <c r="AC270" s="44">
        <v>0.28541974599999997</v>
      </c>
      <c r="AD270" s="45">
        <v>0.25733060499999999</v>
      </c>
    </row>
    <row r="271" spans="2:30">
      <c r="B271" s="34">
        <v>43733</v>
      </c>
      <c r="C271" s="43">
        <v>2.507729243</v>
      </c>
      <c r="D271" s="43">
        <v>0.72112843599999998</v>
      </c>
      <c r="E271" s="43">
        <v>5.348520035</v>
      </c>
      <c r="F271" s="42">
        <v>2.6813875510524507</v>
      </c>
      <c r="G271" s="42">
        <v>0.69095418200000003</v>
      </c>
      <c r="H271" s="42">
        <v>0.53064436999999998</v>
      </c>
      <c r="I271" s="42">
        <v>0.58052870300000003</v>
      </c>
      <c r="J271" s="42">
        <v>6.0699562184355891</v>
      </c>
      <c r="K271" s="16">
        <v>19.130848738488041</v>
      </c>
      <c r="Y271" s="34">
        <v>43733</v>
      </c>
      <c r="Z271" s="44">
        <v>0.33368436200000001</v>
      </c>
      <c r="AA271" s="44">
        <v>0.350043936</v>
      </c>
      <c r="AB271" s="44">
        <v>0.45851042399999997</v>
      </c>
      <c r="AC271" s="44">
        <v>0.28820607199999998</v>
      </c>
      <c r="AD271" s="45">
        <v>0.27014903499999998</v>
      </c>
    </row>
    <row r="272" spans="2:30">
      <c r="B272" s="34">
        <v>43734</v>
      </c>
      <c r="C272" s="43">
        <v>2.510654916</v>
      </c>
      <c r="D272" s="43">
        <v>0.79012902399999996</v>
      </c>
      <c r="E272" s="43">
        <v>5.3579827019999993</v>
      </c>
      <c r="F272" s="42">
        <v>2.681123048942454</v>
      </c>
      <c r="G272" s="42">
        <v>0.69259752200000002</v>
      </c>
      <c r="H272" s="42">
        <v>0.53418369799999998</v>
      </c>
      <c r="I272" s="42">
        <v>0.58089103399999997</v>
      </c>
      <c r="J272" s="42">
        <v>6.0440172846687545</v>
      </c>
      <c r="K272" s="16">
        <v>19.191579229611211</v>
      </c>
      <c r="Y272" s="34">
        <v>43734</v>
      </c>
      <c r="Z272" s="44">
        <v>0.33500369699999999</v>
      </c>
      <c r="AA272" s="44">
        <v>0.35246134800000001</v>
      </c>
      <c r="AB272" s="44">
        <v>0.46292831099999998</v>
      </c>
      <c r="AC272" s="44">
        <v>0.289664278</v>
      </c>
      <c r="AD272" s="45">
        <v>0.27249845699999997</v>
      </c>
    </row>
    <row r="273" spans="2:30">
      <c r="B273" s="34">
        <v>43735</v>
      </c>
      <c r="C273" s="43">
        <v>2.5483752799999997</v>
      </c>
      <c r="D273" s="43">
        <v>0.78552718599999993</v>
      </c>
      <c r="E273" s="43">
        <v>5.2582356809999995</v>
      </c>
      <c r="F273" s="42">
        <v>2.5745852940593834</v>
      </c>
      <c r="G273" s="42">
        <v>0.692497523</v>
      </c>
      <c r="H273" s="42">
        <v>0.540789411</v>
      </c>
      <c r="I273" s="42">
        <v>0.52074244300000005</v>
      </c>
      <c r="J273" s="42">
        <v>5.547467324942863</v>
      </c>
      <c r="K273" s="16">
        <v>18.468220143002245</v>
      </c>
      <c r="Y273" s="34">
        <v>43735</v>
      </c>
      <c r="Z273" s="44">
        <v>0.305477357</v>
      </c>
      <c r="AA273" s="44">
        <v>0.34553911700000001</v>
      </c>
      <c r="AB273" s="44">
        <v>0.436690352</v>
      </c>
      <c r="AC273" s="44">
        <v>0.283972471</v>
      </c>
      <c r="AD273" s="45">
        <v>0.268499971</v>
      </c>
    </row>
    <row r="274" spans="2:30">
      <c r="B274" s="34">
        <v>43736</v>
      </c>
      <c r="C274" s="43">
        <v>2.4799793349999999</v>
      </c>
      <c r="D274" s="43">
        <v>0.78532551899999992</v>
      </c>
      <c r="E274" s="43">
        <v>4.7309927520000006</v>
      </c>
      <c r="F274" s="42">
        <v>2.200920938680889</v>
      </c>
      <c r="G274" s="42">
        <v>0.61057506799999994</v>
      </c>
      <c r="H274" s="42">
        <v>0.52589878899999998</v>
      </c>
      <c r="I274" s="42">
        <v>0.54711679000000002</v>
      </c>
      <c r="J274" s="42">
        <v>5.5924274341848559</v>
      </c>
      <c r="K274" s="16">
        <v>17.473236625865745</v>
      </c>
      <c r="Y274" s="34">
        <v>43736</v>
      </c>
      <c r="Z274" s="44">
        <v>0.29812939599999999</v>
      </c>
      <c r="AA274" s="44">
        <v>0.293098943</v>
      </c>
      <c r="AB274" s="44">
        <v>0.39169357199999999</v>
      </c>
      <c r="AC274" s="44">
        <v>0.25496414300000003</v>
      </c>
      <c r="AD274" s="45">
        <v>0.181320598</v>
      </c>
    </row>
    <row r="275" spans="2:30">
      <c r="B275" s="34">
        <v>43737</v>
      </c>
      <c r="C275" s="43">
        <v>2.4172138300000001</v>
      </c>
      <c r="D275" s="43">
        <v>0.70945831799999992</v>
      </c>
      <c r="E275" s="43">
        <v>3.5150073870000003</v>
      </c>
      <c r="F275" s="42">
        <v>1.8969398976439633</v>
      </c>
      <c r="G275" s="42">
        <v>0.50053341399999995</v>
      </c>
      <c r="H275" s="42">
        <v>0.48680495299999998</v>
      </c>
      <c r="I275" s="42">
        <v>0.44737806099999999</v>
      </c>
      <c r="J275" s="42">
        <v>4.7516525861734893</v>
      </c>
      <c r="K275" s="16">
        <v>14.724988446817452</v>
      </c>
      <c r="Y275" s="34">
        <v>43737</v>
      </c>
      <c r="Z275" s="44">
        <v>0.25878140100000002</v>
      </c>
      <c r="AA275" s="44">
        <v>0.27141867999999997</v>
      </c>
      <c r="AB275" s="44">
        <v>0.34788943300000003</v>
      </c>
      <c r="AC275" s="44">
        <v>0.21262145300000002</v>
      </c>
      <c r="AD275" s="45">
        <v>0.13032770499999999</v>
      </c>
    </row>
    <row r="276" spans="2:30">
      <c r="B276" s="34">
        <v>43738</v>
      </c>
      <c r="C276" s="43">
        <v>2.503208018</v>
      </c>
      <c r="D276" s="43">
        <v>0.79493677800000007</v>
      </c>
      <c r="E276" s="43">
        <v>4.56804539</v>
      </c>
      <c r="F276" s="42">
        <v>2.3977396598322103</v>
      </c>
      <c r="G276" s="42">
        <v>0.68543932499999993</v>
      </c>
      <c r="H276" s="42">
        <v>0.52764157599999995</v>
      </c>
      <c r="I276" s="42">
        <v>0.57152036299999998</v>
      </c>
      <c r="J276" s="42">
        <v>5.6677201332434812</v>
      </c>
      <c r="K276" s="16">
        <v>17.716251243075693</v>
      </c>
      <c r="Y276" s="34">
        <v>43738</v>
      </c>
      <c r="Z276" s="44">
        <v>0.29126116600000002</v>
      </c>
      <c r="AA276" s="44">
        <v>0.30585336700000004</v>
      </c>
      <c r="AB276" s="44">
        <v>0.43976202600000003</v>
      </c>
      <c r="AC276" s="44">
        <v>0.237285528</v>
      </c>
      <c r="AD276" s="45">
        <v>0.269226093</v>
      </c>
    </row>
    <row r="277" spans="2:30">
      <c r="B277" s="34">
        <v>43739</v>
      </c>
      <c r="C277" s="43">
        <v>2.5098450740000002</v>
      </c>
      <c r="D277" s="43">
        <v>0.798559138</v>
      </c>
      <c r="E277" s="43">
        <v>5.268018562</v>
      </c>
      <c r="F277" s="42">
        <v>2.6836380203532921</v>
      </c>
      <c r="G277" s="42">
        <v>0.69281275399999998</v>
      </c>
      <c r="H277" s="42">
        <v>0.52925333100000005</v>
      </c>
      <c r="I277" s="42">
        <v>0.57849245599999999</v>
      </c>
      <c r="J277" s="42">
        <v>5.7701044075625232</v>
      </c>
      <c r="K277" s="16">
        <v>18.830723742915815</v>
      </c>
      <c r="Y277" s="34">
        <v>43739</v>
      </c>
      <c r="Z277" s="44">
        <v>0.33809703299999999</v>
      </c>
      <c r="AA277" s="44">
        <v>0.35171448499999997</v>
      </c>
      <c r="AB277" s="44">
        <v>0.45774363299999998</v>
      </c>
      <c r="AC277" s="44">
        <v>0.28838817499999997</v>
      </c>
      <c r="AD277" s="45">
        <v>0.26856501500000002</v>
      </c>
    </row>
    <row r="278" spans="2:30">
      <c r="B278" s="34">
        <v>43740</v>
      </c>
      <c r="C278" s="43">
        <v>2.507729243</v>
      </c>
      <c r="D278" s="43">
        <v>0.72112843599999998</v>
      </c>
      <c r="E278" s="43">
        <v>5.348520035</v>
      </c>
      <c r="F278" s="42">
        <v>2.6813875510524507</v>
      </c>
      <c r="G278" s="42">
        <v>0.69095418200000003</v>
      </c>
      <c r="H278" s="42">
        <v>0.53064436999999998</v>
      </c>
      <c r="I278" s="42">
        <v>0.58052870300000003</v>
      </c>
      <c r="J278" s="42">
        <v>6.0699562184355891</v>
      </c>
      <c r="K278" s="16">
        <v>19.130848738488041</v>
      </c>
      <c r="Y278" s="34">
        <v>43740</v>
      </c>
      <c r="Z278" s="44">
        <v>0.33368436200000001</v>
      </c>
      <c r="AA278" s="44">
        <v>0.350043936</v>
      </c>
      <c r="AB278" s="44">
        <v>0.45851042399999997</v>
      </c>
      <c r="AC278" s="44">
        <v>0.28820607199999998</v>
      </c>
      <c r="AD278" s="45">
        <v>0.27014903499999998</v>
      </c>
    </row>
    <row r="279" spans="2:30">
      <c r="B279" s="34">
        <v>43741</v>
      </c>
      <c r="C279" s="43">
        <v>2.510654916</v>
      </c>
      <c r="D279" s="43">
        <v>0.79012902399999996</v>
      </c>
      <c r="E279" s="43">
        <v>5.3579827019999993</v>
      </c>
      <c r="F279" s="42">
        <v>2.681123048942454</v>
      </c>
      <c r="G279" s="42">
        <v>0.69259752200000002</v>
      </c>
      <c r="H279" s="42">
        <v>0.53418369799999998</v>
      </c>
      <c r="I279" s="42">
        <v>0.58089103399999997</v>
      </c>
      <c r="J279" s="42">
        <v>6.0440172846687545</v>
      </c>
      <c r="K279" s="16">
        <v>19.191579229611211</v>
      </c>
      <c r="Y279" s="34">
        <v>43741</v>
      </c>
      <c r="Z279" s="44">
        <v>0.33500369699999999</v>
      </c>
      <c r="AA279" s="44">
        <v>0.35246134800000001</v>
      </c>
      <c r="AB279" s="44">
        <v>0.46292831099999998</v>
      </c>
      <c r="AC279" s="44">
        <v>0.289664278</v>
      </c>
      <c r="AD279" s="45">
        <v>0.27249845699999997</v>
      </c>
    </row>
    <row r="280" spans="2:30">
      <c r="B280" s="34">
        <v>43742</v>
      </c>
      <c r="C280" s="43">
        <v>2.5483752799999997</v>
      </c>
      <c r="D280" s="43">
        <v>0.78552718599999993</v>
      </c>
      <c r="E280" s="43">
        <v>5.2582356809999995</v>
      </c>
      <c r="F280" s="42">
        <v>2.5745852940593834</v>
      </c>
      <c r="G280" s="42">
        <v>0.692497523</v>
      </c>
      <c r="H280" s="42">
        <v>0.540789411</v>
      </c>
      <c r="I280" s="42">
        <v>0.52074244300000005</v>
      </c>
      <c r="J280" s="42">
        <v>5.547467324942863</v>
      </c>
      <c r="K280" s="16">
        <v>18.468220143002245</v>
      </c>
      <c r="Y280" s="34">
        <v>43742</v>
      </c>
      <c r="Z280" s="44">
        <v>0.305477357</v>
      </c>
      <c r="AA280" s="44">
        <v>0.34553911700000001</v>
      </c>
      <c r="AB280" s="44">
        <v>0.436690352</v>
      </c>
      <c r="AC280" s="44">
        <v>0.283972471</v>
      </c>
      <c r="AD280" s="45">
        <v>0.268499971</v>
      </c>
    </row>
    <row r="281" spans="2:30">
      <c r="B281" s="34">
        <v>43743</v>
      </c>
      <c r="C281" s="43">
        <v>2.4799793349999999</v>
      </c>
      <c r="D281" s="43">
        <v>0.78532551899999992</v>
      </c>
      <c r="E281" s="43">
        <v>4.7309927520000006</v>
      </c>
      <c r="F281" s="42">
        <v>2.200920938680889</v>
      </c>
      <c r="G281" s="42">
        <v>0.61057506799999994</v>
      </c>
      <c r="H281" s="42">
        <v>0.52589878899999998</v>
      </c>
      <c r="I281" s="42">
        <v>0.54711679000000002</v>
      </c>
      <c r="J281" s="42">
        <v>5.5924274341848559</v>
      </c>
      <c r="K281" s="16">
        <v>17.473236625865745</v>
      </c>
      <c r="Y281" s="34">
        <v>43743</v>
      </c>
      <c r="Z281" s="44">
        <v>0.29812939599999999</v>
      </c>
      <c r="AA281" s="44">
        <v>0.293098943</v>
      </c>
      <c r="AB281" s="44">
        <v>0.39169357199999999</v>
      </c>
      <c r="AC281" s="44">
        <v>0.25496414300000003</v>
      </c>
      <c r="AD281" s="45">
        <v>0.181320598</v>
      </c>
    </row>
    <row r="282" spans="2:30">
      <c r="B282" s="34">
        <v>43744</v>
      </c>
      <c r="C282" s="43">
        <v>2.4172138300000001</v>
      </c>
      <c r="D282" s="43">
        <v>0.70945831799999992</v>
      </c>
      <c r="E282" s="43">
        <v>3.5150073870000003</v>
      </c>
      <c r="F282" s="42">
        <v>1.8969398976439633</v>
      </c>
      <c r="G282" s="42">
        <v>0.50053341399999995</v>
      </c>
      <c r="H282" s="42">
        <v>0.48680495299999998</v>
      </c>
      <c r="I282" s="42">
        <v>0.44737806099999999</v>
      </c>
      <c r="J282" s="42">
        <v>4.7516525861734893</v>
      </c>
      <c r="K282" s="16">
        <v>14.724988446817452</v>
      </c>
      <c r="Y282" s="34">
        <v>43744</v>
      </c>
      <c r="Z282" s="44">
        <v>0.25878140100000002</v>
      </c>
      <c r="AA282" s="44">
        <v>0.27141867999999997</v>
      </c>
      <c r="AB282" s="44">
        <v>0.34788943300000003</v>
      </c>
      <c r="AC282" s="44">
        <v>0.21262145300000002</v>
      </c>
      <c r="AD282" s="45">
        <v>0.13032770499999999</v>
      </c>
    </row>
    <row r="283" spans="2:30">
      <c r="B283" s="34">
        <v>43745</v>
      </c>
      <c r="C283" s="43">
        <v>2.503208018</v>
      </c>
      <c r="D283" s="43">
        <v>0.79493677800000007</v>
      </c>
      <c r="E283" s="43">
        <v>4.56804539</v>
      </c>
      <c r="F283" s="42">
        <v>2.3977396598322103</v>
      </c>
      <c r="G283" s="42">
        <v>0.68543932499999993</v>
      </c>
      <c r="H283" s="42">
        <v>0.52764157599999995</v>
      </c>
      <c r="I283" s="42">
        <v>0.57152036299999998</v>
      </c>
      <c r="J283" s="42">
        <v>5.6677201332434812</v>
      </c>
      <c r="K283" s="16">
        <v>17.716251243075693</v>
      </c>
      <c r="Y283" s="34">
        <v>43745</v>
      </c>
      <c r="Z283" s="44">
        <v>0.29126116600000002</v>
      </c>
      <c r="AA283" s="44">
        <v>0.30585336700000004</v>
      </c>
      <c r="AB283" s="44">
        <v>0.43976202600000003</v>
      </c>
      <c r="AC283" s="44">
        <v>0.237285528</v>
      </c>
      <c r="AD283" s="45">
        <v>0.269226093</v>
      </c>
    </row>
    <row r="284" spans="2:30">
      <c r="B284" s="34">
        <v>43746</v>
      </c>
      <c r="C284" s="43">
        <v>2.5098450740000002</v>
      </c>
      <c r="D284" s="43">
        <v>0.798559138</v>
      </c>
      <c r="E284" s="43">
        <v>5.268018562</v>
      </c>
      <c r="F284" s="42">
        <v>2.6836380203532921</v>
      </c>
      <c r="G284" s="42">
        <v>0.69281275399999998</v>
      </c>
      <c r="H284" s="42">
        <v>0.52925333100000005</v>
      </c>
      <c r="I284" s="42">
        <v>0.57849245599999999</v>
      </c>
      <c r="J284" s="42">
        <v>5.7701044075625232</v>
      </c>
      <c r="K284" s="16">
        <v>18.830723742915815</v>
      </c>
      <c r="Y284" s="34">
        <v>43746</v>
      </c>
      <c r="Z284" s="44">
        <v>0.33809703299999999</v>
      </c>
      <c r="AA284" s="44">
        <v>0.35171448499999997</v>
      </c>
      <c r="AB284" s="44">
        <v>0.45774363299999998</v>
      </c>
      <c r="AC284" s="44">
        <v>0.28838817499999997</v>
      </c>
      <c r="AD284" s="45">
        <v>0.26856501500000002</v>
      </c>
    </row>
    <row r="285" spans="2:30">
      <c r="B285" s="34">
        <v>43747</v>
      </c>
      <c r="C285" s="43">
        <v>2.507729243</v>
      </c>
      <c r="D285" s="43">
        <v>0.72112843599999998</v>
      </c>
      <c r="E285" s="43">
        <v>5.348520035</v>
      </c>
      <c r="F285" s="42">
        <v>2.6813875510524507</v>
      </c>
      <c r="G285" s="42">
        <v>0.69095418200000003</v>
      </c>
      <c r="H285" s="42">
        <v>0.53064436999999998</v>
      </c>
      <c r="I285" s="42">
        <v>0.58052870300000003</v>
      </c>
      <c r="J285" s="42">
        <v>6.0699562184355891</v>
      </c>
      <c r="K285" s="16">
        <v>19.130848738488041</v>
      </c>
      <c r="Y285" s="34">
        <v>43747</v>
      </c>
      <c r="Z285" s="44">
        <v>0.33368436200000001</v>
      </c>
      <c r="AA285" s="44">
        <v>0.350043936</v>
      </c>
      <c r="AB285" s="44">
        <v>0.45851042399999997</v>
      </c>
      <c r="AC285" s="44">
        <v>0.28820607199999998</v>
      </c>
      <c r="AD285" s="45">
        <v>0.27014903499999998</v>
      </c>
    </row>
    <row r="286" spans="2:30">
      <c r="B286" s="34">
        <v>43748</v>
      </c>
      <c r="C286" s="43">
        <v>2.510654916</v>
      </c>
      <c r="D286" s="43">
        <v>0.79012902399999996</v>
      </c>
      <c r="E286" s="43">
        <v>5.3579827019999993</v>
      </c>
      <c r="F286" s="42">
        <v>2.681123048942454</v>
      </c>
      <c r="G286" s="42">
        <v>0.69259752200000002</v>
      </c>
      <c r="H286" s="42">
        <v>0.53418369799999998</v>
      </c>
      <c r="I286" s="42">
        <v>0.58089103399999997</v>
      </c>
      <c r="J286" s="42">
        <v>6.0440172846687545</v>
      </c>
      <c r="K286" s="16">
        <v>19.191579229611211</v>
      </c>
      <c r="Y286" s="34">
        <v>43748</v>
      </c>
      <c r="Z286" s="44">
        <v>0.33500369699999999</v>
      </c>
      <c r="AA286" s="44">
        <v>0.35246134800000001</v>
      </c>
      <c r="AB286" s="44">
        <v>0.46292831099999998</v>
      </c>
      <c r="AC286" s="44">
        <v>0.289664278</v>
      </c>
      <c r="AD286" s="45">
        <v>0.27249845699999997</v>
      </c>
    </row>
    <row r="287" spans="2:30">
      <c r="B287" s="34">
        <v>43749</v>
      </c>
      <c r="C287" s="43">
        <v>2.5483752799999997</v>
      </c>
      <c r="D287" s="43">
        <v>0.78552718599999993</v>
      </c>
      <c r="E287" s="43">
        <v>5.2582356809999995</v>
      </c>
      <c r="F287" s="42">
        <v>2.5745852940593834</v>
      </c>
      <c r="G287" s="42">
        <v>0.692497523</v>
      </c>
      <c r="H287" s="42">
        <v>0.540789411</v>
      </c>
      <c r="I287" s="42">
        <v>0.52074244300000005</v>
      </c>
      <c r="J287" s="42">
        <v>5.547467324942863</v>
      </c>
      <c r="K287" s="16">
        <v>18.468220143002245</v>
      </c>
      <c r="Y287" s="34">
        <v>43749</v>
      </c>
      <c r="Z287" s="44">
        <v>0.305477357</v>
      </c>
      <c r="AA287" s="44">
        <v>0.34553911700000001</v>
      </c>
      <c r="AB287" s="44">
        <v>0.436690352</v>
      </c>
      <c r="AC287" s="44">
        <v>0.283972471</v>
      </c>
      <c r="AD287" s="45">
        <v>0.268499971</v>
      </c>
    </row>
    <row r="288" spans="2:30">
      <c r="B288" s="34">
        <v>43750</v>
      </c>
      <c r="C288" s="43">
        <v>2.4799793349999999</v>
      </c>
      <c r="D288" s="43">
        <v>0.78532551899999992</v>
      </c>
      <c r="E288" s="43">
        <v>4.7309927520000006</v>
      </c>
      <c r="F288" s="42">
        <v>2.200920938680889</v>
      </c>
      <c r="G288" s="42">
        <v>0.61057506799999994</v>
      </c>
      <c r="H288" s="42">
        <v>0.52589878899999998</v>
      </c>
      <c r="I288" s="42">
        <v>0.54711679000000002</v>
      </c>
      <c r="J288" s="42">
        <v>5.5924274341848559</v>
      </c>
      <c r="K288" s="16">
        <v>17.473236625865745</v>
      </c>
      <c r="Y288" s="34">
        <v>43750</v>
      </c>
      <c r="Z288" s="44">
        <v>0.29812939599999999</v>
      </c>
      <c r="AA288" s="44">
        <v>0.293098943</v>
      </c>
      <c r="AB288" s="44">
        <v>0.39169357199999999</v>
      </c>
      <c r="AC288" s="44">
        <v>0.25496414300000003</v>
      </c>
      <c r="AD288" s="45">
        <v>0.181320598</v>
      </c>
    </row>
    <row r="289" spans="2:30">
      <c r="B289" s="34">
        <v>43751</v>
      </c>
      <c r="C289" s="43">
        <v>2.4172138300000001</v>
      </c>
      <c r="D289" s="43">
        <v>0.70945831799999992</v>
      </c>
      <c r="E289" s="43">
        <v>3.5150073870000003</v>
      </c>
      <c r="F289" s="42">
        <v>1.8969398976439633</v>
      </c>
      <c r="G289" s="42">
        <v>0.50053341399999995</v>
      </c>
      <c r="H289" s="42">
        <v>0.48680495299999998</v>
      </c>
      <c r="I289" s="42">
        <v>0.44737806099999999</v>
      </c>
      <c r="J289" s="42">
        <v>4.7516525861734893</v>
      </c>
      <c r="K289" s="16">
        <v>14.724988446817452</v>
      </c>
      <c r="Y289" s="34">
        <v>43751</v>
      </c>
      <c r="Z289" s="44">
        <v>0.25878140100000002</v>
      </c>
      <c r="AA289" s="44">
        <v>0.27141867999999997</v>
      </c>
      <c r="AB289" s="44">
        <v>0.34788943300000003</v>
      </c>
      <c r="AC289" s="44">
        <v>0.21262145300000002</v>
      </c>
      <c r="AD289" s="45">
        <v>0.13032770499999999</v>
      </c>
    </row>
    <row r="290" spans="2:30">
      <c r="B290" s="34">
        <v>43752</v>
      </c>
      <c r="C290" s="43">
        <v>2.503208018</v>
      </c>
      <c r="D290" s="43">
        <v>0.79493677800000007</v>
      </c>
      <c r="E290" s="43">
        <v>4.56804539</v>
      </c>
      <c r="F290" s="42">
        <v>2.3977396598322103</v>
      </c>
      <c r="G290" s="42">
        <v>0.68543932499999993</v>
      </c>
      <c r="H290" s="42">
        <v>0.52764157599999995</v>
      </c>
      <c r="I290" s="42">
        <v>0.57152036299999998</v>
      </c>
      <c r="J290" s="42">
        <v>5.6677201332434812</v>
      </c>
      <c r="K290" s="16">
        <v>17.716251243075693</v>
      </c>
      <c r="Y290" s="34">
        <v>43752</v>
      </c>
      <c r="Z290" s="44">
        <v>0.29126116600000002</v>
      </c>
      <c r="AA290" s="44">
        <v>0.30585336700000004</v>
      </c>
      <c r="AB290" s="44">
        <v>0.43976202600000003</v>
      </c>
      <c r="AC290" s="44">
        <v>0.237285528</v>
      </c>
      <c r="AD290" s="45">
        <v>0.269226093</v>
      </c>
    </row>
    <row r="291" spans="2:30">
      <c r="B291" s="34">
        <v>43753</v>
      </c>
      <c r="C291" s="43">
        <v>2.5098450740000002</v>
      </c>
      <c r="D291" s="43">
        <v>0.798559138</v>
      </c>
      <c r="E291" s="43">
        <v>5.268018562</v>
      </c>
      <c r="F291" s="42">
        <v>2.6836380203532921</v>
      </c>
      <c r="G291" s="42">
        <v>0.69281275399999998</v>
      </c>
      <c r="H291" s="42">
        <v>0.52925333100000005</v>
      </c>
      <c r="I291" s="42">
        <v>0.57849245599999999</v>
      </c>
      <c r="J291" s="42">
        <v>5.7701044075625232</v>
      </c>
      <c r="K291" s="16">
        <v>18.830723742915815</v>
      </c>
      <c r="Y291" s="34">
        <v>43753</v>
      </c>
      <c r="Z291" s="44">
        <v>0.33809703299999999</v>
      </c>
      <c r="AA291" s="44">
        <v>0.35171448499999997</v>
      </c>
      <c r="AB291" s="44">
        <v>0.45774363299999998</v>
      </c>
      <c r="AC291" s="44">
        <v>0.28838817499999997</v>
      </c>
      <c r="AD291" s="45">
        <v>0.26856501500000002</v>
      </c>
    </row>
    <row r="292" spans="2:30">
      <c r="B292" s="34">
        <v>43754</v>
      </c>
      <c r="C292" s="43">
        <v>2.507729243</v>
      </c>
      <c r="D292" s="43">
        <v>0.72112843599999998</v>
      </c>
      <c r="E292" s="43">
        <v>5.348520035</v>
      </c>
      <c r="F292" s="42">
        <v>2.6813875510524507</v>
      </c>
      <c r="G292" s="42">
        <v>0.69095418200000003</v>
      </c>
      <c r="H292" s="42">
        <v>0.53064436999999998</v>
      </c>
      <c r="I292" s="42">
        <v>0.58052870300000003</v>
      </c>
      <c r="J292" s="42">
        <v>6.0699562184355891</v>
      </c>
      <c r="K292" s="16">
        <v>19.130848738488041</v>
      </c>
      <c r="Y292" s="34">
        <v>43754</v>
      </c>
      <c r="Z292" s="44">
        <v>0.33368436200000001</v>
      </c>
      <c r="AA292" s="44">
        <v>0.350043936</v>
      </c>
      <c r="AB292" s="44">
        <v>0.45851042399999997</v>
      </c>
      <c r="AC292" s="44">
        <v>0.28820607199999998</v>
      </c>
      <c r="AD292" s="45">
        <v>0.27014903499999998</v>
      </c>
    </row>
    <row r="293" spans="2:30">
      <c r="B293" s="34">
        <v>43755</v>
      </c>
      <c r="C293" s="43">
        <v>2.510654916</v>
      </c>
      <c r="D293" s="43">
        <v>0.79012902399999996</v>
      </c>
      <c r="E293" s="43">
        <v>5.3579827019999993</v>
      </c>
      <c r="F293" s="42">
        <v>2.681123048942454</v>
      </c>
      <c r="G293" s="42">
        <v>0.69259752200000002</v>
      </c>
      <c r="H293" s="42">
        <v>0.53418369799999998</v>
      </c>
      <c r="I293" s="42">
        <v>0.58089103399999997</v>
      </c>
      <c r="J293" s="42">
        <v>6.0440172846687545</v>
      </c>
      <c r="K293" s="16">
        <v>19.191579229611211</v>
      </c>
      <c r="Y293" s="34">
        <v>43755</v>
      </c>
      <c r="Z293" s="44">
        <v>0.33500369699999999</v>
      </c>
      <c r="AA293" s="44">
        <v>0.35246134800000001</v>
      </c>
      <c r="AB293" s="44">
        <v>0.46292831099999998</v>
      </c>
      <c r="AC293" s="44">
        <v>0.289664278</v>
      </c>
      <c r="AD293" s="45">
        <v>0.27249845699999997</v>
      </c>
    </row>
    <row r="294" spans="2:30">
      <c r="B294" s="34">
        <v>43756</v>
      </c>
      <c r="C294" s="43">
        <v>2.5483752799999997</v>
      </c>
      <c r="D294" s="43">
        <v>0.78552718599999993</v>
      </c>
      <c r="E294" s="43">
        <v>5.2582356809999995</v>
      </c>
      <c r="F294" s="42">
        <v>2.5745852940593834</v>
      </c>
      <c r="G294" s="42">
        <v>0.692497523</v>
      </c>
      <c r="H294" s="42">
        <v>0.540789411</v>
      </c>
      <c r="I294" s="42">
        <v>0.52074244300000005</v>
      </c>
      <c r="J294" s="42">
        <v>5.547467324942863</v>
      </c>
      <c r="K294" s="16">
        <v>18.468220143002245</v>
      </c>
      <c r="Y294" s="34">
        <v>43756</v>
      </c>
      <c r="Z294" s="44">
        <v>0.305477357</v>
      </c>
      <c r="AA294" s="44">
        <v>0.34553911700000001</v>
      </c>
      <c r="AB294" s="44">
        <v>0.436690352</v>
      </c>
      <c r="AC294" s="44">
        <v>0.283972471</v>
      </c>
      <c r="AD294" s="45">
        <v>0.268499971</v>
      </c>
    </row>
    <row r="295" spans="2:30">
      <c r="B295" s="34">
        <v>43757</v>
      </c>
      <c r="C295" s="43">
        <v>2.4799793349999999</v>
      </c>
      <c r="D295" s="43">
        <v>0.78532551899999992</v>
      </c>
      <c r="E295" s="43">
        <v>4.7309927520000006</v>
      </c>
      <c r="F295" s="42">
        <v>2.200920938680889</v>
      </c>
      <c r="G295" s="42">
        <v>0.61057506799999994</v>
      </c>
      <c r="H295" s="42">
        <v>0.52589878899999998</v>
      </c>
      <c r="I295" s="42">
        <v>0.54711679000000002</v>
      </c>
      <c r="J295" s="42">
        <v>5.5924274341848559</v>
      </c>
      <c r="K295" s="16">
        <v>17.473236625865745</v>
      </c>
      <c r="Y295" s="34">
        <v>43757</v>
      </c>
      <c r="Z295" s="44">
        <v>0.29812939599999999</v>
      </c>
      <c r="AA295" s="44">
        <v>0.293098943</v>
      </c>
      <c r="AB295" s="44">
        <v>0.39169357199999999</v>
      </c>
      <c r="AC295" s="44">
        <v>0.25496414300000003</v>
      </c>
      <c r="AD295" s="45">
        <v>0.181320598</v>
      </c>
    </row>
    <row r="296" spans="2:30">
      <c r="B296" s="34">
        <v>43758</v>
      </c>
      <c r="C296" s="43">
        <v>2.4172138300000001</v>
      </c>
      <c r="D296" s="43">
        <v>0.70945831799999992</v>
      </c>
      <c r="E296" s="43">
        <v>3.5150073870000003</v>
      </c>
      <c r="F296" s="42">
        <v>1.8969398976439633</v>
      </c>
      <c r="G296" s="42">
        <v>0.50053341399999995</v>
      </c>
      <c r="H296" s="42">
        <v>0.48680495299999998</v>
      </c>
      <c r="I296" s="42">
        <v>0.44737806099999999</v>
      </c>
      <c r="J296" s="42">
        <v>4.7516525861734893</v>
      </c>
      <c r="K296" s="16">
        <v>14.724988446817452</v>
      </c>
      <c r="Y296" s="34">
        <v>43758</v>
      </c>
      <c r="Z296" s="44">
        <v>0.25878140100000002</v>
      </c>
      <c r="AA296" s="44">
        <v>0.27141867999999997</v>
      </c>
      <c r="AB296" s="44">
        <v>0.34788943300000003</v>
      </c>
      <c r="AC296" s="44">
        <v>0.21262145300000002</v>
      </c>
      <c r="AD296" s="45">
        <v>0.13032770499999999</v>
      </c>
    </row>
    <row r="297" spans="2:30">
      <c r="B297" s="34">
        <v>43759</v>
      </c>
      <c r="C297" s="43">
        <v>2.503208018</v>
      </c>
      <c r="D297" s="43">
        <v>0.79493677800000007</v>
      </c>
      <c r="E297" s="43">
        <v>4.56804539</v>
      </c>
      <c r="F297" s="42">
        <v>2.3977396598322103</v>
      </c>
      <c r="G297" s="42">
        <v>0.68543932499999993</v>
      </c>
      <c r="H297" s="42">
        <v>0.52764157599999995</v>
      </c>
      <c r="I297" s="42">
        <v>0.57152036299999998</v>
      </c>
      <c r="J297" s="42">
        <v>5.6677201332434812</v>
      </c>
      <c r="K297" s="16">
        <v>17.716251243075693</v>
      </c>
      <c r="Y297" s="34">
        <v>43759</v>
      </c>
      <c r="Z297" s="44">
        <v>0.29126116600000002</v>
      </c>
      <c r="AA297" s="44">
        <v>0.30585336700000004</v>
      </c>
      <c r="AB297" s="44">
        <v>0.43976202600000003</v>
      </c>
      <c r="AC297" s="44">
        <v>0.237285528</v>
      </c>
      <c r="AD297" s="45">
        <v>0.269226093</v>
      </c>
    </row>
    <row r="298" spans="2:30">
      <c r="B298" s="34">
        <v>43760</v>
      </c>
      <c r="C298" s="43">
        <v>2.5484329160000003</v>
      </c>
      <c r="D298" s="43">
        <v>0.78800669899999998</v>
      </c>
      <c r="E298" s="43">
        <v>5.5261044519999993</v>
      </c>
      <c r="F298" s="42">
        <v>2.7229195503072248</v>
      </c>
      <c r="G298" s="42">
        <v>0.70375173300000005</v>
      </c>
      <c r="H298" s="42">
        <v>0.49831018699999996</v>
      </c>
      <c r="I298" s="42">
        <v>0.57058810500000001</v>
      </c>
      <c r="J298" s="42">
        <v>6.7464038408115838</v>
      </c>
      <c r="K298" s="16">
        <v>20.104517483118812</v>
      </c>
      <c r="Y298" s="34">
        <v>43760</v>
      </c>
      <c r="Z298" s="44">
        <v>0.33820833</v>
      </c>
      <c r="AA298" s="44">
        <v>0.35244278899999998</v>
      </c>
      <c r="AB298" s="44">
        <v>0.452107025</v>
      </c>
      <c r="AC298" s="44">
        <v>0.29202691999999997</v>
      </c>
      <c r="AD298" s="45">
        <v>0.292299168</v>
      </c>
    </row>
    <row r="299" spans="2:30">
      <c r="B299" s="34">
        <v>43761</v>
      </c>
      <c r="C299" s="43">
        <v>2.5514024490000002</v>
      </c>
      <c r="D299" s="43">
        <v>0.83026417600000002</v>
      </c>
      <c r="E299" s="43">
        <v>5.5699527259999995</v>
      </c>
      <c r="F299" s="42">
        <v>2.7533779725424261</v>
      </c>
      <c r="G299" s="42">
        <v>0.703355544</v>
      </c>
      <c r="H299" s="42">
        <v>0.53632817200000005</v>
      </c>
      <c r="I299" s="42">
        <v>0.58049195600000003</v>
      </c>
      <c r="J299" s="42">
        <v>6.8616089570115912</v>
      </c>
      <c r="K299" s="16">
        <v>20.386781952554017</v>
      </c>
      <c r="Y299" s="34">
        <v>43761</v>
      </c>
      <c r="Z299" s="44">
        <v>0.34416766100000001</v>
      </c>
      <c r="AA299" s="44">
        <v>0.35428411700000001</v>
      </c>
      <c r="AB299" s="44">
        <v>0.464464341</v>
      </c>
      <c r="AC299" s="44">
        <v>0.29631634899999998</v>
      </c>
      <c r="AD299" s="45">
        <v>0.29577898599999997</v>
      </c>
    </row>
    <row r="300" spans="2:30">
      <c r="B300" s="34">
        <v>43762</v>
      </c>
      <c r="C300" s="43">
        <v>2.5594932510000001</v>
      </c>
      <c r="D300" s="43">
        <v>0.83018441899999995</v>
      </c>
      <c r="E300" s="43">
        <v>5.6356255060000002</v>
      </c>
      <c r="F300" s="42">
        <v>2.7775401451387314</v>
      </c>
      <c r="G300" s="42">
        <v>0.70525676699999995</v>
      </c>
      <c r="H300" s="42">
        <v>0.53966501</v>
      </c>
      <c r="I300" s="42">
        <v>0.57919415699999999</v>
      </c>
      <c r="J300" s="42">
        <v>6.9734703081641642</v>
      </c>
      <c r="K300" s="16">
        <v>20.600429563302896</v>
      </c>
      <c r="Y300" s="34">
        <v>43762</v>
      </c>
      <c r="Z300" s="44">
        <v>0.34559165799999997</v>
      </c>
      <c r="AA300" s="44">
        <v>0.357110924</v>
      </c>
      <c r="AB300" s="44">
        <v>0.46522975900000002</v>
      </c>
      <c r="AC300" s="44">
        <v>0.30326941400000001</v>
      </c>
      <c r="AD300" s="45">
        <v>0.29242858899999996</v>
      </c>
    </row>
    <row r="301" spans="2:30">
      <c r="B301" s="34">
        <v>43763</v>
      </c>
      <c r="C301" s="43">
        <v>2.6108032360000002</v>
      </c>
      <c r="D301" s="43">
        <v>0.83033773199999994</v>
      </c>
      <c r="E301" s="43">
        <v>5.6410377670000003</v>
      </c>
      <c r="F301" s="42">
        <v>2.7848240776294166</v>
      </c>
      <c r="G301" s="42">
        <v>0.70709737100000003</v>
      </c>
      <c r="H301" s="42">
        <v>0.54726786500000002</v>
      </c>
      <c r="I301" s="42">
        <v>0.58349380299999998</v>
      </c>
      <c r="J301" s="42">
        <v>6.5536902890169513</v>
      </c>
      <c r="K301" s="16">
        <v>20.258552140646369</v>
      </c>
      <c r="Y301" s="34">
        <v>43763</v>
      </c>
      <c r="Z301" s="44">
        <v>0.35124457799999997</v>
      </c>
      <c r="AA301" s="44">
        <v>0.35684318100000001</v>
      </c>
      <c r="AB301" s="44">
        <v>0.46080510299999999</v>
      </c>
      <c r="AC301" s="44">
        <v>0.30079387300000004</v>
      </c>
      <c r="AD301" s="45">
        <v>0.30092539299999999</v>
      </c>
    </row>
    <row r="302" spans="2:30">
      <c r="B302" s="34">
        <v>43764</v>
      </c>
      <c r="C302" s="43">
        <v>2.5577511500000001</v>
      </c>
      <c r="D302" s="43">
        <v>0.799702684</v>
      </c>
      <c r="E302" s="43">
        <v>5.0888705530000005</v>
      </c>
      <c r="F302" s="42">
        <v>2.4279495705256333</v>
      </c>
      <c r="G302" s="42">
        <v>0.65410589200000002</v>
      </c>
      <c r="H302" s="42">
        <v>0.52890024699999993</v>
      </c>
      <c r="I302" s="42">
        <v>0.54990958099999998</v>
      </c>
      <c r="J302" s="42">
        <v>6.1154798895576281</v>
      </c>
      <c r="K302" s="16">
        <v>18.722669567083262</v>
      </c>
      <c r="Y302" s="34">
        <v>43764</v>
      </c>
      <c r="Z302" s="44">
        <v>0.32469942400000001</v>
      </c>
      <c r="AA302" s="44">
        <v>0.32447615299999999</v>
      </c>
      <c r="AB302" s="44">
        <v>0.42235497499999997</v>
      </c>
      <c r="AC302" s="44">
        <v>0.27122455900000003</v>
      </c>
      <c r="AD302" s="45">
        <v>0.22916565799999999</v>
      </c>
    </row>
    <row r="303" spans="2:30">
      <c r="B303" s="34">
        <v>43765</v>
      </c>
      <c r="C303" s="43">
        <v>2.4631023289999998</v>
      </c>
      <c r="D303" s="43">
        <v>0.58129444399999997</v>
      </c>
      <c r="E303" s="43">
        <v>4.1126972629999994</v>
      </c>
      <c r="F303" s="42">
        <v>2.1043488382614077</v>
      </c>
      <c r="G303" s="42">
        <v>0.58863741000000003</v>
      </c>
      <c r="H303" s="42">
        <v>0.48892770099999999</v>
      </c>
      <c r="I303" s="42">
        <v>0.45984465999999996</v>
      </c>
      <c r="J303" s="42">
        <v>5.7078513371170452</v>
      </c>
      <c r="K303" s="16">
        <v>16.506703982378454</v>
      </c>
      <c r="Y303" s="34">
        <v>43765</v>
      </c>
      <c r="Z303" s="44">
        <v>0.29178297399999997</v>
      </c>
      <c r="AA303" s="44">
        <v>0.28430237899999999</v>
      </c>
      <c r="AB303" s="44">
        <v>0.36157246000000004</v>
      </c>
      <c r="AC303" s="44">
        <v>0.232434168</v>
      </c>
      <c r="AD303" s="45">
        <v>0.16693613300000001</v>
      </c>
    </row>
    <row r="304" spans="2:30">
      <c r="B304" s="34">
        <v>43766</v>
      </c>
      <c r="C304" s="43">
        <v>2.555853624</v>
      </c>
      <c r="D304" s="43">
        <v>0.67930738600000007</v>
      </c>
      <c r="E304" s="43">
        <v>5.1643067330000001</v>
      </c>
      <c r="F304" s="42">
        <v>2.6885315400748206</v>
      </c>
      <c r="G304" s="42">
        <v>0.70056563699999996</v>
      </c>
      <c r="H304" s="42">
        <v>0.53710878500000003</v>
      </c>
      <c r="I304" s="42">
        <v>0.56936750000000003</v>
      </c>
      <c r="J304" s="42">
        <v>6.6685938037373207</v>
      </c>
      <c r="K304" s="16">
        <v>19.563635008812142</v>
      </c>
      <c r="Y304" s="34">
        <v>43766</v>
      </c>
      <c r="Z304" s="44">
        <v>0.33888739200000001</v>
      </c>
      <c r="AA304" s="44">
        <v>0.34880293199999995</v>
      </c>
      <c r="AB304" s="44">
        <v>0.46263796099999999</v>
      </c>
      <c r="AC304" s="44">
        <v>0.29581980400000002</v>
      </c>
      <c r="AD304" s="45">
        <v>0.29316018199999999</v>
      </c>
    </row>
    <row r="305" spans="2:30">
      <c r="B305" s="34">
        <v>43767</v>
      </c>
      <c r="C305" s="43">
        <v>2.542882423</v>
      </c>
      <c r="D305" s="43">
        <v>0.78802415100000001</v>
      </c>
      <c r="E305" s="43">
        <v>5.5574926849999997</v>
      </c>
      <c r="F305" s="42">
        <v>2.7764217937318301</v>
      </c>
      <c r="G305" s="42">
        <v>0.70346997499999997</v>
      </c>
      <c r="H305" s="42">
        <v>0.53904954900000002</v>
      </c>
      <c r="I305" s="42">
        <v>0.579248859</v>
      </c>
      <c r="J305" s="42">
        <v>6.9113543892789213</v>
      </c>
      <c r="K305" s="16">
        <v>20.397943825010749</v>
      </c>
      <c r="Y305" s="34">
        <v>43767</v>
      </c>
      <c r="Z305" s="44">
        <v>0.34337087800000005</v>
      </c>
      <c r="AA305" s="44">
        <v>0.35450495899999995</v>
      </c>
      <c r="AB305" s="44">
        <v>0.46664923800000002</v>
      </c>
      <c r="AC305" s="44">
        <v>0.30233420700000002</v>
      </c>
      <c r="AD305" s="45">
        <v>0.29572350400000003</v>
      </c>
    </row>
    <row r="306" spans="2:30">
      <c r="B306" s="34">
        <v>43768</v>
      </c>
      <c r="C306" s="43">
        <v>2.535543374</v>
      </c>
      <c r="D306" s="43">
        <v>0.79475981799999995</v>
      </c>
      <c r="E306" s="43">
        <v>5.7065277439999997</v>
      </c>
      <c r="F306" s="42">
        <v>2.7850310797196616</v>
      </c>
      <c r="G306" s="42">
        <v>0.70452231700000001</v>
      </c>
      <c r="H306" s="42">
        <v>0.53124110499999999</v>
      </c>
      <c r="I306" s="42">
        <v>0.58152378699999996</v>
      </c>
      <c r="J306" s="42">
        <v>6.993405610183232</v>
      </c>
      <c r="K306" s="16">
        <v>20.632554834902894</v>
      </c>
      <c r="Y306" s="34">
        <v>43768</v>
      </c>
      <c r="Z306" s="44">
        <v>0.34431239699999999</v>
      </c>
      <c r="AA306" s="44">
        <v>0.35592046100000002</v>
      </c>
      <c r="AB306" s="44">
        <v>0.46723595500000004</v>
      </c>
      <c r="AC306" s="44">
        <v>0.30037387199999999</v>
      </c>
      <c r="AD306" s="45">
        <v>0.30127927199999999</v>
      </c>
    </row>
    <row r="307" spans="2:30">
      <c r="B307" s="34">
        <v>43769</v>
      </c>
      <c r="C307" s="43">
        <v>2.5422699449999997</v>
      </c>
      <c r="D307" s="43">
        <v>0.80078910800000003</v>
      </c>
      <c r="E307" s="43">
        <v>5.7222307599999995</v>
      </c>
      <c r="F307" s="42">
        <v>2.7635588086267684</v>
      </c>
      <c r="G307" s="42">
        <v>0.71313222400000009</v>
      </c>
      <c r="H307" s="42">
        <v>0.53252531000000003</v>
      </c>
      <c r="I307" s="42">
        <v>0.58221320200000004</v>
      </c>
      <c r="J307" s="42">
        <v>6.9773166871089121</v>
      </c>
      <c r="K307" s="16">
        <v>20.63403604473568</v>
      </c>
      <c r="Y307" s="34">
        <v>43769</v>
      </c>
      <c r="Z307" s="44">
        <v>0.343136936</v>
      </c>
      <c r="AA307" s="44">
        <v>0.35946563199999998</v>
      </c>
      <c r="AB307" s="44">
        <v>0.44194601699999997</v>
      </c>
      <c r="AC307" s="44">
        <v>0.304947517</v>
      </c>
      <c r="AD307" s="45">
        <v>0.30315502100000002</v>
      </c>
    </row>
    <row r="308" spans="2:30">
      <c r="B308" s="34">
        <v>43770</v>
      </c>
      <c r="C308" s="43">
        <v>2.5845692859999998</v>
      </c>
      <c r="D308" s="43">
        <v>0.80586595400000005</v>
      </c>
      <c r="E308" s="43">
        <v>5.6625380990000007</v>
      </c>
      <c r="F308" s="42">
        <v>2.3467160322182119</v>
      </c>
      <c r="G308" s="42">
        <v>0.71278327800000008</v>
      </c>
      <c r="H308" s="42">
        <v>0.54000141899999998</v>
      </c>
      <c r="I308" s="42">
        <v>0.58518316500000001</v>
      </c>
      <c r="J308" s="42">
        <v>6.4439385515416285</v>
      </c>
      <c r="K308" s="16">
        <v>19.681595784759843</v>
      </c>
      <c r="Y308" s="34">
        <v>43770</v>
      </c>
      <c r="Z308" s="44">
        <v>0.34715553799999999</v>
      </c>
      <c r="AA308" s="44">
        <v>0.30072608699999998</v>
      </c>
      <c r="AB308" s="44">
        <v>0.39298180500000002</v>
      </c>
      <c r="AC308" s="44">
        <v>0.238499659</v>
      </c>
      <c r="AD308" s="45">
        <v>0.17859787499999999</v>
      </c>
    </row>
    <row r="309" spans="2:30">
      <c r="B309" s="34">
        <v>43771</v>
      </c>
      <c r="C309" s="43">
        <v>2.5325267949999999</v>
      </c>
      <c r="D309" s="43">
        <v>0.79130563899999995</v>
      </c>
      <c r="E309" s="43">
        <v>4.8408265219999995</v>
      </c>
      <c r="F309" s="42">
        <v>2.4034712099092062</v>
      </c>
      <c r="G309" s="42">
        <v>0.65773652699999996</v>
      </c>
      <c r="H309" s="42">
        <v>0.53473697400000009</v>
      </c>
      <c r="I309" s="42">
        <v>0.507206987</v>
      </c>
      <c r="J309" s="42">
        <v>6.0593423437154517</v>
      </c>
      <c r="K309" s="16">
        <v>18.327152997624658</v>
      </c>
      <c r="Y309" s="34">
        <v>43771</v>
      </c>
      <c r="Z309" s="44">
        <v>0.31896161000000001</v>
      </c>
      <c r="AA309" s="44">
        <v>0.32674546600000004</v>
      </c>
      <c r="AB309" s="44">
        <v>0.42801860999999997</v>
      </c>
      <c r="AC309" s="44">
        <v>0.26141861900000002</v>
      </c>
      <c r="AD309" s="45">
        <v>0.21237075</v>
      </c>
    </row>
    <row r="310" spans="2:30">
      <c r="B310" s="34">
        <v>43772</v>
      </c>
      <c r="C310" s="43">
        <v>2.4402908719999998</v>
      </c>
      <c r="D310" s="43">
        <v>0.72907321999999997</v>
      </c>
      <c r="E310" s="43">
        <v>3.7203203569999999</v>
      </c>
      <c r="F310" s="42">
        <v>2.117197145238348</v>
      </c>
      <c r="G310" s="42">
        <v>0.572992257</v>
      </c>
      <c r="H310" s="42">
        <v>0.50419277399999995</v>
      </c>
      <c r="I310" s="42">
        <v>0.42900220899999997</v>
      </c>
      <c r="J310" s="42">
        <v>5.6662147800548768</v>
      </c>
      <c r="K310" s="16">
        <v>16.179283614293226</v>
      </c>
      <c r="Y310" s="34">
        <v>43772</v>
      </c>
      <c r="Z310" s="44">
        <v>0.289900202</v>
      </c>
      <c r="AA310" s="44">
        <v>0.29335154800000002</v>
      </c>
      <c r="AB310" s="44">
        <v>0.37386783500000004</v>
      </c>
      <c r="AC310" s="44">
        <v>0.25018360899999997</v>
      </c>
      <c r="AD310" s="45">
        <v>0.15796180199999998</v>
      </c>
    </row>
    <row r="311" spans="2:30">
      <c r="B311" s="34">
        <v>43773</v>
      </c>
      <c r="C311" s="43">
        <v>2.532162638</v>
      </c>
      <c r="D311" s="43">
        <v>0.78657201300000001</v>
      </c>
      <c r="E311" s="43">
        <v>5.0662200769999997</v>
      </c>
      <c r="F311" s="42">
        <v>2.7812543617161527</v>
      </c>
      <c r="G311" s="42">
        <v>0.58590641399999999</v>
      </c>
      <c r="H311" s="42">
        <v>0.51134289600000005</v>
      </c>
      <c r="I311" s="42">
        <v>0.57760063899999992</v>
      </c>
      <c r="J311" s="42">
        <v>6.6912435353801571</v>
      </c>
      <c r="K311" s="16">
        <v>19.53230257409631</v>
      </c>
      <c r="Y311" s="34">
        <v>43773</v>
      </c>
      <c r="Z311" s="44">
        <v>0.347944743</v>
      </c>
      <c r="AA311" s="44">
        <v>0.35750069300000004</v>
      </c>
      <c r="AB311" s="44">
        <v>0.468197433</v>
      </c>
      <c r="AC311" s="44">
        <v>0.29705664700000001</v>
      </c>
      <c r="AD311" s="45">
        <v>0.293400836</v>
      </c>
    </row>
    <row r="312" spans="2:30">
      <c r="B312" s="34">
        <v>43774</v>
      </c>
      <c r="C312" s="43">
        <v>2.5400765060000001</v>
      </c>
      <c r="D312" s="43">
        <v>0.79436734499999995</v>
      </c>
      <c r="E312" s="43">
        <v>5.5609725719999998</v>
      </c>
      <c r="F312" s="42">
        <v>2.7954980792330022</v>
      </c>
      <c r="G312" s="42">
        <v>0.70124608999999993</v>
      </c>
      <c r="H312" s="42">
        <v>0.53518834400000004</v>
      </c>
      <c r="I312" s="42">
        <v>0.58386967700000003</v>
      </c>
      <c r="J312" s="42">
        <v>6.918707747186307</v>
      </c>
      <c r="K312" s="16">
        <v>20.429926360419312</v>
      </c>
      <c r="Y312" s="34">
        <v>43774</v>
      </c>
      <c r="Z312" s="44">
        <v>0.34897135700000004</v>
      </c>
      <c r="AA312" s="44">
        <v>0.36086369900000004</v>
      </c>
      <c r="AB312" s="44">
        <v>0.46792576499999999</v>
      </c>
      <c r="AC312" s="44">
        <v>0.30171210800000003</v>
      </c>
      <c r="AD312" s="45">
        <v>0.29591240200000002</v>
      </c>
    </row>
    <row r="313" spans="2:30">
      <c r="B313" s="34">
        <v>43775</v>
      </c>
      <c r="C313" s="43">
        <v>2.5354360690000002</v>
      </c>
      <c r="D313" s="43">
        <v>0.79810528799999991</v>
      </c>
      <c r="E313" s="43">
        <v>5.6426481440000007</v>
      </c>
      <c r="F313" s="42">
        <v>2.7858631091951827</v>
      </c>
      <c r="G313" s="42">
        <v>0.70451114399999992</v>
      </c>
      <c r="H313" s="42">
        <v>0.53155704100000001</v>
      </c>
      <c r="I313" s="42">
        <v>0.58495788699999995</v>
      </c>
      <c r="J313" s="42">
        <v>6.962165219550621</v>
      </c>
      <c r="K313" s="16">
        <v>20.545243901745803</v>
      </c>
      <c r="Y313" s="34">
        <v>43775</v>
      </c>
      <c r="Z313" s="44">
        <v>0.35092150099999997</v>
      </c>
      <c r="AA313" s="44">
        <v>0.35933990300000002</v>
      </c>
      <c r="AB313" s="44">
        <v>0.46861350499999999</v>
      </c>
      <c r="AC313" s="44">
        <v>0.298901164</v>
      </c>
      <c r="AD313" s="45">
        <v>0.294156317</v>
      </c>
    </row>
    <row r="314" spans="2:30">
      <c r="B314" s="34">
        <v>43776</v>
      </c>
      <c r="C314" s="43">
        <v>2.536384355</v>
      </c>
      <c r="D314" s="43">
        <v>0.80170020799999997</v>
      </c>
      <c r="E314" s="43">
        <v>5.7142453669999993</v>
      </c>
      <c r="F314" s="42">
        <v>2.8043898477601492</v>
      </c>
      <c r="G314" s="42">
        <v>0.70546402599999991</v>
      </c>
      <c r="H314" s="42">
        <v>0.53173694499999991</v>
      </c>
      <c r="I314" s="42">
        <v>0.58541997000000001</v>
      </c>
      <c r="J314" s="42">
        <v>7.0122865882586547</v>
      </c>
      <c r="K314" s="16">
        <v>20.691627307018805</v>
      </c>
      <c r="Y314" s="34">
        <v>43776</v>
      </c>
      <c r="Z314" s="44">
        <v>0.35189878200000002</v>
      </c>
      <c r="AA314" s="44">
        <v>0.36420192200000001</v>
      </c>
      <c r="AB314" s="44">
        <v>0.46758624500000001</v>
      </c>
      <c r="AC314" s="44">
        <v>0.299014579</v>
      </c>
      <c r="AD314" s="45">
        <v>0.29805586700000003</v>
      </c>
    </row>
    <row r="315" spans="2:30">
      <c r="B315" s="34">
        <v>43777</v>
      </c>
      <c r="C315" s="43">
        <v>2.5936748820000002</v>
      </c>
      <c r="D315" s="43">
        <v>0.80489701100000011</v>
      </c>
      <c r="E315" s="43">
        <v>5.6326948990000005</v>
      </c>
      <c r="F315" s="42">
        <v>2.7951151829114993</v>
      </c>
      <c r="G315" s="42">
        <v>0.70589978099999995</v>
      </c>
      <c r="H315" s="42">
        <v>0.53813677399999993</v>
      </c>
      <c r="I315" s="42">
        <v>0.58729038899999997</v>
      </c>
      <c r="J315" s="42">
        <v>6.5518956166512581</v>
      </c>
      <c r="K315" s="16">
        <v>20.209604535562757</v>
      </c>
      <c r="Y315" s="34">
        <v>43777</v>
      </c>
      <c r="Z315" s="44">
        <v>0.346592974</v>
      </c>
      <c r="AA315" s="44">
        <v>0.36245244799999998</v>
      </c>
      <c r="AB315" s="44">
        <v>0.46487079100000001</v>
      </c>
      <c r="AC315" s="44">
        <v>0.30312264299999997</v>
      </c>
      <c r="AD315" s="45">
        <v>0.30304181099999999</v>
      </c>
    </row>
    <row r="316" spans="2:30">
      <c r="B316" s="34">
        <v>43778</v>
      </c>
      <c r="C316" s="43">
        <v>2.5305060570000002</v>
      </c>
      <c r="D316" s="43">
        <v>0.76020118700000006</v>
      </c>
      <c r="E316" s="43">
        <v>5.0141957389999998</v>
      </c>
      <c r="F316" s="42">
        <v>2.4695824974333713</v>
      </c>
      <c r="G316" s="42">
        <v>0.65453118399999999</v>
      </c>
      <c r="H316" s="42">
        <v>0.51591994900000004</v>
      </c>
      <c r="I316" s="42">
        <v>0.55566618899999998</v>
      </c>
      <c r="J316" s="42">
        <v>5.9691998887004445</v>
      </c>
      <c r="K316" s="16">
        <v>18.469802691133815</v>
      </c>
      <c r="Y316" s="34">
        <v>43778</v>
      </c>
      <c r="Z316" s="44">
        <v>0.32766464899999997</v>
      </c>
      <c r="AA316" s="44">
        <v>0.33627002899999997</v>
      </c>
      <c r="AB316" s="44">
        <v>0.419835493</v>
      </c>
      <c r="AC316" s="44">
        <v>0.27537189699999998</v>
      </c>
      <c r="AD316" s="45">
        <v>0.23097566899999999</v>
      </c>
    </row>
    <row r="317" spans="2:30">
      <c r="B317" s="34">
        <v>43779</v>
      </c>
      <c r="C317" s="43">
        <v>2.4500359819999997</v>
      </c>
      <c r="D317" s="43">
        <v>0.74794605700000005</v>
      </c>
      <c r="E317" s="43">
        <v>3.82075012</v>
      </c>
      <c r="F317" s="42">
        <v>2.0408961354008199</v>
      </c>
      <c r="G317" s="42">
        <v>0.55968565300000006</v>
      </c>
      <c r="H317" s="42">
        <v>0.48424277799999998</v>
      </c>
      <c r="I317" s="42">
        <v>0.45094034799999999</v>
      </c>
      <c r="J317" s="42">
        <v>5.6453981465016252</v>
      </c>
      <c r="K317" s="16">
        <v>16.199895219902448</v>
      </c>
      <c r="Y317" s="34">
        <v>43779</v>
      </c>
      <c r="Z317" s="44">
        <v>0.29597098300000002</v>
      </c>
      <c r="AA317" s="44">
        <v>0.27386068400000002</v>
      </c>
      <c r="AB317" s="44">
        <v>0.34794632400000003</v>
      </c>
      <c r="AC317" s="44">
        <v>0.22563386099999999</v>
      </c>
      <c r="AD317" s="45">
        <v>0.158199808</v>
      </c>
    </row>
    <row r="318" spans="2:30">
      <c r="B318" s="34">
        <v>43780</v>
      </c>
      <c r="C318" s="43">
        <v>2.555085847</v>
      </c>
      <c r="D318" s="43">
        <v>0.80773541599999998</v>
      </c>
      <c r="E318" s="43">
        <v>4.6070010949999993</v>
      </c>
      <c r="F318" s="42">
        <v>2.6069325730140065</v>
      </c>
      <c r="G318" s="42">
        <v>0.69897640399999994</v>
      </c>
      <c r="H318" s="42">
        <v>0.53073720599999996</v>
      </c>
      <c r="I318" s="42">
        <v>0.57808965000000001</v>
      </c>
      <c r="J318" s="42">
        <v>6.5659468934049645</v>
      </c>
      <c r="K318" s="16">
        <v>18.950505084418968</v>
      </c>
      <c r="Y318" s="34">
        <v>43780</v>
      </c>
      <c r="Z318" s="44">
        <v>0.34714075</v>
      </c>
      <c r="AA318" s="44">
        <v>0.27341195800000001</v>
      </c>
      <c r="AB318" s="44">
        <v>0.46264546600000001</v>
      </c>
      <c r="AC318" s="44">
        <v>0.29970495400000002</v>
      </c>
      <c r="AD318" s="45">
        <v>0.28848921599999999</v>
      </c>
    </row>
    <row r="319" spans="2:30">
      <c r="B319" s="34">
        <v>43781</v>
      </c>
      <c r="C319" s="43">
        <v>2.5409269079999999</v>
      </c>
      <c r="D319" s="43">
        <v>0.77940551100000011</v>
      </c>
      <c r="E319" s="43">
        <v>5.548492381</v>
      </c>
      <c r="F319" s="42">
        <v>2.7925366611320657</v>
      </c>
      <c r="G319" s="42">
        <v>0.70604123799999996</v>
      </c>
      <c r="H319" s="42">
        <v>0.53117189899999995</v>
      </c>
      <c r="I319" s="42">
        <v>0.58237011500000002</v>
      </c>
      <c r="J319" s="42">
        <v>6.9345951790971103</v>
      </c>
      <c r="K319" s="16">
        <v>20.415539892229177</v>
      </c>
      <c r="Y319" s="34">
        <v>43781</v>
      </c>
      <c r="Z319" s="44">
        <v>0.34970412400000001</v>
      </c>
      <c r="AA319" s="44">
        <v>0.36247644300000004</v>
      </c>
      <c r="AB319" s="44">
        <v>0.46465409000000002</v>
      </c>
      <c r="AC319" s="44">
        <v>0.300615619</v>
      </c>
      <c r="AD319" s="45">
        <v>0.292270855</v>
      </c>
    </row>
    <row r="320" spans="2:30">
      <c r="B320" s="34">
        <v>43782</v>
      </c>
      <c r="C320" s="43">
        <v>2.548227437</v>
      </c>
      <c r="D320" s="43">
        <v>0.79713536699999998</v>
      </c>
      <c r="E320" s="43">
        <v>5.5677840070000002</v>
      </c>
      <c r="F320" s="42">
        <v>2.7884927797938719</v>
      </c>
      <c r="G320" s="42">
        <v>0.71136571999999998</v>
      </c>
      <c r="H320" s="42">
        <v>0.53013161199999992</v>
      </c>
      <c r="I320" s="42">
        <v>0.58563775699999998</v>
      </c>
      <c r="J320" s="42">
        <v>6.9628509432641028</v>
      </c>
      <c r="K320" s="16">
        <v>20.491625623057974</v>
      </c>
      <c r="Y320" s="34">
        <v>43782</v>
      </c>
      <c r="Z320" s="44">
        <v>0.35107645500000001</v>
      </c>
      <c r="AA320" s="44">
        <v>0.35921015899999997</v>
      </c>
      <c r="AB320" s="44">
        <v>0.46441098800000002</v>
      </c>
      <c r="AC320" s="44">
        <v>0.29923153800000002</v>
      </c>
      <c r="AD320" s="45">
        <v>0.29367262699999996</v>
      </c>
    </row>
    <row r="321" spans="2:30">
      <c r="B321" s="34">
        <v>43783</v>
      </c>
      <c r="C321" s="43">
        <v>2.5529226270000001</v>
      </c>
      <c r="D321" s="43">
        <v>0.79467220900000002</v>
      </c>
      <c r="E321" s="43">
        <v>5.6354735810000003</v>
      </c>
      <c r="F321" s="42">
        <v>2.7978627883676612</v>
      </c>
      <c r="G321" s="42">
        <v>0.71214391299999991</v>
      </c>
      <c r="H321" s="42">
        <v>0.53697897100000003</v>
      </c>
      <c r="I321" s="42">
        <v>0.590970573</v>
      </c>
      <c r="J321" s="42">
        <v>7.0027602317927293</v>
      </c>
      <c r="K321" s="16">
        <v>20.623784894160394</v>
      </c>
      <c r="Y321" s="34">
        <v>43783</v>
      </c>
      <c r="Z321" s="44">
        <v>0.350793042</v>
      </c>
      <c r="AA321" s="44">
        <v>0.36315800599999998</v>
      </c>
      <c r="AB321" s="44">
        <v>0.46528739600000002</v>
      </c>
      <c r="AC321" s="44">
        <v>0.298786728</v>
      </c>
      <c r="AD321" s="45">
        <v>0.298180108</v>
      </c>
    </row>
    <row r="322" spans="2:30">
      <c r="B322" s="34">
        <v>43784</v>
      </c>
      <c r="C322" s="43">
        <v>2.609183298</v>
      </c>
      <c r="D322" s="43">
        <v>0.790825946</v>
      </c>
      <c r="E322" s="43">
        <v>5.6562119439999998</v>
      </c>
      <c r="F322" s="42">
        <v>2.7901444654635159</v>
      </c>
      <c r="G322" s="42">
        <v>0.71350436299999997</v>
      </c>
      <c r="H322" s="42">
        <v>0.54215819099999996</v>
      </c>
      <c r="I322" s="42">
        <v>0.51597379799999998</v>
      </c>
      <c r="J322" s="42">
        <v>6.5110993034666906</v>
      </c>
      <c r="K322" s="16">
        <v>20.129101308930206</v>
      </c>
      <c r="Y322" s="34">
        <v>43784</v>
      </c>
      <c r="Z322" s="44">
        <v>0.34890915500000003</v>
      </c>
      <c r="AA322" s="44">
        <v>0.36579176600000002</v>
      </c>
      <c r="AB322" s="44">
        <v>0.45973258899999997</v>
      </c>
      <c r="AC322" s="44">
        <v>0.30367579100000003</v>
      </c>
      <c r="AD322" s="45">
        <v>0.30171993400000002</v>
      </c>
    </row>
    <row r="323" spans="2:30">
      <c r="B323" s="34">
        <v>43785</v>
      </c>
      <c r="C323" s="43">
        <v>2.5251443070000001</v>
      </c>
      <c r="D323" s="43">
        <v>0.80508556000000009</v>
      </c>
      <c r="E323" s="43">
        <v>5.0494546100000006</v>
      </c>
      <c r="F323" s="42">
        <v>2.4529273681058248</v>
      </c>
      <c r="G323" s="42">
        <v>0.65954596300000001</v>
      </c>
      <c r="H323" s="42">
        <v>0.52727722600000004</v>
      </c>
      <c r="I323" s="42">
        <v>0.48328104900000002</v>
      </c>
      <c r="J323" s="42">
        <v>6.1749019759772423</v>
      </c>
      <c r="K323" s="16">
        <v>18.677618059083066</v>
      </c>
      <c r="Y323" s="34">
        <v>43785</v>
      </c>
      <c r="Z323" s="44">
        <v>0.325627167</v>
      </c>
      <c r="AA323" s="44">
        <v>0.32931808600000001</v>
      </c>
      <c r="AB323" s="44">
        <v>0.42259854599999996</v>
      </c>
      <c r="AC323" s="44">
        <v>0.27679886800000003</v>
      </c>
      <c r="AD323" s="45">
        <v>0.228655513</v>
      </c>
    </row>
    <row r="324" spans="2:30">
      <c r="B324" s="34">
        <v>43786</v>
      </c>
      <c r="C324" s="43">
        <v>2.4818641960000001</v>
      </c>
      <c r="D324" s="43">
        <v>0.75718143100000002</v>
      </c>
      <c r="E324" s="43">
        <v>3.8144962089999996</v>
      </c>
      <c r="F324" s="42">
        <v>2.0258361074025242</v>
      </c>
      <c r="G324" s="42">
        <v>0.59165063399999995</v>
      </c>
      <c r="H324" s="42">
        <v>0.50068432799999996</v>
      </c>
      <c r="I324" s="42">
        <v>0.40952098300000001</v>
      </c>
      <c r="J324" s="42">
        <v>5.7075197125837791</v>
      </c>
      <c r="K324" s="16">
        <v>16.288753600986304</v>
      </c>
      <c r="Y324" s="34">
        <v>43786</v>
      </c>
      <c r="Z324" s="44">
        <v>0.30086224900000003</v>
      </c>
      <c r="AA324" s="44">
        <v>0.26225868499999999</v>
      </c>
      <c r="AB324" s="44">
        <v>0.35080702699999999</v>
      </c>
      <c r="AC324" s="44">
        <v>0.23796734999999999</v>
      </c>
      <c r="AD324" s="45">
        <v>0.15161509200000001</v>
      </c>
    </row>
    <row r="325" spans="2:30">
      <c r="B325" s="34">
        <v>43787</v>
      </c>
      <c r="C325" s="43">
        <v>2.5769869139999999</v>
      </c>
      <c r="D325" s="43">
        <v>0.81552214199999995</v>
      </c>
      <c r="E325" s="43">
        <v>5.0509415990000006</v>
      </c>
      <c r="F325" s="42">
        <v>2.7657255432399066</v>
      </c>
      <c r="G325" s="42">
        <v>0.70284851800000003</v>
      </c>
      <c r="H325" s="42">
        <v>0.53620356400000002</v>
      </c>
      <c r="I325" s="42">
        <v>0.574567736</v>
      </c>
      <c r="J325" s="42">
        <v>6.7823111660499666</v>
      </c>
      <c r="K325" s="16">
        <v>19.805107182289873</v>
      </c>
      <c r="Y325" s="34">
        <v>43787</v>
      </c>
      <c r="Z325" s="44">
        <v>0.347075831</v>
      </c>
      <c r="AA325" s="44">
        <v>0.35655603200000002</v>
      </c>
      <c r="AB325" s="44">
        <v>0.46618875300000001</v>
      </c>
      <c r="AC325" s="44">
        <v>0.30020735100000001</v>
      </c>
      <c r="AD325" s="45">
        <v>0.28851681499999998</v>
      </c>
    </row>
    <row r="326" spans="2:30">
      <c r="B326" s="34">
        <v>43788</v>
      </c>
      <c r="C326" s="43">
        <v>2.570095507</v>
      </c>
      <c r="D326" s="43">
        <v>0.81519212100000005</v>
      </c>
      <c r="E326" s="43">
        <v>5.5795679250000001</v>
      </c>
      <c r="F326" s="42">
        <v>2.7870599808643299</v>
      </c>
      <c r="G326" s="42">
        <v>0.70729731200000001</v>
      </c>
      <c r="H326" s="42">
        <v>0.53329348499999996</v>
      </c>
      <c r="I326" s="42">
        <v>0.58184867399999995</v>
      </c>
      <c r="J326" s="42">
        <v>6.9914486259587463</v>
      </c>
      <c r="K326" s="16">
        <v>20.565803630823076</v>
      </c>
      <c r="Y326" s="34">
        <v>43788</v>
      </c>
      <c r="Z326" s="44">
        <v>0.34985018400000001</v>
      </c>
      <c r="AA326" s="44">
        <v>0.359528652</v>
      </c>
      <c r="AB326" s="44">
        <v>0.46744374399999999</v>
      </c>
      <c r="AC326" s="44">
        <v>0.30287167800000003</v>
      </c>
      <c r="AD326" s="45">
        <v>0.28920796300000001</v>
      </c>
    </row>
    <row r="327" spans="2:30">
      <c r="B327" s="34">
        <v>43789</v>
      </c>
      <c r="C327" s="43">
        <v>2.5588754690000002</v>
      </c>
      <c r="D327" s="43">
        <v>0.81494430699999998</v>
      </c>
      <c r="E327" s="43">
        <v>5.6475562980000005</v>
      </c>
      <c r="F327" s="42">
        <v>2.7641875593036396</v>
      </c>
      <c r="G327" s="42">
        <v>0.70539113600000003</v>
      </c>
      <c r="H327" s="42">
        <v>0.53956701800000006</v>
      </c>
      <c r="I327" s="42">
        <v>0.53396858700000005</v>
      </c>
      <c r="J327" s="42">
        <v>6.9667041089167672</v>
      </c>
      <c r="K327" s="16">
        <v>20.531194483220407</v>
      </c>
      <c r="Y327" s="34">
        <v>43789</v>
      </c>
      <c r="Z327" s="44">
        <v>0.348866118</v>
      </c>
      <c r="AA327" s="44">
        <v>0.35709649999999998</v>
      </c>
      <c r="AB327" s="44">
        <v>0.44985969400000003</v>
      </c>
      <c r="AC327" s="44">
        <v>0.29929469599999997</v>
      </c>
      <c r="AD327" s="45">
        <v>0.29416989299999996</v>
      </c>
    </row>
    <row r="328" spans="2:30">
      <c r="B328" s="34">
        <v>43790</v>
      </c>
      <c r="C328" s="43">
        <v>2.5439188650000002</v>
      </c>
      <c r="D328" s="43">
        <v>0.81286722</v>
      </c>
      <c r="E328" s="43">
        <v>5.6501956849999999</v>
      </c>
      <c r="F328" s="42">
        <v>2.7942844860674603</v>
      </c>
      <c r="G328" s="42">
        <v>0.704016317</v>
      </c>
      <c r="H328" s="42">
        <v>0.53685617699999999</v>
      </c>
      <c r="I328" s="42">
        <v>0.58264088399999991</v>
      </c>
      <c r="J328" s="42">
        <v>6.9856880259524896</v>
      </c>
      <c r="K328" s="16">
        <v>20.61046766001995</v>
      </c>
      <c r="Y328" s="34">
        <v>43790</v>
      </c>
      <c r="Z328" s="44">
        <v>0.34966438799999999</v>
      </c>
      <c r="AA328" s="44">
        <v>0.36131609999999997</v>
      </c>
      <c r="AB328" s="44">
        <v>0.46548034499999996</v>
      </c>
      <c r="AC328" s="44">
        <v>0.29876012400000002</v>
      </c>
      <c r="AD328" s="45">
        <v>0.29741514399999996</v>
      </c>
    </row>
    <row r="329" spans="2:30">
      <c r="B329" s="34">
        <v>43791</v>
      </c>
      <c r="C329" s="43">
        <v>2.5967113629999998</v>
      </c>
      <c r="D329" s="43">
        <v>0.81624849899999996</v>
      </c>
      <c r="E329" s="43">
        <v>5.7025291610000002</v>
      </c>
      <c r="F329" s="42">
        <v>2.8006939942388112</v>
      </c>
      <c r="G329" s="42">
        <v>0.70983041799999991</v>
      </c>
      <c r="H329" s="42">
        <v>0.54853734799999998</v>
      </c>
      <c r="I329" s="42">
        <v>0.58610765599999992</v>
      </c>
      <c r="J329" s="42">
        <v>6.4436058817632382</v>
      </c>
      <c r="K329" s="16">
        <v>20.204264321002047</v>
      </c>
      <c r="Y329" s="34">
        <v>43791</v>
      </c>
      <c r="Z329" s="44">
        <v>0.348934578</v>
      </c>
      <c r="AA329" s="44">
        <v>0.36172388099999997</v>
      </c>
      <c r="AB329" s="44">
        <v>0.45932151400000004</v>
      </c>
      <c r="AC329" s="44">
        <v>0.30171997100000003</v>
      </c>
      <c r="AD329" s="45">
        <v>0.31102797700000001</v>
      </c>
    </row>
    <row r="330" spans="2:30">
      <c r="B330" s="34">
        <v>43792</v>
      </c>
      <c r="C330" s="43">
        <v>2.5289513020000003</v>
      </c>
      <c r="D330" s="43">
        <v>0.80383461499999997</v>
      </c>
      <c r="E330" s="43">
        <v>5.0411363180000004</v>
      </c>
      <c r="F330" s="42">
        <v>2.450650835763811</v>
      </c>
      <c r="G330" s="42">
        <v>0.65445294499999995</v>
      </c>
      <c r="H330" s="42">
        <v>0.52705919400000001</v>
      </c>
      <c r="I330" s="42">
        <v>0.54273961500000001</v>
      </c>
      <c r="J330" s="42">
        <v>6.0779064885755512</v>
      </c>
      <c r="K330" s="16">
        <v>18.626731313339363</v>
      </c>
      <c r="Y330" s="34">
        <v>43792</v>
      </c>
      <c r="Z330" s="44">
        <v>0.326433794</v>
      </c>
      <c r="AA330" s="44">
        <v>0.33599822499999998</v>
      </c>
      <c r="AB330" s="44">
        <v>0.41279560600000004</v>
      </c>
      <c r="AC330" s="44">
        <v>0.27651740600000002</v>
      </c>
      <c r="AD330" s="45">
        <v>0.23262443700000002</v>
      </c>
    </row>
    <row r="331" spans="2:30">
      <c r="B331" s="34">
        <v>43793</v>
      </c>
      <c r="C331" s="43">
        <v>2.4657163930000001</v>
      </c>
      <c r="D331" s="43">
        <v>0.74020828000000005</v>
      </c>
      <c r="E331" s="43">
        <v>3.8391849059999998</v>
      </c>
      <c r="F331" s="42">
        <v>2.0286407757349285</v>
      </c>
      <c r="G331" s="42">
        <v>0.60351978699999997</v>
      </c>
      <c r="H331" s="42">
        <v>0.50103783400000002</v>
      </c>
      <c r="I331" s="42">
        <v>0.433243775</v>
      </c>
      <c r="J331" s="42">
        <v>5.663764459255745</v>
      </c>
      <c r="K331" s="16">
        <v>16.275316209990674</v>
      </c>
      <c r="Y331" s="34">
        <v>43793</v>
      </c>
      <c r="Z331" s="44">
        <v>0.29617743800000002</v>
      </c>
      <c r="AA331" s="44">
        <v>0.27762978399999999</v>
      </c>
      <c r="AB331" s="44">
        <v>0.32801946799999998</v>
      </c>
      <c r="AC331" s="44">
        <v>0.24205822099999999</v>
      </c>
      <c r="AD331" s="45">
        <v>0.15202490299999999</v>
      </c>
    </row>
    <row r="332" spans="2:30">
      <c r="B332" s="34">
        <v>43794</v>
      </c>
      <c r="C332" s="43">
        <v>2.5842933080000003</v>
      </c>
      <c r="D332" s="43">
        <v>0.80727175500000004</v>
      </c>
      <c r="E332" s="43">
        <v>4.904275073</v>
      </c>
      <c r="F332" s="42">
        <v>2.7579331290540536</v>
      </c>
      <c r="G332" s="42">
        <v>0.702654573</v>
      </c>
      <c r="H332" s="42">
        <v>0.53701069299999993</v>
      </c>
      <c r="I332" s="42">
        <v>0.57369399199999993</v>
      </c>
      <c r="J332" s="42">
        <v>6.7082706169354811</v>
      </c>
      <c r="K332" s="16">
        <v>19.575403139989536</v>
      </c>
      <c r="Y332" s="34">
        <v>43794</v>
      </c>
      <c r="Z332" s="44">
        <v>0.34805678800000001</v>
      </c>
      <c r="AA332" s="44">
        <v>0.35534144000000001</v>
      </c>
      <c r="AB332" s="44">
        <v>0.45971838199999998</v>
      </c>
      <c r="AC332" s="44">
        <v>0.29682094400000003</v>
      </c>
      <c r="AD332" s="45">
        <v>0.290531333</v>
      </c>
    </row>
    <row r="333" spans="2:30">
      <c r="B333" s="34">
        <v>43795</v>
      </c>
      <c r="C333" s="43">
        <v>2.5721928470000002</v>
      </c>
      <c r="D333" s="43">
        <v>0.81125247499999997</v>
      </c>
      <c r="E333" s="43">
        <v>5.5261033690000003</v>
      </c>
      <c r="F333" s="42">
        <v>2.7889329499916022</v>
      </c>
      <c r="G333" s="42">
        <v>0.70716172300000002</v>
      </c>
      <c r="H333" s="42">
        <v>0.53720244499999992</v>
      </c>
      <c r="I333" s="42">
        <v>0.58025805000000008</v>
      </c>
      <c r="J333" s="42">
        <v>6.9504646623695869</v>
      </c>
      <c r="K333" s="16">
        <v>20.473568521361187</v>
      </c>
      <c r="Y333" s="34">
        <v>43795</v>
      </c>
      <c r="Z333" s="44">
        <v>0.3516936</v>
      </c>
      <c r="AA333" s="44">
        <v>0.36116002600000002</v>
      </c>
      <c r="AB333" s="44">
        <v>0.46396559100000001</v>
      </c>
      <c r="AC333" s="44">
        <v>0.29863340700000002</v>
      </c>
      <c r="AD333" s="45">
        <v>0.29262880800000002</v>
      </c>
    </row>
    <row r="334" spans="2:30">
      <c r="B334" s="34">
        <v>43796</v>
      </c>
      <c r="C334" s="43">
        <v>2.5933576719999998</v>
      </c>
      <c r="D334" s="43">
        <v>0.81574039200000004</v>
      </c>
      <c r="E334" s="43">
        <v>5.5998727759999998</v>
      </c>
      <c r="F334" s="42">
        <v>2.7985293272236103</v>
      </c>
      <c r="G334" s="42">
        <v>0.70428099399999999</v>
      </c>
      <c r="H334" s="42">
        <v>0.53241469699999999</v>
      </c>
      <c r="I334" s="42">
        <v>0.58476949199999995</v>
      </c>
      <c r="J334" s="42">
        <v>7.0142000993626548</v>
      </c>
      <c r="K334" s="16">
        <v>20.643165449586263</v>
      </c>
      <c r="Y334" s="34">
        <v>43796</v>
      </c>
      <c r="Z334" s="44">
        <v>0.35222240300000002</v>
      </c>
      <c r="AA334" s="44">
        <v>0.36074697899999997</v>
      </c>
      <c r="AB334" s="44">
        <v>0.46667896799999997</v>
      </c>
      <c r="AC334" s="44">
        <v>0.30149315100000001</v>
      </c>
      <c r="AD334" s="45">
        <v>0.29462493000000001</v>
      </c>
    </row>
    <row r="335" spans="2:30">
      <c r="B335" s="34">
        <v>43797</v>
      </c>
      <c r="C335" s="43">
        <v>2.5602420809999997</v>
      </c>
      <c r="D335" s="43">
        <v>0.81807486299999999</v>
      </c>
      <c r="E335" s="43">
        <v>3.5319030059999998</v>
      </c>
      <c r="F335" s="42">
        <v>2.8112468949755853</v>
      </c>
      <c r="G335" s="42">
        <v>0.70509944700000005</v>
      </c>
      <c r="H335" s="42">
        <v>0.54206630700000002</v>
      </c>
      <c r="I335" s="42">
        <v>0.58674410499999996</v>
      </c>
      <c r="J335" s="42">
        <v>6.5897943796294634</v>
      </c>
      <c r="K335" s="16">
        <v>18.145171083605049</v>
      </c>
      <c r="Y335" s="34">
        <v>43797</v>
      </c>
      <c r="Z335" s="44">
        <v>0.35066707799999997</v>
      </c>
      <c r="AA335" s="44">
        <v>0.36131871300000001</v>
      </c>
      <c r="AB335" s="44">
        <v>0.46972416499999997</v>
      </c>
      <c r="AC335" s="44">
        <v>0.30004293500000001</v>
      </c>
      <c r="AD335" s="45">
        <v>0.29772771999999997</v>
      </c>
    </row>
    <row r="336" spans="2:30">
      <c r="B336" s="34">
        <v>43798</v>
      </c>
      <c r="C336" s="43">
        <v>2.5954932820000001</v>
      </c>
      <c r="D336" s="43">
        <v>0.81514656499999993</v>
      </c>
      <c r="E336" s="43">
        <v>3.9437948220000001</v>
      </c>
      <c r="F336" s="42">
        <v>2.8318692561110015</v>
      </c>
      <c r="G336" s="42">
        <v>0.71016953999999999</v>
      </c>
      <c r="H336" s="42">
        <v>0.54570732399999999</v>
      </c>
      <c r="I336" s="42">
        <v>0.58867390899999994</v>
      </c>
      <c r="J336" s="42">
        <v>6.3051412694953086</v>
      </c>
      <c r="K336" s="16">
        <v>18.335995967606308</v>
      </c>
      <c r="Y336" s="34">
        <v>43798</v>
      </c>
      <c r="Z336" s="44">
        <v>0.35070016600000004</v>
      </c>
      <c r="AA336" s="44">
        <v>0.36540456900000001</v>
      </c>
      <c r="AB336" s="44">
        <v>0.47018786099999998</v>
      </c>
      <c r="AC336" s="44">
        <v>0.304636354</v>
      </c>
      <c r="AD336" s="45">
        <v>0.30978299699999995</v>
      </c>
    </row>
    <row r="337" spans="2:30">
      <c r="B337" s="34">
        <v>43799</v>
      </c>
      <c r="C337" s="43">
        <v>2.5471421379999999</v>
      </c>
      <c r="D337" s="43">
        <v>0.81061075399999993</v>
      </c>
      <c r="E337" s="43">
        <v>4.0509230729999999</v>
      </c>
      <c r="F337" s="42">
        <v>2.5157349289223103</v>
      </c>
      <c r="G337" s="42">
        <v>0.65630006900000004</v>
      </c>
      <c r="H337" s="42">
        <v>0.53318881299999998</v>
      </c>
      <c r="I337" s="42">
        <v>0.55876728899999994</v>
      </c>
      <c r="J337" s="42">
        <v>6.0838233304511311</v>
      </c>
      <c r="K337" s="16">
        <v>17.75649039537344</v>
      </c>
      <c r="Y337" s="34">
        <v>43799</v>
      </c>
      <c r="Z337" s="44">
        <v>0.32633807500000001</v>
      </c>
      <c r="AA337" s="44">
        <v>0.34064039699999998</v>
      </c>
      <c r="AB337" s="44">
        <v>0.42025534799999997</v>
      </c>
      <c r="AC337" s="44">
        <v>0.27768788500000002</v>
      </c>
      <c r="AD337" s="45">
        <v>0.25044847800000003</v>
      </c>
    </row>
    <row r="338" spans="2:30">
      <c r="B338" s="34">
        <v>43800</v>
      </c>
      <c r="C338" s="43">
        <v>2.4405472549999998</v>
      </c>
      <c r="D338" s="43">
        <v>0.76104353499999999</v>
      </c>
      <c r="E338" s="43">
        <v>3.95992641</v>
      </c>
      <c r="F338" s="42">
        <v>2.1091734185333917</v>
      </c>
      <c r="G338" s="42">
        <v>0.58759589599999995</v>
      </c>
      <c r="H338" s="42">
        <v>0.49984446899999996</v>
      </c>
      <c r="I338" s="42">
        <v>0.46402054700000001</v>
      </c>
      <c r="J338" s="42">
        <v>5.837692010789346</v>
      </c>
      <c r="K338" s="16">
        <v>16.659843541322736</v>
      </c>
      <c r="Y338" s="34">
        <v>43800</v>
      </c>
      <c r="Z338" s="44">
        <v>0.31005240500000003</v>
      </c>
      <c r="AA338" s="44">
        <v>0.28632389399999997</v>
      </c>
      <c r="AB338" s="44">
        <v>0.33428073400000002</v>
      </c>
      <c r="AC338" s="44">
        <v>0.242595167</v>
      </c>
      <c r="AD338" s="45">
        <v>0.18623520499999999</v>
      </c>
    </row>
    <row r="339" spans="2:30">
      <c r="B339" s="34">
        <v>43801</v>
      </c>
      <c r="C339" s="43">
        <v>2.5540521549999999</v>
      </c>
      <c r="D339" s="43">
        <v>0.81156073299999998</v>
      </c>
      <c r="E339" s="43">
        <v>5.1825795999999995</v>
      </c>
      <c r="F339" s="42">
        <v>2.7826350557643074</v>
      </c>
      <c r="G339" s="42">
        <v>0.71133467099999992</v>
      </c>
      <c r="H339" s="42">
        <v>0.53332637100000002</v>
      </c>
      <c r="I339" s="42">
        <v>0.57659255300000001</v>
      </c>
      <c r="J339" s="42">
        <v>6.7285785668585705</v>
      </c>
      <c r="K339" s="16">
        <v>19.880659705622875</v>
      </c>
      <c r="Y339" s="34">
        <v>43801</v>
      </c>
      <c r="Z339" s="44">
        <v>0.34772735700000001</v>
      </c>
      <c r="AA339" s="44">
        <v>0.35774625900000001</v>
      </c>
      <c r="AB339" s="44">
        <v>0.46215184100000001</v>
      </c>
      <c r="AC339" s="44">
        <v>0.30062619000000002</v>
      </c>
      <c r="AD339" s="45">
        <v>0.29554440199999998</v>
      </c>
    </row>
    <row r="340" spans="2:30">
      <c r="B340" s="34">
        <v>43802</v>
      </c>
      <c r="C340" s="43">
        <v>2.5557811239999997</v>
      </c>
      <c r="D340" s="43">
        <v>0.81246964500000007</v>
      </c>
      <c r="E340" s="43">
        <v>5.6242546960000004</v>
      </c>
      <c r="F340" s="42">
        <v>2.7947945861022236</v>
      </c>
      <c r="G340" s="42">
        <v>0.71127799399999991</v>
      </c>
      <c r="H340" s="42">
        <v>0.53418664300000007</v>
      </c>
      <c r="I340" s="42">
        <v>0.58140127099999994</v>
      </c>
      <c r="J340" s="42">
        <v>6.7837983956869543</v>
      </c>
      <c r="K340" s="16">
        <v>20.397964354789174</v>
      </c>
      <c r="Y340" s="34">
        <v>43802</v>
      </c>
      <c r="Z340" s="44">
        <v>0.34987417200000004</v>
      </c>
      <c r="AA340" s="44">
        <v>0.36177467800000002</v>
      </c>
      <c r="AB340" s="44">
        <v>0.46515568300000004</v>
      </c>
      <c r="AC340" s="44">
        <v>0.29903355699999995</v>
      </c>
      <c r="AD340" s="45">
        <v>0.29468888900000001</v>
      </c>
    </row>
    <row r="341" spans="2:30">
      <c r="B341" s="34">
        <v>43803</v>
      </c>
      <c r="C341" s="43">
        <v>2.5543249889999999</v>
      </c>
      <c r="D341" s="43">
        <v>0.81466449200000002</v>
      </c>
      <c r="E341" s="43">
        <v>5.7010188679999994</v>
      </c>
      <c r="F341" s="42">
        <v>2.7985113043923819</v>
      </c>
      <c r="G341" s="42">
        <v>0.70893316900000003</v>
      </c>
      <c r="H341" s="42">
        <v>0.534513134</v>
      </c>
      <c r="I341" s="42">
        <v>0.58495183400000006</v>
      </c>
      <c r="J341" s="42">
        <v>6.9860696568496223</v>
      </c>
      <c r="K341" s="16">
        <v>20.682987447242006</v>
      </c>
      <c r="Y341" s="34">
        <v>43803</v>
      </c>
      <c r="Z341" s="44">
        <v>0.351975392</v>
      </c>
      <c r="AA341" s="44">
        <v>0.36290351700000001</v>
      </c>
      <c r="AB341" s="44">
        <v>0.46445607500000002</v>
      </c>
      <c r="AC341" s="44">
        <v>0.29940422799999999</v>
      </c>
      <c r="AD341" s="45">
        <v>0.30019282000000003</v>
      </c>
    </row>
    <row r="342" spans="2:30">
      <c r="B342" s="34">
        <v>43804</v>
      </c>
      <c r="C342" s="43">
        <v>2.5624064369999999</v>
      </c>
      <c r="D342" s="43">
        <v>0.81215664500000007</v>
      </c>
      <c r="E342" s="43">
        <v>5.6679505499999996</v>
      </c>
      <c r="F342" s="42">
        <v>2.7917012162835864</v>
      </c>
      <c r="G342" s="42">
        <v>0.70950947499999995</v>
      </c>
      <c r="H342" s="42">
        <v>0.53642609699999999</v>
      </c>
      <c r="I342" s="42">
        <v>0.58739131999999994</v>
      </c>
      <c r="J342" s="42">
        <v>6.9543967453268447</v>
      </c>
      <c r="K342" s="16">
        <v>20.621938485610428</v>
      </c>
      <c r="Y342" s="34">
        <v>43804</v>
      </c>
      <c r="Z342" s="44">
        <v>0.351679148</v>
      </c>
      <c r="AA342" s="44">
        <v>0.34434322299999998</v>
      </c>
      <c r="AB342" s="44">
        <v>0.466149649</v>
      </c>
      <c r="AC342" s="44">
        <v>0.29875790899999999</v>
      </c>
      <c r="AD342" s="45">
        <v>0.30856446399999998</v>
      </c>
    </row>
    <row r="343" spans="2:30">
      <c r="B343" s="34">
        <v>43805</v>
      </c>
      <c r="C343" s="43">
        <v>2.599661996</v>
      </c>
      <c r="D343" s="43">
        <v>0.81844779299999992</v>
      </c>
      <c r="E343" s="43">
        <v>5.6598842600000001</v>
      </c>
      <c r="F343" s="42">
        <v>2.6828672747632778</v>
      </c>
      <c r="G343" s="42">
        <v>0.71453035499999995</v>
      </c>
      <c r="H343" s="42">
        <v>0.53907539800000004</v>
      </c>
      <c r="I343" s="42">
        <v>0.58838366500000006</v>
      </c>
      <c r="J343" s="42">
        <v>6.4821635923236354</v>
      </c>
      <c r="K343" s="16">
        <v>20.085014334086914</v>
      </c>
      <c r="Y343" s="34">
        <v>43805</v>
      </c>
      <c r="Z343" s="44">
        <v>0.35040954100000005</v>
      </c>
      <c r="AA343" s="44">
        <v>0.36628946800000001</v>
      </c>
      <c r="AB343" s="44">
        <v>0.46669423599999998</v>
      </c>
      <c r="AC343" s="44">
        <v>0.29977378999999998</v>
      </c>
      <c r="AD343" s="45">
        <v>0.18587785399999998</v>
      </c>
    </row>
    <row r="344" spans="2:30">
      <c r="B344" s="34">
        <v>43806</v>
      </c>
      <c r="C344" s="43">
        <v>2.5313786770000002</v>
      </c>
      <c r="D344" s="43">
        <v>0.81066719700000001</v>
      </c>
      <c r="E344" s="43">
        <v>5.0879177220000003</v>
      </c>
      <c r="F344" s="42">
        <v>2.4810677727771431</v>
      </c>
      <c r="G344" s="42">
        <v>0.66464475300000003</v>
      </c>
      <c r="H344" s="42">
        <v>0.51999152999999998</v>
      </c>
      <c r="I344" s="42">
        <v>0.55830194099999997</v>
      </c>
      <c r="J344" s="42">
        <v>6.2786963563906637</v>
      </c>
      <c r="K344" s="16">
        <v>18.932665949167806</v>
      </c>
      <c r="Y344" s="34">
        <v>43806</v>
      </c>
      <c r="Z344" s="44">
        <v>0.320096514</v>
      </c>
      <c r="AA344" s="44">
        <v>0.34202871299999998</v>
      </c>
      <c r="AB344" s="44">
        <v>0.421174137</v>
      </c>
      <c r="AC344" s="44">
        <v>0.270371056</v>
      </c>
      <c r="AD344" s="45">
        <v>0.236760688</v>
      </c>
    </row>
    <row r="345" spans="2:30">
      <c r="B345" s="34">
        <v>43807</v>
      </c>
      <c r="C345" s="43">
        <v>2.4432817710000001</v>
      </c>
      <c r="D345" s="43">
        <v>0.75339717000000006</v>
      </c>
      <c r="E345" s="43">
        <v>3.9427359559999999</v>
      </c>
      <c r="F345" s="42">
        <v>2.1057480144948251</v>
      </c>
      <c r="G345" s="42">
        <v>0.59072813600000007</v>
      </c>
      <c r="H345" s="42">
        <v>0.50760544799999996</v>
      </c>
      <c r="I345" s="42">
        <v>0.477579219</v>
      </c>
      <c r="J345" s="42">
        <v>5.7292639283804307</v>
      </c>
      <c r="K345" s="16">
        <v>16.550339642875254</v>
      </c>
      <c r="Y345" s="34">
        <v>43807</v>
      </c>
      <c r="Z345" s="44">
        <v>0.29889191200000004</v>
      </c>
      <c r="AA345" s="44">
        <v>0.30107695299999998</v>
      </c>
      <c r="AB345" s="44">
        <v>0.33627012499999998</v>
      </c>
      <c r="AC345" s="44">
        <v>0.229539141</v>
      </c>
      <c r="AD345" s="45">
        <v>0.17765372200000001</v>
      </c>
    </row>
    <row r="346" spans="2:30">
      <c r="B346" s="34">
        <v>43808</v>
      </c>
      <c r="C346" s="43">
        <v>2.5599982969999999</v>
      </c>
      <c r="D346" s="43">
        <v>0.81112815399999993</v>
      </c>
      <c r="E346" s="43">
        <v>5.1996562929999994</v>
      </c>
      <c r="F346" s="42">
        <v>2.7193918849746423</v>
      </c>
      <c r="G346" s="42">
        <v>0.70123163199999994</v>
      </c>
      <c r="H346" s="42">
        <v>0.53554682200000003</v>
      </c>
      <c r="I346" s="42">
        <v>0.5786112120000001</v>
      </c>
      <c r="J346" s="42">
        <v>6.7266154943881222</v>
      </c>
      <c r="K346" s="16">
        <v>19.832179789362762</v>
      </c>
      <c r="Y346" s="34">
        <v>43808</v>
      </c>
      <c r="Z346" s="44">
        <v>0.34490981900000001</v>
      </c>
      <c r="AA346" s="44">
        <v>0.36315067300000003</v>
      </c>
      <c r="AB346" s="44">
        <v>0.46337286</v>
      </c>
      <c r="AC346" s="44">
        <v>0.295961849</v>
      </c>
      <c r="AD346" s="45">
        <v>0.23580079000000001</v>
      </c>
    </row>
    <row r="347" spans="2:30">
      <c r="B347" s="34">
        <v>43809</v>
      </c>
      <c r="C347" s="43">
        <v>2.556469388</v>
      </c>
      <c r="D347" s="43">
        <v>0.81173966000000009</v>
      </c>
      <c r="E347" s="43">
        <v>5.6170464100000004</v>
      </c>
      <c r="F347" s="42">
        <v>2.8007475710722449</v>
      </c>
      <c r="G347" s="42">
        <v>0.70686392399999998</v>
      </c>
      <c r="H347" s="42">
        <v>0.53385677800000009</v>
      </c>
      <c r="I347" s="42">
        <v>0.58331371300000001</v>
      </c>
      <c r="J347" s="42">
        <v>6.9317582769211974</v>
      </c>
      <c r="K347" s="16">
        <v>20.541795720993445</v>
      </c>
      <c r="Y347" s="34">
        <v>43809</v>
      </c>
      <c r="Z347" s="44">
        <v>0.351907146</v>
      </c>
      <c r="AA347" s="44">
        <v>0.36284680499999999</v>
      </c>
      <c r="AB347" s="44">
        <v>0.46525026600000002</v>
      </c>
      <c r="AC347" s="44">
        <v>0.30213314699999999</v>
      </c>
      <c r="AD347" s="45">
        <v>0.29585275099999997</v>
      </c>
    </row>
    <row r="348" spans="2:30">
      <c r="B348" s="34">
        <v>43810</v>
      </c>
      <c r="C348" s="43">
        <v>2.553124237</v>
      </c>
      <c r="D348" s="43">
        <v>0.81546084499999993</v>
      </c>
      <c r="E348" s="43">
        <v>5.6164296500000006</v>
      </c>
      <c r="F348" s="42">
        <v>2.8015881576571919</v>
      </c>
      <c r="G348" s="42">
        <v>0.70658779000000005</v>
      </c>
      <c r="H348" s="42">
        <v>0.53060515500000005</v>
      </c>
      <c r="I348" s="42">
        <v>0.5852726949999999</v>
      </c>
      <c r="J348" s="42">
        <v>6.9174942862936923</v>
      </c>
      <c r="K348" s="16">
        <v>20.526562815950886</v>
      </c>
      <c r="Y348" s="34">
        <v>43810</v>
      </c>
      <c r="Z348" s="44">
        <v>0.35099386300000002</v>
      </c>
      <c r="AA348" s="44">
        <v>0.36495241100000003</v>
      </c>
      <c r="AB348" s="44">
        <v>0.46711889299999998</v>
      </c>
      <c r="AC348" s="44">
        <v>0.30082242999999997</v>
      </c>
      <c r="AD348" s="45">
        <v>0.29736749900000004</v>
      </c>
    </row>
    <row r="349" spans="2:30">
      <c r="B349" s="34">
        <v>43811</v>
      </c>
      <c r="C349" s="43">
        <v>2.5577412450000003</v>
      </c>
      <c r="D349" s="43">
        <v>0.82183757899999998</v>
      </c>
      <c r="E349" s="43">
        <v>5.619872193</v>
      </c>
      <c r="F349" s="42">
        <v>2.8129332462264451</v>
      </c>
      <c r="G349" s="42">
        <v>0.71028834199999991</v>
      </c>
      <c r="H349" s="42">
        <v>0.53731498499999997</v>
      </c>
      <c r="I349" s="42">
        <v>0.58591959400000004</v>
      </c>
      <c r="J349" s="42">
        <v>6.9692927533901186</v>
      </c>
      <c r="K349" s="16">
        <v>20.615199937616563</v>
      </c>
      <c r="Y349" s="34">
        <v>43811</v>
      </c>
      <c r="Z349" s="44">
        <v>0.352405623</v>
      </c>
      <c r="AA349" s="44">
        <v>0.36662518999999999</v>
      </c>
      <c r="AB349" s="44">
        <v>0.46691392700000001</v>
      </c>
      <c r="AC349" s="44">
        <v>0.30314822299999999</v>
      </c>
      <c r="AD349" s="45">
        <v>0.30047729599999995</v>
      </c>
    </row>
    <row r="350" spans="2:30">
      <c r="B350" s="34">
        <v>43812</v>
      </c>
      <c r="C350" s="43">
        <v>2.593229322</v>
      </c>
      <c r="D350" s="43">
        <v>0.81764289000000001</v>
      </c>
      <c r="E350" s="43">
        <v>5.7207809379999999</v>
      </c>
      <c r="F350" s="42">
        <v>2.8106710275580347</v>
      </c>
      <c r="G350" s="42">
        <v>0.71300306700000005</v>
      </c>
      <c r="H350" s="42">
        <v>0.53929261800000006</v>
      </c>
      <c r="I350" s="42">
        <v>0.58661697999999995</v>
      </c>
      <c r="J350" s="42">
        <v>6.4487478622494452</v>
      </c>
      <c r="K350" s="16">
        <v>20.229984704807482</v>
      </c>
      <c r="Y350" s="34">
        <v>43812</v>
      </c>
      <c r="Z350" s="44">
        <v>0.34709828000000004</v>
      </c>
      <c r="AA350" s="44">
        <v>0.36752948200000002</v>
      </c>
      <c r="AB350" s="44">
        <v>0.46384292399999999</v>
      </c>
      <c r="AC350" s="44">
        <v>0.30718806300000001</v>
      </c>
      <c r="AD350" s="45">
        <v>0.30364164100000002</v>
      </c>
    </row>
    <row r="351" spans="2:30">
      <c r="B351" s="34">
        <v>43813</v>
      </c>
      <c r="C351" s="43">
        <v>2.5074190550000002</v>
      </c>
      <c r="D351" s="43">
        <v>0.81241851200000004</v>
      </c>
      <c r="E351" s="43">
        <v>5.2466510049999995</v>
      </c>
      <c r="F351" s="42">
        <v>2.519887108778962</v>
      </c>
      <c r="G351" s="42">
        <v>0.67499578799999993</v>
      </c>
      <c r="H351" s="42">
        <v>0.52710132200000004</v>
      </c>
      <c r="I351" s="42">
        <v>0.55782840099999997</v>
      </c>
      <c r="J351" s="42">
        <v>6.1341931719771798</v>
      </c>
      <c r="K351" s="16">
        <v>18.980494363756144</v>
      </c>
      <c r="Y351" s="34">
        <v>43813</v>
      </c>
      <c r="Z351" s="44">
        <v>0.32473828199999999</v>
      </c>
      <c r="AA351" s="44">
        <v>0.34063820099999997</v>
      </c>
      <c r="AB351" s="44">
        <v>0.42012499400000003</v>
      </c>
      <c r="AC351" s="44">
        <v>0.286863337</v>
      </c>
      <c r="AD351" s="45">
        <v>0.24686972299999999</v>
      </c>
    </row>
    <row r="352" spans="2:30">
      <c r="B352" s="34">
        <v>43814</v>
      </c>
      <c r="C352" s="43">
        <v>2.4386363229999999</v>
      </c>
      <c r="D352" s="43">
        <v>0.75978879700000002</v>
      </c>
      <c r="E352" s="43">
        <v>4.0732116390000002</v>
      </c>
      <c r="F352" s="42">
        <v>2.1263195841985194</v>
      </c>
      <c r="G352" s="42">
        <v>0.61087689599999995</v>
      </c>
      <c r="H352" s="42">
        <v>0.51105872100000005</v>
      </c>
      <c r="I352" s="42">
        <v>0.47591245799999998</v>
      </c>
      <c r="J352" s="42">
        <v>5.8501763458868981</v>
      </c>
      <c r="K352" s="16">
        <v>16.845980764085418</v>
      </c>
      <c r="Y352" s="34">
        <v>43814</v>
      </c>
      <c r="Z352" s="44">
        <v>0.30118784399999998</v>
      </c>
      <c r="AA352" s="44">
        <v>0.29775026400000004</v>
      </c>
      <c r="AB352" s="44">
        <v>0.32965586400000002</v>
      </c>
      <c r="AC352" s="44">
        <v>0.24557709799999999</v>
      </c>
      <c r="AD352" s="45">
        <v>0.179083399</v>
      </c>
    </row>
    <row r="353" spans="2:30">
      <c r="B353" s="34">
        <v>43815</v>
      </c>
      <c r="C353" s="43">
        <v>2.5667550480000001</v>
      </c>
      <c r="D353" s="43">
        <v>0.81195872300000005</v>
      </c>
      <c r="E353" s="43">
        <v>5.162082281</v>
      </c>
      <c r="F353" s="42">
        <v>2.7741478216575732</v>
      </c>
      <c r="G353" s="42">
        <v>0.70680745</v>
      </c>
      <c r="H353" s="42">
        <v>0.53619675100000008</v>
      </c>
      <c r="I353" s="42">
        <v>0.57816295200000001</v>
      </c>
      <c r="J353" s="42">
        <v>6.7071288217272667</v>
      </c>
      <c r="K353" s="16">
        <v>19.84323984838484</v>
      </c>
      <c r="Y353" s="34">
        <v>43815</v>
      </c>
      <c r="Z353" s="44">
        <v>0.34374427899999999</v>
      </c>
      <c r="AA353" s="44">
        <v>0.361138915</v>
      </c>
      <c r="AB353" s="44">
        <v>0.45809871999999996</v>
      </c>
      <c r="AC353" s="44">
        <v>0.301358601</v>
      </c>
      <c r="AD353" s="45">
        <v>0.296920721</v>
      </c>
    </row>
    <row r="354" spans="2:30">
      <c r="B354" s="34">
        <v>43816</v>
      </c>
      <c r="C354" s="43">
        <v>2.5795363739999999</v>
      </c>
      <c r="D354" s="43">
        <v>0.81785844600000002</v>
      </c>
      <c r="E354" s="43">
        <v>5.6622915100000002</v>
      </c>
      <c r="F354" s="42">
        <v>2.7906970966339477</v>
      </c>
      <c r="G354" s="42">
        <v>0.71044090699999995</v>
      </c>
      <c r="H354" s="42">
        <v>0.53785361300000001</v>
      </c>
      <c r="I354" s="42">
        <v>0.58217479500000002</v>
      </c>
      <c r="J354" s="42">
        <v>6.8632492559231446</v>
      </c>
      <c r="K354" s="16">
        <v>20.544101997557092</v>
      </c>
      <c r="Y354" s="34">
        <v>43816</v>
      </c>
      <c r="Z354" s="44">
        <v>0.34823431699999996</v>
      </c>
      <c r="AA354" s="44">
        <v>0.36049195699999997</v>
      </c>
      <c r="AB354" s="44">
        <v>0.46176598100000005</v>
      </c>
      <c r="AC354" s="44">
        <v>0.30314003899999997</v>
      </c>
      <c r="AD354" s="45">
        <v>0.29860541700000004</v>
      </c>
    </row>
    <row r="355" spans="2:30">
      <c r="B355" s="34">
        <v>43817</v>
      </c>
      <c r="C355" s="43">
        <v>2.5870997330000001</v>
      </c>
      <c r="D355" s="43">
        <v>0.81582185100000004</v>
      </c>
      <c r="E355" s="43">
        <v>5.6992566250000003</v>
      </c>
      <c r="F355" s="42">
        <v>2.7964079283296721</v>
      </c>
      <c r="G355" s="42">
        <v>0.71581929599999994</v>
      </c>
      <c r="H355" s="42">
        <v>0.53755714899999996</v>
      </c>
      <c r="I355" s="42">
        <v>0.58530446999999997</v>
      </c>
      <c r="J355" s="42">
        <v>6.8745183720031395</v>
      </c>
      <c r="K355" s="16">
        <v>20.611785424332812</v>
      </c>
      <c r="Y355" s="34">
        <v>43817</v>
      </c>
      <c r="Z355" s="44">
        <v>0.350730973</v>
      </c>
      <c r="AA355" s="44">
        <v>0.36279072800000001</v>
      </c>
      <c r="AB355" s="44">
        <v>0.45998078999999997</v>
      </c>
      <c r="AC355" s="44">
        <v>0.30435021299999998</v>
      </c>
      <c r="AD355" s="45">
        <v>0.29951538799999999</v>
      </c>
    </row>
    <row r="356" spans="2:30">
      <c r="B356" s="34">
        <v>43818</v>
      </c>
      <c r="C356" s="43">
        <v>2.560480954</v>
      </c>
      <c r="D356" s="43">
        <v>0.80978590800000005</v>
      </c>
      <c r="E356" s="43">
        <v>5.6883498799999996</v>
      </c>
      <c r="F356" s="42">
        <v>2.8149539214004187</v>
      </c>
      <c r="G356" s="42">
        <v>0.71086773199999997</v>
      </c>
      <c r="H356" s="42">
        <v>0.53754511599999999</v>
      </c>
      <c r="I356" s="42">
        <v>0.583372589</v>
      </c>
      <c r="J356" s="42">
        <v>6.909688574049011</v>
      </c>
      <c r="K356" s="16">
        <v>20.615044674449429</v>
      </c>
      <c r="Y356" s="34">
        <v>43818</v>
      </c>
      <c r="Z356" s="44">
        <v>0.34972714799999999</v>
      </c>
      <c r="AA356" s="44">
        <v>0.36495190799999999</v>
      </c>
      <c r="AB356" s="44">
        <v>0.46058058600000001</v>
      </c>
      <c r="AC356" s="44">
        <v>0.30746278300000002</v>
      </c>
      <c r="AD356" s="45">
        <v>0.30842021000000003</v>
      </c>
    </row>
    <row r="357" spans="2:30">
      <c r="B357" s="34">
        <v>43819</v>
      </c>
      <c r="C357" s="43">
        <v>2.6142417719999997</v>
      </c>
      <c r="D357" s="43">
        <v>0.78692801700000004</v>
      </c>
      <c r="E357" s="43">
        <v>5.7064150530000006</v>
      </c>
      <c r="F357" s="42">
        <v>2.8065868856055367</v>
      </c>
      <c r="G357" s="42">
        <v>0.71847775800000002</v>
      </c>
      <c r="H357" s="42">
        <v>0.54954964399999995</v>
      </c>
      <c r="I357" s="42">
        <v>0.58493126100000004</v>
      </c>
      <c r="J357" s="42">
        <v>6.359139046210676</v>
      </c>
      <c r="K357" s="16">
        <v>20.126269436816212</v>
      </c>
      <c r="Y357" s="34">
        <v>43819</v>
      </c>
      <c r="Z357" s="44">
        <v>0.34565085400000001</v>
      </c>
      <c r="AA357" s="44">
        <v>0.367315577</v>
      </c>
      <c r="AB357" s="44">
        <v>0.45515977399999996</v>
      </c>
      <c r="AC357" s="44">
        <v>0.31006689100000001</v>
      </c>
      <c r="AD357" s="45">
        <v>0.31256197299999999</v>
      </c>
    </row>
    <row r="358" spans="2:30">
      <c r="B358" s="34">
        <v>43820</v>
      </c>
      <c r="C358" s="43">
        <v>2.5592686379999998</v>
      </c>
      <c r="D358" s="43">
        <v>0.792311824</v>
      </c>
      <c r="E358" s="43">
        <v>4.9812930889999993</v>
      </c>
      <c r="F358" s="42">
        <v>2.4880408407066499</v>
      </c>
      <c r="G358" s="42">
        <v>0.6902460749999999</v>
      </c>
      <c r="H358" s="42">
        <v>0.52889623600000002</v>
      </c>
      <c r="I358" s="42">
        <v>0.54690359099999997</v>
      </c>
      <c r="J358" s="42">
        <v>5.9437801906994805</v>
      </c>
      <c r="K358" s="16">
        <v>18.530740484406127</v>
      </c>
      <c r="Y358" s="34">
        <v>43820</v>
      </c>
      <c r="Z358" s="44">
        <v>0.31677029700000003</v>
      </c>
      <c r="AA358" s="44">
        <v>0.34151312199999995</v>
      </c>
      <c r="AB358" s="44">
        <v>0.40655958799999997</v>
      </c>
      <c r="AC358" s="44">
        <v>0.28767515600000004</v>
      </c>
      <c r="AD358" s="45">
        <v>0.25321926300000003</v>
      </c>
    </row>
    <row r="359" spans="2:30">
      <c r="B359" s="34">
        <v>43821</v>
      </c>
      <c r="C359" s="43">
        <v>2.412830837</v>
      </c>
      <c r="D359" s="43">
        <v>0.72937948600000002</v>
      </c>
      <c r="E359" s="43">
        <v>3.8837325740000002</v>
      </c>
      <c r="F359" s="42">
        <v>2.0974535445224309</v>
      </c>
      <c r="G359" s="42">
        <v>0.65177662600000008</v>
      </c>
      <c r="H359" s="42">
        <v>0.50706641699999999</v>
      </c>
      <c r="I359" s="42">
        <v>0.45523925700000001</v>
      </c>
      <c r="J359" s="42">
        <v>5.6435329647693155</v>
      </c>
      <c r="K359" s="16">
        <v>16.381011706291744</v>
      </c>
      <c r="Y359" s="34">
        <v>43821</v>
      </c>
      <c r="Z359" s="44">
        <v>0.289267624</v>
      </c>
      <c r="AA359" s="44">
        <v>0.30079178499999998</v>
      </c>
      <c r="AB359" s="44">
        <v>0.30115007299999996</v>
      </c>
      <c r="AC359" s="44">
        <v>0.25306824700000002</v>
      </c>
      <c r="AD359" s="45">
        <v>0.18642625399999999</v>
      </c>
    </row>
    <row r="360" spans="2:30">
      <c r="B360" s="34">
        <v>43822</v>
      </c>
      <c r="C360" s="43">
        <v>2.5718465950000002</v>
      </c>
      <c r="D360" s="43">
        <v>0.81384706999999989</v>
      </c>
      <c r="E360" s="43">
        <v>5.0579669689999998</v>
      </c>
      <c r="F360" s="42">
        <v>2.6818481165692756</v>
      </c>
      <c r="G360" s="42">
        <v>0.7138303789999999</v>
      </c>
      <c r="H360" s="42">
        <v>0.54141032999999994</v>
      </c>
      <c r="I360" s="42">
        <v>0.56653114300000007</v>
      </c>
      <c r="J360" s="42">
        <v>6.5006265417266844</v>
      </c>
      <c r="K360" s="16">
        <v>19.447907144295961</v>
      </c>
      <c r="Y360" s="34">
        <v>43822</v>
      </c>
      <c r="Z360" s="44">
        <v>0.33346990399999998</v>
      </c>
      <c r="AA360" s="44">
        <v>0.35319554399999997</v>
      </c>
      <c r="AB360" s="44">
        <v>0.43399310600000002</v>
      </c>
      <c r="AC360" s="44">
        <v>0.29920062199999997</v>
      </c>
      <c r="AD360" s="45">
        <v>0.29684385400000002</v>
      </c>
    </row>
    <row r="361" spans="2:30">
      <c r="B361" s="34">
        <v>43823</v>
      </c>
      <c r="C361" s="43">
        <v>2.591776791</v>
      </c>
      <c r="D361" s="43">
        <v>0.82014684699999996</v>
      </c>
      <c r="E361" s="43">
        <v>4.6068477019999996</v>
      </c>
      <c r="F361" s="42">
        <v>2.2913040612479487</v>
      </c>
      <c r="G361" s="42">
        <v>0.71772750500000004</v>
      </c>
      <c r="H361" s="42">
        <v>0.54661216199999996</v>
      </c>
      <c r="I361" s="42">
        <v>0.52526795200000009</v>
      </c>
      <c r="J361" s="42">
        <v>6.1994767975975931</v>
      </c>
      <c r="K361" s="16">
        <v>18.299159817845542</v>
      </c>
      <c r="Y361" s="34">
        <v>43823</v>
      </c>
      <c r="Z361" s="44">
        <v>0.30928143499999999</v>
      </c>
      <c r="AA361" s="44">
        <v>0.33393947100000004</v>
      </c>
      <c r="AB361" s="44">
        <v>0.36828983000000004</v>
      </c>
      <c r="AC361" s="44">
        <v>0.26573987399999999</v>
      </c>
      <c r="AD361" s="45">
        <v>0.224480439</v>
      </c>
    </row>
    <row r="362" spans="2:30">
      <c r="B362" s="34">
        <v>43824</v>
      </c>
      <c r="C362" s="43">
        <v>2.5882933450000003</v>
      </c>
      <c r="D362" s="43">
        <v>0.794533139</v>
      </c>
      <c r="E362" s="43">
        <v>2.1250500899999998</v>
      </c>
      <c r="F362" s="42">
        <v>1.484036580801271</v>
      </c>
      <c r="G362" s="42">
        <v>0.714779783</v>
      </c>
      <c r="H362" s="42">
        <v>0.54797541799999994</v>
      </c>
      <c r="I362" s="42">
        <v>0.30613731900000002</v>
      </c>
      <c r="J362" s="42">
        <v>4.6959000623860732</v>
      </c>
      <c r="K362" s="16">
        <v>13.256705737187344</v>
      </c>
      <c r="Y362" s="34">
        <v>43824</v>
      </c>
      <c r="Z362" s="44">
        <v>0.15997530300000001</v>
      </c>
      <c r="AA362" s="44">
        <v>0.24323789100000001</v>
      </c>
      <c r="AB362" s="44">
        <v>0.24844903500000001</v>
      </c>
      <c r="AC362" s="44">
        <v>0.18218625399999999</v>
      </c>
      <c r="AD362" s="45">
        <v>0.137082494</v>
      </c>
    </row>
    <row r="363" spans="2:30">
      <c r="B363" s="34">
        <v>43825</v>
      </c>
      <c r="C363" s="43">
        <v>2.5564510060000001</v>
      </c>
      <c r="D363" s="43">
        <v>0.80372446600000003</v>
      </c>
      <c r="E363" s="43">
        <v>3.5270216910000003</v>
      </c>
      <c r="F363" s="42">
        <v>1.9399385174095585</v>
      </c>
      <c r="G363" s="42">
        <v>0.71369628500000004</v>
      </c>
      <c r="H363" s="42">
        <v>0.54729764199999997</v>
      </c>
      <c r="I363" s="42">
        <v>0.52925090699999999</v>
      </c>
      <c r="J363" s="42">
        <v>5.6939808479297636</v>
      </c>
      <c r="K363" s="16">
        <v>16.311361362339319</v>
      </c>
      <c r="Y363" s="34">
        <v>43825</v>
      </c>
      <c r="Z363" s="44">
        <v>0.23468514100000001</v>
      </c>
      <c r="AA363" s="44">
        <v>0.32675477799999997</v>
      </c>
      <c r="AB363" s="44">
        <v>0.25628813899999997</v>
      </c>
      <c r="AC363" s="44">
        <v>0.19724362400000001</v>
      </c>
      <c r="AD363" s="45">
        <v>0.27339670899999996</v>
      </c>
    </row>
    <row r="364" spans="2:30">
      <c r="B364" s="34">
        <v>43826</v>
      </c>
      <c r="C364" s="43">
        <v>2.5951208889999999</v>
      </c>
      <c r="D364" s="43">
        <v>0.81010549199999993</v>
      </c>
      <c r="E364" s="43">
        <v>4.4252843049999999</v>
      </c>
      <c r="F364" s="42">
        <v>2.4920947198096686</v>
      </c>
      <c r="G364" s="42">
        <v>0.713650848</v>
      </c>
      <c r="H364" s="42">
        <v>0.53189271999999999</v>
      </c>
      <c r="I364" s="42">
        <v>0.53861903799999999</v>
      </c>
      <c r="J364" s="42">
        <v>5.8057663748324551</v>
      </c>
      <c r="K364" s="16">
        <v>17.912534386642125</v>
      </c>
      <c r="Y364" s="34">
        <v>43826</v>
      </c>
      <c r="Z364" s="44">
        <v>0.30155492099999998</v>
      </c>
      <c r="AA364" s="44">
        <v>0.33179680099999997</v>
      </c>
      <c r="AB364" s="44">
        <v>0.41396339799999998</v>
      </c>
      <c r="AC364" s="44">
        <v>0.26772445500000003</v>
      </c>
      <c r="AD364" s="45">
        <v>0.270511789</v>
      </c>
    </row>
    <row r="365" spans="2:30">
      <c r="B365" s="34">
        <v>43827</v>
      </c>
      <c r="C365" s="43">
        <v>2.4845136189999999</v>
      </c>
      <c r="D365" s="43">
        <v>0.80148253700000005</v>
      </c>
      <c r="E365" s="43">
        <v>4.0475727820000005</v>
      </c>
      <c r="F365" s="42">
        <v>2.1810883525073139</v>
      </c>
      <c r="G365" s="42">
        <v>0.69748978399999995</v>
      </c>
      <c r="H365" s="42">
        <v>0.49716863299999997</v>
      </c>
      <c r="I365" s="42">
        <v>0.48889471999999995</v>
      </c>
      <c r="J365" s="42">
        <v>5.5581066368272536</v>
      </c>
      <c r="K365" s="16">
        <v>16.756317064334567</v>
      </c>
      <c r="Y365" s="34">
        <v>43827</v>
      </c>
      <c r="Z365" s="44">
        <v>0.28279824599999998</v>
      </c>
      <c r="AA365" s="44">
        <v>0.30657991700000004</v>
      </c>
      <c r="AB365" s="44">
        <v>0.36779856699999997</v>
      </c>
      <c r="AC365" s="44">
        <v>0.24513103400000003</v>
      </c>
      <c r="AD365" s="45">
        <v>0.21006554999999999</v>
      </c>
    </row>
    <row r="366" spans="2:30">
      <c r="B366" s="34">
        <v>43828</v>
      </c>
      <c r="C366" s="43">
        <v>2.362112963</v>
      </c>
      <c r="D366" s="43">
        <v>0.74632054400000003</v>
      </c>
      <c r="E366" s="43">
        <v>3.2992380959999998</v>
      </c>
      <c r="F366" s="42">
        <v>1.7880783131065212</v>
      </c>
      <c r="G366" s="42">
        <v>0.66536590900000003</v>
      </c>
      <c r="H366" s="42">
        <v>0.45550300799999999</v>
      </c>
      <c r="I366" s="42">
        <v>0.36479967599999996</v>
      </c>
      <c r="J366" s="42">
        <v>5.0618491697047601</v>
      </c>
      <c r="K366" s="16">
        <v>14.743267678811282</v>
      </c>
      <c r="Y366" s="34">
        <v>43828</v>
      </c>
      <c r="Z366" s="44">
        <v>0.25069170200000002</v>
      </c>
      <c r="AA366" s="44">
        <v>0.25805076999999998</v>
      </c>
      <c r="AB366" s="44">
        <v>0.26178863399999996</v>
      </c>
      <c r="AC366" s="44">
        <v>0.19404279500000002</v>
      </c>
      <c r="AD366" s="45">
        <v>0.155955133</v>
      </c>
    </row>
    <row r="367" spans="2:30">
      <c r="B367" s="34">
        <v>43829</v>
      </c>
      <c r="C367" s="43">
        <v>2.574044695</v>
      </c>
      <c r="D367" s="43">
        <v>0.80876203199999996</v>
      </c>
      <c r="E367" s="43">
        <v>4.3119291900000007</v>
      </c>
      <c r="F367" s="42">
        <v>2.5090442233933694</v>
      </c>
      <c r="G367" s="42">
        <v>0.71703703799999996</v>
      </c>
      <c r="H367" s="42">
        <v>0.47344033000000002</v>
      </c>
      <c r="I367" s="42">
        <v>0.49090176699999999</v>
      </c>
      <c r="J367" s="42">
        <v>6.0583281908854429</v>
      </c>
      <c r="K367" s="16">
        <v>17.943487466278814</v>
      </c>
      <c r="Y367" s="34">
        <v>43829</v>
      </c>
      <c r="Z367" s="44">
        <v>0.30777755200000001</v>
      </c>
      <c r="AA367" s="44">
        <v>0.328938958</v>
      </c>
      <c r="AB367" s="44">
        <v>0.41531121799999998</v>
      </c>
      <c r="AC367" s="44">
        <v>0.26424394499999998</v>
      </c>
      <c r="AD367" s="45">
        <v>0.27248734800000002</v>
      </c>
    </row>
    <row r="368" spans="2:30">
      <c r="B368" s="35">
        <v>43830</v>
      </c>
      <c r="C368" s="43">
        <v>2.6254129920000002</v>
      </c>
      <c r="D368" s="43">
        <v>0.81235994599999994</v>
      </c>
      <c r="E368" s="43">
        <v>4.6192986070000002</v>
      </c>
      <c r="F368" s="42">
        <v>2.271395107213884</v>
      </c>
      <c r="G368" s="42">
        <v>0.65558747699999997</v>
      </c>
      <c r="H368" s="42">
        <v>0.42340902399999997</v>
      </c>
      <c r="I368" s="42">
        <v>0.45229677800000001</v>
      </c>
      <c r="J368" s="42">
        <v>6.1086058535122945</v>
      </c>
      <c r="K368" s="16">
        <v>17.968365784726181</v>
      </c>
      <c r="Y368" s="35">
        <v>43830</v>
      </c>
      <c r="Z368" s="44">
        <v>0.298898308</v>
      </c>
      <c r="AA368" s="44">
        <v>0.32424894599999998</v>
      </c>
      <c r="AB368" s="44">
        <v>0.36736874899999999</v>
      </c>
      <c r="AC368" s="44">
        <v>0.254566711</v>
      </c>
      <c r="AD368" s="45">
        <v>0.20830066899999999</v>
      </c>
    </row>
  </sheetData>
  <phoneticPr fontId="6" type="noConversion"/>
  <conditionalFormatting sqref="W3:W141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K368"/>
  <sheetViews>
    <sheetView zoomScale="134" workbookViewId="0">
      <selection activeCell="C1" sqref="C1"/>
    </sheetView>
  </sheetViews>
  <sheetFormatPr defaultColWidth="10.83203125" defaultRowHeight="15.5"/>
  <cols>
    <col min="2" max="2" width="11.5" bestFit="1" customWidth="1"/>
    <col min="25" max="25" width="12.1640625" style="20" bestFit="1" customWidth="1"/>
    <col min="26" max="30" width="10.83203125" style="20"/>
  </cols>
  <sheetData>
    <row r="1" spans="2:37">
      <c r="C1" s="2" t="s">
        <v>32</v>
      </c>
      <c r="J1" s="2"/>
      <c r="K1" s="2"/>
    </row>
    <row r="2" spans="2:37">
      <c r="B2" s="5" t="s">
        <v>16</v>
      </c>
      <c r="C2" s="6" t="s">
        <v>7</v>
      </c>
      <c r="D2" s="7" t="s">
        <v>6</v>
      </c>
      <c r="E2" s="7" t="s">
        <v>15</v>
      </c>
      <c r="F2" s="7" t="s">
        <v>1</v>
      </c>
      <c r="G2" s="7" t="s">
        <v>14</v>
      </c>
      <c r="H2" s="7" t="s">
        <v>8</v>
      </c>
      <c r="I2" s="7" t="s">
        <v>0</v>
      </c>
      <c r="J2" s="7" t="s">
        <v>17</v>
      </c>
      <c r="K2" s="8" t="s">
        <v>13</v>
      </c>
      <c r="M2" s="5" t="s">
        <v>16</v>
      </c>
      <c r="N2" s="6" t="s">
        <v>7</v>
      </c>
      <c r="O2" s="7" t="s">
        <v>6</v>
      </c>
      <c r="P2" s="7" t="s">
        <v>15</v>
      </c>
      <c r="Q2" s="7" t="s">
        <v>1</v>
      </c>
      <c r="R2" s="7" t="s">
        <v>14</v>
      </c>
      <c r="S2" s="7" t="s">
        <v>8</v>
      </c>
      <c r="T2" s="7" t="s">
        <v>0</v>
      </c>
      <c r="U2" s="7" t="s">
        <v>17</v>
      </c>
      <c r="V2" s="8" t="s">
        <v>13</v>
      </c>
      <c r="Y2" s="23" t="s">
        <v>16</v>
      </c>
      <c r="Z2" s="19" t="s">
        <v>22</v>
      </c>
      <c r="AA2" s="21" t="s">
        <v>4</v>
      </c>
      <c r="AB2" s="21" t="s">
        <v>2</v>
      </c>
      <c r="AC2" s="21" t="s">
        <v>5</v>
      </c>
      <c r="AD2" s="21" t="s">
        <v>3</v>
      </c>
      <c r="AF2" s="5" t="s">
        <v>16</v>
      </c>
      <c r="AG2" s="19" t="s">
        <v>22</v>
      </c>
      <c r="AH2" s="21" t="s">
        <v>4</v>
      </c>
      <c r="AI2" s="21" t="s">
        <v>2</v>
      </c>
      <c r="AJ2" s="21" t="s">
        <v>5</v>
      </c>
      <c r="AK2" s="21" t="s">
        <v>3</v>
      </c>
    </row>
    <row r="3" spans="2:37">
      <c r="B3" s="9">
        <v>43466</v>
      </c>
      <c r="C3" s="11">
        <v>9.6383801292169551</v>
      </c>
      <c r="D3" s="11">
        <v>2.2836025444948369</v>
      </c>
      <c r="E3" s="11">
        <v>1.7243648890340455</v>
      </c>
      <c r="F3" s="11">
        <v>0.89585181249922907</v>
      </c>
      <c r="G3" s="11">
        <v>0.63010769804529021</v>
      </c>
      <c r="H3" s="11">
        <v>0.51352107327404439</v>
      </c>
      <c r="I3" s="11">
        <v>0.2751903367783336</v>
      </c>
      <c r="J3" s="11">
        <v>6.4776990085795134</v>
      </c>
      <c r="K3" s="16">
        <v>22.438717491922247</v>
      </c>
      <c r="L3" s="2"/>
      <c r="M3" s="9">
        <v>43831</v>
      </c>
      <c r="N3" s="13">
        <v>9.6147785052422137</v>
      </c>
      <c r="O3" s="13">
        <v>2.3830293858883622</v>
      </c>
      <c r="P3" s="13">
        <v>1.7387576833062584</v>
      </c>
      <c r="Q3" s="13">
        <v>1.1496065399528574</v>
      </c>
      <c r="R3" s="13">
        <v>0.71610228052717362</v>
      </c>
      <c r="S3" s="13">
        <v>0.49970028804094463</v>
      </c>
      <c r="T3" s="13">
        <v>0.35212337013507761</v>
      </c>
      <c r="U3" s="13">
        <v>6.4776990085795134</v>
      </c>
      <c r="V3" s="18">
        <v>22.931797061672402</v>
      </c>
      <c r="Y3" s="34">
        <v>43466</v>
      </c>
      <c r="Z3" s="43">
        <v>5.8502692032809479E-2</v>
      </c>
      <c r="AA3" s="43">
        <v>5.7003303399819558E-2</v>
      </c>
      <c r="AB3" s="43">
        <v>0.1614513577225937</v>
      </c>
      <c r="AC3" s="43">
        <v>0.10158015723286509</v>
      </c>
      <c r="AD3" s="43">
        <v>9.173271433086963E-2</v>
      </c>
      <c r="AE3" s="1"/>
      <c r="AF3" s="9">
        <v>43831</v>
      </c>
      <c r="AG3" s="41">
        <v>0.10249665365075254</v>
      </c>
      <c r="AH3" s="41">
        <v>0.11192164613735547</v>
      </c>
      <c r="AI3" s="41">
        <v>0.17152437082897348</v>
      </c>
      <c r="AJ3" s="41">
        <v>0.12139417789398899</v>
      </c>
      <c r="AK3" s="14">
        <v>0.12229021234488029</v>
      </c>
    </row>
    <row r="4" spans="2:37">
      <c r="B4" s="9">
        <v>43467</v>
      </c>
      <c r="C4" s="11">
        <v>10.474572161459241</v>
      </c>
      <c r="D4" s="11">
        <v>2.2746440466384024</v>
      </c>
      <c r="E4" s="11">
        <v>2.100375363884202</v>
      </c>
      <c r="F4" s="11">
        <v>1.3703000977702562</v>
      </c>
      <c r="G4" s="11">
        <v>0.64490587154058276</v>
      </c>
      <c r="H4" s="11">
        <v>0.50429108836235192</v>
      </c>
      <c r="I4" s="11">
        <v>0.31272410871269846</v>
      </c>
      <c r="J4" s="11">
        <v>7.1760746950294596</v>
      </c>
      <c r="K4" s="16">
        <v>24.857887433397192</v>
      </c>
      <c r="L4" s="2"/>
      <c r="M4" s="9">
        <v>43832</v>
      </c>
      <c r="N4" s="13">
        <v>10.310341867017101</v>
      </c>
      <c r="O4" s="13">
        <v>2.2899358068093609</v>
      </c>
      <c r="P4" s="13">
        <v>1.9991171015484668</v>
      </c>
      <c r="Q4" s="13">
        <v>1.3609379452549881</v>
      </c>
      <c r="R4" s="13">
        <v>0.71249304626900389</v>
      </c>
      <c r="S4" s="13">
        <v>0.49620165493808427</v>
      </c>
      <c r="T4" s="13">
        <v>0.36438260518481391</v>
      </c>
      <c r="U4" s="13">
        <v>7.1760746950294596</v>
      </c>
      <c r="V4" s="18">
        <v>24.709484722051279</v>
      </c>
      <c r="Y4" s="34">
        <v>43467</v>
      </c>
      <c r="Z4" s="43">
        <v>0.12195446776162727</v>
      </c>
      <c r="AA4" s="43">
        <v>0.10203027979569737</v>
      </c>
      <c r="AB4" s="43">
        <v>0.23588139751998918</v>
      </c>
      <c r="AC4" s="43">
        <v>0.11645487031170323</v>
      </c>
      <c r="AD4" s="43">
        <v>0.17358100397508039</v>
      </c>
      <c r="AE4" s="1"/>
      <c r="AF4" s="9">
        <v>43832</v>
      </c>
      <c r="AG4" s="41">
        <v>0.15558875336331215</v>
      </c>
      <c r="AH4" s="41">
        <v>0.12140084578443967</v>
      </c>
      <c r="AI4" s="41">
        <v>0.22820701452548911</v>
      </c>
      <c r="AJ4" s="41">
        <v>0.14846597205633202</v>
      </c>
      <c r="AK4" s="14">
        <v>0.11432442311857476</v>
      </c>
    </row>
    <row r="5" spans="2:37">
      <c r="B5" s="9">
        <v>43468</v>
      </c>
      <c r="C5" s="11">
        <v>10.402355576856499</v>
      </c>
      <c r="D5" s="11">
        <v>2.3039627668958254</v>
      </c>
      <c r="E5" s="11">
        <v>2.0662073207415399</v>
      </c>
      <c r="F5" s="11">
        <v>1.712795261520915</v>
      </c>
      <c r="G5" s="11">
        <v>0.65509029626804338</v>
      </c>
      <c r="H5" s="11">
        <v>0.52625995062888398</v>
      </c>
      <c r="I5" s="11">
        <v>0.30710226903508664</v>
      </c>
      <c r="J5" s="11">
        <v>7.294565476936139</v>
      </c>
      <c r="K5" s="16">
        <v>25.268338918882932</v>
      </c>
      <c r="L5" s="2"/>
      <c r="M5" s="9">
        <v>43833</v>
      </c>
      <c r="N5" s="13">
        <v>10.302339810642698</v>
      </c>
      <c r="O5" s="13">
        <v>2.3157027795901555</v>
      </c>
      <c r="P5" s="13">
        <v>2.0150796380353877</v>
      </c>
      <c r="Q5" s="13">
        <v>1.3269355206433799</v>
      </c>
      <c r="R5" s="13">
        <v>0.71360623754562047</v>
      </c>
      <c r="S5" s="13">
        <v>0.50154133745906471</v>
      </c>
      <c r="T5" s="13">
        <v>0.37288152933314461</v>
      </c>
      <c r="U5" s="13">
        <v>7.294565476936139</v>
      </c>
      <c r="V5" s="18">
        <v>24.842652330185594</v>
      </c>
      <c r="Y5" s="34">
        <v>43468</v>
      </c>
      <c r="Z5" s="43">
        <v>0.13960290346370466</v>
      </c>
      <c r="AA5" s="43">
        <v>0.18054975023826592</v>
      </c>
      <c r="AB5" s="43">
        <v>0.2585528081148063</v>
      </c>
      <c r="AC5" s="43">
        <v>0.15003794331202441</v>
      </c>
      <c r="AD5" s="43">
        <v>0.19819006792883004</v>
      </c>
      <c r="AE5" s="1"/>
      <c r="AF5" s="9">
        <v>43833</v>
      </c>
      <c r="AG5" s="41">
        <v>0.14005686646005244</v>
      </c>
      <c r="AH5" s="41">
        <v>9.9869476200668814E-2</v>
      </c>
      <c r="AI5" s="41">
        <v>0.26342860576089105</v>
      </c>
      <c r="AJ5" s="41">
        <v>0.13561783512730505</v>
      </c>
      <c r="AK5" s="14">
        <v>0.10950712287626457</v>
      </c>
    </row>
    <row r="6" spans="2:37">
      <c r="B6" s="9">
        <v>43469</v>
      </c>
      <c r="C6" s="11">
        <v>10.212311933165068</v>
      </c>
      <c r="D6" s="11">
        <v>2.3267662159849323</v>
      </c>
      <c r="E6" s="11">
        <v>2.0318104562766024</v>
      </c>
      <c r="F6" s="11">
        <v>1.7240382246242096</v>
      </c>
      <c r="G6" s="11">
        <v>0.66275310795972631</v>
      </c>
      <c r="H6" s="11">
        <v>0.58265358082325969</v>
      </c>
      <c r="I6" s="11">
        <v>0.28207258931823892</v>
      </c>
      <c r="J6" s="11">
        <v>7.2331338064523969</v>
      </c>
      <c r="K6" s="16">
        <v>25.055539914604434</v>
      </c>
      <c r="L6" s="2"/>
      <c r="M6" s="9">
        <v>43834</v>
      </c>
      <c r="N6" s="13">
        <v>10.178000165440462</v>
      </c>
      <c r="O6" s="13">
        <v>2.3431321377116472</v>
      </c>
      <c r="P6" s="13">
        <v>1.8961851751825878</v>
      </c>
      <c r="Q6" s="13">
        <v>1.2033715583053448</v>
      </c>
      <c r="R6" s="13">
        <v>0.71473616037177845</v>
      </c>
      <c r="S6" s="13">
        <v>0.53581362747220174</v>
      </c>
      <c r="T6" s="13">
        <v>0.37464911741047513</v>
      </c>
      <c r="U6" s="13">
        <v>7.2331338064523969</v>
      </c>
      <c r="V6" s="18">
        <v>24.479021748346891</v>
      </c>
      <c r="Y6" s="34">
        <v>43469</v>
      </c>
      <c r="Z6" s="43">
        <v>0.15608498943788229</v>
      </c>
      <c r="AA6" s="43">
        <v>0.15908350457155795</v>
      </c>
      <c r="AB6" s="43">
        <v>0.29863136569669002</v>
      </c>
      <c r="AC6" s="43">
        <v>0.17625792360139134</v>
      </c>
      <c r="AD6" s="43">
        <v>0.19347552214185224</v>
      </c>
      <c r="AE6" s="1"/>
      <c r="AF6" s="9">
        <v>43834</v>
      </c>
      <c r="AG6" s="41">
        <v>0.13346871918955322</v>
      </c>
      <c r="AH6" s="41">
        <v>9.5921700282737957E-2</v>
      </c>
      <c r="AI6" s="41">
        <v>0.22513222717824305</v>
      </c>
      <c r="AJ6" s="41">
        <v>0.10787910099905797</v>
      </c>
      <c r="AK6" s="14">
        <v>0.11210562204152695</v>
      </c>
    </row>
    <row r="7" spans="2:37">
      <c r="B7" s="9">
        <v>43470</v>
      </c>
      <c r="C7" s="11">
        <v>10.297831572826212</v>
      </c>
      <c r="D7" s="11">
        <v>2.352827300658197</v>
      </c>
      <c r="E7" s="11">
        <v>1.8354364538390624</v>
      </c>
      <c r="F7" s="11">
        <v>1.4767930194604859</v>
      </c>
      <c r="G7" s="11">
        <v>0.66684372009791548</v>
      </c>
      <c r="H7" s="11">
        <v>0.58802123019614949</v>
      </c>
      <c r="I7" s="11">
        <v>0.30041597562683825</v>
      </c>
      <c r="J7" s="11">
        <v>7.1096608182213323</v>
      </c>
      <c r="K7" s="16">
        <v>24.627830090926189</v>
      </c>
      <c r="L7" s="2"/>
      <c r="M7" s="9">
        <v>43835</v>
      </c>
      <c r="N7" s="13">
        <v>9.8191387141884654</v>
      </c>
      <c r="O7" s="13">
        <v>2.3838605785587101</v>
      </c>
      <c r="P7" s="13">
        <v>1.8120502242513912</v>
      </c>
      <c r="Q7" s="13">
        <v>1.2426086611411966</v>
      </c>
      <c r="R7" s="13">
        <v>0.71419249365811543</v>
      </c>
      <c r="S7" s="13">
        <v>0.5714554054099733</v>
      </c>
      <c r="T7" s="13">
        <v>0.36826968730700388</v>
      </c>
      <c r="U7" s="13">
        <v>7.1096608182213323</v>
      </c>
      <c r="V7" s="18">
        <v>24.021236582736186</v>
      </c>
      <c r="Y7" s="34">
        <v>43470</v>
      </c>
      <c r="Z7" s="43">
        <v>0.16312523525896452</v>
      </c>
      <c r="AA7" s="43">
        <v>0.12680202215404038</v>
      </c>
      <c r="AB7" s="43">
        <v>0.25658409226091472</v>
      </c>
      <c r="AC7" s="43">
        <v>0.13757438023779817</v>
      </c>
      <c r="AD7" s="43">
        <v>0.16606478332226704</v>
      </c>
      <c r="AE7" s="1"/>
      <c r="AF7" s="9">
        <v>43835</v>
      </c>
      <c r="AG7" s="41">
        <v>0.15355545005617591</v>
      </c>
      <c r="AH7" s="41">
        <v>0.12321608953024457</v>
      </c>
      <c r="AI7" s="41">
        <v>0.16925703498040462</v>
      </c>
      <c r="AJ7" s="41">
        <v>0.11186130862066186</v>
      </c>
      <c r="AK7" s="14">
        <v>9.9189447438976758E-2</v>
      </c>
    </row>
    <row r="8" spans="2:37">
      <c r="B8" s="9">
        <v>43471</v>
      </c>
      <c r="C8" s="11">
        <v>9.9506851836832038</v>
      </c>
      <c r="D8" s="11">
        <v>2.3340958960492877</v>
      </c>
      <c r="E8" s="11">
        <v>1.5452766751172502</v>
      </c>
      <c r="F8" s="11">
        <v>1.4808125604546294</v>
      </c>
      <c r="G8" s="11">
        <v>0.66456077402862579</v>
      </c>
      <c r="H8" s="11">
        <v>0.61105094927665671</v>
      </c>
      <c r="I8" s="11">
        <v>0.30388995900601512</v>
      </c>
      <c r="J8" s="11">
        <v>6.8548724542658483</v>
      </c>
      <c r="K8" s="16">
        <v>23.745244451881515</v>
      </c>
      <c r="L8" s="2"/>
      <c r="M8" s="9">
        <v>43836</v>
      </c>
      <c r="N8" s="13">
        <v>9.970562242504057</v>
      </c>
      <c r="O8" s="13">
        <v>2.2533633293140389</v>
      </c>
      <c r="P8" s="13">
        <v>2.1050666229448471</v>
      </c>
      <c r="Q8" s="13">
        <v>1.4543519962992986</v>
      </c>
      <c r="R8" s="13">
        <v>0.70413900531237594</v>
      </c>
      <c r="S8" s="13">
        <v>0.68893113266488781</v>
      </c>
      <c r="T8" s="13">
        <v>0.35758654377299998</v>
      </c>
      <c r="U8" s="13">
        <v>6.8548724542658483</v>
      </c>
      <c r="V8" s="18">
        <v>24.388873327078354</v>
      </c>
      <c r="Y8" s="34">
        <v>43471</v>
      </c>
      <c r="Z8" s="43">
        <v>0.15524041930829821</v>
      </c>
      <c r="AA8" s="43">
        <v>0.15976837188178603</v>
      </c>
      <c r="AB8" s="43">
        <v>0.22433649556849597</v>
      </c>
      <c r="AC8" s="43">
        <v>0.1043756416899491</v>
      </c>
      <c r="AD8" s="43">
        <v>0.16556202950715199</v>
      </c>
      <c r="AE8" s="1"/>
      <c r="AF8" s="9">
        <v>43836</v>
      </c>
      <c r="AG8" s="41">
        <v>0.16008900907208154</v>
      </c>
      <c r="AH8" s="41">
        <v>0.15771170852992947</v>
      </c>
      <c r="AI8" s="41">
        <v>0.2024716614935578</v>
      </c>
      <c r="AJ8" s="41">
        <v>0.12350326276015389</v>
      </c>
      <c r="AK8" s="14">
        <v>0.12673449260605457</v>
      </c>
    </row>
    <row r="9" spans="2:37">
      <c r="B9" s="9">
        <v>43472</v>
      </c>
      <c r="C9" s="11">
        <v>10.240818479718783</v>
      </c>
      <c r="D9" s="11">
        <v>2.2184498328116748</v>
      </c>
      <c r="E9" s="11">
        <v>1.7663884789955486</v>
      </c>
      <c r="F9" s="11">
        <v>1.6502128777939717</v>
      </c>
      <c r="G9" s="11">
        <v>0.66241277133023346</v>
      </c>
      <c r="H9" s="11">
        <v>0.6993585050246991</v>
      </c>
      <c r="I9" s="11">
        <v>0.2903458708863399</v>
      </c>
      <c r="J9" s="11">
        <v>7.1136452189769379</v>
      </c>
      <c r="K9" s="16">
        <v>24.641632035538191</v>
      </c>
      <c r="L9" s="2"/>
      <c r="M9" s="9">
        <v>43837</v>
      </c>
      <c r="N9" s="13">
        <v>9.8160610001983102</v>
      </c>
      <c r="O9" s="13">
        <v>2.3007413115238875</v>
      </c>
      <c r="P9" s="13">
        <v>2.1410472948936414</v>
      </c>
      <c r="Q9" s="13">
        <v>1.7075824884380753</v>
      </c>
      <c r="R9" s="13">
        <v>0.69309357510098046</v>
      </c>
      <c r="S9" s="13">
        <v>0.75831456076720216</v>
      </c>
      <c r="T9" s="13">
        <v>0.3654767093168258</v>
      </c>
      <c r="U9" s="13">
        <v>7.1136452189769379</v>
      </c>
      <c r="V9" s="18">
        <v>24.895962159215863</v>
      </c>
      <c r="Y9" s="34">
        <v>43472</v>
      </c>
      <c r="Z9" s="43">
        <v>0.15871839476515562</v>
      </c>
      <c r="AA9" s="43">
        <v>0.1765726086549218</v>
      </c>
      <c r="AB9" s="43">
        <v>0.35829397100956023</v>
      </c>
      <c r="AC9" s="43">
        <v>0.14639825011073429</v>
      </c>
      <c r="AD9" s="43">
        <v>0.11234428384852857</v>
      </c>
      <c r="AE9" s="1"/>
      <c r="AF9" s="9">
        <v>43837</v>
      </c>
      <c r="AG9" s="41">
        <v>0.16606882483337981</v>
      </c>
      <c r="AH9" s="41">
        <v>0.1834833927631333</v>
      </c>
      <c r="AI9" s="41">
        <v>0.30340008875738383</v>
      </c>
      <c r="AJ9" s="41">
        <v>0.18028407467530544</v>
      </c>
      <c r="AK9" s="14">
        <v>0.12267730405164676</v>
      </c>
    </row>
    <row r="10" spans="2:37">
      <c r="B10" s="9">
        <v>43473</v>
      </c>
      <c r="C10" s="11">
        <v>10.017833937787506</v>
      </c>
      <c r="D10" s="11">
        <v>2.2819737267027578</v>
      </c>
      <c r="E10" s="11">
        <v>1.7317513847378527</v>
      </c>
      <c r="F10" s="11">
        <v>1.5251714287625584</v>
      </c>
      <c r="G10" s="11">
        <v>0.67406247156451482</v>
      </c>
      <c r="H10" s="11">
        <v>0.73120034556421232</v>
      </c>
      <c r="I10" s="11">
        <v>0.29629753494548949</v>
      </c>
      <c r="J10" s="11">
        <v>7.0041904604244962</v>
      </c>
      <c r="K10" s="16">
        <v>24.262481290489387</v>
      </c>
      <c r="L10" s="2"/>
      <c r="M10" s="9">
        <v>43838</v>
      </c>
      <c r="N10" s="13">
        <v>9.9668689857158714</v>
      </c>
      <c r="O10" s="13">
        <v>2.3605871837889598</v>
      </c>
      <c r="P10" s="13">
        <v>1.9583428298921153</v>
      </c>
      <c r="Q10" s="13">
        <v>1.801631977026682</v>
      </c>
      <c r="R10" s="13">
        <v>0.71914720525081788</v>
      </c>
      <c r="S10" s="13">
        <v>0.71559293605957397</v>
      </c>
      <c r="T10" s="13">
        <v>0.35823269461946372</v>
      </c>
      <c r="U10" s="13">
        <v>7.0041904604244962</v>
      </c>
      <c r="V10" s="18">
        <v>24.884594272777981</v>
      </c>
      <c r="Y10" s="34">
        <v>43473</v>
      </c>
      <c r="Z10" s="43">
        <v>0.14472300855831396</v>
      </c>
      <c r="AA10" s="43">
        <v>9.8593692269031058E-2</v>
      </c>
      <c r="AB10" s="43">
        <v>0.39550350089573649</v>
      </c>
      <c r="AC10" s="43">
        <v>0.16582679052682023</v>
      </c>
      <c r="AD10" s="43">
        <v>0.11638974947611316</v>
      </c>
      <c r="AE10" s="1"/>
      <c r="AF10" s="9">
        <v>43838</v>
      </c>
      <c r="AG10" s="41">
        <v>0.15659143042370369</v>
      </c>
      <c r="AH10" s="41">
        <v>0.18392449619498666</v>
      </c>
      <c r="AI10" s="41">
        <v>0.3461129937573072</v>
      </c>
      <c r="AJ10" s="41">
        <v>0.1795692482810482</v>
      </c>
      <c r="AK10" s="14">
        <v>0.19182504829123984</v>
      </c>
    </row>
    <row r="11" spans="2:37">
      <c r="B11" s="9">
        <v>43474</v>
      </c>
      <c r="C11" s="11">
        <v>10.262990238149449</v>
      </c>
      <c r="D11" s="11">
        <v>2.3642290252027505</v>
      </c>
      <c r="E11" s="11">
        <v>1.9757013167432087</v>
      </c>
      <c r="F11" s="11">
        <v>1.6847981715562215</v>
      </c>
      <c r="G11" s="11">
        <v>0.69559364146982838</v>
      </c>
      <c r="H11" s="11">
        <v>0.74700182751305777</v>
      </c>
      <c r="I11" s="11">
        <v>0.29761295051394249</v>
      </c>
      <c r="J11" s="11">
        <v>7.3165434953393245</v>
      </c>
      <c r="K11" s="16">
        <v>25.34447066648778</v>
      </c>
      <c r="L11" s="2"/>
      <c r="M11" s="9">
        <v>43839</v>
      </c>
      <c r="N11" s="13">
        <v>10.31772838059347</v>
      </c>
      <c r="O11" s="13">
        <v>2.3497816790744328</v>
      </c>
      <c r="P11" s="13">
        <v>2.0265482195998201</v>
      </c>
      <c r="Q11" s="13">
        <v>1.8017200106193869</v>
      </c>
      <c r="R11" s="13">
        <v>0.71767135220557465</v>
      </c>
      <c r="S11" s="13">
        <v>0.6696896352384083</v>
      </c>
      <c r="T11" s="13">
        <v>0.36390307115143927</v>
      </c>
      <c r="U11" s="13">
        <v>7.3165434953393245</v>
      </c>
      <c r="V11" s="18">
        <v>25.563585843821858</v>
      </c>
      <c r="Y11" s="34">
        <v>43474</v>
      </c>
      <c r="Z11" s="43">
        <v>0.14734830860603276</v>
      </c>
      <c r="AA11" s="43">
        <v>0.13424921207826165</v>
      </c>
      <c r="AB11" s="43">
        <v>0.37481809275877265</v>
      </c>
      <c r="AC11" s="43">
        <v>0.14863433143380989</v>
      </c>
      <c r="AD11" s="43">
        <v>0.17377902276226317</v>
      </c>
      <c r="AE11" s="1"/>
      <c r="AF11" s="9">
        <v>43839</v>
      </c>
      <c r="AG11" s="41">
        <v>0.12406556480612556</v>
      </c>
      <c r="AH11" s="41">
        <v>0.16657675647574094</v>
      </c>
      <c r="AI11" s="41">
        <v>0.36814445463966722</v>
      </c>
      <c r="AJ11" s="41">
        <v>0.15881776865511971</v>
      </c>
      <c r="AK11" s="14">
        <v>0.19955829628889635</v>
      </c>
    </row>
    <row r="12" spans="2:37">
      <c r="B12" s="9">
        <v>43475</v>
      </c>
      <c r="C12" s="11">
        <v>10.243352394968001</v>
      </c>
      <c r="D12" s="11">
        <v>2.357713754034434</v>
      </c>
      <c r="E12" s="11">
        <v>2.1801303512549057</v>
      </c>
      <c r="F12" s="11">
        <v>1.9291717646528204</v>
      </c>
      <c r="G12" s="11">
        <v>0.7008307587774979</v>
      </c>
      <c r="H12" s="11">
        <v>0.7820101023742384</v>
      </c>
      <c r="I12" s="11">
        <v>0.30468072475238556</v>
      </c>
      <c r="J12" s="11">
        <v>7.5072754832333182</v>
      </c>
      <c r="K12" s="16">
        <v>26.005165334047604</v>
      </c>
      <c r="L12" s="2"/>
      <c r="M12" s="9">
        <v>43840</v>
      </c>
      <c r="N12" s="13">
        <v>10.017343495154405</v>
      </c>
      <c r="O12" s="13">
        <v>2.3057284675459773</v>
      </c>
      <c r="P12" s="13">
        <v>1.9079222184025433</v>
      </c>
      <c r="Q12" s="13">
        <v>1.7476864356909401</v>
      </c>
      <c r="R12" s="13">
        <v>0.7167656756018389</v>
      </c>
      <c r="S12" s="13">
        <v>0.67824489128979171</v>
      </c>
      <c r="T12" s="13">
        <v>0.37731383857089801</v>
      </c>
      <c r="U12" s="13">
        <v>7.5072754832333182</v>
      </c>
      <c r="V12" s="18">
        <v>25.258280505489715</v>
      </c>
      <c r="Y12" s="34">
        <v>43475</v>
      </c>
      <c r="Z12" s="43">
        <v>0.17517535437271417</v>
      </c>
      <c r="AA12" s="43">
        <v>0.20692305129358871</v>
      </c>
      <c r="AB12" s="43">
        <v>0.37871899551620503</v>
      </c>
      <c r="AC12" s="43">
        <v>0.14810197972872655</v>
      </c>
      <c r="AD12" s="43">
        <v>0.19442660999419126</v>
      </c>
      <c r="AE12" s="1"/>
      <c r="AF12" s="9">
        <v>43840</v>
      </c>
      <c r="AG12" s="41">
        <v>0.14009966365165452</v>
      </c>
      <c r="AH12" s="41">
        <v>0.16114666012618226</v>
      </c>
      <c r="AI12" s="41">
        <v>0.37356032457068222</v>
      </c>
      <c r="AJ12" s="41">
        <v>0.14575379579539999</v>
      </c>
      <c r="AK12" s="14">
        <v>0.17700704419407723</v>
      </c>
    </row>
    <row r="13" spans="2:37">
      <c r="B13" s="9">
        <v>43476</v>
      </c>
      <c r="C13" s="11">
        <v>10.300998966887738</v>
      </c>
      <c r="D13" s="11">
        <v>2.3650434340987898</v>
      </c>
      <c r="E13" s="11">
        <v>2.2046380275481914</v>
      </c>
      <c r="F13" s="11">
        <v>1.8545383361587928</v>
      </c>
      <c r="G13" s="11">
        <v>0.70383319743164763</v>
      </c>
      <c r="H13" s="11">
        <v>0.75042721553386915</v>
      </c>
      <c r="I13" s="11">
        <v>0.30070254782372274</v>
      </c>
      <c r="J13" s="11">
        <v>7.5000887297047996</v>
      </c>
      <c r="K13" s="16">
        <v>25.980270455187551</v>
      </c>
      <c r="L13" s="2"/>
      <c r="M13" s="9">
        <v>43841</v>
      </c>
      <c r="N13" s="13">
        <v>9.8659199668388116</v>
      </c>
      <c r="O13" s="13">
        <v>2.2949229628314503</v>
      </c>
      <c r="P13" s="13">
        <v>1.7618231632210741</v>
      </c>
      <c r="Q13" s="13">
        <v>1.4036459733202398</v>
      </c>
      <c r="R13" s="13">
        <v>0.71719374251867174</v>
      </c>
      <c r="S13" s="13">
        <v>0.63757425400207279</v>
      </c>
      <c r="T13" s="13">
        <v>0.31402965406226357</v>
      </c>
      <c r="U13" s="13">
        <v>7.5000887297047996</v>
      </c>
      <c r="V13" s="18">
        <v>24.49519844649938</v>
      </c>
      <c r="Y13" s="34">
        <v>43476</v>
      </c>
      <c r="Z13" s="43">
        <v>0.18369481371250179</v>
      </c>
      <c r="AA13" s="43">
        <v>0.18530938915265766</v>
      </c>
      <c r="AB13" s="43">
        <v>0.40747971434880165</v>
      </c>
      <c r="AC13" s="43">
        <v>0.15943397642695223</v>
      </c>
      <c r="AD13" s="43">
        <v>0.17548207870159235</v>
      </c>
      <c r="AE13" s="1"/>
      <c r="AF13" s="9">
        <v>43841</v>
      </c>
      <c r="AG13" s="41">
        <v>0.11860411911045561</v>
      </c>
      <c r="AH13" s="41">
        <v>0.13913134086468873</v>
      </c>
      <c r="AI13" s="41">
        <v>0.28016384702750929</v>
      </c>
      <c r="AJ13" s="41">
        <v>0.14840212348519441</v>
      </c>
      <c r="AK13" s="14">
        <v>7.8627913498008142E-2</v>
      </c>
    </row>
    <row r="14" spans="2:37">
      <c r="B14" s="9">
        <v>43477</v>
      </c>
      <c r="C14" s="11">
        <v>10.027969598784384</v>
      </c>
      <c r="D14" s="11">
        <v>2.3968053810443313</v>
      </c>
      <c r="E14" s="11">
        <v>1.9907728841211987</v>
      </c>
      <c r="F14" s="11">
        <v>1.3283357052440652</v>
      </c>
      <c r="G14" s="11">
        <v>0.68935975067819466</v>
      </c>
      <c r="H14" s="11">
        <v>0.7074740115535586</v>
      </c>
      <c r="I14" s="11">
        <v>0.31748319201249597</v>
      </c>
      <c r="J14" s="11">
        <v>7.0853228031958118</v>
      </c>
      <c r="K14" s="16">
        <v>24.543523326634038</v>
      </c>
      <c r="L14" s="2"/>
      <c r="M14" s="9">
        <v>43842</v>
      </c>
      <c r="N14" s="13">
        <v>9.478128004079359</v>
      </c>
      <c r="O14" s="13">
        <v>2.3290018623157276</v>
      </c>
      <c r="P14" s="13">
        <v>1.8532384788344831</v>
      </c>
      <c r="Q14" s="13">
        <v>1.2072394548320955</v>
      </c>
      <c r="R14" s="13">
        <v>0.71822349334043367</v>
      </c>
      <c r="S14" s="13">
        <v>0.62814702725588278</v>
      </c>
      <c r="T14" s="13">
        <v>0.30893085238041573</v>
      </c>
      <c r="U14" s="13">
        <v>7.0853228031958118</v>
      </c>
      <c r="V14" s="18">
        <v>23.608231976234208</v>
      </c>
      <c r="Y14" s="34">
        <v>43477</v>
      </c>
      <c r="Z14" s="43">
        <v>0.14957888153944493</v>
      </c>
      <c r="AA14" s="43">
        <v>0.11233421371773623</v>
      </c>
      <c r="AB14" s="43">
        <v>0.28460402406504526</v>
      </c>
      <c r="AC14" s="43">
        <v>0.1271524344409754</v>
      </c>
      <c r="AD14" s="43">
        <v>7.7160953746178942E-2</v>
      </c>
      <c r="AE14" s="1"/>
      <c r="AF14" s="9">
        <v>43842</v>
      </c>
      <c r="AG14" s="41">
        <v>7.7062894070089968E-2</v>
      </c>
      <c r="AH14" s="41">
        <v>9.57425976524892E-2</v>
      </c>
      <c r="AI14" s="41">
        <v>0.24164848579237835</v>
      </c>
      <c r="AJ14" s="41">
        <v>0.15437959895484837</v>
      </c>
      <c r="AK14" s="14">
        <v>0.10018925547025531</v>
      </c>
    </row>
    <row r="15" spans="2:37">
      <c r="B15" s="9">
        <v>43478</v>
      </c>
      <c r="C15" s="11">
        <v>9.7131306290689192</v>
      </c>
      <c r="D15" s="11">
        <v>2.38214602091562</v>
      </c>
      <c r="E15" s="11">
        <v>2.1340883720327111</v>
      </c>
      <c r="F15" s="11">
        <v>1.0409754107592049</v>
      </c>
      <c r="G15" s="11">
        <v>0.67500522662146845</v>
      </c>
      <c r="H15" s="11">
        <v>0.61837699612188357</v>
      </c>
      <c r="I15" s="11">
        <v>0.27118038659898247</v>
      </c>
      <c r="J15" s="11">
        <v>6.8323606578911971</v>
      </c>
      <c r="K15" s="16">
        <v>23.667263700009986</v>
      </c>
      <c r="L15" s="2"/>
      <c r="M15" s="9">
        <v>43843</v>
      </c>
      <c r="N15" s="13">
        <v>9.7785128895184279</v>
      </c>
      <c r="O15" s="13">
        <v>2.3140403942494592</v>
      </c>
      <c r="P15" s="13">
        <v>2.03856447727859</v>
      </c>
      <c r="Q15" s="13">
        <v>1.7352272970113722</v>
      </c>
      <c r="R15" s="13">
        <v>0.70154496325493887</v>
      </c>
      <c r="S15" s="13">
        <v>0.63864056988690987</v>
      </c>
      <c r="T15" s="13">
        <v>0.31758804883024827</v>
      </c>
      <c r="U15" s="13">
        <v>6.8323606578911971</v>
      </c>
      <c r="V15" s="18">
        <v>24.356479297921144</v>
      </c>
      <c r="Y15" s="34">
        <v>43478</v>
      </c>
      <c r="Z15" s="43">
        <v>6.6060459953449738E-2</v>
      </c>
      <c r="AA15" s="43">
        <v>6.130954828164837E-2</v>
      </c>
      <c r="AB15" s="43">
        <v>0.24418459237774207</v>
      </c>
      <c r="AC15" s="43">
        <v>0.12048859564753264</v>
      </c>
      <c r="AD15" s="43">
        <v>6.3966674129039502E-2</v>
      </c>
      <c r="AE15" s="1"/>
      <c r="AF15" s="9">
        <v>43843</v>
      </c>
      <c r="AG15" s="41">
        <v>0.14118094779866211</v>
      </c>
      <c r="AH15" s="41">
        <v>0.17005981030144018</v>
      </c>
      <c r="AI15" s="41">
        <v>0.37984535245227846</v>
      </c>
      <c r="AJ15" s="41">
        <v>0.17560855485189286</v>
      </c>
      <c r="AK15" s="14">
        <v>0.12872981559977512</v>
      </c>
    </row>
    <row r="16" spans="2:37">
      <c r="B16" s="9">
        <v>43479</v>
      </c>
      <c r="C16" s="11">
        <v>9.7086962773827832</v>
      </c>
      <c r="D16" s="11">
        <v>2.2624279131978096</v>
      </c>
      <c r="E16" s="11">
        <v>2.4170174621618949</v>
      </c>
      <c r="F16" s="11">
        <v>1.5254453966365511</v>
      </c>
      <c r="G16" s="11">
        <v>0.69192285315220858</v>
      </c>
      <c r="H16" s="11">
        <v>0.65307468169909433</v>
      </c>
      <c r="I16" s="11">
        <v>0.3655944988626823</v>
      </c>
      <c r="J16" s="11">
        <v>7.1526843661464099</v>
      </c>
      <c r="K16" s="16">
        <v>24.776863449239432</v>
      </c>
      <c r="L16" s="2"/>
      <c r="M16" s="9">
        <v>43844</v>
      </c>
      <c r="N16" s="13">
        <v>9.6141629624441833</v>
      </c>
      <c r="O16" s="13">
        <v>2.3655743398110491</v>
      </c>
      <c r="P16" s="13">
        <v>2.050094708248563</v>
      </c>
      <c r="Q16" s="13">
        <v>1.5451105154832967</v>
      </c>
      <c r="R16" s="13">
        <v>0.71368793965766586</v>
      </c>
      <c r="S16" s="13">
        <v>0.73120214771097958</v>
      </c>
      <c r="T16" s="13">
        <v>0.32018389500636535</v>
      </c>
      <c r="U16" s="13">
        <v>7.1526843661464099</v>
      </c>
      <c r="V16" s="18">
        <v>24.492700874508515</v>
      </c>
      <c r="Y16" s="34">
        <v>43479</v>
      </c>
      <c r="Z16" s="43">
        <v>0.14665692826002963</v>
      </c>
      <c r="AA16" s="43">
        <v>0.10662364005108121</v>
      </c>
      <c r="AB16" s="43">
        <v>0.33683167871367364</v>
      </c>
      <c r="AC16" s="43">
        <v>0.17581285103491751</v>
      </c>
      <c r="AD16" s="43">
        <v>0.14886766166080442</v>
      </c>
      <c r="AE16" s="1"/>
      <c r="AF16" s="9">
        <v>43844</v>
      </c>
      <c r="AG16" s="41">
        <v>0.10607676974007726</v>
      </c>
      <c r="AH16" s="41">
        <v>0.11434126146309337</v>
      </c>
      <c r="AI16" s="41">
        <v>0.41527087598604145</v>
      </c>
      <c r="AJ16" s="41">
        <v>0.12155310531562497</v>
      </c>
      <c r="AK16" s="14">
        <v>0.12890535441442758</v>
      </c>
    </row>
    <row r="17" spans="2:37">
      <c r="B17" s="9">
        <v>43480</v>
      </c>
      <c r="C17" s="11">
        <v>9.612407497912459</v>
      </c>
      <c r="D17" s="11">
        <v>2.2005328370988053</v>
      </c>
      <c r="E17" s="11">
        <v>2.3705579329199931</v>
      </c>
      <c r="F17" s="11">
        <v>1.6280613913411843</v>
      </c>
      <c r="G17" s="11">
        <v>0.69095093225253446</v>
      </c>
      <c r="H17" s="11">
        <v>0.75838371921618397</v>
      </c>
      <c r="I17" s="11">
        <v>0.36263263241263288</v>
      </c>
      <c r="J17" s="11">
        <v>7.1524196984347483</v>
      </c>
      <c r="K17" s="16">
        <v>24.775946641588543</v>
      </c>
      <c r="L17" s="2"/>
      <c r="M17" s="9">
        <v>43845</v>
      </c>
      <c r="N17" s="13">
        <v>9.8536091108781942</v>
      </c>
      <c r="O17" s="13">
        <v>2.3148715869198075</v>
      </c>
      <c r="P17" s="13">
        <v>1.854599783731246</v>
      </c>
      <c r="Q17" s="13">
        <v>1.5478031431306416</v>
      </c>
      <c r="R17" s="13">
        <v>0.71850401841131251</v>
      </c>
      <c r="S17" s="13">
        <v>0.75003584307093607</v>
      </c>
      <c r="T17" s="13">
        <v>0.31071725203766937</v>
      </c>
      <c r="U17" s="13">
        <v>7.1524196984347483</v>
      </c>
      <c r="V17" s="18">
        <v>24.502560436614555</v>
      </c>
      <c r="Y17" s="34">
        <v>43480</v>
      </c>
      <c r="Z17" s="43">
        <v>0.17080660869281086</v>
      </c>
      <c r="AA17" s="43">
        <v>0.13137482019940083</v>
      </c>
      <c r="AB17" s="43">
        <v>0.36499332401580881</v>
      </c>
      <c r="AC17" s="43">
        <v>0.21242721528786224</v>
      </c>
      <c r="AD17" s="43">
        <v>0.12257079817944688</v>
      </c>
      <c r="AE17" s="1"/>
      <c r="AF17" s="9">
        <v>43845</v>
      </c>
      <c r="AG17" s="41">
        <v>0.1272683668796932</v>
      </c>
      <c r="AH17" s="41">
        <v>0.11382531016384409</v>
      </c>
      <c r="AI17" s="41">
        <v>0.41509930194904393</v>
      </c>
      <c r="AJ17" s="41">
        <v>0.14077360724666638</v>
      </c>
      <c r="AK17" s="14">
        <v>0.1112074166393812</v>
      </c>
    </row>
    <row r="18" spans="2:37">
      <c r="B18" s="9">
        <v>43481</v>
      </c>
      <c r="C18" s="11">
        <v>9.8030846204161914</v>
      </c>
      <c r="D18" s="11">
        <v>2.2550982331334537</v>
      </c>
      <c r="E18" s="11">
        <v>2.3014232537008028</v>
      </c>
      <c r="F18" s="11">
        <v>1.7024412875655102</v>
      </c>
      <c r="G18" s="11">
        <v>0.69405421899665465</v>
      </c>
      <c r="H18" s="11">
        <v>0.73859137132447905</v>
      </c>
      <c r="I18" s="11">
        <v>0.41024485355240536</v>
      </c>
      <c r="J18" s="11">
        <v>7.2666288938515393</v>
      </c>
      <c r="K18" s="16">
        <v>25.171566732541038</v>
      </c>
      <c r="L18" s="2"/>
      <c r="M18" s="9">
        <v>43846</v>
      </c>
      <c r="N18" s="13">
        <v>9.8000568874495055</v>
      </c>
      <c r="O18" s="13">
        <v>2.2284275492035919</v>
      </c>
      <c r="P18" s="13">
        <v>2.1223159115590402</v>
      </c>
      <c r="Q18" s="13">
        <v>1.6788367442652097</v>
      </c>
      <c r="R18" s="13">
        <v>0.7203255843827896</v>
      </c>
      <c r="S18" s="13">
        <v>0.76118647905709413</v>
      </c>
      <c r="T18" s="13">
        <v>0.3148326199435198</v>
      </c>
      <c r="U18" s="13">
        <v>7.2666288938515393</v>
      </c>
      <c r="V18" s="18">
        <v>24.89261066971229</v>
      </c>
      <c r="Y18" s="34">
        <v>43481</v>
      </c>
      <c r="Z18" s="43">
        <v>0.17415895231657358</v>
      </c>
      <c r="AA18" s="43">
        <v>0.13898343156766427</v>
      </c>
      <c r="AB18" s="43">
        <v>0.39636414305064532</v>
      </c>
      <c r="AC18" s="43">
        <v>0.21381908786673171</v>
      </c>
      <c r="AD18" s="43">
        <v>0.13735064363740435</v>
      </c>
      <c r="AE18" s="1"/>
      <c r="AF18" s="9">
        <v>43846</v>
      </c>
      <c r="AG18" s="41">
        <v>0.14415928296933719</v>
      </c>
      <c r="AH18" s="41">
        <v>0.16743747368507525</v>
      </c>
      <c r="AI18" s="41">
        <v>0.38094553333864006</v>
      </c>
      <c r="AJ18" s="41">
        <v>0.13563796130733827</v>
      </c>
      <c r="AK18" s="14">
        <v>0.11551551121690616</v>
      </c>
    </row>
    <row r="19" spans="2:37">
      <c r="B19" s="9">
        <v>43482</v>
      </c>
      <c r="C19" s="11">
        <v>9.7429041332472419</v>
      </c>
      <c r="D19" s="11">
        <v>2.3104780380641419</v>
      </c>
      <c r="E19" s="11">
        <v>2.259155848427246</v>
      </c>
      <c r="F19" s="11">
        <v>1.7338969551398908</v>
      </c>
      <c r="G19" s="11">
        <v>0.69716654304415315</v>
      </c>
      <c r="H19" s="11">
        <v>0.73466253635161249</v>
      </c>
      <c r="I19" s="11">
        <v>0.42016919551541632</v>
      </c>
      <c r="J19" s="11">
        <v>7.2639890391886688</v>
      </c>
      <c r="K19" s="16">
        <v>25.162422288978377</v>
      </c>
      <c r="L19" s="2"/>
      <c r="M19" s="9">
        <v>43847</v>
      </c>
      <c r="N19" s="13">
        <v>9.3956452691432233</v>
      </c>
      <c r="O19" s="13">
        <v>2.1968422277303596</v>
      </c>
      <c r="P19" s="13">
        <v>2.2227460190256556</v>
      </c>
      <c r="Q19" s="13">
        <v>1.7029821256392108</v>
      </c>
      <c r="R19" s="13">
        <v>0.72052027877745073</v>
      </c>
      <c r="S19" s="13">
        <v>0.75221835246828472</v>
      </c>
      <c r="T19" s="13">
        <v>0.3221703223212728</v>
      </c>
      <c r="U19" s="13">
        <v>7.2639890391886688</v>
      </c>
      <c r="V19" s="18">
        <v>24.577113634294125</v>
      </c>
      <c r="Y19" s="34">
        <v>43482</v>
      </c>
      <c r="Z19" s="43">
        <v>0.16924796343447168</v>
      </c>
      <c r="AA19" s="43">
        <v>0.14631269910631853</v>
      </c>
      <c r="AB19" s="43">
        <v>0.39852474761472256</v>
      </c>
      <c r="AC19" s="43">
        <v>0.19855697790950586</v>
      </c>
      <c r="AD19" s="43">
        <v>0.15224105875968993</v>
      </c>
      <c r="AE19" s="1"/>
      <c r="AF19" s="9">
        <v>43847</v>
      </c>
      <c r="AG19" s="41">
        <v>0.15549005779900446</v>
      </c>
      <c r="AH19" s="41">
        <v>0.16276956148563904</v>
      </c>
      <c r="AI19" s="41">
        <v>0.37987319560740523</v>
      </c>
      <c r="AJ19" s="41">
        <v>0.14157657242934321</v>
      </c>
      <c r="AK19" s="14">
        <v>0.14193171778378375</v>
      </c>
    </row>
    <row r="20" spans="2:37">
      <c r="B20" s="9">
        <v>43483</v>
      </c>
      <c r="C20" s="11">
        <v>9.7308680358134509</v>
      </c>
      <c r="D20" s="11">
        <v>2.3218797626086949</v>
      </c>
      <c r="E20" s="11">
        <v>1.9320851043021676</v>
      </c>
      <c r="F20" s="11">
        <v>1.9381286309267234</v>
      </c>
      <c r="G20" s="11">
        <v>0.69321066888360272</v>
      </c>
      <c r="H20" s="11">
        <v>0.73162733213104481</v>
      </c>
      <c r="I20" s="11">
        <v>0.41559377515905827</v>
      </c>
      <c r="J20" s="11">
        <v>7.2091837593036416</v>
      </c>
      <c r="K20" s="16">
        <v>24.972577069128384</v>
      </c>
      <c r="L20" s="2"/>
      <c r="M20" s="9">
        <v>43848</v>
      </c>
      <c r="N20" s="13">
        <v>8.7462476172206554</v>
      </c>
      <c r="O20" s="13">
        <v>2.2899358068093609</v>
      </c>
      <c r="P20" s="13">
        <v>2.028362575941951</v>
      </c>
      <c r="Q20" s="13">
        <v>1.515398060744807</v>
      </c>
      <c r="R20" s="13">
        <v>0.71885320802316544</v>
      </c>
      <c r="S20" s="13">
        <v>0.70349485113038801</v>
      </c>
      <c r="T20" s="13">
        <v>0.36631522597125765</v>
      </c>
      <c r="U20" s="13">
        <v>7.2091837593036416</v>
      </c>
      <c r="V20" s="18">
        <v>23.577791105145227</v>
      </c>
      <c r="Y20" s="34">
        <v>43483</v>
      </c>
      <c r="Z20" s="43">
        <v>0.19315205389675086</v>
      </c>
      <c r="AA20" s="43">
        <v>0.20728143280450828</v>
      </c>
      <c r="AB20" s="43">
        <v>0.38838386662457358</v>
      </c>
      <c r="AC20" s="43">
        <v>0.21040346216163605</v>
      </c>
      <c r="AD20" s="43">
        <v>0.17139021470846452</v>
      </c>
      <c r="AE20" s="1"/>
      <c r="AF20" s="9">
        <v>43848</v>
      </c>
      <c r="AG20" s="41">
        <v>0.17230848068654697</v>
      </c>
      <c r="AH20" s="41">
        <v>0.14252524256388974</v>
      </c>
      <c r="AI20" s="41">
        <v>0.26893703536976066</v>
      </c>
      <c r="AJ20" s="41">
        <v>0.11706149713733631</v>
      </c>
      <c r="AK20" s="14">
        <v>0.13819555537682318</v>
      </c>
    </row>
    <row r="21" spans="2:37">
      <c r="B21" s="9">
        <v>43484</v>
      </c>
      <c r="C21" s="11">
        <v>9.3811877314212211</v>
      </c>
      <c r="D21" s="11">
        <v>2.3626002074106713</v>
      </c>
      <c r="E21" s="11">
        <v>1.8568035411863091</v>
      </c>
      <c r="F21" s="11">
        <v>1.7725495932398656</v>
      </c>
      <c r="G21" s="11">
        <v>0.67571280639733022</v>
      </c>
      <c r="H21" s="11">
        <v>0.65772737682054383</v>
      </c>
      <c r="I21" s="11">
        <v>0.24134847604609169</v>
      </c>
      <c r="J21" s="11">
        <v>6.8782319712495656</v>
      </c>
      <c r="K21" s="16">
        <v>23.8261617037716</v>
      </c>
      <c r="L21" s="2"/>
      <c r="M21" s="9">
        <v>43849</v>
      </c>
      <c r="N21" s="13">
        <v>8.3436826273084659</v>
      </c>
      <c r="O21" s="13">
        <v>2.3057284675459773</v>
      </c>
      <c r="P21" s="13">
        <v>2.1736784686169885</v>
      </c>
      <c r="Q21" s="13">
        <v>1.4889495644976278</v>
      </c>
      <c r="R21" s="13">
        <v>0.70276875659280835</v>
      </c>
      <c r="S21" s="13">
        <v>0.63165434455411151</v>
      </c>
      <c r="T21" s="13">
        <v>0.35391529583043468</v>
      </c>
      <c r="U21" s="13">
        <v>6.8782319712495656</v>
      </c>
      <c r="V21" s="18">
        <v>22.878609496195978</v>
      </c>
      <c r="Y21" s="34">
        <v>43484</v>
      </c>
      <c r="Z21" s="43">
        <v>0.17963325812771674</v>
      </c>
      <c r="AA21" s="43">
        <v>0.19613029265426135</v>
      </c>
      <c r="AB21" s="43">
        <v>0.32955212170210713</v>
      </c>
      <c r="AC21" s="43">
        <v>0.16170068200918836</v>
      </c>
      <c r="AD21" s="43">
        <v>0.16124359993583762</v>
      </c>
      <c r="AE21" s="1"/>
      <c r="AF21" s="9">
        <v>43849</v>
      </c>
      <c r="AG21" s="41">
        <v>0.16055206303972111</v>
      </c>
      <c r="AH21" s="41">
        <v>0.15175361869090048</v>
      </c>
      <c r="AI21" s="41">
        <v>0.24652254297498058</v>
      </c>
      <c r="AJ21" s="41">
        <v>8.9535128908741837E-2</v>
      </c>
      <c r="AK21" s="14">
        <v>0.1683235969605873</v>
      </c>
    </row>
    <row r="22" spans="2:37">
      <c r="B22" s="9">
        <v>43485</v>
      </c>
      <c r="C22" s="11">
        <v>8.9523225754908982</v>
      </c>
      <c r="D22" s="11">
        <v>2.3560849362423548</v>
      </c>
      <c r="E22" s="11">
        <v>2.145139268455913</v>
      </c>
      <c r="F22" s="11">
        <v>1.6760222580925614</v>
      </c>
      <c r="G22" s="11">
        <v>0.67265552774313531</v>
      </c>
      <c r="H22" s="11">
        <v>0.62428418150040665</v>
      </c>
      <c r="I22" s="11">
        <v>0.2301998672800514</v>
      </c>
      <c r="J22" s="11">
        <v>6.7600413465422697</v>
      </c>
      <c r="K22" s="16">
        <v>23.416749961347595</v>
      </c>
      <c r="L22" s="2"/>
      <c r="M22" s="9">
        <v>43850</v>
      </c>
      <c r="N22" s="13">
        <v>8.1350136187759983</v>
      </c>
      <c r="O22" s="13">
        <v>2.1793871816530466</v>
      </c>
      <c r="P22" s="13">
        <v>2.7068490513134997</v>
      </c>
      <c r="Q22" s="13">
        <v>1.9930085581479628</v>
      </c>
      <c r="R22" s="13">
        <v>0.69126223095119987</v>
      </c>
      <c r="S22" s="13">
        <v>0.7021577755929278</v>
      </c>
      <c r="T22" s="13">
        <v>0.37228652258726991</v>
      </c>
      <c r="U22" s="13">
        <v>6.7600413465422697</v>
      </c>
      <c r="V22" s="18">
        <v>23.540006285564175</v>
      </c>
      <c r="Y22" s="34">
        <v>43485</v>
      </c>
      <c r="Z22" s="43">
        <v>0.17583593465641001</v>
      </c>
      <c r="AA22" s="43">
        <v>0.19484852759374785</v>
      </c>
      <c r="AB22" s="43">
        <v>0.28876824783231037</v>
      </c>
      <c r="AC22" s="43">
        <v>0.13130304236593612</v>
      </c>
      <c r="AD22" s="43">
        <v>0.1677810509995814</v>
      </c>
      <c r="AE22" s="1"/>
      <c r="AF22" s="9">
        <v>43850</v>
      </c>
      <c r="AG22" s="41">
        <v>0.19632323678511135</v>
      </c>
      <c r="AH22" s="41">
        <v>0.23755016559806791</v>
      </c>
      <c r="AI22" s="41">
        <v>0.36040104744359158</v>
      </c>
      <c r="AJ22" s="41">
        <v>0.12041146510343634</v>
      </c>
      <c r="AK22" s="14">
        <v>0.24334735991836023</v>
      </c>
    </row>
    <row r="23" spans="2:37">
      <c r="B23" s="9">
        <v>43486</v>
      </c>
      <c r="C23" s="11">
        <v>8.9212821136879654</v>
      </c>
      <c r="D23" s="11">
        <v>2.2730152288463232</v>
      </c>
      <c r="E23" s="11">
        <v>2.3850114871540606</v>
      </c>
      <c r="F23" s="11">
        <v>2.0159876254887874</v>
      </c>
      <c r="G23" s="11">
        <v>0.69483265944673189</v>
      </c>
      <c r="H23" s="11">
        <v>0.70816603389563193</v>
      </c>
      <c r="I23" s="11">
        <v>0.32799990128561013</v>
      </c>
      <c r="J23" s="11">
        <v>7.0317896306936234</v>
      </c>
      <c r="K23" s="16">
        <v>24.358084680498735</v>
      </c>
      <c r="L23" s="2"/>
      <c r="M23" s="9">
        <v>43851</v>
      </c>
      <c r="N23" s="13">
        <v>7.7976961654550809</v>
      </c>
      <c r="O23" s="13">
        <v>2.3290018623157276</v>
      </c>
      <c r="P23" s="13">
        <v>2.5775354804975632</v>
      </c>
      <c r="Q23" s="13">
        <v>2.1079677213539552</v>
      </c>
      <c r="R23" s="13">
        <v>0.7141273058027604</v>
      </c>
      <c r="S23" s="13">
        <v>0.71679826363681542</v>
      </c>
      <c r="T23" s="13">
        <v>0.37746589268312852</v>
      </c>
      <c r="U23" s="13">
        <v>7.0317896306936234</v>
      </c>
      <c r="V23" s="18">
        <v>23.652382322438655</v>
      </c>
      <c r="Y23" s="34">
        <v>43486</v>
      </c>
      <c r="Z23" s="43">
        <v>0.18732435789702934</v>
      </c>
      <c r="AA23" s="43">
        <v>0.22664191387622187</v>
      </c>
      <c r="AB23" s="43">
        <v>0.41636985161068552</v>
      </c>
      <c r="AC23" s="43">
        <v>0.18128387493403755</v>
      </c>
      <c r="AD23" s="43">
        <v>0.18661988838829879</v>
      </c>
      <c r="AE23" s="1"/>
      <c r="AF23" s="9">
        <v>43851</v>
      </c>
      <c r="AG23" s="41">
        <v>0.20247307676338691</v>
      </c>
      <c r="AH23" s="41">
        <v>0.23986778822983401</v>
      </c>
      <c r="AI23" s="41">
        <v>0.39889232811212794</v>
      </c>
      <c r="AJ23" s="41">
        <v>0.15116912623655984</v>
      </c>
      <c r="AK23" s="14">
        <v>0.27671082513006023</v>
      </c>
    </row>
    <row r="24" spans="2:37">
      <c r="B24" s="9">
        <v>43487</v>
      </c>
      <c r="C24" s="11">
        <v>8.9630917153000791</v>
      </c>
      <c r="D24" s="11">
        <v>2.240438873004742</v>
      </c>
      <c r="E24" s="11">
        <v>2.2911794250752546</v>
      </c>
      <c r="F24" s="11">
        <v>2.014337721042883</v>
      </c>
      <c r="G24" s="11">
        <v>0.70157202304776922</v>
      </c>
      <c r="H24" s="11">
        <v>0.73324342663690467</v>
      </c>
      <c r="I24" s="11">
        <v>0.35557974316474911</v>
      </c>
      <c r="J24" s="11">
        <v>7.0208918319290845</v>
      </c>
      <c r="K24" s="16">
        <v>24.320334759201465</v>
      </c>
      <c r="L24" s="2"/>
      <c r="M24" s="9">
        <v>43852</v>
      </c>
      <c r="N24" s="13">
        <v>7.6875140046075563</v>
      </c>
      <c r="O24" s="13">
        <v>2.3722238811738352</v>
      </c>
      <c r="P24" s="13">
        <v>2.3511861037875077</v>
      </c>
      <c r="Q24" s="13">
        <v>2.223486713440884</v>
      </c>
      <c r="R24" s="13">
        <v>0.71048352198125242</v>
      </c>
      <c r="S24" s="13">
        <v>0.77777332449416514</v>
      </c>
      <c r="T24" s="13">
        <v>0.37076901412461039</v>
      </c>
      <c r="U24" s="13">
        <v>7.0208918319290845</v>
      </c>
      <c r="V24" s="18">
        <v>23.5143283955389</v>
      </c>
      <c r="Y24" s="34">
        <v>43487</v>
      </c>
      <c r="Z24" s="43">
        <v>0.19072938583789581</v>
      </c>
      <c r="AA24" s="43">
        <v>0.22264072907879312</v>
      </c>
      <c r="AB24" s="43">
        <v>0.41405094112022778</v>
      </c>
      <c r="AC24" s="43">
        <v>0.17598485729053817</v>
      </c>
      <c r="AD24" s="43">
        <v>0.18918508887245919</v>
      </c>
      <c r="AE24" s="1"/>
      <c r="AF24" s="9">
        <v>43852</v>
      </c>
      <c r="AG24" s="41">
        <v>0.20225297692086194</v>
      </c>
      <c r="AH24" s="41">
        <v>0.26377273338446461</v>
      </c>
      <c r="AI24" s="41">
        <v>0.41333239037505132</v>
      </c>
      <c r="AJ24" s="41">
        <v>0.1807761250767905</v>
      </c>
      <c r="AK24" s="14">
        <v>0.2783666379299537</v>
      </c>
    </row>
    <row r="25" spans="2:37">
      <c r="B25" s="9">
        <v>43488</v>
      </c>
      <c r="C25" s="11">
        <v>8.8756716392020216</v>
      </c>
      <c r="D25" s="11">
        <v>2.2347380107324653</v>
      </c>
      <c r="E25" s="11">
        <v>2.2188109334083581</v>
      </c>
      <c r="F25" s="11">
        <v>1.9947611886496261</v>
      </c>
      <c r="G25" s="11">
        <v>0.71379867294544541</v>
      </c>
      <c r="H25" s="11">
        <v>0.72766399068562604</v>
      </c>
      <c r="I25" s="11">
        <v>0.42738739187723668</v>
      </c>
      <c r="J25" s="11">
        <v>6.9776242537344473</v>
      </c>
      <c r="K25" s="16">
        <v>24.170456081235226</v>
      </c>
      <c r="L25" s="2"/>
      <c r="M25" s="9">
        <v>43853</v>
      </c>
      <c r="N25" s="13">
        <v>7.3951311755428915</v>
      </c>
      <c r="O25" s="13">
        <v>2.2899358068093609</v>
      </c>
      <c r="P25" s="13">
        <v>2.3866355872536791</v>
      </c>
      <c r="Q25" s="13">
        <v>2.303245564342062</v>
      </c>
      <c r="R25" s="13">
        <v>0.71084357623566463</v>
      </c>
      <c r="S25" s="13">
        <v>0.76093457282489962</v>
      </c>
      <c r="T25" s="13">
        <v>0.36012710371109125</v>
      </c>
      <c r="U25" s="13">
        <v>6.9776242537344473</v>
      </c>
      <c r="V25" s="18">
        <v>23.184477640454094</v>
      </c>
      <c r="Y25" s="34">
        <v>43488</v>
      </c>
      <c r="Z25" s="43">
        <v>0.19428922461825424</v>
      </c>
      <c r="AA25" s="43">
        <v>0.22964005679860958</v>
      </c>
      <c r="AB25" s="43">
        <v>0.4192957678115794</v>
      </c>
      <c r="AC25" s="43">
        <v>0.12090559597644218</v>
      </c>
      <c r="AD25" s="43">
        <v>0.21073107428738028</v>
      </c>
      <c r="AE25" s="1"/>
      <c r="AF25" s="9">
        <v>43853</v>
      </c>
      <c r="AG25" s="41">
        <v>0.20362729081853267</v>
      </c>
      <c r="AH25" s="41">
        <v>0.27611248546054606</v>
      </c>
      <c r="AI25" s="41">
        <v>0.43882919529413877</v>
      </c>
      <c r="AJ25" s="41">
        <v>0.21713164028378243</v>
      </c>
      <c r="AK25" s="14">
        <v>0.27679322820134095</v>
      </c>
    </row>
    <row r="26" spans="2:37">
      <c r="B26" s="9">
        <v>43489</v>
      </c>
      <c r="C26" s="11">
        <v>8.716668457313526</v>
      </c>
      <c r="D26" s="11">
        <v>2.3300238515690901</v>
      </c>
      <c r="E26" s="11">
        <v>2.1442073593955366</v>
      </c>
      <c r="F26" s="11">
        <v>2.0742636265540662</v>
      </c>
      <c r="G26" s="11">
        <v>0.71458861541800389</v>
      </c>
      <c r="H26" s="11">
        <v>0.73621700329048589</v>
      </c>
      <c r="I26" s="11">
        <v>0.42266902677558449</v>
      </c>
      <c r="J26" s="11">
        <v>6.9556299374160773</v>
      </c>
      <c r="K26" s="16">
        <v>24.094267877732367</v>
      </c>
      <c r="L26" s="2"/>
      <c r="M26" s="9">
        <v>43854</v>
      </c>
      <c r="N26" s="13">
        <v>7.3046463842323535</v>
      </c>
      <c r="O26" s="13">
        <v>2.3115468162384145</v>
      </c>
      <c r="P26" s="13">
        <v>2.2182972258769933</v>
      </c>
      <c r="Q26" s="13">
        <v>2.2745484856642131</v>
      </c>
      <c r="R26" s="13">
        <v>0.71522702492260348</v>
      </c>
      <c r="S26" s="13">
        <v>0.69478227878149268</v>
      </c>
      <c r="T26" s="13">
        <v>0.36558263127710727</v>
      </c>
      <c r="U26" s="13">
        <v>6.9556299374160773</v>
      </c>
      <c r="V26" s="18">
        <v>22.840260784409253</v>
      </c>
      <c r="Y26" s="34">
        <v>43489</v>
      </c>
      <c r="Z26" s="43">
        <v>0.20039655276260773</v>
      </c>
      <c r="AA26" s="43">
        <v>0.2308557637355812</v>
      </c>
      <c r="AB26" s="43">
        <v>0.4297892561064246</v>
      </c>
      <c r="AC26" s="43">
        <v>0.14751144193123827</v>
      </c>
      <c r="AD26" s="43">
        <v>0.22059552408446634</v>
      </c>
      <c r="AE26" s="1"/>
      <c r="AF26" s="9">
        <v>43854</v>
      </c>
      <c r="AG26" s="41">
        <v>0.19186854407284382</v>
      </c>
      <c r="AH26" s="41">
        <v>0.26840145856710446</v>
      </c>
      <c r="AI26" s="41">
        <v>0.42226402302910504</v>
      </c>
      <c r="AJ26" s="41">
        <v>0.22194179731155106</v>
      </c>
      <c r="AK26" s="14">
        <v>0.27264183063635178</v>
      </c>
    </row>
    <row r="27" spans="2:37">
      <c r="B27" s="9">
        <v>43490</v>
      </c>
      <c r="C27" s="11">
        <v>8.5519639661142879</v>
      </c>
      <c r="D27" s="11">
        <v>2.2860457711829558</v>
      </c>
      <c r="E27" s="11">
        <v>2.3469058919129919</v>
      </c>
      <c r="F27" s="11">
        <v>1.892140423413371</v>
      </c>
      <c r="G27" s="11">
        <v>0.71491313676658486</v>
      </c>
      <c r="H27" s="11">
        <v>0.74816486941166815</v>
      </c>
      <c r="I27" s="11">
        <v>0.36595422279003736</v>
      </c>
      <c r="J27" s="11">
        <v>6.8612508290066323</v>
      </c>
      <c r="K27" s="16">
        <v>23.767339110598527</v>
      </c>
      <c r="L27" s="2"/>
      <c r="M27" s="9">
        <v>43855</v>
      </c>
      <c r="N27" s="13">
        <v>6.9630201313252202</v>
      </c>
      <c r="O27" s="13">
        <v>2.3880165419104515</v>
      </c>
      <c r="P27" s="13">
        <v>1.9842273364033078</v>
      </c>
      <c r="Q27" s="13">
        <v>1.8582235338333333</v>
      </c>
      <c r="R27" s="13">
        <v>0.72281641233591432</v>
      </c>
      <c r="S27" s="13">
        <v>0.64299868006521765</v>
      </c>
      <c r="T27" s="13">
        <v>0.35012425975851891</v>
      </c>
      <c r="U27" s="13">
        <v>6.8612508290066323</v>
      </c>
      <c r="V27" s="18">
        <v>21.770677724638595</v>
      </c>
      <c r="Y27" s="34">
        <v>43490</v>
      </c>
      <c r="Z27" s="43">
        <v>0.1901928163313846</v>
      </c>
      <c r="AA27" s="43">
        <v>0.21762891975407703</v>
      </c>
      <c r="AB27" s="43">
        <v>0.366085990280545</v>
      </c>
      <c r="AC27" s="43">
        <v>0.15680692539525395</v>
      </c>
      <c r="AD27" s="43">
        <v>0.14490539852600784</v>
      </c>
      <c r="AE27" s="1"/>
      <c r="AF27" s="9">
        <v>43855</v>
      </c>
      <c r="AG27" s="41">
        <v>0.18371786260283204</v>
      </c>
      <c r="AH27" s="41">
        <v>0.2224558456732223</v>
      </c>
      <c r="AI27" s="41">
        <v>0.31461937523807193</v>
      </c>
      <c r="AJ27" s="41">
        <v>0.17151669424942223</v>
      </c>
      <c r="AK27" s="14">
        <v>0.15751889671416996</v>
      </c>
    </row>
    <row r="28" spans="2:37">
      <c r="B28" s="9">
        <v>43491</v>
      </c>
      <c r="C28" s="11">
        <v>8.4087977545334116</v>
      </c>
      <c r="D28" s="11">
        <v>2.249397370861177</v>
      </c>
      <c r="E28" s="11">
        <v>2.207650515668512</v>
      </c>
      <c r="F28" s="11">
        <v>1.4362393029031817</v>
      </c>
      <c r="G28" s="11">
        <v>0.70150095698029513</v>
      </c>
      <c r="H28" s="11">
        <v>0.71220521510626444</v>
      </c>
      <c r="I28" s="11">
        <v>0.39801009644361185</v>
      </c>
      <c r="J28" s="11">
        <v>6.5397051101450216</v>
      </c>
      <c r="K28" s="16">
        <v>22.653506322641476</v>
      </c>
      <c r="L28" s="2"/>
      <c r="M28" s="9">
        <v>43856</v>
      </c>
      <c r="N28" s="13">
        <v>6.8202142021820578</v>
      </c>
      <c r="O28" s="13">
        <v>2.4038092026470679</v>
      </c>
      <c r="P28" s="13">
        <v>2.0712049700981234</v>
      </c>
      <c r="Q28" s="13">
        <v>1.5714262462795792</v>
      </c>
      <c r="R28" s="13">
        <v>0.71255345368163314</v>
      </c>
      <c r="S28" s="13">
        <v>0.62976238444418431</v>
      </c>
      <c r="T28" s="13">
        <v>0.3447091493370168</v>
      </c>
      <c r="U28" s="13">
        <v>6.5397051101450216</v>
      </c>
      <c r="V28" s="18">
        <v>21.093384718814683</v>
      </c>
      <c r="Y28" s="34">
        <v>43491</v>
      </c>
      <c r="Z28" s="43">
        <v>0.15072739965232468</v>
      </c>
      <c r="AA28" s="43">
        <v>0.15169422344354405</v>
      </c>
      <c r="AB28" s="43">
        <v>0.26522227767802986</v>
      </c>
      <c r="AC28" s="43">
        <v>0.12712283099045354</v>
      </c>
      <c r="AD28" s="43">
        <v>8.1889654966711661E-2</v>
      </c>
      <c r="AE28" s="1"/>
      <c r="AF28" s="9">
        <v>43856</v>
      </c>
      <c r="AG28" s="41">
        <v>0.1769179129045062</v>
      </c>
      <c r="AH28" s="41">
        <v>0.1629969659396473</v>
      </c>
      <c r="AI28" s="41">
        <v>0.27900195968924502</v>
      </c>
      <c r="AJ28" s="41">
        <v>0.12496692185286191</v>
      </c>
      <c r="AK28" s="14">
        <v>0.11913778804778477</v>
      </c>
    </row>
    <row r="29" spans="2:37">
      <c r="B29" s="9">
        <v>43492</v>
      </c>
      <c r="C29" s="11">
        <v>7.8652729335759259</v>
      </c>
      <c r="D29" s="11">
        <v>2.0971029073017853</v>
      </c>
      <c r="E29" s="11">
        <v>2.0298068029033489</v>
      </c>
      <c r="F29" s="11">
        <v>1.1454068690230625</v>
      </c>
      <c r="G29" s="11">
        <v>0.69082482079175678</v>
      </c>
      <c r="H29" s="11">
        <v>0.65772129474444652</v>
      </c>
      <c r="I29" s="11">
        <v>0.38050416402217641</v>
      </c>
      <c r="J29" s="11">
        <v>6.0335509256127828</v>
      </c>
      <c r="K29" s="16">
        <v>20.900190717975285</v>
      </c>
      <c r="L29" s="2"/>
      <c r="M29" s="9">
        <v>43857</v>
      </c>
      <c r="N29" s="13">
        <v>6.9710221876996208</v>
      </c>
      <c r="O29" s="13">
        <v>2.2866110361279679</v>
      </c>
      <c r="P29" s="13">
        <v>2.1949378360055305</v>
      </c>
      <c r="Q29" s="13">
        <v>1.77995810315117</v>
      </c>
      <c r="R29" s="13">
        <v>0.70349168990869815</v>
      </c>
      <c r="S29" s="13">
        <v>0.7642363749271589</v>
      </c>
      <c r="T29" s="13">
        <v>0.3517312358040865</v>
      </c>
      <c r="U29" s="13">
        <v>6.0335509256127828</v>
      </c>
      <c r="V29" s="18">
        <v>21.085539389237017</v>
      </c>
      <c r="Y29" s="34">
        <v>43492</v>
      </c>
      <c r="Z29" s="43">
        <v>7.4923583146350267E-2</v>
      </c>
      <c r="AA29" s="43">
        <v>0.11559718279388984</v>
      </c>
      <c r="AB29" s="43">
        <v>0.24168764279597163</v>
      </c>
      <c r="AC29" s="43">
        <v>6.4919856591178271E-2</v>
      </c>
      <c r="AD29" s="43">
        <v>7.663578716126726E-2</v>
      </c>
      <c r="AE29" s="1"/>
      <c r="AF29" s="9">
        <v>43857</v>
      </c>
      <c r="AG29" s="41">
        <v>0.15536079281212559</v>
      </c>
      <c r="AH29" s="41">
        <v>0.16935324643322261</v>
      </c>
      <c r="AI29" s="41">
        <v>0.36231846255881012</v>
      </c>
      <c r="AJ29" s="41">
        <v>0.13955701436401255</v>
      </c>
      <c r="AK29" s="14">
        <v>0.16373788393162905</v>
      </c>
    </row>
    <row r="30" spans="2:37">
      <c r="B30" s="9">
        <v>43493</v>
      </c>
      <c r="C30" s="11">
        <v>8.0445474374581742</v>
      </c>
      <c r="D30" s="11">
        <v>2.0914020450295085</v>
      </c>
      <c r="E30" s="11">
        <v>2.059079634339565</v>
      </c>
      <c r="F30" s="11">
        <v>1.6324411788927113</v>
      </c>
      <c r="G30" s="11">
        <v>0.71005887249293764</v>
      </c>
      <c r="H30" s="11">
        <v>0.76178915430367555</v>
      </c>
      <c r="I30" s="11">
        <v>0.40237469011915789</v>
      </c>
      <c r="J30" s="11">
        <v>6.3724530716581764</v>
      </c>
      <c r="K30" s="16">
        <v>22.074146084293908</v>
      </c>
      <c r="L30" s="2"/>
      <c r="M30" s="9">
        <v>43858</v>
      </c>
      <c r="N30" s="13">
        <v>7.0005682420051034</v>
      </c>
      <c r="O30" s="13">
        <v>2.3838605785587101</v>
      </c>
      <c r="P30" s="13">
        <v>2.1988880575082215</v>
      </c>
      <c r="Q30" s="13">
        <v>1.6016598150962102</v>
      </c>
      <c r="R30" s="13">
        <v>0.72365298981297332</v>
      </c>
      <c r="S30" s="13">
        <v>0.75907031174703998</v>
      </c>
      <c r="T30" s="13">
        <v>0.37294758259301131</v>
      </c>
      <c r="U30" s="13">
        <v>6.3724530716581764</v>
      </c>
      <c r="V30" s="18">
        <v>21.413100648979452</v>
      </c>
      <c r="Y30" s="34">
        <v>43493</v>
      </c>
      <c r="Z30" s="43">
        <v>0.15551437775724197</v>
      </c>
      <c r="AA30" s="43">
        <v>0.17923738472346562</v>
      </c>
      <c r="AB30" s="43">
        <v>0.32354135698403469</v>
      </c>
      <c r="AC30" s="43">
        <v>9.6315847083081038E-2</v>
      </c>
      <c r="AD30" s="43">
        <v>0.14912230218220979</v>
      </c>
      <c r="AE30" s="1"/>
      <c r="AF30" s="9">
        <v>43858</v>
      </c>
      <c r="AG30" s="41">
        <v>0.16630639291737501</v>
      </c>
      <c r="AH30" s="41">
        <v>0.11766883131892213</v>
      </c>
      <c r="AI30" s="41">
        <v>0.33791732341984831</v>
      </c>
      <c r="AJ30" s="41">
        <v>0.14398199794633157</v>
      </c>
      <c r="AK30" s="14">
        <v>0.14026242951782034</v>
      </c>
    </row>
    <row r="31" spans="2:37">
      <c r="B31" s="9">
        <v>43494</v>
      </c>
      <c r="C31" s="11">
        <v>7.57450615872804</v>
      </c>
      <c r="D31" s="11">
        <v>2.2054192904750423</v>
      </c>
      <c r="E31" s="11">
        <v>2.4304175256358591</v>
      </c>
      <c r="F31" s="11">
        <v>1.8456674584939774</v>
      </c>
      <c r="G31" s="11">
        <v>0.70542992462396947</v>
      </c>
      <c r="H31" s="11">
        <v>0.74552037651835268</v>
      </c>
      <c r="I31" s="11">
        <v>0.45795104398142855</v>
      </c>
      <c r="J31" s="11">
        <v>6.4792790828038473</v>
      </c>
      <c r="K31" s="16">
        <v>22.444190861260516</v>
      </c>
      <c r="L31" s="2"/>
      <c r="M31" s="9">
        <v>43859</v>
      </c>
      <c r="N31" s="13">
        <v>6.7020299849601308</v>
      </c>
      <c r="O31" s="13">
        <v>2.4046403953174158</v>
      </c>
      <c r="P31" s="13">
        <v>2.4240051629610178</v>
      </c>
      <c r="Q31" s="13">
        <v>1.5254908411988353</v>
      </c>
      <c r="R31" s="13">
        <v>0.72201134232227671</v>
      </c>
      <c r="S31" s="13">
        <v>0.66570833520263217</v>
      </c>
      <c r="T31" s="13">
        <v>0.38294740400279442</v>
      </c>
      <c r="U31" s="13">
        <v>6.4792790828038473</v>
      </c>
      <c r="V31" s="18">
        <v>21.306112548768951</v>
      </c>
      <c r="Y31" s="34">
        <v>43494</v>
      </c>
      <c r="Z31" s="43">
        <v>0.17896700414833269</v>
      </c>
      <c r="AA31" s="43">
        <v>0.20659008920765867</v>
      </c>
      <c r="AB31" s="43">
        <v>0.38025966738941047</v>
      </c>
      <c r="AC31" s="43">
        <v>0.12252868171197703</v>
      </c>
      <c r="AD31" s="43">
        <v>0.18298461576863537</v>
      </c>
      <c r="AE31" s="1"/>
      <c r="AF31" s="9">
        <v>43859</v>
      </c>
      <c r="AG31" s="41">
        <v>0.14534668668327644</v>
      </c>
      <c r="AH31" s="41">
        <v>0.12073805960221901</v>
      </c>
      <c r="AI31" s="41">
        <v>0.33122367842382444</v>
      </c>
      <c r="AJ31" s="41">
        <v>0.15002609801195516</v>
      </c>
      <c r="AK31" s="14">
        <v>0.12031897823740954</v>
      </c>
    </row>
    <row r="32" spans="2:37">
      <c r="B32" s="9">
        <v>43495</v>
      </c>
      <c r="C32" s="11">
        <v>7.5117917563098686</v>
      </c>
      <c r="D32" s="11">
        <v>2.255912642029493</v>
      </c>
      <c r="E32" s="11">
        <v>2.6887962391965186</v>
      </c>
      <c r="F32" s="11">
        <v>1.8737453031868003</v>
      </c>
      <c r="G32" s="11">
        <v>0.70140894080044447</v>
      </c>
      <c r="H32" s="11">
        <v>0.7402355799167889</v>
      </c>
      <c r="I32" s="11">
        <v>0.46969088387482849</v>
      </c>
      <c r="J32" s="11">
        <v>6.5915640338432198</v>
      </c>
      <c r="K32" s="16">
        <v>22.833145379157962</v>
      </c>
      <c r="L32" s="2"/>
      <c r="M32" s="9">
        <v>43860</v>
      </c>
      <c r="N32" s="13">
        <v>6.6669440454723699</v>
      </c>
      <c r="O32" s="13">
        <v>2.4329009461092554</v>
      </c>
      <c r="P32" s="13">
        <v>2.4557291585132996</v>
      </c>
      <c r="Q32" s="13">
        <v>1.5346436930526022</v>
      </c>
      <c r="R32" s="13">
        <v>0.71851336200391347</v>
      </c>
      <c r="S32" s="13">
        <v>0.65344166712023344</v>
      </c>
      <c r="T32" s="13">
        <v>0.3751722116924549</v>
      </c>
      <c r="U32" s="13">
        <v>6.5915640338432198</v>
      </c>
      <c r="V32" s="18">
        <v>21.428909117807351</v>
      </c>
      <c r="Y32" s="34">
        <v>43495</v>
      </c>
      <c r="Z32" s="43">
        <v>0.18054185996578179</v>
      </c>
      <c r="AA32" s="43">
        <v>0.20120878074665388</v>
      </c>
      <c r="AB32" s="43">
        <v>0.38785741917491995</v>
      </c>
      <c r="AC32" s="43">
        <v>0.12595094267322426</v>
      </c>
      <c r="AD32" s="43">
        <v>0.1909254994281156</v>
      </c>
      <c r="AE32" s="1"/>
      <c r="AF32" s="9">
        <v>43860</v>
      </c>
      <c r="AG32" s="41">
        <v>0.16098469315346783</v>
      </c>
      <c r="AH32" s="41">
        <v>0.11432728986117946</v>
      </c>
      <c r="AI32" s="41">
        <v>0.37459052131037451</v>
      </c>
      <c r="AJ32" s="41">
        <v>0.13635486972022023</v>
      </c>
      <c r="AK32" s="14">
        <v>0.1122534944125653</v>
      </c>
    </row>
    <row r="33" spans="2:37">
      <c r="B33" s="9">
        <v>43496</v>
      </c>
      <c r="C33" s="11">
        <v>7.3502546591721547</v>
      </c>
      <c r="D33" s="11">
        <v>2.3088492202720623</v>
      </c>
      <c r="E33" s="11">
        <v>2.6728022154908389</v>
      </c>
      <c r="F33" s="11">
        <v>1.8408048182547521</v>
      </c>
      <c r="G33" s="11">
        <v>0.70094968147422465</v>
      </c>
      <c r="H33" s="11">
        <v>0.77794466893718595</v>
      </c>
      <c r="I33" s="11">
        <v>0.49589620376669163</v>
      </c>
      <c r="J33" s="11">
        <v>6.553382188947829</v>
      </c>
      <c r="K33" s="16">
        <v>22.700883656315739</v>
      </c>
      <c r="L33" s="2"/>
      <c r="M33" s="9">
        <v>43861</v>
      </c>
      <c r="N33" s="13">
        <v>6.4274978970383616</v>
      </c>
      <c r="O33" s="13">
        <v>2.4320697534389071</v>
      </c>
      <c r="P33" s="13">
        <v>2.3027404238358931</v>
      </c>
      <c r="Q33" s="13">
        <v>1.39791493778003</v>
      </c>
      <c r="R33" s="13">
        <v>0.71777652194554775</v>
      </c>
      <c r="S33" s="13">
        <v>0.67997556426194572</v>
      </c>
      <c r="T33" s="13">
        <v>0.36886126492791893</v>
      </c>
      <c r="U33" s="13">
        <v>6.553382188947829</v>
      </c>
      <c r="V33" s="18">
        <v>20.88021855217643</v>
      </c>
      <c r="Y33" s="34">
        <v>43496</v>
      </c>
      <c r="Z33" s="43">
        <v>0.18439024669828219</v>
      </c>
      <c r="AA33" s="43">
        <v>0.21684091757940091</v>
      </c>
      <c r="AB33" s="43">
        <v>0.34344406520169962</v>
      </c>
      <c r="AC33" s="43">
        <v>9.0589110619966245E-2</v>
      </c>
      <c r="AD33" s="43">
        <v>0.19360575213056372</v>
      </c>
      <c r="AE33" s="1"/>
      <c r="AF33" s="9">
        <v>43861</v>
      </c>
      <c r="AG33" s="41">
        <v>0.13564438866467102</v>
      </c>
      <c r="AH33" s="41">
        <v>9.4875559956574512E-2</v>
      </c>
      <c r="AI33" s="41">
        <v>0.34744344506174457</v>
      </c>
      <c r="AJ33" s="41">
        <v>0.13352193637909318</v>
      </c>
      <c r="AK33" s="14">
        <v>9.4251464261593323E-2</v>
      </c>
    </row>
    <row r="34" spans="2:37">
      <c r="B34" s="9">
        <v>43497</v>
      </c>
      <c r="C34" s="11">
        <v>6.8384037788299068</v>
      </c>
      <c r="D34" s="11">
        <v>2.4266474030378768</v>
      </c>
      <c r="E34" s="11">
        <v>2.7378579110972718</v>
      </c>
      <c r="F34" s="11">
        <v>2.1969817686745228</v>
      </c>
      <c r="G34" s="11">
        <v>0.79916920579847983</v>
      </c>
      <c r="H34" s="11">
        <v>0.88940676711066169</v>
      </c>
      <c r="I34" s="11">
        <v>0.36011046722194134</v>
      </c>
      <c r="J34" s="11">
        <v>6.5944033075553499</v>
      </c>
      <c r="K34" s="16">
        <v>22.842980609326009</v>
      </c>
      <c r="L34" s="2"/>
      <c r="M34" s="9">
        <v>43862</v>
      </c>
      <c r="N34" s="13">
        <v>6.3696368740234597</v>
      </c>
      <c r="O34" s="13">
        <v>2.4101190698955133</v>
      </c>
      <c r="P34" s="13">
        <v>2.1657518242249565</v>
      </c>
      <c r="Q34" s="13">
        <v>1.3869865840136448</v>
      </c>
      <c r="R34" s="13">
        <v>0.84320734732837488</v>
      </c>
      <c r="S34" s="13">
        <v>0.6880082633903174</v>
      </c>
      <c r="T34" s="13">
        <v>0.42188273379076602</v>
      </c>
      <c r="U34" s="13">
        <v>6.5944033075553499</v>
      </c>
      <c r="V34" s="18">
        <v>20.879996004222384</v>
      </c>
      <c r="Y34" s="34">
        <v>43497</v>
      </c>
      <c r="Z34" s="43">
        <v>0.21581805836184695</v>
      </c>
      <c r="AA34" s="43">
        <v>0.23082010923559174</v>
      </c>
      <c r="AB34" s="43">
        <v>0.44203444024872718</v>
      </c>
      <c r="AC34" s="43">
        <v>0.10343474880156953</v>
      </c>
      <c r="AD34" s="43">
        <v>0.25756889078935635</v>
      </c>
      <c r="AE34" s="1"/>
      <c r="AF34" s="9">
        <v>43862</v>
      </c>
      <c r="AG34" s="41">
        <v>8.6589771093422654E-2</v>
      </c>
      <c r="AH34" s="41">
        <v>9.8789712168786376E-2</v>
      </c>
      <c r="AI34" s="41">
        <v>0.37787702067548362</v>
      </c>
      <c r="AJ34" s="41">
        <v>0.11086919120080005</v>
      </c>
      <c r="AK34" s="14">
        <v>0.10557697723926734</v>
      </c>
    </row>
    <row r="35" spans="2:37">
      <c r="B35" s="9">
        <v>43498</v>
      </c>
      <c r="C35" s="11">
        <v>6.7098075799320398</v>
      </c>
      <c r="D35" s="11">
        <v>2.3766844817115733</v>
      </c>
      <c r="E35" s="11">
        <v>2.1324869131357094</v>
      </c>
      <c r="F35" s="11">
        <v>1.8692661551226173</v>
      </c>
      <c r="G35" s="11">
        <v>0.78980342591405728</v>
      </c>
      <c r="H35" s="11">
        <v>0.77540240086642997</v>
      </c>
      <c r="I35" s="11">
        <v>0.34513887297102197</v>
      </c>
      <c r="J35" s="11">
        <v>6.0871021840511865</v>
      </c>
      <c r="K35" s="16">
        <v>21.085692013704634</v>
      </c>
      <c r="L35" s="2"/>
      <c r="M35" s="9">
        <v>43863</v>
      </c>
      <c r="N35" s="13">
        <v>6.3856409867722626</v>
      </c>
      <c r="O35" s="13">
        <v>2.3444706103818458</v>
      </c>
      <c r="P35" s="13">
        <v>1.8694473068590318</v>
      </c>
      <c r="Q35" s="13">
        <v>1.3142963221599393</v>
      </c>
      <c r="R35" s="13">
        <v>0.82449847841623691</v>
      </c>
      <c r="S35" s="13">
        <v>0.64278359890616021</v>
      </c>
      <c r="T35" s="13">
        <v>0.40940897512238306</v>
      </c>
      <c r="U35" s="13">
        <v>6.0871021840511865</v>
      </c>
      <c r="V35" s="18">
        <v>19.877648462669047</v>
      </c>
      <c r="Y35" s="34">
        <v>43498</v>
      </c>
      <c r="Z35" s="43">
        <v>0.18876863539389782</v>
      </c>
      <c r="AA35" s="43">
        <v>0.21260488204874509</v>
      </c>
      <c r="AB35" s="43">
        <v>0.30174223947311263</v>
      </c>
      <c r="AC35" s="43">
        <v>9.1026351569717709E-2</v>
      </c>
      <c r="AD35" s="43">
        <v>0.20450341590914192</v>
      </c>
      <c r="AE35" s="1"/>
      <c r="AF35" s="9">
        <v>43863</v>
      </c>
      <c r="AG35" s="41">
        <v>8.855740850915382E-2</v>
      </c>
      <c r="AH35" s="41">
        <v>0.12106767403426832</v>
      </c>
      <c r="AI35" s="41">
        <v>0.25789201542378071</v>
      </c>
      <c r="AJ35" s="41">
        <v>0.11132834601545641</v>
      </c>
      <c r="AK35" s="14">
        <v>0.13737394154053587</v>
      </c>
    </row>
    <row r="36" spans="2:37">
      <c r="B36" s="9">
        <v>43499</v>
      </c>
      <c r="C36" s="11">
        <v>6.4861895591884586</v>
      </c>
      <c r="D36" s="11">
        <v>2.3697930442872557</v>
      </c>
      <c r="E36" s="11">
        <v>1.8459885591150489</v>
      </c>
      <c r="F36" s="11">
        <v>1.699709436048398</v>
      </c>
      <c r="G36" s="11">
        <v>0.81484711547216249</v>
      </c>
      <c r="H36" s="11">
        <v>0.71749984287513113</v>
      </c>
      <c r="I36" s="11">
        <v>0.35735959698888914</v>
      </c>
      <c r="J36" s="11">
        <v>5.8000875379691887</v>
      </c>
      <c r="K36" s="16">
        <v>20.091474691944534</v>
      </c>
      <c r="L36" s="2"/>
      <c r="M36" s="9">
        <v>43864</v>
      </c>
      <c r="N36" s="13">
        <v>6.2551459135897183</v>
      </c>
      <c r="O36" s="13">
        <v>2.2394330751599778</v>
      </c>
      <c r="P36" s="13">
        <v>1.9703835097365991</v>
      </c>
      <c r="Q36" s="13">
        <v>1.8027344580687696</v>
      </c>
      <c r="R36" s="13">
        <v>0.81404709826612953</v>
      </c>
      <c r="S36" s="13">
        <v>0.7584635169798285</v>
      </c>
      <c r="T36" s="13">
        <v>0.42562484081881236</v>
      </c>
      <c r="U36" s="13">
        <v>5.8000875379691887</v>
      </c>
      <c r="V36" s="18">
        <v>20.065919950589027</v>
      </c>
      <c r="Y36" s="34">
        <v>43499</v>
      </c>
      <c r="Z36" s="43">
        <v>0.15490656336576747</v>
      </c>
      <c r="AA36" s="43">
        <v>0.18791995796677197</v>
      </c>
      <c r="AB36" s="43">
        <v>0.25166416861644758</v>
      </c>
      <c r="AC36" s="43">
        <v>0.10579787876792061</v>
      </c>
      <c r="AD36" s="43">
        <v>0.19213709144023003</v>
      </c>
      <c r="AE36" s="1"/>
      <c r="AF36" s="9">
        <v>43864</v>
      </c>
      <c r="AG36" s="41">
        <v>0.14933332386759729</v>
      </c>
      <c r="AH36" s="41">
        <v>0.17004662029892384</v>
      </c>
      <c r="AI36" s="41">
        <v>0.38718521116445126</v>
      </c>
      <c r="AJ36" s="41">
        <v>0.17242348565363383</v>
      </c>
      <c r="AK36" s="14">
        <v>0.13211018544620703</v>
      </c>
    </row>
    <row r="37" spans="2:37">
      <c r="B37" s="9">
        <v>43500</v>
      </c>
      <c r="C37" s="11">
        <v>6.2524358774480016</v>
      </c>
      <c r="D37" s="11">
        <v>2.2974329513319196</v>
      </c>
      <c r="E37" s="11">
        <v>2.0904853831942019</v>
      </c>
      <c r="F37" s="11">
        <v>2.1294898833923535</v>
      </c>
      <c r="G37" s="11">
        <v>0.81842152281711533</v>
      </c>
      <c r="H37" s="11">
        <v>0.7454815400348852</v>
      </c>
      <c r="I37" s="11">
        <v>0.38057329118970357</v>
      </c>
      <c r="J37" s="11">
        <v>5.9717328870037569</v>
      </c>
      <c r="K37" s="16">
        <v>20.686053336411938</v>
      </c>
      <c r="L37" s="2"/>
      <c r="M37" s="9">
        <v>43865</v>
      </c>
      <c r="N37" s="13">
        <v>6.3314732205455462</v>
      </c>
      <c r="O37" s="13">
        <v>2.3403675816622416</v>
      </c>
      <c r="P37" s="13">
        <v>2.0837719534366976</v>
      </c>
      <c r="Q37" s="13">
        <v>1.9005476967084043</v>
      </c>
      <c r="R37" s="13">
        <v>0.83551247357871083</v>
      </c>
      <c r="S37" s="13">
        <v>0.76600877522133515</v>
      </c>
      <c r="T37" s="13">
        <v>0.4365863887031618</v>
      </c>
      <c r="U37" s="13">
        <v>5.9717328870037569</v>
      </c>
      <c r="V37" s="18">
        <v>20.666000976859856</v>
      </c>
      <c r="Y37" s="34">
        <v>43500</v>
      </c>
      <c r="Z37" s="43">
        <v>0.23124553371744522</v>
      </c>
      <c r="AA37" s="43">
        <v>0.19852686022588903</v>
      </c>
      <c r="AB37" s="43">
        <v>0.43836570321183987</v>
      </c>
      <c r="AC37" s="43">
        <v>0.20095839783974631</v>
      </c>
      <c r="AD37" s="43">
        <v>0.21211886589584536</v>
      </c>
      <c r="AE37" s="1"/>
      <c r="AF37" s="9">
        <v>43865</v>
      </c>
      <c r="AG37" s="41">
        <v>0.1679836971481628</v>
      </c>
      <c r="AH37" s="41">
        <v>0.19608406611244636</v>
      </c>
      <c r="AI37" s="41">
        <v>0.33494719755287655</v>
      </c>
      <c r="AJ37" s="41">
        <v>0.15961223149778436</v>
      </c>
      <c r="AK37" s="14">
        <v>0.17501137744737152</v>
      </c>
    </row>
    <row r="38" spans="2:37">
      <c r="B38" s="9">
        <v>43501</v>
      </c>
      <c r="C38" s="11">
        <v>6.0066460982737535</v>
      </c>
      <c r="D38" s="11">
        <v>2.353425880404501</v>
      </c>
      <c r="E38" s="11">
        <v>2.312098179093188</v>
      </c>
      <c r="F38" s="11">
        <v>2.2600331488777714</v>
      </c>
      <c r="G38" s="11">
        <v>0.8227838461105863</v>
      </c>
      <c r="H38" s="11">
        <v>0.81105519647924429</v>
      </c>
      <c r="I38" s="11">
        <v>0.40309041892489506</v>
      </c>
      <c r="J38" s="11">
        <v>6.0751471839235069</v>
      </c>
      <c r="K38" s="16">
        <v>21.044279952087447</v>
      </c>
      <c r="L38" s="2"/>
      <c r="M38" s="9">
        <v>43866</v>
      </c>
      <c r="N38" s="13">
        <v>6.4330377822206399</v>
      </c>
      <c r="O38" s="13">
        <v>2.4199663388225634</v>
      </c>
      <c r="P38" s="13">
        <v>2.4284484430964972</v>
      </c>
      <c r="Q38" s="13">
        <v>2.2844631723993465</v>
      </c>
      <c r="R38" s="13">
        <v>0.82875367039329817</v>
      </c>
      <c r="S38" s="13">
        <v>0.80112675919936127</v>
      </c>
      <c r="T38" s="13">
        <v>0.42691071168028633</v>
      </c>
      <c r="U38" s="13">
        <v>6.0751471839235069</v>
      </c>
      <c r="V38" s="18">
        <v>21.697854061735498</v>
      </c>
      <c r="Y38" s="34">
        <v>43501</v>
      </c>
      <c r="Z38" s="43">
        <v>0.24077611751495245</v>
      </c>
      <c r="AA38" s="43">
        <v>0.23051390036431618</v>
      </c>
      <c r="AB38" s="43">
        <v>0.41842951298993236</v>
      </c>
      <c r="AC38" s="43">
        <v>0.21804982701711165</v>
      </c>
      <c r="AD38" s="43">
        <v>0.24694422455376214</v>
      </c>
      <c r="AE38" s="1"/>
      <c r="AF38" s="9">
        <v>43866</v>
      </c>
      <c r="AG38" s="41">
        <v>0.23593346054518077</v>
      </c>
      <c r="AH38" s="41">
        <v>0.29539299988717926</v>
      </c>
      <c r="AI38" s="41">
        <v>0.34186479052469698</v>
      </c>
      <c r="AJ38" s="41">
        <v>0.16463371551625444</v>
      </c>
      <c r="AK38" s="14">
        <v>0.29364789338048858</v>
      </c>
    </row>
    <row r="39" spans="2:37">
      <c r="B39" s="9">
        <v>43502</v>
      </c>
      <c r="C39" s="11">
        <v>6.0117139287721919</v>
      </c>
      <c r="D39" s="11">
        <v>2.4688574572618229</v>
      </c>
      <c r="E39" s="11">
        <v>2.3326475554697379</v>
      </c>
      <c r="F39" s="11">
        <v>2.1929667223890106</v>
      </c>
      <c r="G39" s="11">
        <v>0.82248695024592744</v>
      </c>
      <c r="H39" s="11">
        <v>0.87860393319864372</v>
      </c>
      <c r="I39" s="11">
        <v>0.39070211070858618</v>
      </c>
      <c r="J39" s="11">
        <v>6.1274386397613085</v>
      </c>
      <c r="K39" s="16">
        <v>21.22541729780723</v>
      </c>
      <c r="L39" s="2"/>
      <c r="M39" s="9">
        <v>43867</v>
      </c>
      <c r="N39" s="13">
        <v>6.6324736487826419</v>
      </c>
      <c r="O39" s="13">
        <v>2.4265311847739297</v>
      </c>
      <c r="P39" s="13">
        <v>2.5621956817507656</v>
      </c>
      <c r="Q39" s="13">
        <v>2.4625482215998122</v>
      </c>
      <c r="R39" s="13">
        <v>0.82334074060871487</v>
      </c>
      <c r="S39" s="13">
        <v>0.86017321870081132</v>
      </c>
      <c r="T39" s="13">
        <v>0.40863050445330185</v>
      </c>
      <c r="U39" s="13">
        <v>6.1274386397613085</v>
      </c>
      <c r="V39" s="18">
        <v>22.303331840431287</v>
      </c>
      <c r="Y39" s="34">
        <v>43502</v>
      </c>
      <c r="Z39" s="43">
        <v>0.22634926963589766</v>
      </c>
      <c r="AA39" s="43">
        <v>0.22975577635295968</v>
      </c>
      <c r="AB39" s="43">
        <v>0.39266678408715744</v>
      </c>
      <c r="AC39" s="43">
        <v>0.2206883716594191</v>
      </c>
      <c r="AD39" s="43">
        <v>0.19592805647431044</v>
      </c>
      <c r="AE39" s="1"/>
      <c r="AF39" s="9">
        <v>43867</v>
      </c>
      <c r="AG39" s="41">
        <v>0.23085864329935046</v>
      </c>
      <c r="AH39" s="41">
        <v>0.35049482034314811</v>
      </c>
      <c r="AI39" s="41">
        <v>0.35368507097695112</v>
      </c>
      <c r="AJ39" s="41">
        <v>0.18145046930977732</v>
      </c>
      <c r="AK39" s="14">
        <v>0.31550326391143196</v>
      </c>
    </row>
    <row r="40" spans="2:37">
      <c r="B40" s="9">
        <v>43503</v>
      </c>
      <c r="C40" s="11">
        <v>6.1998571360267061</v>
      </c>
      <c r="D40" s="11">
        <v>2.458520301125346</v>
      </c>
      <c r="E40" s="11">
        <v>2.310628673082046</v>
      </c>
      <c r="F40" s="11">
        <v>1.9628320002873223</v>
      </c>
      <c r="G40" s="11">
        <v>0.81681738113811264</v>
      </c>
      <c r="H40" s="11">
        <v>0.81880940987308759</v>
      </c>
      <c r="I40" s="11">
        <v>0.36550709841425094</v>
      </c>
      <c r="J40" s="11">
        <v>6.0604715181648565</v>
      </c>
      <c r="K40" s="16">
        <v>20.993443518111729</v>
      </c>
      <c r="L40" s="2"/>
      <c r="M40" s="9">
        <v>43868</v>
      </c>
      <c r="N40" s="13">
        <v>6.5764592541618327</v>
      </c>
      <c r="O40" s="13">
        <v>2.4486875398597929</v>
      </c>
      <c r="P40" s="13">
        <v>2.4665310322363334</v>
      </c>
      <c r="Q40" s="13">
        <v>2.3817092838785712</v>
      </c>
      <c r="R40" s="13">
        <v>0.81888154309714212</v>
      </c>
      <c r="S40" s="13">
        <v>0.87185562771751435</v>
      </c>
      <c r="T40" s="13">
        <v>0.41506508771976047</v>
      </c>
      <c r="U40" s="13">
        <v>6.0604715181648565</v>
      </c>
      <c r="V40" s="18">
        <v>22.039660886835804</v>
      </c>
      <c r="Y40" s="34">
        <v>43503</v>
      </c>
      <c r="Z40" s="43">
        <v>0.18214458627694011</v>
      </c>
      <c r="AA40" s="43">
        <v>0.17122499136769989</v>
      </c>
      <c r="AB40" s="43">
        <v>0.45404130223165284</v>
      </c>
      <c r="AC40" s="43">
        <v>0.2005595214124998</v>
      </c>
      <c r="AD40" s="43">
        <v>0.18023086229158811</v>
      </c>
      <c r="AE40" s="1"/>
      <c r="AF40" s="9">
        <v>43868</v>
      </c>
      <c r="AG40" s="41">
        <v>0.261096252019412</v>
      </c>
      <c r="AH40" s="41">
        <v>0.33107944701161984</v>
      </c>
      <c r="AI40" s="41">
        <v>0.41143510341422118</v>
      </c>
      <c r="AJ40" s="41">
        <v>0.19210453066367758</v>
      </c>
      <c r="AK40" s="14">
        <v>0.19472277738892951</v>
      </c>
    </row>
    <row r="41" spans="2:37">
      <c r="B41" s="9">
        <v>43504</v>
      </c>
      <c r="C41" s="11">
        <v>6.5666413683511635</v>
      </c>
      <c r="D41" s="11">
        <v>2.3611787475068584</v>
      </c>
      <c r="E41" s="11">
        <v>2.5636719634913003</v>
      </c>
      <c r="F41" s="11">
        <v>1.7315766816961775</v>
      </c>
      <c r="G41" s="11">
        <v>0.7983011184506108</v>
      </c>
      <c r="H41" s="11">
        <v>0.86377303928603966</v>
      </c>
      <c r="I41" s="11">
        <v>0.34081596620283316</v>
      </c>
      <c r="J41" s="11">
        <v>6.1793787706512084</v>
      </c>
      <c r="K41" s="16">
        <v>21.405337655636192</v>
      </c>
      <c r="L41" s="2"/>
      <c r="M41" s="9">
        <v>43869</v>
      </c>
      <c r="N41" s="13">
        <v>6.2003626045649698</v>
      </c>
      <c r="O41" s="13">
        <v>2.464279048994289</v>
      </c>
      <c r="P41" s="13">
        <v>2.2768024418604202</v>
      </c>
      <c r="Q41" s="13">
        <v>1.7395211757644393</v>
      </c>
      <c r="R41" s="13">
        <v>0.81678005572156032</v>
      </c>
      <c r="S41" s="13">
        <v>0.74778881259763774</v>
      </c>
      <c r="T41" s="13">
        <v>0.41024043851544501</v>
      </c>
      <c r="U41" s="13">
        <v>6.1793787706512084</v>
      </c>
      <c r="V41" s="18">
        <v>20.835153348669969</v>
      </c>
      <c r="Y41" s="34">
        <v>43504</v>
      </c>
      <c r="Z41" s="43">
        <v>0.13944346357645046</v>
      </c>
      <c r="AA41" s="43">
        <v>0.13001676323570308</v>
      </c>
      <c r="AB41" s="43">
        <v>0.46108474619130257</v>
      </c>
      <c r="AC41" s="43">
        <v>0.17856761041466981</v>
      </c>
      <c r="AD41" s="43">
        <v>0.12137126286164653</v>
      </c>
      <c r="AE41" s="1"/>
      <c r="AF41" s="9">
        <v>43869</v>
      </c>
      <c r="AG41" s="41">
        <v>0.16835964152928698</v>
      </c>
      <c r="AH41" s="41">
        <v>0.1882728430190895</v>
      </c>
      <c r="AI41" s="41">
        <v>0.34226851926879681</v>
      </c>
      <c r="AJ41" s="41">
        <v>0.17121048211600523</v>
      </c>
      <c r="AK41" s="14">
        <v>0.10434838914218784</v>
      </c>
    </row>
    <row r="42" spans="2:37">
      <c r="B42" s="9">
        <v>43505</v>
      </c>
      <c r="C42" s="11">
        <v>7.0987635706871632</v>
      </c>
      <c r="D42" s="11">
        <v>2.4008045126966855</v>
      </c>
      <c r="E42" s="11">
        <v>2.5417738778845496</v>
      </c>
      <c r="F42" s="11">
        <v>1.2596196424909161</v>
      </c>
      <c r="G42" s="11">
        <v>0.78465723092663497</v>
      </c>
      <c r="H42" s="11">
        <v>0.87545078093919071</v>
      </c>
      <c r="I42" s="11">
        <v>0.32799848954193389</v>
      </c>
      <c r="J42" s="11">
        <v>6.2049913299895998</v>
      </c>
      <c r="K42" s="16">
        <v>21.494059435156675</v>
      </c>
      <c r="L42" s="2"/>
      <c r="M42" s="9">
        <v>43870</v>
      </c>
      <c r="N42" s="13">
        <v>5.8852046919731631</v>
      </c>
      <c r="O42" s="13">
        <v>2.4002718009684627</v>
      </c>
      <c r="P42" s="13">
        <v>1.9626965390023361</v>
      </c>
      <c r="Q42" s="13">
        <v>1.3045218934100153</v>
      </c>
      <c r="R42" s="13">
        <v>0.79822553478597236</v>
      </c>
      <c r="S42" s="13">
        <v>0.72241946547026359</v>
      </c>
      <c r="T42" s="13">
        <v>0.39808206898010939</v>
      </c>
      <c r="U42" s="13">
        <v>6.2049913299895998</v>
      </c>
      <c r="V42" s="18">
        <v>19.676413324579922</v>
      </c>
      <c r="Y42" s="34">
        <v>43505</v>
      </c>
      <c r="Z42" s="43">
        <v>8.280061396197165E-2</v>
      </c>
      <c r="AA42" s="43">
        <v>6.6402121013522233E-2</v>
      </c>
      <c r="AB42" s="43">
        <v>0.32766146827534015</v>
      </c>
      <c r="AC42" s="43">
        <v>0.11998713807807303</v>
      </c>
      <c r="AD42" s="43">
        <v>8.907229587251736E-2</v>
      </c>
      <c r="AE42" s="1"/>
      <c r="AF42" s="9">
        <v>43870</v>
      </c>
      <c r="AG42" s="41">
        <v>8.9395869094677824E-2</v>
      </c>
      <c r="AH42" s="41">
        <v>0.10228580431549282</v>
      </c>
      <c r="AI42" s="41">
        <v>0.27561776331577187</v>
      </c>
      <c r="AJ42" s="41">
        <v>0.13083157288818778</v>
      </c>
      <c r="AK42" s="14">
        <v>0.11574925721408781</v>
      </c>
    </row>
    <row r="43" spans="2:37">
      <c r="B43" s="9">
        <v>43506</v>
      </c>
      <c r="C43" s="11">
        <v>7.4718825911346682</v>
      </c>
      <c r="D43" s="11">
        <v>2.4016659423747253</v>
      </c>
      <c r="E43" s="11">
        <v>2.5196308118902819</v>
      </c>
      <c r="F43" s="11">
        <v>1.2108069121765286</v>
      </c>
      <c r="G43" s="11">
        <v>0.80563929941316759</v>
      </c>
      <c r="H43" s="11">
        <v>0.7559404844923181</v>
      </c>
      <c r="I43" s="11">
        <v>0.33162162906218795</v>
      </c>
      <c r="J43" s="11">
        <v>6.2894556079875379</v>
      </c>
      <c r="K43" s="16">
        <v>21.786643278531415</v>
      </c>
      <c r="L43" s="2"/>
      <c r="M43" s="9">
        <v>43871</v>
      </c>
      <c r="N43" s="13">
        <v>6.0914115293135058</v>
      </c>
      <c r="O43" s="13">
        <v>2.2993372944661994</v>
      </c>
      <c r="P43" s="13">
        <v>2.367832562638025</v>
      </c>
      <c r="Q43" s="13">
        <v>1.5535554732291224</v>
      </c>
      <c r="R43" s="13">
        <v>0.78430964408428161</v>
      </c>
      <c r="S43" s="13">
        <v>0.82875381423106476</v>
      </c>
      <c r="T43" s="13">
        <v>0.39787862538386559</v>
      </c>
      <c r="U43" s="13">
        <v>6.2894556079875379</v>
      </c>
      <c r="V43" s="18">
        <v>20.612534551333603</v>
      </c>
      <c r="Y43" s="34">
        <v>43506</v>
      </c>
      <c r="Z43" s="43">
        <v>8.3147428302008511E-2</v>
      </c>
      <c r="AA43" s="43">
        <v>6.8685458622650936E-2</v>
      </c>
      <c r="AB43" s="43">
        <v>0.24156375995413909</v>
      </c>
      <c r="AC43" s="43">
        <v>8.4679042117414283E-2</v>
      </c>
      <c r="AD43" s="43">
        <v>0.15800509000148258</v>
      </c>
      <c r="AE43" s="1"/>
      <c r="AF43" s="9">
        <v>43871</v>
      </c>
      <c r="AG43" s="41">
        <v>9.7615361431835884E-2</v>
      </c>
      <c r="AH43" s="41">
        <v>0.12772595889493413</v>
      </c>
      <c r="AI43" s="41">
        <v>0.36442219954399319</v>
      </c>
      <c r="AJ43" s="41">
        <v>0.14177782366959582</v>
      </c>
      <c r="AK43" s="14">
        <v>0.13871679906736809</v>
      </c>
    </row>
    <row r="44" spans="2:37">
      <c r="B44" s="9">
        <v>43507</v>
      </c>
      <c r="C44" s="11">
        <v>7.6612927560137916</v>
      </c>
      <c r="D44" s="11">
        <v>2.350841591370382</v>
      </c>
      <c r="E44" s="11">
        <v>2.4996338644060123</v>
      </c>
      <c r="F44" s="11">
        <v>1.8036440529980415</v>
      </c>
      <c r="G44" s="11">
        <v>0.80305668602635838</v>
      </c>
      <c r="H44" s="11">
        <v>0.85575849524990621</v>
      </c>
      <c r="I44" s="11">
        <v>0.35824370044285819</v>
      </c>
      <c r="J44" s="11">
        <v>6.6284512021457793</v>
      </c>
      <c r="K44" s="16">
        <v>22.960922348653131</v>
      </c>
      <c r="L44" s="2"/>
      <c r="M44" s="9">
        <v>43872</v>
      </c>
      <c r="N44" s="13">
        <v>6.0187774791458635</v>
      </c>
      <c r="O44" s="13">
        <v>2.3690887826994711</v>
      </c>
      <c r="P44" s="13">
        <v>2.3670178539198483</v>
      </c>
      <c r="Q44" s="13">
        <v>1.654785952850349</v>
      </c>
      <c r="R44" s="13">
        <v>0.79375865827059144</v>
      </c>
      <c r="S44" s="13">
        <v>0.76506109049988147</v>
      </c>
      <c r="T44" s="13">
        <v>0.40943197672857845</v>
      </c>
      <c r="U44" s="13">
        <v>6.6284512021457793</v>
      </c>
      <c r="V44" s="18">
        <v>21.00637299626036</v>
      </c>
      <c r="Y44" s="34">
        <v>43507</v>
      </c>
      <c r="Z44" s="43">
        <v>0.18723992807633355</v>
      </c>
      <c r="AA44" s="43">
        <v>0.12542745464264421</v>
      </c>
      <c r="AB44" s="43">
        <v>0.35774738833999103</v>
      </c>
      <c r="AC44" s="43">
        <v>0.17083569543330215</v>
      </c>
      <c r="AD44" s="43">
        <v>0.23744247558934523</v>
      </c>
      <c r="AE44" s="1"/>
      <c r="AF44" s="9">
        <v>43872</v>
      </c>
      <c r="AG44" s="41">
        <v>0.12399401353345281</v>
      </c>
      <c r="AH44" s="41">
        <v>0.13025038771629704</v>
      </c>
      <c r="AI44" s="41">
        <v>0.35104307755201958</v>
      </c>
      <c r="AJ44" s="41">
        <v>0.18754053180599317</v>
      </c>
      <c r="AK44" s="14">
        <v>0.134663071874146</v>
      </c>
    </row>
    <row r="45" spans="2:37">
      <c r="B45" s="9">
        <v>43508</v>
      </c>
      <c r="C45" s="11">
        <v>8.0255430730890289</v>
      </c>
      <c r="D45" s="11">
        <v>2.3689316146092159</v>
      </c>
      <c r="E45" s="11">
        <v>2.4328682417435785</v>
      </c>
      <c r="F45" s="11">
        <v>2.0357364232093382</v>
      </c>
      <c r="G45" s="11">
        <v>0.8003227699392903</v>
      </c>
      <c r="H45" s="11">
        <v>0.86493084113803265</v>
      </c>
      <c r="I45" s="11">
        <v>0.36485456986842779</v>
      </c>
      <c r="J45" s="11">
        <v>6.8560151253712895</v>
      </c>
      <c r="K45" s="16">
        <v>23.749202658968201</v>
      </c>
      <c r="L45" s="2"/>
      <c r="M45" s="9">
        <v>43873</v>
      </c>
      <c r="N45" s="13">
        <v>5.954761028150652</v>
      </c>
      <c r="O45" s="13">
        <v>2.4092984641515924</v>
      </c>
      <c r="P45" s="13">
        <v>2.4005888965436482</v>
      </c>
      <c r="Q45" s="13">
        <v>1.9084378633802999</v>
      </c>
      <c r="R45" s="13">
        <v>0.81896831584017793</v>
      </c>
      <c r="S45" s="13">
        <v>0.7889481211459517</v>
      </c>
      <c r="T45" s="13">
        <v>0.38450306053307265</v>
      </c>
      <c r="U45" s="13">
        <v>6.8560151253712895</v>
      </c>
      <c r="V45" s="18">
        <v>21.521520875116682</v>
      </c>
      <c r="Y45" s="34">
        <v>43508</v>
      </c>
      <c r="Z45" s="43">
        <v>0.2363461144041504</v>
      </c>
      <c r="AA45" s="43">
        <v>0.20903457689238594</v>
      </c>
      <c r="AB45" s="43">
        <v>0.36590719824907625</v>
      </c>
      <c r="AC45" s="43">
        <v>0.19866207476268852</v>
      </c>
      <c r="AD45" s="43">
        <v>0.18246751329461686</v>
      </c>
      <c r="AE45" s="1"/>
      <c r="AF45" s="9">
        <v>43873</v>
      </c>
      <c r="AG45" s="41">
        <v>0.2226774140444682</v>
      </c>
      <c r="AH45" s="41">
        <v>0.14775268238402814</v>
      </c>
      <c r="AI45" s="41">
        <v>0.40924263204001271</v>
      </c>
      <c r="AJ45" s="41">
        <v>0.20756051655194607</v>
      </c>
      <c r="AK45" s="14">
        <v>0.17875573358044328</v>
      </c>
    </row>
    <row r="46" spans="2:37">
      <c r="B46" s="9">
        <v>43509</v>
      </c>
      <c r="C46" s="11">
        <v>8.0597509289534877</v>
      </c>
      <c r="D46" s="11">
        <v>2.4008045126966855</v>
      </c>
      <c r="E46" s="11">
        <v>2.3400368563749323</v>
      </c>
      <c r="F46" s="11">
        <v>1.9771330470261637</v>
      </c>
      <c r="G46" s="11">
        <v>0.79640031880427653</v>
      </c>
      <c r="H46" s="11">
        <v>0.87073512697589772</v>
      </c>
      <c r="I46" s="11">
        <v>0.41960093933677389</v>
      </c>
      <c r="J46" s="11">
        <v>6.8443569026466626</v>
      </c>
      <c r="K46" s="16">
        <v>23.708818632814882</v>
      </c>
      <c r="L46" s="2"/>
      <c r="M46" s="9">
        <v>43874</v>
      </c>
      <c r="N46" s="13">
        <v>5.8242659549681077</v>
      </c>
      <c r="O46" s="13">
        <v>2.4371990594449011</v>
      </c>
      <c r="P46" s="13">
        <v>2.5430736922220945</v>
      </c>
      <c r="Q46" s="13">
        <v>2.1733051814736477</v>
      </c>
      <c r="R46" s="13">
        <v>0.81594304430643827</v>
      </c>
      <c r="S46" s="13">
        <v>0.7065666567223523</v>
      </c>
      <c r="T46" s="13">
        <v>0.39448023569148571</v>
      </c>
      <c r="U46" s="13">
        <v>6.8443569026466626</v>
      </c>
      <c r="V46" s="18">
        <v>21.739190727475687</v>
      </c>
      <c r="Y46" s="34">
        <v>43509</v>
      </c>
      <c r="Z46" s="43">
        <v>0.21701357244638592</v>
      </c>
      <c r="AA46" s="43">
        <v>0.20837670431124461</v>
      </c>
      <c r="AB46" s="43">
        <v>0.37562252231030596</v>
      </c>
      <c r="AC46" s="43">
        <v>0.20501593391001935</v>
      </c>
      <c r="AD46" s="43">
        <v>0.15269700427062338</v>
      </c>
      <c r="AE46" s="1"/>
      <c r="AF46" s="9">
        <v>43874</v>
      </c>
      <c r="AG46" s="41">
        <v>0.25858523724505628</v>
      </c>
      <c r="AH46" s="41">
        <v>0.21661083994819083</v>
      </c>
      <c r="AI46" s="41">
        <v>0.44577634515192915</v>
      </c>
      <c r="AJ46" s="41">
        <v>0.17915886937117495</v>
      </c>
      <c r="AK46" s="14">
        <v>0.21473020417535182</v>
      </c>
    </row>
    <row r="47" spans="2:37">
      <c r="B47" s="9">
        <v>43510</v>
      </c>
      <c r="C47" s="11">
        <v>8.1756775516052596</v>
      </c>
      <c r="D47" s="11">
        <v>2.4542131527351478</v>
      </c>
      <c r="E47" s="11">
        <v>2.2457848858098561</v>
      </c>
      <c r="F47" s="11">
        <v>2.0592252999907914</v>
      </c>
      <c r="G47" s="11">
        <v>0.79178011480784838</v>
      </c>
      <c r="H47" s="11">
        <v>0.90072208767356576</v>
      </c>
      <c r="I47" s="11">
        <v>0.45087949885021633</v>
      </c>
      <c r="J47" s="11">
        <v>6.931135022898264</v>
      </c>
      <c r="K47" s="16">
        <v>24.00941761437095</v>
      </c>
      <c r="L47" s="2"/>
      <c r="M47" s="9">
        <v>43875</v>
      </c>
      <c r="N47" s="13">
        <v>5.957223199342776</v>
      </c>
      <c r="O47" s="13">
        <v>2.5069505476781724</v>
      </c>
      <c r="P47" s="13">
        <v>2.5943650374227687</v>
      </c>
      <c r="Q47" s="13">
        <v>2.2576189967253075</v>
      </c>
      <c r="R47" s="13">
        <v>0.81690547945043179</v>
      </c>
      <c r="S47" s="13">
        <v>0.7127340338470779</v>
      </c>
      <c r="T47" s="13">
        <v>0.38941681757316887</v>
      </c>
      <c r="U47" s="13">
        <v>6.931135022898264</v>
      </c>
      <c r="V47" s="18">
        <v>22.166349134937967</v>
      </c>
      <c r="Y47" s="34">
        <v>43510</v>
      </c>
      <c r="Z47" s="43">
        <v>0.2258264286821865</v>
      </c>
      <c r="AA47" s="43">
        <v>0.22429056869434921</v>
      </c>
      <c r="AB47" s="43">
        <v>0.38707641798182912</v>
      </c>
      <c r="AC47" s="43">
        <v>0.16978184950318606</v>
      </c>
      <c r="AD47" s="43">
        <v>0.17766452222672868</v>
      </c>
      <c r="AE47" s="1"/>
      <c r="AF47" s="9">
        <v>43875</v>
      </c>
      <c r="AG47" s="41">
        <v>0.25708424307186373</v>
      </c>
      <c r="AH47" s="41">
        <v>0.2644752970057439</v>
      </c>
      <c r="AI47" s="41">
        <v>0.35983071963713642</v>
      </c>
      <c r="AJ47" s="41">
        <v>0.19077298170117407</v>
      </c>
      <c r="AK47" s="14">
        <v>0.21238990490128956</v>
      </c>
    </row>
    <row r="48" spans="2:37">
      <c r="B48" s="9">
        <v>43511</v>
      </c>
      <c r="C48" s="11">
        <v>8.3042737505031265</v>
      </c>
      <c r="D48" s="11">
        <v>2.4542131527351478</v>
      </c>
      <c r="E48" s="11">
        <v>2.2159890991388704</v>
      </c>
      <c r="F48" s="11">
        <v>1.9903563685806416</v>
      </c>
      <c r="G48" s="11">
        <v>0.77220354373189715</v>
      </c>
      <c r="H48" s="11">
        <v>0.92868392158311908</v>
      </c>
      <c r="I48" s="11">
        <v>0.46695191463227614</v>
      </c>
      <c r="J48" s="11">
        <v>6.9532085894755085</v>
      </c>
      <c r="K48" s="16">
        <v>24.085880340380587</v>
      </c>
      <c r="L48" s="2"/>
      <c r="M48" s="9">
        <v>43876</v>
      </c>
      <c r="N48" s="13">
        <v>5.8925912055495342</v>
      </c>
      <c r="O48" s="13">
        <v>2.5077711534220937</v>
      </c>
      <c r="P48" s="13">
        <v>2.2988053965991768</v>
      </c>
      <c r="Q48" s="13">
        <v>1.3301737867087953</v>
      </c>
      <c r="R48" s="13">
        <v>0.79614554862105447</v>
      </c>
      <c r="S48" s="13">
        <v>0.64893257994542819</v>
      </c>
      <c r="T48" s="13">
        <v>0.35121338195051671</v>
      </c>
      <c r="U48" s="13">
        <v>6.9532085894755085</v>
      </c>
      <c r="V48" s="18">
        <v>20.778841642272109</v>
      </c>
      <c r="Y48" s="34">
        <v>43511</v>
      </c>
      <c r="Z48" s="43">
        <v>0.21430611548368125</v>
      </c>
      <c r="AA48" s="43">
        <v>0.20877438712666244</v>
      </c>
      <c r="AB48" s="43">
        <v>0.3974111022511993</v>
      </c>
      <c r="AC48" s="43">
        <v>0.17921603022251009</v>
      </c>
      <c r="AD48" s="43">
        <v>0.159555041851354</v>
      </c>
      <c r="AE48" s="1"/>
      <c r="AF48" s="9">
        <v>43876</v>
      </c>
      <c r="AG48" s="41">
        <v>9.3040427681456997E-2</v>
      </c>
      <c r="AH48" s="41">
        <v>0.11804788117408345</v>
      </c>
      <c r="AI48" s="41">
        <v>0.26320123532014816</v>
      </c>
      <c r="AJ48" s="41">
        <v>0.14070924519185005</v>
      </c>
      <c r="AK48" s="14">
        <v>0.10683409434833895</v>
      </c>
    </row>
    <row r="49" spans="2:37">
      <c r="B49" s="9">
        <v>43512</v>
      </c>
      <c r="C49" s="11">
        <v>8.1744105939806495</v>
      </c>
      <c r="D49" s="11">
        <v>2.4163102469014004</v>
      </c>
      <c r="E49" s="11">
        <v>2.2777425961771303</v>
      </c>
      <c r="F49" s="11">
        <v>1.4957283323928261</v>
      </c>
      <c r="G49" s="11">
        <v>0.76002486584769269</v>
      </c>
      <c r="H49" s="11">
        <v>0.78594020649598006</v>
      </c>
      <c r="I49" s="11">
        <v>0.45583638494497786</v>
      </c>
      <c r="J49" s="11">
        <v>6.6420559696685686</v>
      </c>
      <c r="K49" s="16">
        <v>23.008049196409225</v>
      </c>
      <c r="L49" s="2"/>
      <c r="M49" s="9">
        <v>43877</v>
      </c>
      <c r="N49" s="13">
        <v>5.9960023956187207</v>
      </c>
      <c r="O49" s="13">
        <v>2.5274656912761935</v>
      </c>
      <c r="P49" s="13">
        <v>2.1553604085028795</v>
      </c>
      <c r="Q49" s="13">
        <v>1.1257792018829562</v>
      </c>
      <c r="R49" s="13">
        <v>0.77876719510212888</v>
      </c>
      <c r="S49" s="13">
        <v>0.64748175870770908</v>
      </c>
      <c r="T49" s="13">
        <v>0.33937877137649586</v>
      </c>
      <c r="U49" s="13">
        <v>6.6420559696685686</v>
      </c>
      <c r="V49" s="18">
        <v>20.212291392135651</v>
      </c>
      <c r="Y49" s="34">
        <v>43512</v>
      </c>
      <c r="Z49" s="43">
        <v>0.12913123779203128</v>
      </c>
      <c r="AA49" s="43">
        <v>0.15266825727629971</v>
      </c>
      <c r="AB49" s="43">
        <v>0.30186838787691461</v>
      </c>
      <c r="AC49" s="43">
        <v>0.12101413025857087</v>
      </c>
      <c r="AD49" s="43">
        <v>0.11507250282591516</v>
      </c>
      <c r="AE49" s="1"/>
      <c r="AF49" s="9">
        <v>43877</v>
      </c>
      <c r="AG49" s="41">
        <v>8.8697151940074492E-2</v>
      </c>
      <c r="AH49" s="41">
        <v>9.071467124610981E-2</v>
      </c>
      <c r="AI49" s="41">
        <v>0.26289470053296127</v>
      </c>
      <c r="AJ49" s="41">
        <v>0.10941575750567867</v>
      </c>
      <c r="AK49" s="14">
        <v>9.1339773200926205E-2</v>
      </c>
    </row>
    <row r="50" spans="2:37">
      <c r="B50" s="9">
        <v>43513</v>
      </c>
      <c r="C50" s="11">
        <v>8.3543185766752011</v>
      </c>
      <c r="D50" s="11">
        <v>2.3939130752723674</v>
      </c>
      <c r="E50" s="11">
        <v>2.2547246002274455</v>
      </c>
      <c r="F50" s="11">
        <v>1.3448490704129223</v>
      </c>
      <c r="G50" s="11">
        <v>0.78009126752086588</v>
      </c>
      <c r="H50" s="11">
        <v>0.70700013621710101</v>
      </c>
      <c r="I50" s="11">
        <v>0.4540871048666707</v>
      </c>
      <c r="J50" s="11">
        <v>6.6108020941271235</v>
      </c>
      <c r="K50" s="16">
        <v>22.899785925319698</v>
      </c>
      <c r="L50" s="2"/>
      <c r="M50" s="9">
        <v>43878</v>
      </c>
      <c r="N50" s="13">
        <v>6.1794341494319207</v>
      </c>
      <c r="O50" s="13">
        <v>2.4224281560543259</v>
      </c>
      <c r="P50" s="13">
        <v>2.1830539096598338</v>
      </c>
      <c r="Q50" s="13">
        <v>1.6011362101194955</v>
      </c>
      <c r="R50" s="13">
        <v>0.80306842652117438</v>
      </c>
      <c r="S50" s="13">
        <v>0.71166752616119122</v>
      </c>
      <c r="T50" s="13">
        <v>0.34849302196603621</v>
      </c>
      <c r="U50" s="13">
        <v>6.6108020941271235</v>
      </c>
      <c r="V50" s="18">
        <v>20.860083494041099</v>
      </c>
      <c r="Y50" s="34">
        <v>43513</v>
      </c>
      <c r="Z50" s="43">
        <v>8.0218890294748532E-2</v>
      </c>
      <c r="AA50" s="43">
        <v>0.15925444395087532</v>
      </c>
      <c r="AB50" s="43">
        <v>0.2554628479940943</v>
      </c>
      <c r="AC50" s="43">
        <v>0.10477678131294796</v>
      </c>
      <c r="AD50" s="43">
        <v>7.915499175356526E-2</v>
      </c>
      <c r="AE50" s="1"/>
      <c r="AF50" s="9">
        <v>43878</v>
      </c>
      <c r="AG50" s="41">
        <v>0.13193152359036037</v>
      </c>
      <c r="AH50" s="41">
        <v>0.14031380774900706</v>
      </c>
      <c r="AI50" s="41">
        <v>0.40655577986573771</v>
      </c>
      <c r="AJ50" s="41">
        <v>0.14873527135204351</v>
      </c>
      <c r="AK50" s="14">
        <v>0.1260450095257552</v>
      </c>
    </row>
    <row r="51" spans="2:37">
      <c r="B51" s="9">
        <v>43514</v>
      </c>
      <c r="C51" s="11">
        <v>8.9871639101676593</v>
      </c>
      <c r="D51" s="11">
        <v>2.3611787475068584</v>
      </c>
      <c r="E51" s="11">
        <v>2.5873255537182756</v>
      </c>
      <c r="F51" s="11">
        <v>1.8769626155570078</v>
      </c>
      <c r="G51" s="11">
        <v>0.78024114283716006</v>
      </c>
      <c r="H51" s="11">
        <v>0.78992421224891474</v>
      </c>
      <c r="I51" s="11">
        <v>0.43718254268130524</v>
      </c>
      <c r="J51" s="11">
        <v>7.2321486651040701</v>
      </c>
      <c r="K51" s="16">
        <v>25.052127389821255</v>
      </c>
      <c r="L51" s="2"/>
      <c r="M51" s="9">
        <v>43879</v>
      </c>
      <c r="N51" s="13">
        <v>6.2871541390873231</v>
      </c>
      <c r="O51" s="13">
        <v>2.4733057121774178</v>
      </c>
      <c r="P51" s="13">
        <v>2.2328229134271154</v>
      </c>
      <c r="Q51" s="13">
        <v>1.699889694025531</v>
      </c>
      <c r="R51" s="13">
        <v>0.80464492600305126</v>
      </c>
      <c r="S51" s="13">
        <v>0.769064851760487</v>
      </c>
      <c r="T51" s="13">
        <v>0.34634407450374949</v>
      </c>
      <c r="U51" s="13">
        <v>7.2321486651040701</v>
      </c>
      <c r="V51" s="18">
        <v>21.845374976088745</v>
      </c>
      <c r="Y51" s="34">
        <v>43514</v>
      </c>
      <c r="Z51" s="43">
        <v>0.17809492638496896</v>
      </c>
      <c r="AA51" s="43">
        <v>0.19316043063375984</v>
      </c>
      <c r="AB51" s="43">
        <v>0.42457094843818699</v>
      </c>
      <c r="AC51" s="43">
        <v>0.18123464623035146</v>
      </c>
      <c r="AD51" s="43">
        <v>0.12844534320503831</v>
      </c>
      <c r="AE51" s="1"/>
      <c r="AF51" s="9">
        <v>43879</v>
      </c>
      <c r="AG51" s="41">
        <v>0.13910959464470496</v>
      </c>
      <c r="AH51" s="41">
        <v>0.13547870964743713</v>
      </c>
      <c r="AI51" s="41">
        <v>0.42042180619955294</v>
      </c>
      <c r="AJ51" s="41">
        <v>0.1802224388873063</v>
      </c>
      <c r="AK51" s="14">
        <v>0.13416182020108036</v>
      </c>
    </row>
    <row r="52" spans="2:37">
      <c r="B52" s="9">
        <v>43515</v>
      </c>
      <c r="C52" s="11">
        <v>8.8737712027651074</v>
      </c>
      <c r="D52" s="11">
        <v>2.3947745049504072</v>
      </c>
      <c r="E52" s="11">
        <v>2.8727273288614796</v>
      </c>
      <c r="F52" s="11">
        <v>1.9380253614598406</v>
      </c>
      <c r="G52" s="11">
        <v>0.78286824302420266</v>
      </c>
      <c r="H52" s="11">
        <v>0.85903533970427526</v>
      </c>
      <c r="I52" s="11">
        <v>0.44947318874170822</v>
      </c>
      <c r="J52" s="11">
        <v>7.3744770519233853</v>
      </c>
      <c r="K52" s="16">
        <v>25.545152221430406</v>
      </c>
      <c r="L52" s="2"/>
      <c r="M52" s="9">
        <v>43880</v>
      </c>
      <c r="N52" s="13">
        <v>6.551837542240599</v>
      </c>
      <c r="O52" s="13">
        <v>2.5479808348742146</v>
      </c>
      <c r="P52" s="13">
        <v>2.5459015073872324</v>
      </c>
      <c r="Q52" s="13">
        <v>1.9096608958452019</v>
      </c>
      <c r="R52" s="13">
        <v>0.80206810829172581</v>
      </c>
      <c r="S52" s="13">
        <v>0.73823440834577403</v>
      </c>
      <c r="T52" s="13">
        <v>0.36213177485259379</v>
      </c>
      <c r="U52" s="13">
        <v>7.3744770519233853</v>
      </c>
      <c r="V52" s="18">
        <v>22.832292123760727</v>
      </c>
      <c r="Y52" s="34">
        <v>43515</v>
      </c>
      <c r="Z52" s="43">
        <v>0.20550478479996645</v>
      </c>
      <c r="AA52" s="43">
        <v>0.17786816900541805</v>
      </c>
      <c r="AB52" s="43">
        <v>0.46829512337703622</v>
      </c>
      <c r="AC52" s="43">
        <v>0.22035400972820388</v>
      </c>
      <c r="AD52" s="43">
        <v>0.15766736534274103</v>
      </c>
      <c r="AE52" s="1"/>
      <c r="AF52" s="9">
        <v>43880</v>
      </c>
      <c r="AG52" s="41">
        <v>0.19411735035005576</v>
      </c>
      <c r="AH52" s="41">
        <v>0.16285313778289781</v>
      </c>
      <c r="AI52" s="41">
        <v>0.41528267572778305</v>
      </c>
      <c r="AJ52" s="41">
        <v>0.19266302988368686</v>
      </c>
      <c r="AK52" s="14">
        <v>0.16841504040579841</v>
      </c>
    </row>
    <row r="53" spans="2:37">
      <c r="B53" s="9">
        <v>43516</v>
      </c>
      <c r="C53" s="11">
        <v>8.9092460162541709</v>
      </c>
      <c r="D53" s="11">
        <v>2.4964232069590935</v>
      </c>
      <c r="E53" s="11">
        <v>2.6697714264376273</v>
      </c>
      <c r="F53" s="11">
        <v>1.9652278412413533</v>
      </c>
      <c r="G53" s="11">
        <v>0.78368304137072264</v>
      </c>
      <c r="H53" s="11">
        <v>0.74897314432289097</v>
      </c>
      <c r="I53" s="11">
        <v>0.44818120017528301</v>
      </c>
      <c r="J53" s="11">
        <v>7.3139374453350641</v>
      </c>
      <c r="K53" s="16">
        <v>25.335443322096207</v>
      </c>
      <c r="L53" s="2"/>
      <c r="M53" s="9">
        <v>43881</v>
      </c>
      <c r="N53" s="13">
        <v>6.2766899115207986</v>
      </c>
      <c r="O53" s="13">
        <v>2.5356717487154019</v>
      </c>
      <c r="P53" s="13">
        <v>2.6626678886155037</v>
      </c>
      <c r="Q53" s="13">
        <v>1.848063410695467</v>
      </c>
      <c r="R53" s="13">
        <v>0.79923941925548292</v>
      </c>
      <c r="S53" s="13">
        <v>0.73881452925857449</v>
      </c>
      <c r="T53" s="13">
        <v>0.37839733259286229</v>
      </c>
      <c r="U53" s="13">
        <v>7.3139374453350641</v>
      </c>
      <c r="V53" s="18">
        <v>22.553481685989155</v>
      </c>
      <c r="Y53" s="34">
        <v>43516</v>
      </c>
      <c r="Z53" s="43">
        <v>0.21072062100752981</v>
      </c>
      <c r="AA53" s="43">
        <v>0.19818077648931223</v>
      </c>
      <c r="AB53" s="43">
        <v>0.47901678921596436</v>
      </c>
      <c r="AC53" s="43">
        <v>0.21248717102924583</v>
      </c>
      <c r="AD53" s="43">
        <v>0.13076579400442367</v>
      </c>
      <c r="AE53" s="1"/>
      <c r="AF53" s="9">
        <v>43881</v>
      </c>
      <c r="AG53" s="41">
        <v>0.21521736070987171</v>
      </c>
      <c r="AH53" s="41">
        <v>0.16508169016911825</v>
      </c>
      <c r="AI53" s="41">
        <v>0.36401005978439133</v>
      </c>
      <c r="AJ53" s="41">
        <v>0.18128851288424397</v>
      </c>
      <c r="AK53" s="14">
        <v>0.13819974907045796</v>
      </c>
    </row>
    <row r="54" spans="2:37">
      <c r="B54" s="9">
        <v>43517</v>
      </c>
      <c r="C54" s="11">
        <v>9.1898771301051827</v>
      </c>
      <c r="D54" s="11">
        <v>2.4766103243641799</v>
      </c>
      <c r="E54" s="11">
        <v>2.4561846546630037</v>
      </c>
      <c r="F54" s="11">
        <v>1.983221196817168</v>
      </c>
      <c r="G54" s="11">
        <v>0.78481424316275272</v>
      </c>
      <c r="H54" s="11">
        <v>0.75547637983633409</v>
      </c>
      <c r="I54" s="11">
        <v>0.42353495194465263</v>
      </c>
      <c r="J54" s="11">
        <v>7.3335044503725761</v>
      </c>
      <c r="K54" s="16">
        <v>25.403223331265849</v>
      </c>
      <c r="L54" s="2"/>
      <c r="M54" s="9">
        <v>43882</v>
      </c>
      <c r="N54" s="13">
        <v>6.240372886436977</v>
      </c>
      <c r="O54" s="13">
        <v>2.453611174323318</v>
      </c>
      <c r="P54" s="13">
        <v>2.6351284062019387</v>
      </c>
      <c r="Q54" s="13">
        <v>1.7115695093455006</v>
      </c>
      <c r="R54" s="13">
        <v>0.80003675581759459</v>
      </c>
      <c r="S54" s="13">
        <v>0.68800643809779172</v>
      </c>
      <c r="T54" s="13">
        <v>0.36074673603913315</v>
      </c>
      <c r="U54" s="13">
        <v>7.3335044503725761</v>
      </c>
      <c r="V54" s="18">
        <v>22.222976356634828</v>
      </c>
      <c r="Y54" s="34">
        <v>43517</v>
      </c>
      <c r="Z54" s="43">
        <v>0.19751129053972119</v>
      </c>
      <c r="AA54" s="43">
        <v>0.202576854996116</v>
      </c>
      <c r="AB54" s="43">
        <v>0.46493274674938223</v>
      </c>
      <c r="AC54" s="43">
        <v>0.18978658302931167</v>
      </c>
      <c r="AD54" s="43">
        <v>0.14981750551472289</v>
      </c>
      <c r="AE54" s="1"/>
      <c r="AF54" s="9">
        <v>43882</v>
      </c>
      <c r="AG54" s="41">
        <v>0.20566365132987702</v>
      </c>
      <c r="AH54" s="41">
        <v>0.12980678607757554</v>
      </c>
      <c r="AI54" s="41">
        <v>0.4095482322699216</v>
      </c>
      <c r="AJ54" s="41">
        <v>0.18136114282765409</v>
      </c>
      <c r="AK54" s="14">
        <v>0.12249498811415659</v>
      </c>
    </row>
    <row r="55" spans="2:37">
      <c r="B55" s="9">
        <v>43518</v>
      </c>
      <c r="C55" s="11">
        <v>9.0923213930102484</v>
      </c>
      <c r="D55" s="11">
        <v>2.4723031759739817</v>
      </c>
      <c r="E55" s="11">
        <v>2.4924635782251423</v>
      </c>
      <c r="F55" s="11">
        <v>1.9597322492909861</v>
      </c>
      <c r="G55" s="11">
        <v>0.76659606582654705</v>
      </c>
      <c r="H55" s="11">
        <v>0.76176903530621964</v>
      </c>
      <c r="I55" s="11">
        <v>0.40950515538246329</v>
      </c>
      <c r="J55" s="11">
        <v>7.2868208231053337</v>
      </c>
      <c r="K55" s="16">
        <v>25.241511476120923</v>
      </c>
      <c r="L55" s="2"/>
      <c r="M55" s="9">
        <v>43883</v>
      </c>
      <c r="N55" s="13">
        <v>6.2323708300625755</v>
      </c>
      <c r="O55" s="13">
        <v>2.3633445424920252</v>
      </c>
      <c r="P55" s="13">
        <v>2.19411416244388</v>
      </c>
      <c r="Q55" s="13">
        <v>1.308730720999931</v>
      </c>
      <c r="R55" s="13">
        <v>0.78276693221916205</v>
      </c>
      <c r="S55" s="13">
        <v>0.63437716049290926</v>
      </c>
      <c r="T55" s="13">
        <v>0.33211271685998273</v>
      </c>
      <c r="U55" s="13">
        <v>7.2868208231053337</v>
      </c>
      <c r="V55" s="18">
        <v>21.134637888675798</v>
      </c>
      <c r="Y55" s="34">
        <v>43518</v>
      </c>
      <c r="Z55" s="43">
        <v>0.20284657337799109</v>
      </c>
      <c r="AA55" s="43">
        <v>0.21172011145262679</v>
      </c>
      <c r="AB55" s="43">
        <v>0.39548473076156176</v>
      </c>
      <c r="AC55" s="43">
        <v>0.1720598334341642</v>
      </c>
      <c r="AD55" s="43">
        <v>0.14778702496957952</v>
      </c>
      <c r="AE55" s="1"/>
      <c r="AF55" s="9">
        <v>43883</v>
      </c>
      <c r="AG55" s="41">
        <v>9.503551469969046E-2</v>
      </c>
      <c r="AH55" s="41">
        <v>9.0600815267288304E-2</v>
      </c>
      <c r="AI55" s="41">
        <v>0.28179331780885336</v>
      </c>
      <c r="AJ55" s="41">
        <v>0.15692909772631963</v>
      </c>
      <c r="AK55" s="14">
        <v>9.597313015930041E-2</v>
      </c>
    </row>
    <row r="56" spans="2:37">
      <c r="B56" s="9">
        <v>43519</v>
      </c>
      <c r="C56" s="11">
        <v>8.7211028089996585</v>
      </c>
      <c r="D56" s="11">
        <v>2.4671345979057433</v>
      </c>
      <c r="E56" s="11">
        <v>2.1343496672343401</v>
      </c>
      <c r="F56" s="11">
        <v>1.5235816636707395</v>
      </c>
      <c r="G56" s="11">
        <v>0.75999346340046903</v>
      </c>
      <c r="H56" s="11">
        <v>0.66623982207372712</v>
      </c>
      <c r="I56" s="11">
        <v>0.3197772169418292</v>
      </c>
      <c r="J56" s="11">
        <v>6.7338524246905926</v>
      </c>
      <c r="K56" s="16">
        <v>23.3260316649171</v>
      </c>
      <c r="L56" s="2"/>
      <c r="M56" s="9">
        <v>43884</v>
      </c>
      <c r="N56" s="13">
        <v>5.9806138256679491</v>
      </c>
      <c r="O56" s="13">
        <v>2.3633445424920252</v>
      </c>
      <c r="P56" s="13">
        <v>1.9730534265930235</v>
      </c>
      <c r="Q56" s="13">
        <v>1.2394463660227393</v>
      </c>
      <c r="R56" s="13">
        <v>0.75488293358988257</v>
      </c>
      <c r="S56" s="13">
        <v>0.568495553122639</v>
      </c>
      <c r="T56" s="13">
        <v>0.33841560484491268</v>
      </c>
      <c r="U56" s="13">
        <v>6.7338524246905926</v>
      </c>
      <c r="V56" s="18">
        <v>19.952104677023765</v>
      </c>
      <c r="Y56" s="34">
        <v>43519</v>
      </c>
      <c r="Z56" s="43">
        <v>0.10221069145194982</v>
      </c>
      <c r="AA56" s="43">
        <v>0.16527592478933709</v>
      </c>
      <c r="AB56" s="43">
        <v>0.23425474040753685</v>
      </c>
      <c r="AC56" s="43">
        <v>0.14071299302685736</v>
      </c>
      <c r="AD56" s="43">
        <v>0.10902743806408514</v>
      </c>
      <c r="AE56" s="1"/>
      <c r="AF56" s="9">
        <v>43884</v>
      </c>
      <c r="AG56" s="41">
        <v>9.1746553236236192E-2</v>
      </c>
      <c r="AH56" s="41">
        <v>8.8435954064730204E-2</v>
      </c>
      <c r="AI56" s="41">
        <v>0.23291316849716395</v>
      </c>
      <c r="AJ56" s="41">
        <v>0.1414130042986779</v>
      </c>
      <c r="AK56" s="14">
        <v>0.13603553208546526</v>
      </c>
    </row>
    <row r="57" spans="2:37">
      <c r="B57" s="9">
        <v>43520</v>
      </c>
      <c r="C57" s="11">
        <v>8.4328699494009918</v>
      </c>
      <c r="D57" s="11">
        <v>2.4628274495155447</v>
      </c>
      <c r="E57" s="11">
        <v>2.0970467933888939</v>
      </c>
      <c r="F57" s="11">
        <v>1.5380935296986331</v>
      </c>
      <c r="G57" s="11">
        <v>0.7824450236786672</v>
      </c>
      <c r="H57" s="11">
        <v>0.63265694728253252</v>
      </c>
      <c r="I57" s="11">
        <v>0.33764008480171592</v>
      </c>
      <c r="J57" s="11">
        <v>6.6086088862466958</v>
      </c>
      <c r="K57" s="16">
        <v>22.892188664013673</v>
      </c>
      <c r="L57" s="2"/>
      <c r="M57" s="9">
        <v>43885</v>
      </c>
      <c r="N57" s="13">
        <v>6.4022606423190966</v>
      </c>
      <c r="O57" s="13">
        <v>2.3100051691371704</v>
      </c>
      <c r="P57" s="13">
        <v>2.1744633881614592</v>
      </c>
      <c r="Q57" s="13">
        <v>1.7842185509929078</v>
      </c>
      <c r="R57" s="13">
        <v>0.76249948150070024</v>
      </c>
      <c r="S57" s="13">
        <v>0.61805013358875127</v>
      </c>
      <c r="T57" s="13">
        <v>0.33407223271741188</v>
      </c>
      <c r="U57" s="13">
        <v>6.6086088862466958</v>
      </c>
      <c r="V57" s="18">
        <v>20.994178484664193</v>
      </c>
      <c r="Y57" s="34">
        <v>43520</v>
      </c>
      <c r="Z57" s="43">
        <v>0.10721592438958144</v>
      </c>
      <c r="AA57" s="43">
        <v>0.16541937399029499</v>
      </c>
      <c r="AB57" s="43">
        <v>0.21781561157523918</v>
      </c>
      <c r="AC57" s="43">
        <v>0.13132597011173991</v>
      </c>
      <c r="AD57" s="43">
        <v>0.15651322403785237</v>
      </c>
      <c r="AE57" s="1"/>
      <c r="AF57" s="9">
        <v>43885</v>
      </c>
      <c r="AG57" s="41">
        <v>0.1506122258023623</v>
      </c>
      <c r="AH57" s="41">
        <v>0.15297823513326986</v>
      </c>
      <c r="AI57" s="41">
        <v>0.35799524914312736</v>
      </c>
      <c r="AJ57" s="41">
        <v>0.17346534966943591</v>
      </c>
      <c r="AK57" s="14">
        <v>0.19028850998736047</v>
      </c>
    </row>
    <row r="58" spans="2:37">
      <c r="B58" s="9">
        <v>43521</v>
      </c>
      <c r="C58" s="11">
        <v>8.7736815504209549</v>
      </c>
      <c r="D58" s="11">
        <v>2.3999430830186457</v>
      </c>
      <c r="E58" s="11">
        <v>2.4131347140308326</v>
      </c>
      <c r="F58" s="11">
        <v>1.968822380864409</v>
      </c>
      <c r="G58" s="11">
        <v>0.77856372878130231</v>
      </c>
      <c r="H58" s="11">
        <v>0.71537299553198752</v>
      </c>
      <c r="I58" s="11">
        <v>0.40144322901853574</v>
      </c>
      <c r="J58" s="11">
        <v>7.0823849557009417</v>
      </c>
      <c r="K58" s="16">
        <v>24.533346637367611</v>
      </c>
      <c r="L58" s="2"/>
      <c r="M58" s="9">
        <v>43886</v>
      </c>
      <c r="N58" s="13">
        <v>6.6312425631865803</v>
      </c>
      <c r="O58" s="13">
        <v>2.4257105790300093</v>
      </c>
      <c r="P58" s="13">
        <v>2.1135906804784952</v>
      </c>
      <c r="Q58" s="13">
        <v>1.7401838429792833</v>
      </c>
      <c r="R58" s="13">
        <v>0.7834972054813466</v>
      </c>
      <c r="S58" s="13">
        <v>0.73184076652793195</v>
      </c>
      <c r="T58" s="13">
        <v>0.34210098728925009</v>
      </c>
      <c r="U58" s="13">
        <v>7.0823849557009417</v>
      </c>
      <c r="V58" s="18">
        <v>21.850551580673837</v>
      </c>
      <c r="Y58" s="34">
        <v>43521</v>
      </c>
      <c r="Z58" s="43">
        <v>0.19045765266320119</v>
      </c>
      <c r="AA58" s="43">
        <v>0.19875526295276416</v>
      </c>
      <c r="AB58" s="43">
        <v>0.37123862815712777</v>
      </c>
      <c r="AC58" s="43">
        <v>0.17492663494822083</v>
      </c>
      <c r="AD58" s="43">
        <v>0.20093469252676829</v>
      </c>
      <c r="AE58" s="1"/>
      <c r="AF58" s="9">
        <v>43886</v>
      </c>
      <c r="AG58" s="41">
        <v>0.15013809630459576</v>
      </c>
      <c r="AH58" s="41">
        <v>0.16351220307471254</v>
      </c>
      <c r="AI58" s="41">
        <v>0.36909778960587075</v>
      </c>
      <c r="AJ58" s="41">
        <v>0.11680147140616041</v>
      </c>
      <c r="AK58" s="14">
        <v>0.20022458201342844</v>
      </c>
    </row>
    <row r="59" spans="2:37">
      <c r="B59" s="9">
        <v>43522</v>
      </c>
      <c r="C59" s="11">
        <v>9.0695161557672765</v>
      </c>
      <c r="D59" s="11">
        <v>2.4559360120912275</v>
      </c>
      <c r="E59" s="11">
        <v>2.5292614387371821</v>
      </c>
      <c r="F59" s="11">
        <v>1.9813981051799674</v>
      </c>
      <c r="G59" s="11">
        <v>0.77765710206638627</v>
      </c>
      <c r="H59" s="11">
        <v>0.72263033175648073</v>
      </c>
      <c r="I59" s="11">
        <v>0.42223255059392467</v>
      </c>
      <c r="J59" s="11">
        <v>7.2884202756406538</v>
      </c>
      <c r="K59" s="16">
        <v>25.247051971833098</v>
      </c>
      <c r="L59" s="2"/>
      <c r="M59" s="9">
        <v>43887</v>
      </c>
      <c r="N59" s="13">
        <v>6.7765106635218659</v>
      </c>
      <c r="O59" s="13">
        <v>2.4519699628354759</v>
      </c>
      <c r="P59" s="13">
        <v>2.3641446478404116</v>
      </c>
      <c r="Q59" s="13">
        <v>1.9746127398506232</v>
      </c>
      <c r="R59" s="13">
        <v>0.7825764929247121</v>
      </c>
      <c r="S59" s="13">
        <v>0.73961944747246067</v>
      </c>
      <c r="T59" s="13">
        <v>0.34125125789588012</v>
      </c>
      <c r="U59" s="13">
        <v>7.2884202756406538</v>
      </c>
      <c r="V59" s="18">
        <v>22.719105487982084</v>
      </c>
      <c r="Y59" s="34">
        <v>43522</v>
      </c>
      <c r="Z59" s="43">
        <v>0.21443394433408761</v>
      </c>
      <c r="AA59" s="43">
        <v>0.20254024033992746</v>
      </c>
      <c r="AB59" s="43">
        <v>0.38022836177543651</v>
      </c>
      <c r="AC59" s="43">
        <v>0.16213573552669422</v>
      </c>
      <c r="AD59" s="43">
        <v>0.20795045739543527</v>
      </c>
      <c r="AE59" s="1"/>
      <c r="AF59" s="9">
        <v>43887</v>
      </c>
      <c r="AG59" s="41">
        <v>0.2294718145183833</v>
      </c>
      <c r="AH59" s="41">
        <v>0.22614428116834911</v>
      </c>
      <c r="AI59" s="41">
        <v>0.33774339292867867</v>
      </c>
      <c r="AJ59" s="41">
        <v>0.1227295774768421</v>
      </c>
      <c r="AK59" s="14">
        <v>0.19307453672835323</v>
      </c>
    </row>
    <row r="60" spans="2:37">
      <c r="B60" s="9">
        <v>43523</v>
      </c>
      <c r="C60" s="11">
        <v>9.0036343592875827</v>
      </c>
      <c r="D60" s="11">
        <v>2.4602431604814257</v>
      </c>
      <c r="E60" s="11">
        <v>2.5037356865625933</v>
      </c>
      <c r="F60" s="11">
        <v>1.8988736726727831</v>
      </c>
      <c r="G60" s="11">
        <v>0.77306187728934073</v>
      </c>
      <c r="H60" s="11">
        <v>0.78864785971369655</v>
      </c>
      <c r="I60" s="11">
        <v>0.38961057803652183</v>
      </c>
      <c r="J60" s="11">
        <v>7.2312673603111541</v>
      </c>
      <c r="K60" s="16">
        <v>25.049074554355098</v>
      </c>
      <c r="L60" s="2"/>
      <c r="M60" s="9">
        <v>43888</v>
      </c>
      <c r="N60" s="13">
        <v>6.7371159244478909</v>
      </c>
      <c r="O60" s="13">
        <v>2.464279048994289</v>
      </c>
      <c r="P60" s="13">
        <v>2.5461047966102437</v>
      </c>
      <c r="Q60" s="13">
        <v>2.2071583476717924</v>
      </c>
      <c r="R60" s="13">
        <v>0.78158871706815047</v>
      </c>
      <c r="S60" s="13">
        <v>0.73318715240112842</v>
      </c>
      <c r="T60" s="13">
        <v>0.35351817671714414</v>
      </c>
      <c r="U60" s="13">
        <v>7.2312673603111541</v>
      </c>
      <c r="V60" s="18">
        <v>23.054219524221793</v>
      </c>
      <c r="Y60" s="34">
        <v>43523</v>
      </c>
      <c r="Z60" s="43">
        <v>0.19162697231117937</v>
      </c>
      <c r="AA60" s="43">
        <v>0.18992341916284319</v>
      </c>
      <c r="AB60" s="43">
        <v>0.35392594534060562</v>
      </c>
      <c r="AC60" s="43">
        <v>0.15792297168424063</v>
      </c>
      <c r="AD60" s="43">
        <v>0.21408184742693714</v>
      </c>
      <c r="AE60" s="1"/>
      <c r="AF60" s="9">
        <v>43888</v>
      </c>
      <c r="AG60" s="41">
        <v>0.25073340322020132</v>
      </c>
      <c r="AH60" s="41">
        <v>0.27672850087809708</v>
      </c>
      <c r="AI60" s="41">
        <v>0.33893682257269575</v>
      </c>
      <c r="AJ60" s="41">
        <v>0.12579422715793945</v>
      </c>
      <c r="AK60" s="14">
        <v>0.24939295374576309</v>
      </c>
    </row>
    <row r="61" spans="2:37">
      <c r="B61" s="9">
        <v>43524</v>
      </c>
      <c r="C61" s="11">
        <v>8.7559441436764214</v>
      </c>
      <c r="D61" s="11">
        <v>2.4387074185304325</v>
      </c>
      <c r="E61" s="11">
        <v>2.3872661398393036</v>
      </c>
      <c r="F61" s="11">
        <v>1.8018327049856691</v>
      </c>
      <c r="G61" s="11">
        <v>0.76959785430432515</v>
      </c>
      <c r="H61" s="11">
        <v>0.82388796578743317</v>
      </c>
      <c r="I61" s="11">
        <v>0.36427385319821204</v>
      </c>
      <c r="J61" s="11">
        <v>7.0379645742410091</v>
      </c>
      <c r="K61" s="16">
        <v>24.379474654562806</v>
      </c>
      <c r="L61" s="2"/>
      <c r="M61" s="9">
        <v>43889</v>
      </c>
      <c r="N61" s="13">
        <v>7.001799327601165</v>
      </c>
      <c r="O61" s="13">
        <v>2.4158633101029587</v>
      </c>
      <c r="P61" s="13">
        <v>2.5638724298840789</v>
      </c>
      <c r="Q61" s="13">
        <v>2.0001221989868676</v>
      </c>
      <c r="R61" s="13">
        <v>0.77996435179586776</v>
      </c>
      <c r="S61" s="13">
        <v>0.75228486598950139</v>
      </c>
      <c r="T61" s="13">
        <v>0.3753142055611966</v>
      </c>
      <c r="U61" s="13">
        <v>7.0379645742410091</v>
      </c>
      <c r="V61" s="18">
        <v>22.927185264162645</v>
      </c>
      <c r="Y61" s="34">
        <v>43524</v>
      </c>
      <c r="Z61" s="43">
        <v>0.10497053728777182</v>
      </c>
      <c r="AA61" s="43">
        <v>0.16574865511067569</v>
      </c>
      <c r="AB61" s="43">
        <v>0.39995873091745565</v>
      </c>
      <c r="AC61" s="43">
        <v>0.1598551317177046</v>
      </c>
      <c r="AD61" s="43">
        <v>0.23471542358626823</v>
      </c>
      <c r="AE61" s="1"/>
      <c r="AF61" s="9">
        <v>43889</v>
      </c>
      <c r="AG61" s="41">
        <v>0.23508650593930167</v>
      </c>
      <c r="AH61" s="41">
        <v>0.21738961910361254</v>
      </c>
      <c r="AI61" s="41">
        <v>0.3210886476772854</v>
      </c>
      <c r="AJ61" s="41">
        <v>0.13575538215517563</v>
      </c>
      <c r="AK61" s="14">
        <v>0.22371530913501683</v>
      </c>
    </row>
    <row r="62" spans="2:37">
      <c r="B62" s="9"/>
      <c r="C62" s="11"/>
      <c r="D62" s="11"/>
      <c r="E62" s="11"/>
      <c r="F62" s="11"/>
      <c r="G62" s="11"/>
      <c r="H62" s="11"/>
      <c r="I62" s="11"/>
      <c r="J62" s="11"/>
      <c r="K62" s="16"/>
      <c r="L62" s="2"/>
      <c r="M62" s="9">
        <v>43890</v>
      </c>
      <c r="N62" s="13">
        <v>7.0270365823204308</v>
      </c>
      <c r="O62" s="13">
        <v>2.4248899732860885</v>
      </c>
      <c r="P62" s="13">
        <v>2.0734243768027891</v>
      </c>
      <c r="Q62" s="13">
        <v>1.2353405872691323</v>
      </c>
      <c r="R62" s="13">
        <v>0.76391395400221851</v>
      </c>
      <c r="S62" s="13">
        <v>0.68344689315806484</v>
      </c>
      <c r="T62" s="13">
        <v>0.30291199163708932</v>
      </c>
      <c r="U62" s="13">
        <v>8.5805193619110902</v>
      </c>
      <c r="V62" s="18">
        <v>23.091483720386904</v>
      </c>
      <c r="Y62" s="34"/>
      <c r="Z62" s="43"/>
      <c r="AA62" s="43"/>
      <c r="AB62" s="43"/>
      <c r="AC62" s="43"/>
      <c r="AD62" s="43"/>
      <c r="AE62" s="1"/>
      <c r="AF62" s="9">
        <v>43890</v>
      </c>
      <c r="AG62" s="41">
        <v>8.9742732253570198E-2</v>
      </c>
      <c r="AH62" s="41">
        <v>0.10533744276750909</v>
      </c>
      <c r="AI62" s="41">
        <v>0.28576985902677943</v>
      </c>
      <c r="AJ62" s="41">
        <v>7.7906049643150926E-2</v>
      </c>
      <c r="AK62" s="14">
        <v>0.10385204568623914</v>
      </c>
    </row>
    <row r="63" spans="2:37">
      <c r="B63" s="9">
        <v>43525</v>
      </c>
      <c r="C63" s="11">
        <v>11.964112900899847</v>
      </c>
      <c r="D63" s="11">
        <v>2.3190205281154572</v>
      </c>
      <c r="E63" s="11">
        <v>2.55746770374058</v>
      </c>
      <c r="F63" s="11">
        <v>2.2021923516362354</v>
      </c>
      <c r="G63" s="11">
        <v>0.81321914377957583</v>
      </c>
      <c r="H63" s="11">
        <v>0.86587498166294641</v>
      </c>
      <c r="I63" s="11">
        <v>0.42859775529032934</v>
      </c>
      <c r="J63" s="11">
        <v>8.5838180203618251</v>
      </c>
      <c r="K63" s="16">
        <v>29.7343033854868</v>
      </c>
      <c r="L63" s="2"/>
      <c r="M63" s="9">
        <v>43891</v>
      </c>
      <c r="N63" s="13">
        <v>9.2344545879822171</v>
      </c>
      <c r="O63" s="13">
        <v>2.1332005409141614</v>
      </c>
      <c r="P63" s="13">
        <v>1.8836637602623296</v>
      </c>
      <c r="Q63" s="13">
        <v>1.0074156011719524</v>
      </c>
      <c r="R63" s="13">
        <v>0.83740292069684363</v>
      </c>
      <c r="S63" s="13">
        <v>0.69959064613247179</v>
      </c>
      <c r="T63" s="13">
        <v>0.3313242413717285</v>
      </c>
      <c r="U63" s="13">
        <v>8.189071283709545</v>
      </c>
      <c r="V63" s="18">
        <v>24.316123582241254</v>
      </c>
      <c r="Y63" s="34">
        <v>43525</v>
      </c>
      <c r="Z63" s="43">
        <v>0.22787983434612158</v>
      </c>
      <c r="AA63" s="43">
        <v>0.25156684781007099</v>
      </c>
      <c r="AB63" s="43">
        <v>0.35977898810413433</v>
      </c>
      <c r="AC63" s="43">
        <v>0.19642356292358804</v>
      </c>
      <c r="AD63" s="43">
        <v>0.23715762935850573</v>
      </c>
      <c r="AE63" s="1"/>
      <c r="AF63" s="9">
        <v>43891</v>
      </c>
      <c r="AG63" s="41">
        <v>8.5566058499439421E-2</v>
      </c>
      <c r="AH63" s="41">
        <v>7.7965327043279603E-2</v>
      </c>
      <c r="AI63" s="41">
        <v>0.22044586100219779</v>
      </c>
      <c r="AJ63" s="41">
        <v>7.0275133136253623E-2</v>
      </c>
      <c r="AK63" s="14">
        <v>7.0387886179057668E-2</v>
      </c>
    </row>
    <row r="64" spans="2:37">
      <c r="B64" s="9">
        <v>43526</v>
      </c>
      <c r="C64" s="11">
        <v>11.811741772528372</v>
      </c>
      <c r="D64" s="11">
        <v>2.388944878909999</v>
      </c>
      <c r="E64" s="11">
        <v>2.3288638218711122</v>
      </c>
      <c r="F64" s="11">
        <v>1.6531647248980619</v>
      </c>
      <c r="G64" s="11">
        <v>0.82999252108611654</v>
      </c>
      <c r="H64" s="11">
        <v>0.7727111565067869</v>
      </c>
      <c r="I64" s="11">
        <v>0.4001695524374636</v>
      </c>
      <c r="J64" s="11">
        <v>8.1922194555222667</v>
      </c>
      <c r="K64" s="16">
        <v>28.37780788376018</v>
      </c>
      <c r="L64" s="2"/>
      <c r="M64" s="9">
        <v>43892</v>
      </c>
      <c r="N64" s="13">
        <v>9.7414776128037204</v>
      </c>
      <c r="O64" s="13">
        <v>1.9985491174053434</v>
      </c>
      <c r="P64" s="13">
        <v>2.1449467858917788</v>
      </c>
      <c r="Q64" s="13">
        <v>1.7844104718232077</v>
      </c>
      <c r="R64" s="13">
        <v>0.86732356669672395</v>
      </c>
      <c r="S64" s="13">
        <v>0.8431924638878644</v>
      </c>
      <c r="T64" s="13">
        <v>0.31825568967865353</v>
      </c>
      <c r="U64" s="13">
        <v>7.8816945519895434</v>
      </c>
      <c r="V64" s="18">
        <v>25.579850260176833</v>
      </c>
      <c r="Y64" s="34">
        <v>43526</v>
      </c>
      <c r="Z64" s="43">
        <v>0.1241243504036674</v>
      </c>
      <c r="AA64" s="43">
        <v>0.20000259246510255</v>
      </c>
      <c r="AB64" s="43">
        <v>0.26856075698581083</v>
      </c>
      <c r="AC64" s="43">
        <v>0.13152959629777605</v>
      </c>
      <c r="AD64" s="43">
        <v>0.1233657051552077</v>
      </c>
      <c r="AE64" s="1"/>
      <c r="AF64" s="9">
        <v>43892</v>
      </c>
      <c r="AG64" s="41">
        <v>0.20875963619243962</v>
      </c>
      <c r="AH64" s="41">
        <v>0.18911787855594595</v>
      </c>
      <c r="AI64" s="41">
        <v>0.36949031559715001</v>
      </c>
      <c r="AJ64" s="41">
        <v>7.8158189456973601E-2</v>
      </c>
      <c r="AK64" s="14">
        <v>0.16415021130556845</v>
      </c>
    </row>
    <row r="65" spans="2:37">
      <c r="B65" s="9">
        <v>43527</v>
      </c>
      <c r="C65" s="11">
        <v>11.531685341052309</v>
      </c>
      <c r="D65" s="11">
        <v>2.3288922011688045</v>
      </c>
      <c r="E65" s="11">
        <v>2.2907544484341789</v>
      </c>
      <c r="F65" s="11">
        <v>1.261303881397144</v>
      </c>
      <c r="G65" s="11">
        <v>0.82357116032759636</v>
      </c>
      <c r="H65" s="11">
        <v>0.81092178147006211</v>
      </c>
      <c r="I65" s="11">
        <v>0.38079369795361451</v>
      </c>
      <c r="J65" s="11">
        <v>7.8847245571959235</v>
      </c>
      <c r="K65" s="16">
        <v>27.312647068999631</v>
      </c>
      <c r="L65" s="2"/>
      <c r="M65" s="9">
        <v>43893</v>
      </c>
      <c r="N65" s="13">
        <v>9.771252454865385</v>
      </c>
      <c r="O65" s="13">
        <v>2.1493001676380419</v>
      </c>
      <c r="P65" s="13">
        <v>2.09497043414994</v>
      </c>
      <c r="Q65" s="13">
        <v>1.9592303317601347</v>
      </c>
      <c r="R65" s="13">
        <v>0.85911007256092509</v>
      </c>
      <c r="S65" s="13">
        <v>0.81271626209302827</v>
      </c>
      <c r="T65" s="13">
        <v>0.29389107570074641</v>
      </c>
      <c r="U65" s="13">
        <v>8.0885177871791623</v>
      </c>
      <c r="V65" s="18">
        <v>26.028988585947367</v>
      </c>
      <c r="Y65" s="34">
        <v>43527</v>
      </c>
      <c r="Z65" s="43">
        <v>0.10409956302697983</v>
      </c>
      <c r="AA65" s="43">
        <v>8.506440722511624E-2</v>
      </c>
      <c r="AB65" s="43">
        <v>0.27961825701298276</v>
      </c>
      <c r="AC65" s="43">
        <v>0.10714133272774266</v>
      </c>
      <c r="AD65" s="43">
        <v>0.12277839825063137</v>
      </c>
      <c r="AE65" s="1"/>
      <c r="AF65" s="9">
        <v>43893</v>
      </c>
      <c r="AG65" s="41">
        <v>0.253423252035403</v>
      </c>
      <c r="AH65" s="41">
        <v>0.22876270055863532</v>
      </c>
      <c r="AI65" s="41">
        <v>0.34619448589503843</v>
      </c>
      <c r="AJ65" s="41">
        <v>8.3884663459473249E-2</v>
      </c>
      <c r="AK65" s="14">
        <v>0.18396060441121259</v>
      </c>
    </row>
    <row r="66" spans="2:37">
      <c r="B66" s="9">
        <v>43528</v>
      </c>
      <c r="C66" s="11">
        <v>11.205662200458594</v>
      </c>
      <c r="D66" s="11">
        <v>2.261435768637599</v>
      </c>
      <c r="E66" s="11">
        <v>2.844966269625667</v>
      </c>
      <c r="F66" s="11">
        <v>1.4907631224234834</v>
      </c>
      <c r="G66" s="11">
        <v>0.82403337941659038</v>
      </c>
      <c r="H66" s="11">
        <v>0.9299572004074903</v>
      </c>
      <c r="I66" s="11">
        <v>0.38091191751586595</v>
      </c>
      <c r="J66" s="11">
        <v>8.0916273026323928</v>
      </c>
      <c r="K66" s="16">
        <v>28.029357161117684</v>
      </c>
      <c r="L66" s="2"/>
      <c r="M66" s="9">
        <v>43894</v>
      </c>
      <c r="N66" s="13">
        <v>9.8137879435249076</v>
      </c>
      <c r="O66" s="13">
        <v>2.1778404150121937</v>
      </c>
      <c r="P66" s="13">
        <v>2.1247921337086066</v>
      </c>
      <c r="Q66" s="13">
        <v>2.1443658394125928</v>
      </c>
      <c r="R66" s="13">
        <v>0.85559642705574512</v>
      </c>
      <c r="S66" s="13">
        <v>0.92790880318625846</v>
      </c>
      <c r="T66" s="13">
        <v>0.25470179814914151</v>
      </c>
      <c r="U66" s="13">
        <v>8.2590947706566187</v>
      </c>
      <c r="V66" s="18">
        <v>26.558088130706061</v>
      </c>
      <c r="Y66" s="34">
        <v>43528</v>
      </c>
      <c r="Z66" s="43">
        <v>0.10798699006092694</v>
      </c>
      <c r="AA66" s="43">
        <v>0.10964180846963124</v>
      </c>
      <c r="AB66" s="43">
        <v>0.34467015920737276</v>
      </c>
      <c r="AC66" s="43">
        <v>0.1240607009563789</v>
      </c>
      <c r="AD66" s="43">
        <v>0.14122962350273713</v>
      </c>
      <c r="AE66" s="1"/>
      <c r="AF66" s="9">
        <v>43894</v>
      </c>
      <c r="AG66" s="41">
        <v>0.24044859382694617</v>
      </c>
      <c r="AH66" s="41">
        <v>0.23837593100224988</v>
      </c>
      <c r="AI66" s="41">
        <v>0.39286556061584238</v>
      </c>
      <c r="AJ66" s="41">
        <v>0.10181748687655272</v>
      </c>
      <c r="AK66" s="14">
        <v>0.25049466273982518</v>
      </c>
    </row>
    <row r="67" spans="2:37">
      <c r="B67" s="9">
        <v>43529</v>
      </c>
      <c r="C67" s="11">
        <v>11.324835150022876</v>
      </c>
      <c r="D67" s="11">
        <v>2.3379412348010393</v>
      </c>
      <c r="E67" s="11">
        <v>2.9187145003441741</v>
      </c>
      <c r="F67" s="11">
        <v>1.7437707704388514</v>
      </c>
      <c r="G67" s="11">
        <v>0.81889234503706332</v>
      </c>
      <c r="H67" s="11">
        <v>0.8387053222045654</v>
      </c>
      <c r="I67" s="11">
        <v>0.37533296226815183</v>
      </c>
      <c r="J67" s="11">
        <v>8.2622698620015065</v>
      </c>
      <c r="K67" s="16">
        <v>28.620462147118229</v>
      </c>
      <c r="L67" s="2"/>
      <c r="M67" s="9">
        <v>43895</v>
      </c>
      <c r="N67" s="13">
        <v>9.441177062867494</v>
      </c>
      <c r="O67" s="13">
        <v>2.1178327154050032</v>
      </c>
      <c r="P67" s="13">
        <v>2.0896310159436218</v>
      </c>
      <c r="Q67" s="13">
        <v>2.0503403182477329</v>
      </c>
      <c r="R67" s="13">
        <v>0.85448694353543408</v>
      </c>
      <c r="S67" s="13">
        <v>0.86375156586924517</v>
      </c>
      <c r="T67" s="13">
        <v>0.25460004079408816</v>
      </c>
      <c r="U67" s="13">
        <v>8.125481868416994</v>
      </c>
      <c r="V67" s="18">
        <v>25.797301531079611</v>
      </c>
      <c r="Y67" s="34">
        <v>43529</v>
      </c>
      <c r="Z67" s="43">
        <v>0.1439317167194932</v>
      </c>
      <c r="AA67" s="43">
        <v>0.15236941183400865</v>
      </c>
      <c r="AB67" s="43">
        <v>0.38110565211619135</v>
      </c>
      <c r="AC67" s="43">
        <v>0.14691400982081573</v>
      </c>
      <c r="AD67" s="43">
        <v>0.18284676256146726</v>
      </c>
      <c r="AE67" s="1"/>
      <c r="AF67" s="9">
        <v>43895</v>
      </c>
      <c r="AG67" s="41">
        <v>0.23419807465302883</v>
      </c>
      <c r="AH67" s="41">
        <v>0.20843568454602832</v>
      </c>
      <c r="AI67" s="41">
        <v>0.38988597835826683</v>
      </c>
      <c r="AJ67" s="41">
        <v>8.4468218429251771E-2</v>
      </c>
      <c r="AK67" s="14">
        <v>0.246890996984971</v>
      </c>
    </row>
    <row r="68" spans="2:37">
      <c r="B68" s="9">
        <v>43530</v>
      </c>
      <c r="C68" s="11">
        <v>11.044778718546816</v>
      </c>
      <c r="D68" s="11">
        <v>2.3996391913844586</v>
      </c>
      <c r="E68" s="11">
        <v>2.7976985706304012</v>
      </c>
      <c r="F68" s="11">
        <v>1.7087473721426145</v>
      </c>
      <c r="G68" s="11">
        <v>0.79089375680595464</v>
      </c>
      <c r="H68" s="11">
        <v>0.90311170672936092</v>
      </c>
      <c r="I68" s="11">
        <v>0.38397487067741626</v>
      </c>
      <c r="J68" s="11">
        <v>8.1286055941847515</v>
      </c>
      <c r="K68" s="16">
        <v>28.157449781101775</v>
      </c>
      <c r="L68" s="2"/>
      <c r="M68" s="9">
        <v>43896</v>
      </c>
      <c r="N68" s="13">
        <v>10.030718935688469</v>
      </c>
      <c r="O68" s="13">
        <v>2.0724610400922492</v>
      </c>
      <c r="P68" s="13">
        <v>2.1676110148543626</v>
      </c>
      <c r="Q68" s="13">
        <v>1.8154956053955462</v>
      </c>
      <c r="R68" s="13">
        <v>0.85746608102247002</v>
      </c>
      <c r="S68" s="13">
        <v>0.83616881821430056</v>
      </c>
      <c r="T68" s="13">
        <v>0.25057838318374853</v>
      </c>
      <c r="U68" s="13">
        <v>7.9861633689115541</v>
      </c>
      <c r="V68" s="18">
        <v>26.0166632473627</v>
      </c>
      <c r="Y68" s="34">
        <v>43530</v>
      </c>
      <c r="Z68" s="43">
        <v>0.118949286877644</v>
      </c>
      <c r="AA68" s="43">
        <v>0.16767966782272034</v>
      </c>
      <c r="AB68" s="43">
        <v>0.42090622453405024</v>
      </c>
      <c r="AC68" s="43">
        <v>0.10441676737146079</v>
      </c>
      <c r="AD68" s="43">
        <v>0.14790636292906181</v>
      </c>
      <c r="AE68" s="1"/>
      <c r="AF68" s="9">
        <v>43896</v>
      </c>
      <c r="AG68" s="41">
        <v>0.21644932824950078</v>
      </c>
      <c r="AH68" s="41">
        <v>0.16266602751412701</v>
      </c>
      <c r="AI68" s="41">
        <v>0.34619750166655522</v>
      </c>
      <c r="AJ68" s="41">
        <v>8.2638084084779448E-2</v>
      </c>
      <c r="AK68" s="14">
        <v>0.21939696024694885</v>
      </c>
    </row>
    <row r="69" spans="2:37">
      <c r="B69" s="9">
        <v>43531</v>
      </c>
      <c r="C69" s="11">
        <v>11.051588601379061</v>
      </c>
      <c r="D69" s="11">
        <v>2.4053976673322444</v>
      </c>
      <c r="E69" s="11">
        <v>2.5804984992420756</v>
      </c>
      <c r="F69" s="11">
        <v>1.6040070192120499</v>
      </c>
      <c r="G69" s="11">
        <v>0.78852014392322667</v>
      </c>
      <c r="H69" s="11">
        <v>0.90705113619515099</v>
      </c>
      <c r="I69" s="11">
        <v>0.3483690532306718</v>
      </c>
      <c r="J69" s="11">
        <v>7.9892335356665818</v>
      </c>
      <c r="K69" s="16">
        <v>27.674665656181059</v>
      </c>
      <c r="L69" s="2"/>
      <c r="M69" s="9">
        <v>43897</v>
      </c>
      <c r="N69" s="13">
        <v>9.5296508792793002</v>
      </c>
      <c r="O69" s="13">
        <v>1.9846448943256285</v>
      </c>
      <c r="P69" s="13">
        <v>1.851813846711682</v>
      </c>
      <c r="Q69" s="13">
        <v>1.4207193935927955</v>
      </c>
      <c r="R69" s="13">
        <v>0.84762967216281193</v>
      </c>
      <c r="S69" s="13">
        <v>0.78426613676781776</v>
      </c>
      <c r="T69" s="13">
        <v>0.30710626613107139</v>
      </c>
      <c r="U69" s="13">
        <v>8.0874748945354984</v>
      </c>
      <c r="V69" s="18">
        <v>24.813305983506609</v>
      </c>
      <c r="Y69" s="34">
        <v>43531</v>
      </c>
      <c r="Z69" s="43">
        <v>0.10681992226445237</v>
      </c>
      <c r="AA69" s="43">
        <v>0.13377431210120794</v>
      </c>
      <c r="AB69" s="43">
        <v>0.39068856674052715</v>
      </c>
      <c r="AC69" s="43">
        <v>0.15786125033065485</v>
      </c>
      <c r="AD69" s="43">
        <v>0.121019627285153</v>
      </c>
      <c r="AE69" s="1"/>
      <c r="AF69" s="9">
        <v>43897</v>
      </c>
      <c r="AG69" s="41">
        <v>0.18556426139175691</v>
      </c>
      <c r="AH69" s="41">
        <v>0.13564433564639497</v>
      </c>
      <c r="AI69" s="41">
        <v>0.27811243866947893</v>
      </c>
      <c r="AJ69" s="41">
        <v>9.3015078266996135E-2</v>
      </c>
      <c r="AK69" s="14">
        <v>0.1101817775751658</v>
      </c>
    </row>
    <row r="70" spans="2:37">
      <c r="B70" s="9">
        <v>43532</v>
      </c>
      <c r="C70" s="11">
        <v>11.369950623786497</v>
      </c>
      <c r="D70" s="11">
        <v>2.4679182633367756</v>
      </c>
      <c r="E70" s="11">
        <v>2.4237018608757146</v>
      </c>
      <c r="F70" s="11">
        <v>1.7087758561128621</v>
      </c>
      <c r="G70" s="11">
        <v>0.78800104421463357</v>
      </c>
      <c r="H70" s="11">
        <v>0.85715673673115056</v>
      </c>
      <c r="I70" s="11">
        <v>0.31965480320749295</v>
      </c>
      <c r="J70" s="11">
        <v>8.0905840090635053</v>
      </c>
      <c r="K70" s="16">
        <v>28.02574319732863</v>
      </c>
      <c r="L70" s="2"/>
      <c r="M70" s="9">
        <v>43898</v>
      </c>
      <c r="N70" s="13">
        <v>9.2999592405178824</v>
      </c>
      <c r="O70" s="13">
        <v>2.0688020340186397</v>
      </c>
      <c r="P70" s="13">
        <v>1.6778263102765238</v>
      </c>
      <c r="Q70" s="13">
        <v>1.0577951448806435</v>
      </c>
      <c r="R70" s="13">
        <v>0.83689651509816076</v>
      </c>
      <c r="S70" s="13">
        <v>0.76059956636553894</v>
      </c>
      <c r="T70" s="13">
        <v>0.32093853109830045</v>
      </c>
      <c r="U70" s="13">
        <v>7.7073493678768648</v>
      </c>
      <c r="V70" s="18">
        <v>23.730166710132554</v>
      </c>
      <c r="Y70" s="34">
        <v>43532</v>
      </c>
      <c r="Z70" s="43">
        <v>0.12837739351401667</v>
      </c>
      <c r="AA70" s="43">
        <v>0.13622935141233616</v>
      </c>
      <c r="AB70" s="43">
        <v>0.41193772049423077</v>
      </c>
      <c r="AC70" s="43">
        <v>0.18891399003726078</v>
      </c>
      <c r="AD70" s="43">
        <v>0.16733061810228131</v>
      </c>
      <c r="AE70" s="1"/>
      <c r="AF70" s="9">
        <v>43898</v>
      </c>
      <c r="AG70" s="41">
        <v>0.10082166995665238</v>
      </c>
      <c r="AH70" s="41">
        <v>8.5266052593917563E-2</v>
      </c>
      <c r="AI70" s="41">
        <v>0.20878085677921984</v>
      </c>
      <c r="AJ70" s="41">
        <v>8.7729581718294439E-2</v>
      </c>
      <c r="AK70" s="14">
        <v>7.3474528440537382E-2</v>
      </c>
    </row>
    <row r="71" spans="2:37">
      <c r="B71" s="9">
        <v>43533</v>
      </c>
      <c r="C71" s="11">
        <v>11.408256214717875</v>
      </c>
      <c r="D71" s="11">
        <v>2.4498201960723063</v>
      </c>
      <c r="E71" s="11">
        <v>1.9985250279242222</v>
      </c>
      <c r="F71" s="11">
        <v>1.2549752048326954</v>
      </c>
      <c r="G71" s="11">
        <v>0.80864640315802494</v>
      </c>
      <c r="H71" s="11">
        <v>0.7457223391264638</v>
      </c>
      <c r="I71" s="11">
        <v>0.33222630209729109</v>
      </c>
      <c r="J71" s="11">
        <v>7.7103123485605245</v>
      </c>
      <c r="K71" s="16">
        <v>26.708484036489402</v>
      </c>
      <c r="L71" s="2"/>
      <c r="M71" s="9">
        <v>43899</v>
      </c>
      <c r="N71" s="13">
        <v>10.016256869544232</v>
      </c>
      <c r="O71" s="13">
        <v>2.0073307319820053</v>
      </c>
      <c r="P71" s="13">
        <v>1.9942825513849793</v>
      </c>
      <c r="Q71" s="13">
        <v>1.7352663049246742</v>
      </c>
      <c r="R71" s="13">
        <v>0.86800083500572833</v>
      </c>
      <c r="S71" s="13">
        <v>0.77693928984819416</v>
      </c>
      <c r="T71" s="13">
        <v>0.32938018471648023</v>
      </c>
      <c r="U71" s="13">
        <v>7.408736873198138</v>
      </c>
      <c r="V71" s="18">
        <v>25.136193640604429</v>
      </c>
      <c r="Y71" s="34">
        <v>43533</v>
      </c>
      <c r="Z71" s="43">
        <v>0.1026599176770516</v>
      </c>
      <c r="AA71" s="43">
        <v>8.7784780984578203E-2</v>
      </c>
      <c r="AB71" s="43">
        <v>0.2698963910718421</v>
      </c>
      <c r="AC71" s="43">
        <v>0.14595933274594627</v>
      </c>
      <c r="AD71" s="43">
        <v>9.851310116037916E-2</v>
      </c>
      <c r="AE71" s="1"/>
      <c r="AF71" s="9">
        <v>43899</v>
      </c>
      <c r="AG71" s="41">
        <v>0.1942763408546144</v>
      </c>
      <c r="AH71" s="41">
        <v>0.17010298519604866</v>
      </c>
      <c r="AI71" s="41">
        <v>0.38639472020018323</v>
      </c>
      <c r="AJ71" s="41">
        <v>0.11178700542566637</v>
      </c>
      <c r="AK71" s="14">
        <v>0.12644929911759806</v>
      </c>
    </row>
    <row r="72" spans="2:37">
      <c r="B72" s="9">
        <v>43534</v>
      </c>
      <c r="C72" s="11">
        <v>10.80302787800213</v>
      </c>
      <c r="D72" s="11">
        <v>2.4317221288078366</v>
      </c>
      <c r="E72" s="11">
        <v>1.9436991016891916</v>
      </c>
      <c r="F72" s="11">
        <v>1.2292409286815174</v>
      </c>
      <c r="G72" s="11">
        <v>0.80561891936891494</v>
      </c>
      <c r="H72" s="11">
        <v>0.72225065033406188</v>
      </c>
      <c r="I72" s="11">
        <v>0.3265495034602745</v>
      </c>
      <c r="J72" s="11">
        <v>7.4115850565615524</v>
      </c>
      <c r="K72" s="16">
        <v>25.673694166905477</v>
      </c>
      <c r="L72" s="2"/>
      <c r="M72" s="9">
        <v>43900</v>
      </c>
      <c r="N72" s="13">
        <v>9.8146386532980969</v>
      </c>
      <c r="O72" s="13">
        <v>1.9970855149758997</v>
      </c>
      <c r="P72" s="13">
        <v>2.1954535638833299</v>
      </c>
      <c r="Q72" s="13">
        <v>1.483930185899476</v>
      </c>
      <c r="R72" s="13">
        <v>0.87172328148750167</v>
      </c>
      <c r="S72" s="13">
        <v>0.8344030282203887</v>
      </c>
      <c r="T72" s="13">
        <v>0.3252954127550462</v>
      </c>
      <c r="U72" s="13">
        <v>7.6463232052639629</v>
      </c>
      <c r="V72" s="18">
        <v>25.168852845783704</v>
      </c>
      <c r="Y72" s="34">
        <v>43534</v>
      </c>
      <c r="Z72" s="43">
        <v>0.10213533808917032</v>
      </c>
      <c r="AA72" s="43">
        <v>0.10016547294549333</v>
      </c>
      <c r="AB72" s="43">
        <v>0.22974513199728377</v>
      </c>
      <c r="AC72" s="43">
        <v>0.11809604462338516</v>
      </c>
      <c r="AD72" s="43">
        <v>0.1245890189180814</v>
      </c>
      <c r="AE72" s="1"/>
      <c r="AF72" s="9">
        <v>43900</v>
      </c>
      <c r="AG72" s="41">
        <v>0.14449952499637433</v>
      </c>
      <c r="AH72" s="41">
        <v>0.11362747263684354</v>
      </c>
      <c r="AI72" s="41">
        <v>0.37953685577333424</v>
      </c>
      <c r="AJ72" s="41">
        <v>0.11407136212979276</v>
      </c>
      <c r="AK72" s="14">
        <v>9.718579122175737E-2</v>
      </c>
    </row>
    <row r="73" spans="2:37">
      <c r="B73" s="9">
        <v>43535</v>
      </c>
      <c r="C73" s="11">
        <v>10.616607335469432</v>
      </c>
      <c r="D73" s="11">
        <v>2.3971712731211219</v>
      </c>
      <c r="E73" s="11">
        <v>2.293112077634595</v>
      </c>
      <c r="F73" s="11">
        <v>1.5897128500825515</v>
      </c>
      <c r="G73" s="11">
        <v>0.80817726615583629</v>
      </c>
      <c r="H73" s="11">
        <v>0.80312983718724273</v>
      </c>
      <c r="I73" s="11">
        <v>0.33983507698276161</v>
      </c>
      <c r="J73" s="11">
        <v>7.6492627253086418</v>
      </c>
      <c r="K73" s="16">
        <v>26.497008441942185</v>
      </c>
      <c r="L73" s="2"/>
      <c r="M73" s="9">
        <v>43901</v>
      </c>
      <c r="N73" s="13">
        <v>9.7338212248450056</v>
      </c>
      <c r="O73" s="13">
        <v>1.7519321080440833</v>
      </c>
      <c r="P73" s="13">
        <v>2.1936563731231971</v>
      </c>
      <c r="Q73" s="13">
        <v>1.5012828426530302</v>
      </c>
      <c r="R73" s="13">
        <v>0.86573999536010948</v>
      </c>
      <c r="S73" s="13">
        <v>0.70002650868465843</v>
      </c>
      <c r="T73" s="13">
        <v>0.36559404731025463</v>
      </c>
      <c r="U73" s="13">
        <v>7.6182267148910237</v>
      </c>
      <c r="V73" s="18">
        <v>24.730279814911359</v>
      </c>
      <c r="Y73" s="34">
        <v>43535</v>
      </c>
      <c r="Z73" s="43">
        <v>0.14061348161374571</v>
      </c>
      <c r="AA73" s="43">
        <v>0.14387109810431611</v>
      </c>
      <c r="AB73" s="43">
        <v>0.32088963384546543</v>
      </c>
      <c r="AC73" s="43">
        <v>0.16580831436346613</v>
      </c>
      <c r="AD73" s="43">
        <v>0.13389652499865054</v>
      </c>
      <c r="AE73" s="1"/>
      <c r="AF73" s="9">
        <v>43901</v>
      </c>
      <c r="AG73" s="41">
        <v>0.16495485103007107</v>
      </c>
      <c r="AH73" s="41">
        <v>0.10493255598318381</v>
      </c>
      <c r="AI73" s="41">
        <v>0.38593129664392734</v>
      </c>
      <c r="AJ73" s="41">
        <v>0.13593402702559365</v>
      </c>
      <c r="AK73" s="14">
        <v>0.10282098711851119</v>
      </c>
    </row>
    <row r="74" spans="2:37">
      <c r="B74" s="9">
        <v>43536</v>
      </c>
      <c r="C74" s="11">
        <v>10.532335035420404</v>
      </c>
      <c r="D74" s="11">
        <v>2.4695635421790003</v>
      </c>
      <c r="E74" s="11">
        <v>2.1451518142017827</v>
      </c>
      <c r="F74" s="11">
        <v>1.6694180052087642</v>
      </c>
      <c r="G74" s="11">
        <v>0.80822517911018321</v>
      </c>
      <c r="H74" s="11">
        <v>0.79617613932780207</v>
      </c>
      <c r="I74" s="11">
        <v>0.35761977281763835</v>
      </c>
      <c r="J74" s="11">
        <v>7.6211554336401761</v>
      </c>
      <c r="K74" s="16">
        <v>26.399644921905754</v>
      </c>
      <c r="L74" s="2"/>
      <c r="M74" s="9">
        <v>43902</v>
      </c>
      <c r="N74" s="13">
        <v>9.6708687016289119</v>
      </c>
      <c r="O74" s="13">
        <v>1.8360892477370949</v>
      </c>
      <c r="P74" s="13">
        <v>2.1026026999833838</v>
      </c>
      <c r="Q74" s="13">
        <v>1.3123872577547666</v>
      </c>
      <c r="R74" s="13">
        <v>0.83937599156718434</v>
      </c>
      <c r="S74" s="13">
        <v>0.72432255311055738</v>
      </c>
      <c r="T74" s="13">
        <v>0.38444960490360625</v>
      </c>
      <c r="U74" s="13">
        <v>7.7104814780788038</v>
      </c>
      <c r="V74" s="18">
        <v>24.580577534764309</v>
      </c>
      <c r="Y74" s="34">
        <v>43536</v>
      </c>
      <c r="Z74" s="43">
        <v>0.13335090028123114</v>
      </c>
      <c r="AA74" s="43">
        <v>0.14607275201999606</v>
      </c>
      <c r="AB74" s="43">
        <v>0.33572339584977473</v>
      </c>
      <c r="AC74" s="43">
        <v>0.15285708215037841</v>
      </c>
      <c r="AD74" s="43">
        <v>0.14657934976224476</v>
      </c>
      <c r="AE74" s="1"/>
      <c r="AF74" s="9">
        <v>43902</v>
      </c>
      <c r="AG74" s="41">
        <v>0.15309162076120755</v>
      </c>
      <c r="AH74" s="41">
        <v>8.9211323146018692E-2</v>
      </c>
      <c r="AI74" s="41">
        <v>0.32489710745070893</v>
      </c>
      <c r="AJ74" s="41">
        <v>0.13430412449318227</v>
      </c>
      <c r="AK74" s="14">
        <v>8.7993753103748198E-2</v>
      </c>
    </row>
    <row r="75" spans="2:37">
      <c r="B75" s="9">
        <v>43537</v>
      </c>
      <c r="C75" s="11">
        <v>10.986043479118704</v>
      </c>
      <c r="D75" s="11">
        <v>2.4967106430757053</v>
      </c>
      <c r="E75" s="11">
        <v>2.0267003493262634</v>
      </c>
      <c r="F75" s="11">
        <v>1.5486889538442383</v>
      </c>
      <c r="G75" s="11">
        <v>0.807000196036746</v>
      </c>
      <c r="H75" s="11">
        <v>0.80647037519530551</v>
      </c>
      <c r="I75" s="11">
        <v>0.35404085074735164</v>
      </c>
      <c r="J75" s="11">
        <v>7.7214662504674614</v>
      </c>
      <c r="K75" s="16">
        <v>26.747121097811778</v>
      </c>
      <c r="L75" s="2"/>
      <c r="M75" s="9">
        <v>43903</v>
      </c>
      <c r="N75" s="13">
        <v>9.9005603403903297</v>
      </c>
      <c r="O75" s="13">
        <v>1.9685452676017481</v>
      </c>
      <c r="P75" s="13">
        <v>2.0662107460701229</v>
      </c>
      <c r="Q75" s="13">
        <v>1.5053571165494963</v>
      </c>
      <c r="R75" s="13">
        <v>0.81082927285474093</v>
      </c>
      <c r="S75" s="13">
        <v>0.7485563560540881</v>
      </c>
      <c r="T75" s="13">
        <v>0.44250066263292448</v>
      </c>
      <c r="U75" s="13">
        <v>7.7417884218773825</v>
      </c>
      <c r="V75" s="18">
        <v>25.184348184030831</v>
      </c>
      <c r="Y75" s="34">
        <v>43537</v>
      </c>
      <c r="Z75" s="43">
        <v>0.10681424957462743</v>
      </c>
      <c r="AA75" s="43">
        <v>0.11746246358359093</v>
      </c>
      <c r="AB75" s="43">
        <v>0.41491241297033871</v>
      </c>
      <c r="AC75" s="43">
        <v>0.11692220689828382</v>
      </c>
      <c r="AD75" s="43">
        <v>0.1250612388673468</v>
      </c>
      <c r="AE75" s="1"/>
      <c r="AF75" s="9">
        <v>43903</v>
      </c>
      <c r="AG75" s="41">
        <v>0.18126631902989779</v>
      </c>
      <c r="AH75" s="41">
        <v>9.941638905947657E-2</v>
      </c>
      <c r="AI75" s="41">
        <v>0.30537702368633585</v>
      </c>
      <c r="AJ75" s="41">
        <v>0.12157576996544864</v>
      </c>
      <c r="AK75" s="14">
        <v>0.16399260481951553</v>
      </c>
    </row>
    <row r="76" spans="2:37">
      <c r="B76" s="9">
        <v>43538</v>
      </c>
      <c r="C76" s="11">
        <v>11.003068186199316</v>
      </c>
      <c r="D76" s="11">
        <v>2.4975332824968177</v>
      </c>
      <c r="E76" s="11">
        <v>1.9514946143375351</v>
      </c>
      <c r="F76" s="11">
        <v>1.6290956760326785</v>
      </c>
      <c r="G76" s="11">
        <v>0.79671351533556234</v>
      </c>
      <c r="H76" s="11">
        <v>0.86297559138044211</v>
      </c>
      <c r="I76" s="11">
        <v>0.36202403510665587</v>
      </c>
      <c r="J76" s="11">
        <v>7.7528177958454343</v>
      </c>
      <c r="K76" s="16">
        <v>26.855722696734446</v>
      </c>
      <c r="L76" s="2"/>
      <c r="M76" s="9">
        <v>43904</v>
      </c>
      <c r="N76" s="13">
        <v>9.7882666503291933</v>
      </c>
      <c r="O76" s="13">
        <v>2.0205031538469984</v>
      </c>
      <c r="P76" s="13">
        <v>2.1501780326851918</v>
      </c>
      <c r="Q76" s="13">
        <v>1.3778081765855403</v>
      </c>
      <c r="R76" s="13">
        <v>0.79056461818158097</v>
      </c>
      <c r="S76" s="13">
        <v>0.78063366187358196</v>
      </c>
      <c r="T76" s="13">
        <v>0.42346321744351439</v>
      </c>
      <c r="U76" s="13">
        <v>7.6633099093930692</v>
      </c>
      <c r="V76" s="18">
        <v>24.994727420338677</v>
      </c>
      <c r="Y76" s="34">
        <v>43538</v>
      </c>
      <c r="Z76" s="43">
        <v>0.12249933308793361</v>
      </c>
      <c r="AA76" s="43">
        <v>0.12794882144791717</v>
      </c>
      <c r="AB76" s="43">
        <v>0.39087478040998702</v>
      </c>
      <c r="AC76" s="43">
        <v>0.16209918638909979</v>
      </c>
      <c r="AD76" s="43">
        <v>0.12677785166393227</v>
      </c>
      <c r="AE76" s="1"/>
      <c r="AF76" s="9">
        <v>43904</v>
      </c>
      <c r="AG76" s="41">
        <v>0.20048139252191199</v>
      </c>
      <c r="AH76" s="41">
        <v>0.10853863022378564</v>
      </c>
      <c r="AI76" s="41">
        <v>0.27140234704690241</v>
      </c>
      <c r="AJ76" s="41">
        <v>0.1251744887977686</v>
      </c>
      <c r="AK76" s="14">
        <v>8.8065789309284423E-2</v>
      </c>
    </row>
    <row r="77" spans="2:37">
      <c r="B77" s="9">
        <v>43539</v>
      </c>
      <c r="C77" s="11">
        <v>10.883895236635034</v>
      </c>
      <c r="D77" s="11">
        <v>2.4662729844945517</v>
      </c>
      <c r="E77" s="11">
        <v>1.9946768453121713</v>
      </c>
      <c r="F77" s="11">
        <v>1.5850347208908662</v>
      </c>
      <c r="G77" s="11">
        <v>0.78536096356441432</v>
      </c>
      <c r="H77" s="11">
        <v>0.84775093249773181</v>
      </c>
      <c r="I77" s="11">
        <v>0.34626706249023192</v>
      </c>
      <c r="J77" s="11">
        <v>7.6742274785925737</v>
      </c>
      <c r="K77" s="16">
        <v>26.583486224477575</v>
      </c>
      <c r="L77" s="2"/>
      <c r="M77" s="9">
        <v>43905</v>
      </c>
      <c r="N77" s="13">
        <v>9.6691672820825314</v>
      </c>
      <c r="O77" s="13">
        <v>2.0058671295525619</v>
      </c>
      <c r="P77" s="13">
        <v>2.1427169094800238</v>
      </c>
      <c r="Q77" s="13">
        <v>1.0358180725648465</v>
      </c>
      <c r="R77" s="13">
        <v>0.79872106440587443</v>
      </c>
      <c r="S77" s="13">
        <v>0.69630549248390006</v>
      </c>
      <c r="T77" s="13">
        <v>0.40942285129636591</v>
      </c>
      <c r="U77" s="13">
        <v>7.3824940945939481</v>
      </c>
      <c r="V77" s="18">
        <v>24.140512896460052</v>
      </c>
      <c r="Y77" s="34">
        <v>43539</v>
      </c>
      <c r="Z77" s="43">
        <v>0.10870027472049966</v>
      </c>
      <c r="AA77" s="43">
        <v>0.12175086408445698</v>
      </c>
      <c r="AB77" s="43">
        <v>0.3853346874317648</v>
      </c>
      <c r="AC77" s="43">
        <v>0.17898617861258825</v>
      </c>
      <c r="AD77" s="43">
        <v>0.11387575596442982</v>
      </c>
      <c r="AE77" s="1"/>
      <c r="AF77" s="9">
        <v>43905</v>
      </c>
      <c r="AG77" s="41">
        <v>8.9677078889639536E-2</v>
      </c>
      <c r="AH77" s="41">
        <v>7.9306701076182623E-2</v>
      </c>
      <c r="AI77" s="41">
        <v>0.20538509805246877</v>
      </c>
      <c r="AJ77" s="41">
        <v>0.10703987534440979</v>
      </c>
      <c r="AK77" s="14">
        <v>8.8734852854648036E-2</v>
      </c>
    </row>
    <row r="78" spans="2:37">
      <c r="B78" s="9">
        <v>43540</v>
      </c>
      <c r="C78" s="11">
        <v>10.649805514276625</v>
      </c>
      <c r="D78" s="11">
        <v>2.4251410134389384</v>
      </c>
      <c r="E78" s="11">
        <v>2.0455747511216229</v>
      </c>
      <c r="F78" s="11">
        <v>1.272183712866112</v>
      </c>
      <c r="G78" s="11">
        <v>0.80216329361876892</v>
      </c>
      <c r="H78" s="11">
        <v>0.77755983679887686</v>
      </c>
      <c r="I78" s="11">
        <v>0.30516192816307314</v>
      </c>
      <c r="J78" s="11">
        <v>7.4178679181099234</v>
      </c>
      <c r="K78" s="16">
        <v>25.695457968393942</v>
      </c>
      <c r="L78" s="2"/>
      <c r="M78" s="9">
        <v>43906</v>
      </c>
      <c r="N78" s="13">
        <v>10.098775717543704</v>
      </c>
      <c r="O78" s="13">
        <v>1.9158555801417756</v>
      </c>
      <c r="P78" s="13">
        <v>2.4514755955808174</v>
      </c>
      <c r="Q78" s="13">
        <v>1.6105560241199899</v>
      </c>
      <c r="R78" s="13">
        <v>0.79707932106097634</v>
      </c>
      <c r="S78" s="13">
        <v>0.84654110729196375</v>
      </c>
      <c r="T78" s="13">
        <v>0.42973126468739209</v>
      </c>
      <c r="U78" s="13">
        <v>7.1986528816685569</v>
      </c>
      <c r="V78" s="18">
        <v>25.348667492095174</v>
      </c>
      <c r="Y78" s="34">
        <v>43540</v>
      </c>
      <c r="Z78" s="43">
        <v>0.10155307013018773</v>
      </c>
      <c r="AA78" s="43">
        <v>8.5233576350565846E-2</v>
      </c>
      <c r="AB78" s="43">
        <v>0.2718908623538846</v>
      </c>
      <c r="AC78" s="43">
        <v>0.1339968139208329</v>
      </c>
      <c r="AD78" s="43">
        <v>0.11730534723269628</v>
      </c>
      <c r="AE78" s="1"/>
      <c r="AF78" s="9">
        <v>43906</v>
      </c>
      <c r="AG78" s="41">
        <v>0.20396218275091099</v>
      </c>
      <c r="AH78" s="41">
        <v>0.16747417637607218</v>
      </c>
      <c r="AI78" s="41">
        <v>0.27655227953865663</v>
      </c>
      <c r="AJ78" s="41">
        <v>9.4382420018612606E-2</v>
      </c>
      <c r="AK78" s="14">
        <v>0.1532282127970199</v>
      </c>
    </row>
    <row r="79" spans="2:37">
      <c r="B79" s="9">
        <v>43541</v>
      </c>
      <c r="C79" s="11">
        <v>10.343360786825615</v>
      </c>
      <c r="D79" s="11">
        <v>2.4243183740178265</v>
      </c>
      <c r="E79" s="11">
        <v>2.0743542405358042</v>
      </c>
      <c r="F79" s="11">
        <v>1.133180556739759</v>
      </c>
      <c r="G79" s="11">
        <v>0.79818498109392877</v>
      </c>
      <c r="H79" s="11">
        <v>0.74727531937603953</v>
      </c>
      <c r="I79" s="11">
        <v>0.32426484104716513</v>
      </c>
      <c r="J79" s="11">
        <v>7.242278707622031</v>
      </c>
      <c r="K79" s="16">
        <v>25.087217807258167</v>
      </c>
      <c r="L79" s="2"/>
      <c r="M79" s="9">
        <v>43907</v>
      </c>
      <c r="N79" s="13">
        <v>9.989884866575327</v>
      </c>
      <c r="O79" s="13">
        <v>2.0000127198347868</v>
      </c>
      <c r="P79" s="13">
        <v>2.304763867236296</v>
      </c>
      <c r="Q79" s="13">
        <v>1.6184319700782002</v>
      </c>
      <c r="R79" s="13">
        <v>0.7937578961049081</v>
      </c>
      <c r="S79" s="13">
        <v>0.84407985697258481</v>
      </c>
      <c r="T79" s="13">
        <v>0.44300043035702774</v>
      </c>
      <c r="U79" s="13">
        <v>7.699692410469388</v>
      </c>
      <c r="V79" s="18">
        <v>25.693624017628519</v>
      </c>
      <c r="Y79" s="34">
        <v>43541</v>
      </c>
      <c r="Z79" s="43">
        <v>0.10213434914566566</v>
      </c>
      <c r="AA79" s="43">
        <v>7.736708925293341E-2</v>
      </c>
      <c r="AB79" s="43">
        <v>0.28953767958822058</v>
      </c>
      <c r="AC79" s="43">
        <v>0.10145809859334196</v>
      </c>
      <c r="AD79" s="43">
        <v>8.8319910100569624E-2</v>
      </c>
      <c r="AE79" s="1"/>
      <c r="AF79" s="9">
        <v>43907</v>
      </c>
      <c r="AG79" s="41">
        <v>0.21845495048594871</v>
      </c>
      <c r="AH79" s="41">
        <v>0.17520970760876436</v>
      </c>
      <c r="AI79" s="41">
        <v>0.30661248475062647</v>
      </c>
      <c r="AJ79" s="41">
        <v>8.5148383300569078E-2</v>
      </c>
      <c r="AK79" s="14">
        <v>0.10987376822361362</v>
      </c>
    </row>
    <row r="80" spans="2:37">
      <c r="B80" s="9">
        <v>43542</v>
      </c>
      <c r="C80" s="11">
        <v>10.713648165828918</v>
      </c>
      <c r="D80" s="11">
        <v>2.3733147299088664</v>
      </c>
      <c r="E80" s="11">
        <v>2.3075482396751323</v>
      </c>
      <c r="F80" s="11">
        <v>1.7871560989289423</v>
      </c>
      <c r="G80" s="11">
        <v>0.79398017096672135</v>
      </c>
      <c r="H80" s="11">
        <v>0.81759992088433842</v>
      </c>
      <c r="I80" s="11">
        <v>0.37250452684118152</v>
      </c>
      <c r="J80" s="11">
        <v>7.7783239150211863</v>
      </c>
      <c r="K80" s="16">
        <v>26.944075768055288</v>
      </c>
      <c r="L80" s="2"/>
      <c r="M80" s="9">
        <v>43908</v>
      </c>
      <c r="N80" s="13">
        <v>9.5270987499597286</v>
      </c>
      <c r="O80" s="13">
        <v>2.0812426546689111</v>
      </c>
      <c r="P80" s="13">
        <v>2.1659826487636575</v>
      </c>
      <c r="Q80" s="13">
        <v>1.5587254004061482</v>
      </c>
      <c r="R80" s="13">
        <v>0.79470045125362221</v>
      </c>
      <c r="S80" s="13">
        <v>0.75848520685280341</v>
      </c>
      <c r="T80" s="13">
        <v>0.37970241775610053</v>
      </c>
      <c r="U80" s="13">
        <v>7.672988939060942</v>
      </c>
      <c r="V80" s="18">
        <v>24.938926468721913</v>
      </c>
      <c r="Y80" s="34">
        <v>43542</v>
      </c>
      <c r="Z80" s="43">
        <v>0.21395792721889495</v>
      </c>
      <c r="AA80" s="43">
        <v>0.14980560340448595</v>
      </c>
      <c r="AB80" s="43">
        <v>0.3682720328762441</v>
      </c>
      <c r="AC80" s="43">
        <v>0.14044046909921806</v>
      </c>
      <c r="AD80" s="43">
        <v>0.22146267611401466</v>
      </c>
      <c r="AE80" s="1"/>
      <c r="AF80" s="9">
        <v>43908</v>
      </c>
      <c r="AG80" s="41">
        <v>0.17118516242326851</v>
      </c>
      <c r="AH80" s="41">
        <v>0.14853319698965553</v>
      </c>
      <c r="AI80" s="41">
        <v>0.287762907519926</v>
      </c>
      <c r="AJ80" s="41">
        <v>9.2408929046051289E-2</v>
      </c>
      <c r="AK80" s="14">
        <v>0.15296342516878972</v>
      </c>
    </row>
    <row r="81" spans="2:37">
      <c r="B81" s="9">
        <v>43543</v>
      </c>
      <c r="C81" s="11">
        <v>10.377410200986837</v>
      </c>
      <c r="D81" s="11">
        <v>2.4744993787056737</v>
      </c>
      <c r="E81" s="11">
        <v>2.2111075029812874</v>
      </c>
      <c r="F81" s="11">
        <v>2.1776075025213233</v>
      </c>
      <c r="G81" s="11">
        <v>0.79504834800775048</v>
      </c>
      <c r="H81" s="11">
        <v>0.83957915848916098</v>
      </c>
      <c r="I81" s="11">
        <v>0.36098850230373847</v>
      </c>
      <c r="J81" s="11">
        <v>7.8069314157217171</v>
      </c>
      <c r="K81" s="16">
        <v>27.043172009717487</v>
      </c>
      <c r="L81" s="2"/>
      <c r="M81" s="9">
        <v>43909</v>
      </c>
      <c r="N81" s="13">
        <v>9.8750390471946172</v>
      </c>
      <c r="O81" s="13">
        <v>2.131736938484718</v>
      </c>
      <c r="P81" s="13">
        <v>2.1137064955181497</v>
      </c>
      <c r="Q81" s="13">
        <v>1.7763345924084495</v>
      </c>
      <c r="R81" s="13">
        <v>0.78766922590453781</v>
      </c>
      <c r="S81" s="13">
        <v>0.71908454066975214</v>
      </c>
      <c r="T81" s="13">
        <v>0.38154955240414917</v>
      </c>
      <c r="U81" s="13">
        <v>7.6318469808265039</v>
      </c>
      <c r="V81" s="18">
        <v>25.416967373410877</v>
      </c>
      <c r="Y81" s="34">
        <v>43543</v>
      </c>
      <c r="Z81" s="43">
        <v>0.29720894955739902</v>
      </c>
      <c r="AA81" s="43">
        <v>0.2499966931551392</v>
      </c>
      <c r="AB81" s="43">
        <v>0.45077697665908534</v>
      </c>
      <c r="AC81" s="43">
        <v>0.12533996823670504</v>
      </c>
      <c r="AD81" s="43">
        <v>0.21568555324573216</v>
      </c>
      <c r="AE81" s="1"/>
      <c r="AF81" s="9">
        <v>43909</v>
      </c>
      <c r="AG81" s="41">
        <v>0.17334486898770551</v>
      </c>
      <c r="AH81" s="41">
        <v>0.18525041218645605</v>
      </c>
      <c r="AI81" s="41">
        <v>0.29070328474779661</v>
      </c>
      <c r="AJ81" s="41">
        <v>9.1001073464756471E-2</v>
      </c>
      <c r="AK81" s="14">
        <v>0.2044295830686873</v>
      </c>
    </row>
    <row r="82" spans="2:37">
      <c r="B82" s="9">
        <v>43544</v>
      </c>
      <c r="C82" s="11">
        <v>10.49828562125918</v>
      </c>
      <c r="D82" s="11">
        <v>2.515631349761287</v>
      </c>
      <c r="E82" s="11">
        <v>2.2143229245037954</v>
      </c>
      <c r="F82" s="11">
        <v>2.0674355975155372</v>
      </c>
      <c r="G82" s="11">
        <v>0.79479776581870587</v>
      </c>
      <c r="H82" s="11">
        <v>0.76392900761236171</v>
      </c>
      <c r="I82" s="11">
        <v>0.37055240648120397</v>
      </c>
      <c r="J82" s="11">
        <v>7.802351081476008</v>
      </c>
      <c r="K82" s="16">
        <v>27.027305754428081</v>
      </c>
      <c r="L82" s="2"/>
      <c r="M82" s="9">
        <v>43910</v>
      </c>
      <c r="N82" s="13">
        <v>10.069000875482038</v>
      </c>
      <c r="O82" s="13">
        <v>2.1493001676380419</v>
      </c>
      <c r="P82" s="13">
        <v>2.0142065666627778</v>
      </c>
      <c r="Q82" s="13">
        <v>1.5169508845307655</v>
      </c>
      <c r="R82" s="13">
        <v>0.78180593710824309</v>
      </c>
      <c r="S82" s="13">
        <v>0.65411790581853813</v>
      </c>
      <c r="T82" s="13">
        <v>0.38089047042781893</v>
      </c>
      <c r="U82" s="13">
        <v>7.5947139524122145</v>
      </c>
      <c r="V82" s="18">
        <v>25.160986760080434</v>
      </c>
      <c r="Y82" s="34">
        <v>43544</v>
      </c>
      <c r="Z82" s="43">
        <v>0.30199531190450601</v>
      </c>
      <c r="AA82" s="43">
        <v>0.23799133240337308</v>
      </c>
      <c r="AB82" s="43">
        <v>0.40922013521656631</v>
      </c>
      <c r="AC82" s="43">
        <v>0.15055672547692933</v>
      </c>
      <c r="AD82" s="43">
        <v>0.18791155774845764</v>
      </c>
      <c r="AE82" s="1"/>
      <c r="AF82" s="9">
        <v>43910</v>
      </c>
      <c r="AG82" s="41">
        <v>8.5411974171450342E-2</v>
      </c>
      <c r="AH82" s="41">
        <v>0.15260302904564868</v>
      </c>
      <c r="AI82" s="41">
        <v>0.27838988964892825</v>
      </c>
      <c r="AJ82" s="41">
        <v>9.8317715282099871E-2</v>
      </c>
      <c r="AK82" s="14">
        <v>0.14642734011976383</v>
      </c>
    </row>
    <row r="83" spans="2:37">
      <c r="B83" s="9">
        <v>43545</v>
      </c>
      <c r="C83" s="11">
        <v>10.494029444489028</v>
      </c>
      <c r="D83" s="11">
        <v>2.5139860709190627</v>
      </c>
      <c r="E83" s="11">
        <v>2.2201180357499268</v>
      </c>
      <c r="F83" s="11">
        <v>2.0379727484185421</v>
      </c>
      <c r="G83" s="11">
        <v>0.78168908897218903</v>
      </c>
      <c r="H83" s="11">
        <v>0.74676820768356988</v>
      </c>
      <c r="I83" s="11">
        <v>0.36970591130712394</v>
      </c>
      <c r="J83" s="11">
        <v>7.7777223125638528</v>
      </c>
      <c r="K83" s="16">
        <v>26.941991820103297</v>
      </c>
      <c r="L83" s="2"/>
      <c r="M83" s="9">
        <v>43911</v>
      </c>
      <c r="N83" s="13">
        <v>10.154922562574273</v>
      </c>
      <c r="O83" s="13">
        <v>2.0592886182272556</v>
      </c>
      <c r="P83" s="13">
        <v>2.0942673199660535</v>
      </c>
      <c r="Q83" s="13">
        <v>1.0318200526270198</v>
      </c>
      <c r="R83" s="13">
        <v>0.78118965104946858</v>
      </c>
      <c r="S83" s="13">
        <v>0.60502586204439679</v>
      </c>
      <c r="T83" s="13">
        <v>0.34531206022264593</v>
      </c>
      <c r="U83" s="13">
        <v>7.5522605074937497</v>
      </c>
      <c r="V83" s="18">
        <v>24.624086634204861</v>
      </c>
      <c r="Y83" s="34">
        <v>43545</v>
      </c>
      <c r="Z83" s="43">
        <v>0.2685340634907214</v>
      </c>
      <c r="AA83" s="43">
        <v>0.23965012284101456</v>
      </c>
      <c r="AB83" s="43">
        <v>0.36123183282475008</v>
      </c>
      <c r="AC83" s="43">
        <v>0.175766011331352</v>
      </c>
      <c r="AD83" s="43">
        <v>0.20114268099598595</v>
      </c>
      <c r="AE83" s="1"/>
      <c r="AF83" s="9">
        <v>43911</v>
      </c>
      <c r="AG83" s="41">
        <v>8.0495168525044972E-2</v>
      </c>
      <c r="AH83" s="41">
        <v>6.9502476326600615E-2</v>
      </c>
      <c r="AI83" s="41">
        <v>0.20579122194992411</v>
      </c>
      <c r="AJ83" s="41">
        <v>0.10558605214867391</v>
      </c>
      <c r="AK83" s="14">
        <v>7.3338314524613521E-2</v>
      </c>
    </row>
    <row r="84" spans="2:37">
      <c r="B84" s="9">
        <v>43546</v>
      </c>
      <c r="C84" s="11">
        <v>10.949440358895389</v>
      </c>
      <c r="D84" s="11">
        <v>2.2153679610553123</v>
      </c>
      <c r="E84" s="11">
        <v>2.0106451506951117</v>
      </c>
      <c r="F84" s="11">
        <v>2.0015520065234096</v>
      </c>
      <c r="G84" s="11">
        <v>0.77307603082605492</v>
      </c>
      <c r="H84" s="11">
        <v>0.73677652946629246</v>
      </c>
      <c r="I84" s="11">
        <v>0.38121175267465007</v>
      </c>
      <c r="J84" s="11">
        <v>7.7386801414957063</v>
      </c>
      <c r="K84" s="16">
        <v>26.806749931631927</v>
      </c>
      <c r="L84" s="2"/>
      <c r="M84" s="9">
        <v>43912</v>
      </c>
      <c r="N84" s="13">
        <v>9.8333542683082875</v>
      </c>
      <c r="O84" s="13">
        <v>2.037334581785601</v>
      </c>
      <c r="P84" s="13">
        <v>2.0488272136897088</v>
      </c>
      <c r="Q84" s="13">
        <v>1.0326839324308745</v>
      </c>
      <c r="R84" s="13">
        <v>0.79641160757458829</v>
      </c>
      <c r="S84" s="13">
        <v>0.61122698179363355</v>
      </c>
      <c r="T84" s="13">
        <v>0.34189021016377552</v>
      </c>
      <c r="U84" s="13">
        <v>7.2399901417028723</v>
      </c>
      <c r="V84" s="18">
        <v>23.941718937449341</v>
      </c>
      <c r="Y84" s="34">
        <v>43546</v>
      </c>
      <c r="Z84" s="43">
        <v>0.28020457145591987</v>
      </c>
      <c r="AA84" s="43">
        <v>0.24386903878091992</v>
      </c>
      <c r="AB84" s="43">
        <v>0.35682792680435399</v>
      </c>
      <c r="AC84" s="43">
        <v>0.18051615239431512</v>
      </c>
      <c r="AD84" s="43">
        <v>0.15473986290293584</v>
      </c>
      <c r="AE84" s="1"/>
      <c r="AF84" s="9">
        <v>43912</v>
      </c>
      <c r="AG84" s="41">
        <v>8.0324665375220997E-2</v>
      </c>
      <c r="AH84" s="41">
        <v>6.7336078711162192E-2</v>
      </c>
      <c r="AI84" s="41">
        <v>0.20334141022195221</v>
      </c>
      <c r="AJ84" s="41">
        <v>0.10459735888211912</v>
      </c>
      <c r="AK84" s="14">
        <v>9.431176491237675E-2</v>
      </c>
    </row>
    <row r="85" spans="2:37">
      <c r="B85" s="9">
        <v>43547</v>
      </c>
      <c r="C85" s="11">
        <v>10.619161041531523</v>
      </c>
      <c r="D85" s="11">
        <v>2.3288922011688045</v>
      </c>
      <c r="E85" s="11">
        <v>1.8617112372759248</v>
      </c>
      <c r="F85" s="11">
        <v>1.5986802428140174</v>
      </c>
      <c r="G85" s="11">
        <v>0.78866260169123148</v>
      </c>
      <c r="H85" s="11">
        <v>0.77256038172527453</v>
      </c>
      <c r="I85" s="11">
        <v>0.38970641811075646</v>
      </c>
      <c r="J85" s="11">
        <v>7.4510595728804105</v>
      </c>
      <c r="K85" s="16">
        <v>25.81043369719794</v>
      </c>
      <c r="L85" s="2"/>
      <c r="M85" s="9">
        <v>43913</v>
      </c>
      <c r="N85" s="13">
        <v>10.502862859809161</v>
      </c>
      <c r="O85" s="13">
        <v>1.7694953371974076</v>
      </c>
      <c r="P85" s="13">
        <v>2.2895356502580269</v>
      </c>
      <c r="Q85" s="13">
        <v>1.2133594192359853</v>
      </c>
      <c r="R85" s="13">
        <v>0.79384838589557161</v>
      </c>
      <c r="S85" s="13">
        <v>0.69514253233823753</v>
      </c>
      <c r="T85" s="13">
        <v>0.38048884884961187</v>
      </c>
      <c r="U85" s="13">
        <v>7.0060530938122927</v>
      </c>
      <c r="V85" s="18">
        <v>24.650786127396294</v>
      </c>
      <c r="Y85" s="34">
        <v>43547</v>
      </c>
      <c r="Z85" s="43">
        <v>0.13517569883590785</v>
      </c>
      <c r="AA85" s="43">
        <v>0.18770971785861756</v>
      </c>
      <c r="AB85" s="43">
        <v>0.25213330844997384</v>
      </c>
      <c r="AC85" s="43">
        <v>0.15451489964474005</v>
      </c>
      <c r="AD85" s="43">
        <v>0.16088938292977242</v>
      </c>
      <c r="AE85" s="1"/>
      <c r="AF85" s="9">
        <v>43913</v>
      </c>
      <c r="AG85" s="41">
        <v>9.7952165094429791E-2</v>
      </c>
      <c r="AH85" s="41">
        <v>9.1806317071244939E-2</v>
      </c>
      <c r="AI85" s="41">
        <v>0.23537694577674895</v>
      </c>
      <c r="AJ85" s="41">
        <v>0.10335623329219037</v>
      </c>
      <c r="AK85" s="14">
        <v>9.0030413096648193E-2</v>
      </c>
    </row>
    <row r="86" spans="2:37">
      <c r="B86" s="9">
        <v>43548</v>
      </c>
      <c r="C86" s="11">
        <v>10.240361308987914</v>
      </c>
      <c r="D86" s="11">
        <v>2.4341900470711733</v>
      </c>
      <c r="E86" s="11">
        <v>1.8686979743062959</v>
      </c>
      <c r="F86" s="11">
        <v>1.3570440272581776</v>
      </c>
      <c r="G86" s="11">
        <v>0.7891043232596493</v>
      </c>
      <c r="H86" s="11">
        <v>0.70817301936768162</v>
      </c>
      <c r="I86" s="11">
        <v>0.37800014253855874</v>
      </c>
      <c r="J86" s="11">
        <v>7.2141259497593921</v>
      </c>
      <c r="K86" s="16">
        <v>24.989696792548841</v>
      </c>
      <c r="L86" s="2"/>
      <c r="M86" s="9">
        <v>43914</v>
      </c>
      <c r="N86" s="13">
        <v>10.232337151934603</v>
      </c>
      <c r="O86" s="13">
        <v>1.8324302416634857</v>
      </c>
      <c r="P86" s="13">
        <v>2.1854654792073904</v>
      </c>
      <c r="Q86" s="13">
        <v>1.2682223119246088</v>
      </c>
      <c r="R86" s="13">
        <v>0.79491683988347006</v>
      </c>
      <c r="S86" s="13">
        <v>0.75950728430704717</v>
      </c>
      <c r="T86" s="13">
        <v>0.35660668107850835</v>
      </c>
      <c r="U86" s="13">
        <v>7.3132680656159401</v>
      </c>
      <c r="V86" s="18">
        <v>24.742754055615052</v>
      </c>
      <c r="Y86" s="34">
        <v>43548</v>
      </c>
      <c r="Z86" s="43">
        <v>0.10748804974909075</v>
      </c>
      <c r="AA86" s="43">
        <v>0.16021748429534399</v>
      </c>
      <c r="AB86" s="43">
        <v>0.25959792442830998</v>
      </c>
      <c r="AC86" s="43">
        <v>0.12578825138490415</v>
      </c>
      <c r="AD86" s="43">
        <v>0.10374180440056407</v>
      </c>
      <c r="AE86" s="1"/>
      <c r="AF86" s="9">
        <v>43914</v>
      </c>
      <c r="AG86" s="41">
        <v>0.10758496156633675</v>
      </c>
      <c r="AH86" s="41">
        <v>0.11472017253224685</v>
      </c>
      <c r="AI86" s="41">
        <v>0.22638290985956561</v>
      </c>
      <c r="AJ86" s="41">
        <v>0.10349024057496996</v>
      </c>
      <c r="AK86" s="14">
        <v>7.5567289357143186E-2</v>
      </c>
    </row>
    <row r="87" spans="2:37">
      <c r="B87" s="9">
        <v>43549</v>
      </c>
      <c r="C87" s="11">
        <v>10.667681456711266</v>
      </c>
      <c r="D87" s="11">
        <v>2.4276089317022751</v>
      </c>
      <c r="E87" s="11">
        <v>2.1496903153968505</v>
      </c>
      <c r="F87" s="11">
        <v>1.5840784330297799</v>
      </c>
      <c r="G87" s="11">
        <v>0.7894871144564104</v>
      </c>
      <c r="H87" s="11">
        <v>0.81682641119127786</v>
      </c>
      <c r="I87" s="11">
        <v>0.38518714578697449</v>
      </c>
      <c r="J87" s="11">
        <v>7.6382294612468087</v>
      </c>
      <c r="K87" s="16">
        <v>26.458789269521645</v>
      </c>
      <c r="L87" s="2"/>
      <c r="M87" s="9">
        <v>43915</v>
      </c>
      <c r="N87" s="13">
        <v>9.9175745358541398</v>
      </c>
      <c r="O87" s="13">
        <v>1.721928258240488</v>
      </c>
      <c r="P87" s="13">
        <v>2.123579841231114</v>
      </c>
      <c r="Q87" s="13">
        <v>1.3950962168778733</v>
      </c>
      <c r="R87" s="13">
        <v>0.79117303556290663</v>
      </c>
      <c r="S87" s="13">
        <v>0.74041460198080078</v>
      </c>
      <c r="T87" s="13">
        <v>0.35259513331513925</v>
      </c>
      <c r="U87" s="13">
        <v>7.3912970245292327</v>
      </c>
      <c r="V87" s="18">
        <v>24.433658647591695</v>
      </c>
      <c r="Y87" s="34">
        <v>43549</v>
      </c>
      <c r="Z87" s="43">
        <v>0.13591072560156656</v>
      </c>
      <c r="AA87" s="43">
        <v>0.16402677688117379</v>
      </c>
      <c r="AB87" s="43">
        <v>0.32650440134088354</v>
      </c>
      <c r="AC87" s="43">
        <v>0.12191807353877877</v>
      </c>
      <c r="AD87" s="43">
        <v>0.1501778159944096</v>
      </c>
      <c r="AE87" s="1"/>
      <c r="AF87" s="9">
        <v>43915</v>
      </c>
      <c r="AG87" s="41">
        <v>0.10220463994966916</v>
      </c>
      <c r="AH87" s="41">
        <v>0.12477972966187893</v>
      </c>
      <c r="AI87" s="41">
        <v>0.2658050751136431</v>
      </c>
      <c r="AJ87" s="41">
        <v>0.10579329596971677</v>
      </c>
      <c r="AK87" s="14">
        <v>0.13308896349852437</v>
      </c>
    </row>
    <row r="88" spans="2:37">
      <c r="B88" s="9">
        <v>43550</v>
      </c>
      <c r="C88" s="11">
        <v>10.621714747593614</v>
      </c>
      <c r="D88" s="11">
        <v>2.5106955132346132</v>
      </c>
      <c r="E88" s="11">
        <v>2.1650767330877048</v>
      </c>
      <c r="F88" s="11">
        <v>1.8267562191457396</v>
      </c>
      <c r="G88" s="11">
        <v>0.78902515158642361</v>
      </c>
      <c r="H88" s="11">
        <v>0.78625664892016112</v>
      </c>
      <c r="I88" s="11">
        <v>0.3973138045609329</v>
      </c>
      <c r="J88" s="11">
        <v>7.7503559066921675</v>
      </c>
      <c r="K88" s="16">
        <v>26.847194724821357</v>
      </c>
      <c r="L88" s="2"/>
      <c r="M88" s="9">
        <v>43916</v>
      </c>
      <c r="N88" s="13">
        <v>10.560711124386112</v>
      </c>
      <c r="O88" s="13">
        <v>1.57556801529612</v>
      </c>
      <c r="P88" s="13">
        <v>2.0327915743793938</v>
      </c>
      <c r="Q88" s="13">
        <v>1.3798123965469014</v>
      </c>
      <c r="R88" s="13">
        <v>0.78727494895950334</v>
      </c>
      <c r="S88" s="13">
        <v>0.73360789757358358</v>
      </c>
      <c r="T88" s="13">
        <v>0.37544894746716595</v>
      </c>
      <c r="U88" s="13">
        <v>7.2020649918680215</v>
      </c>
      <c r="V88" s="18">
        <v>24.647279896476803</v>
      </c>
      <c r="Y88" s="34">
        <v>43550</v>
      </c>
      <c r="Z88" s="43">
        <v>0.17662871628143575</v>
      </c>
      <c r="AA88" s="43">
        <v>0.20698869626207814</v>
      </c>
      <c r="AB88" s="43">
        <v>0.35834693881868679</v>
      </c>
      <c r="AC88" s="43">
        <v>9.9645872459044771E-2</v>
      </c>
      <c r="AD88" s="43">
        <v>0.20164906359935417</v>
      </c>
      <c r="AE88" s="1"/>
      <c r="AF88" s="9">
        <v>43916</v>
      </c>
      <c r="AG88" s="41">
        <v>9.4942468753462933E-2</v>
      </c>
      <c r="AH88" s="41">
        <v>0.11862698986332666</v>
      </c>
      <c r="AI88" s="41">
        <v>0.25557055184630956</v>
      </c>
      <c r="AJ88" s="41">
        <v>8.6552343321317976E-2</v>
      </c>
      <c r="AK88" s="14">
        <v>0.1559005377308979</v>
      </c>
    </row>
    <row r="89" spans="2:37">
      <c r="B89" s="9">
        <v>43551</v>
      </c>
      <c r="C89" s="11">
        <v>10.652359220338715</v>
      </c>
      <c r="D89" s="11">
        <v>2.5106955132346132</v>
      </c>
      <c r="E89" s="11">
        <v>1.9721053957424628</v>
      </c>
      <c r="F89" s="11">
        <v>2.0214697389834932</v>
      </c>
      <c r="G89" s="11">
        <v>0.78678451636843394</v>
      </c>
      <c r="H89" s="11">
        <v>0.74784918397323141</v>
      </c>
      <c r="I89" s="11">
        <v>0.3411192360681557</v>
      </c>
      <c r="J89" s="11">
        <v>7.7241967580974844</v>
      </c>
      <c r="K89" s="16">
        <v>26.756579562806593</v>
      </c>
      <c r="L89" s="2"/>
      <c r="M89" s="9">
        <v>43917</v>
      </c>
      <c r="N89" s="13">
        <v>10.352287229954456</v>
      </c>
      <c r="O89" s="13">
        <v>1.4540890136522948</v>
      </c>
      <c r="P89" s="13">
        <v>2.0170704048194548</v>
      </c>
      <c r="Q89" s="13">
        <v>1.3300551817580073</v>
      </c>
      <c r="R89" s="13">
        <v>0.78104941997635924</v>
      </c>
      <c r="S89" s="13">
        <v>0.7665952806141797</v>
      </c>
      <c r="T89" s="13">
        <v>0.36649755000543938</v>
      </c>
      <c r="U89" s="13">
        <v>7.2784977289652595</v>
      </c>
      <c r="V89" s="18">
        <v>24.346141809745454</v>
      </c>
      <c r="Y89" s="34">
        <v>43551</v>
      </c>
      <c r="Z89" s="43">
        <v>0.24903377543983368</v>
      </c>
      <c r="AA89" s="43">
        <v>0.23218965801302624</v>
      </c>
      <c r="AB89" s="43">
        <v>0.38113684526894459</v>
      </c>
      <c r="AC89" s="43">
        <v>0.1279707261934562</v>
      </c>
      <c r="AD89" s="43">
        <v>0.20840357757863584</v>
      </c>
      <c r="AE89" s="1"/>
      <c r="AF89" s="9">
        <v>43917</v>
      </c>
      <c r="AG89" s="41">
        <v>9.7090808441244972E-2</v>
      </c>
      <c r="AH89" s="41">
        <v>0.11666063877125625</v>
      </c>
      <c r="AI89" s="41">
        <v>0.26484203874294221</v>
      </c>
      <c r="AJ89" s="41">
        <v>9.9138899445179424E-2</v>
      </c>
      <c r="AK89" s="14">
        <v>0.11484994198547301</v>
      </c>
    </row>
    <row r="90" spans="2:37">
      <c r="B90" s="9">
        <v>43552</v>
      </c>
      <c r="C90" s="11">
        <v>10.867721764908454</v>
      </c>
      <c r="D90" s="11">
        <v>2.5518274842902264</v>
      </c>
      <c r="E90" s="11">
        <v>1.9271503939688366</v>
      </c>
      <c r="F90" s="11">
        <v>2.0503612677073804</v>
      </c>
      <c r="G90" s="11">
        <v>0.76965473842287402</v>
      </c>
      <c r="H90" s="11">
        <v>0.77385516016151079</v>
      </c>
      <c r="I90" s="11">
        <v>0.34556522614769664</v>
      </c>
      <c r="J90" s="11">
        <v>7.8271812295412317</v>
      </c>
      <c r="K90" s="16">
        <v>27.113317265148208</v>
      </c>
      <c r="L90" s="2"/>
      <c r="M90" s="9">
        <v>43918</v>
      </c>
      <c r="N90" s="13">
        <v>10.478192276386638</v>
      </c>
      <c r="O90" s="13">
        <v>1.4196943565603684</v>
      </c>
      <c r="P90" s="13">
        <v>1.7299216627318892</v>
      </c>
      <c r="Q90" s="13">
        <v>1.0797257870230932</v>
      </c>
      <c r="R90" s="13">
        <v>0.77010127940283324</v>
      </c>
      <c r="S90" s="13">
        <v>0.65164072925539951</v>
      </c>
      <c r="T90" s="13">
        <v>0.28609326251389217</v>
      </c>
      <c r="U90" s="13">
        <v>7.161457653590098</v>
      </c>
      <c r="V90" s="18">
        <v>23.57682700746421</v>
      </c>
      <c r="Y90" s="34">
        <v>43552</v>
      </c>
      <c r="Z90" s="43">
        <v>0.27966399295978656</v>
      </c>
      <c r="AA90" s="43">
        <v>0.23810861317587825</v>
      </c>
      <c r="AB90" s="43">
        <v>0.32491355055051507</v>
      </c>
      <c r="AC90" s="43">
        <v>0.16400023899905966</v>
      </c>
      <c r="AD90" s="43">
        <v>0.20079330122849459</v>
      </c>
      <c r="AE90" s="1"/>
      <c r="AF90" s="9">
        <v>43918</v>
      </c>
      <c r="AG90" s="41">
        <v>8.1557339999133588E-2</v>
      </c>
      <c r="AH90" s="41">
        <v>8.0795603809190444E-2</v>
      </c>
      <c r="AI90" s="41">
        <v>0.24886950753828033</v>
      </c>
      <c r="AJ90" s="41">
        <v>9.9993585428953854E-2</v>
      </c>
      <c r="AK90" s="14">
        <v>6.7676705352496258E-2</v>
      </c>
    </row>
    <row r="91" spans="2:37">
      <c r="B91" s="9">
        <v>43553</v>
      </c>
      <c r="C91" s="11">
        <v>10.675342574897542</v>
      </c>
      <c r="D91" s="11">
        <v>2.5765066669235939</v>
      </c>
      <c r="E91" s="11">
        <v>1.9496995632184912</v>
      </c>
      <c r="F91" s="11">
        <v>1.883883218642304</v>
      </c>
      <c r="G91" s="11">
        <v>0.75236200518873309</v>
      </c>
      <c r="H91" s="11">
        <v>0.78853150726610532</v>
      </c>
      <c r="I91" s="11">
        <v>0.34968457797404723</v>
      </c>
      <c r="J91" s="11">
        <v>7.701318185381048</v>
      </c>
      <c r="K91" s="16">
        <v>26.677328299491865</v>
      </c>
      <c r="L91" s="2"/>
      <c r="M91" s="9">
        <v>43919</v>
      </c>
      <c r="N91" s="13">
        <v>10.618559388963064</v>
      </c>
      <c r="O91" s="13">
        <v>1.4248169650634213</v>
      </c>
      <c r="P91" s="13">
        <v>1.7229673998614794</v>
      </c>
      <c r="Q91" s="13">
        <v>0.97259806539425364</v>
      </c>
      <c r="R91" s="13">
        <v>0.78595722651098798</v>
      </c>
      <c r="S91" s="13">
        <v>0.68783044947701799</v>
      </c>
      <c r="T91" s="13">
        <v>0.29282199297340161</v>
      </c>
      <c r="U91" s="13">
        <v>6.759293993333471</v>
      </c>
      <c r="V91" s="18">
        <v>23.264845481577098</v>
      </c>
      <c r="Y91" s="34">
        <v>43553</v>
      </c>
      <c r="Z91" s="43">
        <v>0.24194964346859249</v>
      </c>
      <c r="AA91" s="43">
        <v>0.21007654431920203</v>
      </c>
      <c r="AB91" s="43">
        <v>0.31875526599956405</v>
      </c>
      <c r="AC91" s="43">
        <v>0.17756080423210807</v>
      </c>
      <c r="AD91" s="43">
        <v>0.1737524702086326</v>
      </c>
      <c r="AE91" s="1"/>
      <c r="AF91" s="9">
        <v>43919</v>
      </c>
      <c r="AG91" s="41">
        <v>7.8296309385463225E-2</v>
      </c>
      <c r="AH91" s="41">
        <v>6.615091153719431E-2</v>
      </c>
      <c r="AI91" s="41">
        <v>0.25482113262464196</v>
      </c>
      <c r="AJ91" s="41">
        <v>9.6106595116236759E-2</v>
      </c>
      <c r="AK91" s="14">
        <v>7.0373915521014185E-2</v>
      </c>
    </row>
    <row r="92" spans="2:37">
      <c r="B92" s="9">
        <v>43554</v>
      </c>
      <c r="C92" s="11">
        <v>10.20460942411863</v>
      </c>
      <c r="D92" s="11">
        <v>2.6061216860836356</v>
      </c>
      <c r="E92" s="11">
        <v>1.6960243798692178</v>
      </c>
      <c r="F92" s="11">
        <v>1.5017242245574522</v>
      </c>
      <c r="G92" s="11">
        <v>0.7685447976836709</v>
      </c>
      <c r="H92" s="11">
        <v>0.77102151469652636</v>
      </c>
      <c r="I92" s="11">
        <v>0.36233442709358299</v>
      </c>
      <c r="J92" s="11">
        <v>7.2688377519205325</v>
      </c>
      <c r="K92" s="16">
        <v>25.179218206023247</v>
      </c>
      <c r="L92" s="2"/>
      <c r="M92" s="9">
        <v>43920</v>
      </c>
      <c r="N92" s="13">
        <v>10.817625475889624</v>
      </c>
      <c r="O92" s="13">
        <v>1.4116445431984281</v>
      </c>
      <c r="P92" s="13">
        <v>1.8571042014557184</v>
      </c>
      <c r="Q92" s="13">
        <v>1.3757851932432521</v>
      </c>
      <c r="R92" s="13">
        <v>0.78536735672650637</v>
      </c>
      <c r="S92" s="13">
        <v>0.79499917678858545</v>
      </c>
      <c r="T92" s="13">
        <v>0.32141049198016852</v>
      </c>
      <c r="U92" s="13">
        <v>6.6941245496834316</v>
      </c>
      <c r="V92" s="18">
        <v>24.058060988965714</v>
      </c>
      <c r="Y92" s="34">
        <v>43554</v>
      </c>
      <c r="Z92" s="43">
        <v>0.12696518218945654</v>
      </c>
      <c r="AA92" s="43">
        <v>0.15562569243112986</v>
      </c>
      <c r="AB92" s="43">
        <v>0.24578502924134951</v>
      </c>
      <c r="AC92" s="43">
        <v>0.17091376132907662</v>
      </c>
      <c r="AD92" s="43">
        <v>0.1589791817599375</v>
      </c>
      <c r="AE92" s="1"/>
      <c r="AF92" s="9">
        <v>43920</v>
      </c>
      <c r="AG92" s="41">
        <v>9.1889830878466319E-2</v>
      </c>
      <c r="AH92" s="41">
        <v>0.12386747562076242</v>
      </c>
      <c r="AI92" s="41">
        <v>0.28742212533864459</v>
      </c>
      <c r="AJ92" s="41">
        <v>0.10470331812896887</v>
      </c>
      <c r="AK92" s="14">
        <v>0.11836181615115095</v>
      </c>
    </row>
    <row r="93" spans="2:37">
      <c r="B93" s="9">
        <v>43555</v>
      </c>
      <c r="C93" s="11">
        <v>10.094800063448684</v>
      </c>
      <c r="D93" s="11">
        <v>2.6373819840859012</v>
      </c>
      <c r="E93" s="11">
        <v>1.902145562110527</v>
      </c>
      <c r="F93" s="11">
        <v>1.3319948934570878</v>
      </c>
      <c r="G93" s="11">
        <v>0.77170346560446867</v>
      </c>
      <c r="H93" s="11">
        <v>0.66977616125131179</v>
      </c>
      <c r="I93" s="11">
        <v>0.3427558236906928</v>
      </c>
      <c r="J93" s="11">
        <v>7.2039745946088409</v>
      </c>
      <c r="K93" s="16">
        <v>24.954532548257514</v>
      </c>
      <c r="L93" s="2"/>
      <c r="M93" s="9">
        <v>43921</v>
      </c>
      <c r="N93" s="13">
        <v>10.771687148137342</v>
      </c>
      <c r="O93" s="13">
        <v>1.4204261577750901</v>
      </c>
      <c r="P93" s="13">
        <v>2.0143985709206853</v>
      </c>
      <c r="Q93" s="13">
        <v>1.5474921831048787</v>
      </c>
      <c r="R93" s="13">
        <v>0.78916596076501833</v>
      </c>
      <c r="S93" s="13">
        <v>0.76428162783493958</v>
      </c>
      <c r="T93" s="13">
        <v>0.29448800292853727</v>
      </c>
      <c r="U93" s="13">
        <v>7.8298181599285623</v>
      </c>
      <c r="V93" s="18">
        <v>25.431757811395059</v>
      </c>
      <c r="Y93" s="34">
        <v>43555</v>
      </c>
      <c r="Z93" s="43">
        <v>0.10555279719321206</v>
      </c>
      <c r="AA93" s="43">
        <v>0.13157838718348741</v>
      </c>
      <c r="AB93" s="43">
        <v>0.25043186375439253</v>
      </c>
      <c r="AC93" s="43">
        <v>0.18065395795468769</v>
      </c>
      <c r="AD93" s="43">
        <v>0.12849979480371115</v>
      </c>
      <c r="AE93" s="1"/>
      <c r="AF93" s="9">
        <v>43921</v>
      </c>
      <c r="AG93" s="41">
        <v>0.12818553102395763</v>
      </c>
      <c r="AH93" s="41">
        <v>0.14773016805105091</v>
      </c>
      <c r="AI93" s="41">
        <v>0.27226184192889535</v>
      </c>
      <c r="AJ93" s="41">
        <v>0.10487394368088007</v>
      </c>
      <c r="AK93" s="14">
        <v>0.14741925684085039</v>
      </c>
    </row>
    <row r="94" spans="2:37">
      <c r="B94" s="9">
        <v>43556</v>
      </c>
      <c r="C94" s="11">
        <v>12.050663496191412</v>
      </c>
      <c r="D94" s="11">
        <v>2.1200647260258449</v>
      </c>
      <c r="E94" s="11">
        <v>2.6158514544405618</v>
      </c>
      <c r="F94" s="11">
        <v>1.8928475626101404</v>
      </c>
      <c r="G94" s="11">
        <v>0.86663977299141881</v>
      </c>
      <c r="H94" s="11">
        <v>0.84884758556090245</v>
      </c>
      <c r="I94" s="11">
        <v>0.36711932951609255</v>
      </c>
      <c r="J94" s="11">
        <v>8.4261669596810478</v>
      </c>
      <c r="K94" s="16">
        <v>29.188200887017423</v>
      </c>
      <c r="L94" s="2"/>
      <c r="M94" s="9">
        <v>43922</v>
      </c>
      <c r="N94" s="13">
        <v>12.67209279987263</v>
      </c>
      <c r="O94" s="13">
        <v>0.68099559179479241</v>
      </c>
      <c r="P94" s="13">
        <v>1.7248020160326878</v>
      </c>
      <c r="Q94" s="13">
        <v>1.5960082143576639</v>
      </c>
      <c r="R94" s="13">
        <v>0.81159588836083352</v>
      </c>
      <c r="S94" s="13">
        <v>0.79610872237214092</v>
      </c>
      <c r="T94" s="13">
        <v>0.31164011344184206</v>
      </c>
      <c r="U94" s="13">
        <v>7.8730211662985363</v>
      </c>
      <c r="V94" s="18">
        <v>26.466264512531126</v>
      </c>
      <c r="Y94" s="34">
        <v>43556</v>
      </c>
      <c r="Z94" s="43">
        <v>0.15739130633380674</v>
      </c>
      <c r="AA94" s="43">
        <v>0.17260993373280437</v>
      </c>
      <c r="AB94" s="43">
        <v>0.41184702331452577</v>
      </c>
      <c r="AC94" s="43">
        <v>0.22127380845310754</v>
      </c>
      <c r="AD94" s="43">
        <v>0.1679428154803404</v>
      </c>
      <c r="AE94" s="1"/>
      <c r="AF94" s="9">
        <v>43922</v>
      </c>
      <c r="AG94" s="41">
        <v>0.38559564059757218</v>
      </c>
      <c r="AH94" s="41">
        <v>0.15179845357783303</v>
      </c>
      <c r="AI94" s="41">
        <v>0.23123697465616511</v>
      </c>
      <c r="AJ94" s="41">
        <v>9.147929786530741E-2</v>
      </c>
      <c r="AK94" s="14">
        <v>0.16502447090518721</v>
      </c>
    </row>
    <row r="95" spans="2:37">
      <c r="B95" s="9">
        <v>43557</v>
      </c>
      <c r="C95" s="11">
        <v>12.405180242402009</v>
      </c>
      <c r="D95" s="11">
        <v>2.169622787686126</v>
      </c>
      <c r="E95" s="11">
        <v>2.5353300023277114</v>
      </c>
      <c r="F95" s="11">
        <v>1.9764009461318701</v>
      </c>
      <c r="G95" s="11">
        <v>0.86560316299014162</v>
      </c>
      <c r="H95" s="11">
        <v>0.92218083798530326</v>
      </c>
      <c r="I95" s="11">
        <v>0.4305410827385816</v>
      </c>
      <c r="J95" s="11">
        <v>8.6464698082748086</v>
      </c>
      <c r="K95" s="16">
        <v>29.95132887053655</v>
      </c>
      <c r="L95" s="2"/>
      <c r="M95" s="9">
        <v>43923</v>
      </c>
      <c r="N95" s="13">
        <v>12.757313317607149</v>
      </c>
      <c r="O95" s="13">
        <v>0.69501910724611671</v>
      </c>
      <c r="P95" s="13">
        <v>1.7037310554805158</v>
      </c>
      <c r="Q95" s="13">
        <v>1.3939714999241959</v>
      </c>
      <c r="R95" s="13">
        <v>0.80591180093595816</v>
      </c>
      <c r="S95" s="13">
        <v>0.68445901524946851</v>
      </c>
      <c r="T95" s="13">
        <v>0.31660066066320564</v>
      </c>
      <c r="U95" s="13">
        <v>7.8755769810858478</v>
      </c>
      <c r="V95" s="18">
        <v>26.232583438192457</v>
      </c>
      <c r="Y95" s="34">
        <v>43557</v>
      </c>
      <c r="Z95" s="43">
        <v>0.13717937686749665</v>
      </c>
      <c r="AA95" s="43">
        <v>0.18018913035149137</v>
      </c>
      <c r="AB95" s="43">
        <v>0.46180976910893545</v>
      </c>
      <c r="AC95" s="43">
        <v>0.20878740710837981</v>
      </c>
      <c r="AD95" s="43">
        <v>0.22066613196058391</v>
      </c>
      <c r="AE95" s="1"/>
      <c r="AF95" s="9">
        <v>43923</v>
      </c>
      <c r="AG95" s="41">
        <v>0.2437520183268265</v>
      </c>
      <c r="AH95" s="41">
        <v>0.12969433162497296</v>
      </c>
      <c r="AI95" s="41">
        <v>0.24525947640984752</v>
      </c>
      <c r="AJ95" s="41">
        <v>9.0434798805168859E-2</v>
      </c>
      <c r="AK95" s="14">
        <v>9.4699486269690658E-2</v>
      </c>
    </row>
    <row r="96" spans="2:37">
      <c r="B96" s="9">
        <v>43558</v>
      </c>
      <c r="C96" s="11">
        <v>12.459423241822213</v>
      </c>
      <c r="D96" s="11">
        <v>2.2658237309090241</v>
      </c>
      <c r="E96" s="11">
        <v>2.3363699281860377</v>
      </c>
      <c r="F96" s="11">
        <v>2.082979149198636</v>
      </c>
      <c r="G96" s="11">
        <v>0.85130129726580117</v>
      </c>
      <c r="H96" s="11">
        <v>0.91369228499524691</v>
      </c>
      <c r="I96" s="11">
        <v>0.40218561525794039</v>
      </c>
      <c r="J96" s="11">
        <v>8.6492767072945433</v>
      </c>
      <c r="K96" s="16">
        <v>29.961051954929445</v>
      </c>
      <c r="L96" s="2"/>
      <c r="M96" s="9">
        <v>43924</v>
      </c>
      <c r="N96" s="13">
        <v>12.524443298216312</v>
      </c>
      <c r="O96" s="13">
        <v>0.72204002726208283</v>
      </c>
      <c r="P96" s="13">
        <v>1.7782865681093178</v>
      </c>
      <c r="Q96" s="13">
        <v>1.4398463958448047</v>
      </c>
      <c r="R96" s="13">
        <v>0.79831634658979156</v>
      </c>
      <c r="S96" s="13">
        <v>0.68036118340512386</v>
      </c>
      <c r="T96" s="13">
        <v>0.31737267244530998</v>
      </c>
      <c r="U96" s="13">
        <v>7.6165730976881445</v>
      </c>
      <c r="V96" s="18">
        <v>25.877239589560887</v>
      </c>
      <c r="Y96" s="34">
        <v>43558</v>
      </c>
      <c r="Z96" s="43">
        <v>0.26974874712231206</v>
      </c>
      <c r="AA96" s="43">
        <v>0.23199158650203006</v>
      </c>
      <c r="AB96" s="43">
        <v>0.44927653216164359</v>
      </c>
      <c r="AC96" s="43">
        <v>0.14618259682326457</v>
      </c>
      <c r="AD96" s="43">
        <v>0.20147462596804944</v>
      </c>
      <c r="AE96" s="1"/>
      <c r="AF96" s="9">
        <v>43924</v>
      </c>
      <c r="AG96" s="41">
        <v>0.18568430684964612</v>
      </c>
      <c r="AH96" s="41">
        <v>0.12138855057141919</v>
      </c>
      <c r="AI96" s="41">
        <v>0.23289118722646071</v>
      </c>
      <c r="AJ96" s="41">
        <v>9.4831104759196164E-2</v>
      </c>
      <c r="AK96" s="14">
        <v>0.153461893947408</v>
      </c>
    </row>
    <row r="97" spans="2:37">
      <c r="B97" s="9">
        <v>43559</v>
      </c>
      <c r="C97" s="11">
        <v>11.611876375881574</v>
      </c>
      <c r="D97" s="11">
        <v>2.3000770970565712</v>
      </c>
      <c r="E97" s="11">
        <v>2.4448836397860707</v>
      </c>
      <c r="F97" s="11">
        <v>2.1367870795796802</v>
      </c>
      <c r="G97" s="11">
        <v>0.83481003723711833</v>
      </c>
      <c r="H97" s="11">
        <v>0.84973616510025718</v>
      </c>
      <c r="I97" s="11">
        <v>0.43272508704213053</v>
      </c>
      <c r="J97" s="11">
        <v>8.3648281822974937</v>
      </c>
      <c r="K97" s="16">
        <v>28.975723663980894</v>
      </c>
      <c r="L97" s="2"/>
      <c r="M97" s="9">
        <v>43925</v>
      </c>
      <c r="N97" s="13">
        <v>10.963718700171317</v>
      </c>
      <c r="O97" s="13">
        <v>0.72067187941317312</v>
      </c>
      <c r="P97" s="13">
        <v>1.8305082774183741</v>
      </c>
      <c r="Q97" s="13">
        <v>1.2161393893275605</v>
      </c>
      <c r="R97" s="13">
        <v>0.76918543426111952</v>
      </c>
      <c r="S97" s="13">
        <v>0.56685606872482108</v>
      </c>
      <c r="T97" s="13">
        <v>0.30109244014275038</v>
      </c>
      <c r="U97" s="13">
        <v>7.1474852357601062</v>
      </c>
      <c r="V97" s="18">
        <v>23.515657425219224</v>
      </c>
      <c r="Y97" s="34">
        <v>43559</v>
      </c>
      <c r="Z97" s="43">
        <v>0.29589469457916134</v>
      </c>
      <c r="AA97" s="43">
        <v>0.24286641181372881</v>
      </c>
      <c r="AB97" s="43">
        <v>0.42725478283994484</v>
      </c>
      <c r="AC97" s="43">
        <v>0.17894154398515305</v>
      </c>
      <c r="AD97" s="43">
        <v>0.1823354298291793</v>
      </c>
      <c r="AE97" s="1"/>
      <c r="AF97" s="9">
        <v>43925</v>
      </c>
      <c r="AG97" s="41">
        <v>0.12324620148868017</v>
      </c>
      <c r="AH97" s="41">
        <v>0.11067208182111543</v>
      </c>
      <c r="AI97" s="41">
        <v>0.20985800327884041</v>
      </c>
      <c r="AJ97" s="41">
        <v>8.6474484951319139E-2</v>
      </c>
      <c r="AK97" s="14">
        <v>9.9075578642086673E-2</v>
      </c>
    </row>
    <row r="98" spans="2:37">
      <c r="B98" s="9">
        <v>43560</v>
      </c>
      <c r="C98" s="11">
        <v>10.473742013047001</v>
      </c>
      <c r="D98" s="11">
        <v>2.3321440781308711</v>
      </c>
      <c r="E98" s="11">
        <v>2.4375635471639714</v>
      </c>
      <c r="F98" s="11">
        <v>2.0557150391399817</v>
      </c>
      <c r="G98" s="11">
        <v>0.85747674168099286</v>
      </c>
      <c r="H98" s="11">
        <v>0.79647352819069372</v>
      </c>
      <c r="I98" s="11">
        <v>0.4651175190044477</v>
      </c>
      <c r="J98" s="11">
        <v>7.8807919010284913</v>
      </c>
      <c r="K98" s="16">
        <v>27.299024367386455</v>
      </c>
      <c r="L98" s="2"/>
      <c r="M98" s="9">
        <v>43926</v>
      </c>
      <c r="N98" s="13">
        <v>11.830787921307424</v>
      </c>
      <c r="O98" s="13">
        <v>0.73024891435554096</v>
      </c>
      <c r="P98" s="13">
        <v>1.7257638235755721</v>
      </c>
      <c r="Q98" s="13">
        <v>0.94439652347169545</v>
      </c>
      <c r="R98" s="13">
        <v>0.79341475357737079</v>
      </c>
      <c r="S98" s="13">
        <v>0.59505095092339522</v>
      </c>
      <c r="T98" s="13">
        <v>0.29509887431974041</v>
      </c>
      <c r="U98" s="13">
        <v>7.0548542219846482</v>
      </c>
      <c r="V98" s="18">
        <v>23.969615983515386</v>
      </c>
      <c r="Y98" s="34">
        <v>43560</v>
      </c>
      <c r="Z98" s="43">
        <v>0.30200786922479267</v>
      </c>
      <c r="AA98" s="43">
        <v>0.23755565902431305</v>
      </c>
      <c r="AB98" s="43">
        <v>0.40377287956321978</v>
      </c>
      <c r="AC98" s="43">
        <v>0.16436690760190278</v>
      </c>
      <c r="AD98" s="43">
        <v>0.14775001767702642</v>
      </c>
      <c r="AE98" s="1"/>
      <c r="AF98" s="9">
        <v>43926</v>
      </c>
      <c r="AG98" s="41">
        <v>9.5815005835132722E-2</v>
      </c>
      <c r="AH98" s="41">
        <v>6.980276122402744E-2</v>
      </c>
      <c r="AI98" s="41">
        <v>0.20767792324766401</v>
      </c>
      <c r="AJ98" s="41">
        <v>8.4014736714198526E-2</v>
      </c>
      <c r="AK98" s="14">
        <v>5.4423560625795384E-2</v>
      </c>
    </row>
    <row r="99" spans="2:37">
      <c r="B99" s="9">
        <v>43561</v>
      </c>
      <c r="C99" s="11">
        <v>11.155654005758096</v>
      </c>
      <c r="D99" s="11">
        <v>2.2782132463240945</v>
      </c>
      <c r="E99" s="11">
        <v>2.159762241044902</v>
      </c>
      <c r="F99" s="11">
        <v>1.6591288186437985</v>
      </c>
      <c r="G99" s="11">
        <v>0.84667397656871413</v>
      </c>
      <c r="H99" s="11">
        <v>0.67171683075900424</v>
      </c>
      <c r="I99" s="11">
        <v>0.39542412730225562</v>
      </c>
      <c r="J99" s="11">
        <v>7.778657273384443</v>
      </c>
      <c r="K99" s="16">
        <v>26.945230519785305</v>
      </c>
      <c r="L99" s="2"/>
      <c r="M99" s="9">
        <v>43927</v>
      </c>
      <c r="N99" s="13">
        <v>12.363911625274541</v>
      </c>
      <c r="O99" s="13">
        <v>0.71143688143303285</v>
      </c>
      <c r="P99" s="13">
        <v>1.7960879098273266</v>
      </c>
      <c r="Q99" s="13">
        <v>1.1409171310264161</v>
      </c>
      <c r="R99" s="13">
        <v>0.79281516509039862</v>
      </c>
      <c r="S99" s="13">
        <v>0.67237349295592352</v>
      </c>
      <c r="T99" s="13">
        <v>0.25991104088278544</v>
      </c>
      <c r="U99" s="13">
        <v>6.9214724694131817</v>
      </c>
      <c r="V99" s="18">
        <v>24.658925715903603</v>
      </c>
      <c r="Y99" s="34">
        <v>43561</v>
      </c>
      <c r="Z99" s="43">
        <v>0.14536159239569157</v>
      </c>
      <c r="AA99" s="43">
        <v>0.17935454264970299</v>
      </c>
      <c r="AB99" s="43">
        <v>0.32434428667640014</v>
      </c>
      <c r="AC99" s="43">
        <v>0.10680181718541133</v>
      </c>
      <c r="AD99" s="43">
        <v>0.17357675392043043</v>
      </c>
      <c r="AE99" s="1"/>
      <c r="AF99" s="9">
        <v>43927</v>
      </c>
      <c r="AG99" s="41">
        <v>9.5125807300267914E-2</v>
      </c>
      <c r="AH99" s="41">
        <v>9.0925499474894825E-2</v>
      </c>
      <c r="AI99" s="41">
        <v>0.23470051178162007</v>
      </c>
      <c r="AJ99" s="41">
        <v>9.5752647773817479E-2</v>
      </c>
      <c r="AK99" s="14">
        <v>7.5685982951166561E-2</v>
      </c>
    </row>
    <row r="100" spans="2:37">
      <c r="B100" s="9">
        <v>43562</v>
      </c>
      <c r="C100" s="11">
        <v>11.666119375301774</v>
      </c>
      <c r="D100" s="11">
        <v>2.2301127747126452</v>
      </c>
      <c r="E100" s="11">
        <v>2.0584520725011002</v>
      </c>
      <c r="F100" s="11">
        <v>1.5030470869652655</v>
      </c>
      <c r="G100" s="11">
        <v>0.84436089420177163</v>
      </c>
      <c r="H100" s="11">
        <v>0.63839400606964414</v>
      </c>
      <c r="I100" s="11">
        <v>0.36271013416649178</v>
      </c>
      <c r="J100" s="11">
        <v>7.8341050697931678</v>
      </c>
      <c r="K100" s="16">
        <v>27.137301413711857</v>
      </c>
      <c r="L100" s="2"/>
      <c r="M100" s="9">
        <v>43928</v>
      </c>
      <c r="N100" s="13">
        <v>12.574981047105387</v>
      </c>
      <c r="O100" s="13">
        <v>0.727854655619949</v>
      </c>
      <c r="P100" s="13">
        <v>1.8885230333325567</v>
      </c>
      <c r="Q100" s="13">
        <v>1.3660933250074856</v>
      </c>
      <c r="R100" s="13">
        <v>0.78953771953816032</v>
      </c>
      <c r="S100" s="13">
        <v>0.69331524878954631</v>
      </c>
      <c r="T100" s="13">
        <v>0.22434708981012372</v>
      </c>
      <c r="U100" s="13">
        <v>7.3073786034658816</v>
      </c>
      <c r="V100" s="18">
        <v>25.572030722669091</v>
      </c>
      <c r="Y100" s="34">
        <v>43562</v>
      </c>
      <c r="Z100" s="43">
        <v>5.5962421505790366E-2</v>
      </c>
      <c r="AA100" s="43">
        <v>0.16308568346532198</v>
      </c>
      <c r="AB100" s="43">
        <v>0.28571938253276991</v>
      </c>
      <c r="AC100" s="43">
        <v>0.11109348963677891</v>
      </c>
      <c r="AD100" s="43">
        <v>0.16073217683916363</v>
      </c>
      <c r="AE100" s="1"/>
      <c r="AF100" s="9">
        <v>43928</v>
      </c>
      <c r="AG100" s="41">
        <v>9.2483879583286188E-2</v>
      </c>
      <c r="AH100" s="41">
        <v>0.13043705509375519</v>
      </c>
      <c r="AI100" s="41">
        <v>0.23461444354611588</v>
      </c>
      <c r="AJ100" s="41">
        <v>9.3646084504179383E-2</v>
      </c>
      <c r="AK100" s="14">
        <v>0.11967899157832793</v>
      </c>
    </row>
    <row r="101" spans="2:37">
      <c r="B101" s="9">
        <v>43563</v>
      </c>
      <c r="C101" s="11">
        <v>11.892777622879041</v>
      </c>
      <c r="D101" s="11">
        <v>2.0588459439749096</v>
      </c>
      <c r="E101" s="11">
        <v>2.4748243133911325</v>
      </c>
      <c r="F101" s="11">
        <v>2.0290704177843333</v>
      </c>
      <c r="G101" s="11">
        <v>0.84102333944717145</v>
      </c>
      <c r="H101" s="11">
        <v>0.77107347996724696</v>
      </c>
      <c r="I101" s="11">
        <v>0.35423305927534354</v>
      </c>
      <c r="J101" s="11">
        <v>8.288104285184076</v>
      </c>
      <c r="K101" s="16">
        <v>28.709952461903253</v>
      </c>
      <c r="L101" s="2"/>
      <c r="M101" s="9">
        <v>43929</v>
      </c>
      <c r="N101" s="13">
        <v>12.578944792116296</v>
      </c>
      <c r="O101" s="13">
        <v>0.70664836396184894</v>
      </c>
      <c r="P101" s="13">
        <v>2.0039147267786102</v>
      </c>
      <c r="Q101" s="13">
        <v>1.4201313744984918</v>
      </c>
      <c r="R101" s="13">
        <v>0.79090408395961587</v>
      </c>
      <c r="S101" s="13">
        <v>0.67414627506595737</v>
      </c>
      <c r="T101" s="13">
        <v>0.2528675496866441</v>
      </c>
      <c r="U101" s="13">
        <v>7.5377451540567098</v>
      </c>
      <c r="V101" s="18">
        <v>25.965302320124174</v>
      </c>
      <c r="Y101" s="34">
        <v>43563</v>
      </c>
      <c r="Z101" s="43">
        <v>0.22692812171854909</v>
      </c>
      <c r="AA101" s="43">
        <v>0.22401398492378302</v>
      </c>
      <c r="AB101" s="43">
        <v>0.38910266201508442</v>
      </c>
      <c r="AC101" s="43">
        <v>0.16866318814824321</v>
      </c>
      <c r="AD101" s="43">
        <v>0.18933444047790551</v>
      </c>
      <c r="AE101" s="1"/>
      <c r="AF101" s="9">
        <v>43929</v>
      </c>
      <c r="AG101" s="41">
        <v>9.0766353075765971E-2</v>
      </c>
      <c r="AH101" s="41">
        <v>0.13554500836361291</v>
      </c>
      <c r="AI101" s="41">
        <v>0.23763723564140563</v>
      </c>
      <c r="AJ101" s="41">
        <v>9.2127326411328342E-2</v>
      </c>
      <c r="AK101" s="14">
        <v>0.14143444883346803</v>
      </c>
    </row>
    <row r="102" spans="2:37">
      <c r="B102" s="9">
        <v>43564</v>
      </c>
      <c r="C102" s="11">
        <v>12.491387866480544</v>
      </c>
      <c r="D102" s="11">
        <v>2.2446886752009636</v>
      </c>
      <c r="E102" s="11">
        <v>2.3423551166726715</v>
      </c>
      <c r="F102" s="11">
        <v>1.9882263473479977</v>
      </c>
      <c r="G102" s="11">
        <v>0.84123690364871706</v>
      </c>
      <c r="H102" s="11">
        <v>0.81382399277556072</v>
      </c>
      <c r="I102" s="11">
        <v>0.37317831302510313</v>
      </c>
      <c r="J102" s="11">
        <v>8.5612578495088592</v>
      </c>
      <c r="K102" s="16">
        <v>29.656155064660418</v>
      </c>
      <c r="L102" s="2"/>
      <c r="M102" s="9">
        <v>43930</v>
      </c>
      <c r="N102" s="13">
        <v>12.329228856429095</v>
      </c>
      <c r="O102" s="13">
        <v>0.70528021611293923</v>
      </c>
      <c r="P102" s="13">
        <v>1.9164079261955853</v>
      </c>
      <c r="Q102" s="13">
        <v>1.3726103832167114</v>
      </c>
      <c r="R102" s="13">
        <v>0.79151081720930205</v>
      </c>
      <c r="S102" s="13">
        <v>0.66906674013452583</v>
      </c>
      <c r="T102" s="13">
        <v>0.2688464244409019</v>
      </c>
      <c r="U102" s="13">
        <v>7.6777330625906597</v>
      </c>
      <c r="V102" s="18">
        <v>25.730684426329724</v>
      </c>
      <c r="Y102" s="34">
        <v>43564</v>
      </c>
      <c r="Z102" s="43">
        <v>0.20743063403534173</v>
      </c>
      <c r="AA102" s="43">
        <v>0.22038167815945853</v>
      </c>
      <c r="AB102" s="43">
        <v>0.41066158135103897</v>
      </c>
      <c r="AC102" s="43">
        <v>0.14340929166544633</v>
      </c>
      <c r="AD102" s="43">
        <v>0.18171726589637932</v>
      </c>
      <c r="AE102" s="1"/>
      <c r="AF102" s="9">
        <v>43930</v>
      </c>
      <c r="AG102" s="41">
        <v>9.3386401474180564E-2</v>
      </c>
      <c r="AH102" s="41">
        <v>0.13759829624488182</v>
      </c>
      <c r="AI102" s="41">
        <v>0.230448173464842</v>
      </c>
      <c r="AJ102" s="41">
        <v>9.6382483843715214E-2</v>
      </c>
      <c r="AK102" s="14">
        <v>0.12840882913083582</v>
      </c>
    </row>
    <row r="103" spans="2:37">
      <c r="B103" s="9">
        <v>43565</v>
      </c>
      <c r="C103" s="11">
        <v>12.852684987618666</v>
      </c>
      <c r="D103" s="11">
        <v>2.2206384393952385</v>
      </c>
      <c r="E103" s="11">
        <v>2.1415077194495029</v>
      </c>
      <c r="F103" s="11">
        <v>2.0400955096204276</v>
      </c>
      <c r="G103" s="11">
        <v>0.83423639049819021</v>
      </c>
      <c r="H103" s="11">
        <v>0.95704811734856743</v>
      </c>
      <c r="I103" s="11">
        <v>0.44045182222191598</v>
      </c>
      <c r="J103" s="11">
        <v>8.7202540156405313</v>
      </c>
      <c r="K103" s="16">
        <v>30.206917001793041</v>
      </c>
      <c r="L103" s="2"/>
      <c r="M103" s="9">
        <v>43931</v>
      </c>
      <c r="N103" s="13">
        <v>12.531379851985401</v>
      </c>
      <c r="O103" s="13">
        <v>0.70801651181075864</v>
      </c>
      <c r="P103" s="13">
        <v>1.7549544567256934</v>
      </c>
      <c r="Q103" s="13">
        <v>1.2044258153163503</v>
      </c>
      <c r="R103" s="13">
        <v>0.75937624663559833</v>
      </c>
      <c r="S103" s="13">
        <v>0.67613470742557125</v>
      </c>
      <c r="T103" s="13">
        <v>0.27923723228127123</v>
      </c>
      <c r="U103" s="13">
        <v>7.6459973443072471</v>
      </c>
      <c r="V103" s="18">
        <v>25.559522166487891</v>
      </c>
      <c r="Y103" s="34">
        <v>43565</v>
      </c>
      <c r="Z103" s="43">
        <v>0.19626174597656132</v>
      </c>
      <c r="AA103" s="43">
        <v>0.21917696089372748</v>
      </c>
      <c r="AB103" s="43">
        <v>0.38657352009298457</v>
      </c>
      <c r="AC103" s="43">
        <v>0.16469101028165892</v>
      </c>
      <c r="AD103" s="43">
        <v>0.1997409962059698</v>
      </c>
      <c r="AE103" s="1"/>
      <c r="AF103" s="9">
        <v>43931</v>
      </c>
      <c r="AG103" s="41">
        <v>9.1280517062093669E-2</v>
      </c>
      <c r="AH103" s="41">
        <v>9.3957640196722578E-2</v>
      </c>
      <c r="AI103" s="41">
        <v>0.22302076848226676</v>
      </c>
      <c r="AJ103" s="41">
        <v>0.10111754624967956</v>
      </c>
      <c r="AK103" s="14">
        <v>0.11038698246992153</v>
      </c>
    </row>
    <row r="104" spans="2:37">
      <c r="B104" s="9">
        <v>43566</v>
      </c>
      <c r="C104" s="11">
        <v>12.610528740207057</v>
      </c>
      <c r="D104" s="11">
        <v>2.2468750602742111</v>
      </c>
      <c r="E104" s="11">
        <v>2.2039488244111136</v>
      </c>
      <c r="F104" s="11">
        <v>2.1651243676977536</v>
      </c>
      <c r="G104" s="11">
        <v>0.82907241388463493</v>
      </c>
      <c r="H104" s="11">
        <v>0.88559239171740911</v>
      </c>
      <c r="I104" s="11">
        <v>0.44667670965747208</v>
      </c>
      <c r="J104" s="11">
        <v>8.680138481674188</v>
      </c>
      <c r="K104" s="16">
        <v>30.067956989523839</v>
      </c>
      <c r="L104" s="2"/>
      <c r="M104" s="9">
        <v>43932</v>
      </c>
      <c r="N104" s="13">
        <v>12.008165510545554</v>
      </c>
      <c r="O104" s="13">
        <v>0.7124629923197151</v>
      </c>
      <c r="P104" s="13">
        <v>1.5804225119191473</v>
      </c>
      <c r="Q104" s="13">
        <v>1.1223169934154789</v>
      </c>
      <c r="R104" s="13">
        <v>0.77596209880024369</v>
      </c>
      <c r="S104" s="13">
        <v>0.62670998633671482</v>
      </c>
      <c r="T104" s="13">
        <v>0.26821463449992194</v>
      </c>
      <c r="U104" s="13">
        <v>7.4775387358054717</v>
      </c>
      <c r="V104" s="18">
        <v>24.571793463642248</v>
      </c>
      <c r="Y104" s="34">
        <v>43566</v>
      </c>
      <c r="Z104" s="43">
        <v>0.1830937318274474</v>
      </c>
      <c r="AA104" s="43">
        <v>0.22818684617754675</v>
      </c>
      <c r="AB104" s="43">
        <v>0.44486123363097341</v>
      </c>
      <c r="AC104" s="43">
        <v>0.18207812062999651</v>
      </c>
      <c r="AD104" s="43">
        <v>0.22322692621234141</v>
      </c>
      <c r="AE104" s="1"/>
      <c r="AF104" s="9">
        <v>43932</v>
      </c>
      <c r="AG104" s="41">
        <v>9.1034374728213394E-2</v>
      </c>
      <c r="AH104" s="41">
        <v>8.6790493702250379E-2</v>
      </c>
      <c r="AI104" s="41">
        <v>0.24136465230208679</v>
      </c>
      <c r="AJ104" s="41">
        <v>8.9322548454642242E-2</v>
      </c>
      <c r="AK104" s="14">
        <v>8.5116265311831224E-2</v>
      </c>
    </row>
    <row r="105" spans="2:37">
      <c r="B105" s="9">
        <v>43567</v>
      </c>
      <c r="C105" s="11">
        <v>12.064224246046461</v>
      </c>
      <c r="D105" s="11">
        <v>2.2140792841754955</v>
      </c>
      <c r="E105" s="11">
        <v>2.2570867610518182</v>
      </c>
      <c r="F105" s="11">
        <v>2.2062520363352269</v>
      </c>
      <c r="G105" s="11">
        <v>0.84837208651226181</v>
      </c>
      <c r="H105" s="11">
        <v>0.88565154361583465</v>
      </c>
      <c r="I105" s="11">
        <v>0.44093055218661981</v>
      </c>
      <c r="J105" s="11">
        <v>8.4888954058033548</v>
      </c>
      <c r="K105" s="16">
        <v>29.405491915727076</v>
      </c>
      <c r="L105" s="2"/>
      <c r="M105" s="9">
        <v>43933</v>
      </c>
      <c r="N105" s="13">
        <v>11.668274375860198</v>
      </c>
      <c r="O105" s="13">
        <v>0.73230113612890546</v>
      </c>
      <c r="P105" s="13">
        <v>1.557027559432369</v>
      </c>
      <c r="Q105" s="13">
        <v>0.98992975599717248</v>
      </c>
      <c r="R105" s="13">
        <v>0.77318478663799639</v>
      </c>
      <c r="S105" s="13">
        <v>0.65742188689482906</v>
      </c>
      <c r="T105" s="13">
        <v>0.25691714187971154</v>
      </c>
      <c r="U105" s="13">
        <v>7.1526906713074307</v>
      </c>
      <c r="V105" s="18">
        <v>23.787747314138613</v>
      </c>
      <c r="Y105" s="34">
        <v>43567</v>
      </c>
      <c r="Z105" s="43">
        <v>0.29866069854677013</v>
      </c>
      <c r="AA105" s="43">
        <v>0.22997700319188077</v>
      </c>
      <c r="AB105" s="43">
        <v>0.42560651089071388</v>
      </c>
      <c r="AC105" s="43">
        <v>0.18093608109256207</v>
      </c>
      <c r="AD105" s="43">
        <v>0.21029086660160648</v>
      </c>
      <c r="AE105" s="1"/>
      <c r="AF105" s="9">
        <v>43933</v>
      </c>
      <c r="AG105" s="41">
        <v>9.1083603194989454E-2</v>
      </c>
      <c r="AH105" s="41">
        <v>7.6335926929324435E-2</v>
      </c>
      <c r="AI105" s="41">
        <v>0.22434773259668842</v>
      </c>
      <c r="AJ105" s="41">
        <v>8.7517729357933269E-2</v>
      </c>
      <c r="AK105" s="14">
        <v>8.7315368702544846E-2</v>
      </c>
    </row>
    <row r="106" spans="2:37">
      <c r="B106" s="9">
        <v>43568</v>
      </c>
      <c r="C106" s="11">
        <v>11.926679497516666</v>
      </c>
      <c r="D106" s="11">
        <v>2.2869587866170855</v>
      </c>
      <c r="E106" s="11">
        <v>2.0913727755263931</v>
      </c>
      <c r="F106" s="11">
        <v>1.774854547573109</v>
      </c>
      <c r="G106" s="11">
        <v>0.84357194931649504</v>
      </c>
      <c r="H106" s="11">
        <v>0.71580046844228973</v>
      </c>
      <c r="I106" s="11">
        <v>0.36867500869646425</v>
      </c>
      <c r="J106" s="11">
        <v>8.1201107910079777</v>
      </c>
      <c r="K106" s="16">
        <v>28.128023824696481</v>
      </c>
      <c r="L106" s="2"/>
      <c r="M106" s="9">
        <v>43934</v>
      </c>
      <c r="N106" s="13">
        <v>12.460032441789055</v>
      </c>
      <c r="O106" s="13">
        <v>0.72546039688435704</v>
      </c>
      <c r="P106" s="13">
        <v>1.8050858526933085</v>
      </c>
      <c r="Q106" s="13">
        <v>0.90141481924450495</v>
      </c>
      <c r="R106" s="13">
        <v>0.77062153156666524</v>
      </c>
      <c r="S106" s="13">
        <v>0.81070501732210087</v>
      </c>
      <c r="T106" s="13">
        <v>0.25270357824637918</v>
      </c>
      <c r="U106" s="13">
        <v>6.8302251480997844</v>
      </c>
      <c r="V106" s="18">
        <v>24.556248785846154</v>
      </c>
      <c r="Y106" s="34">
        <v>43568</v>
      </c>
      <c r="Z106" s="43">
        <v>0.14818003245747302</v>
      </c>
      <c r="AA106" s="43">
        <v>0.19198893192473956</v>
      </c>
      <c r="AB106" s="43">
        <v>0.32683759659960365</v>
      </c>
      <c r="AC106" s="43">
        <v>0.16663178628105149</v>
      </c>
      <c r="AD106" s="43">
        <v>0.13126142631492649</v>
      </c>
      <c r="AE106" s="1"/>
      <c r="AF106" s="9">
        <v>43934</v>
      </c>
      <c r="AG106" s="41">
        <v>9.0596788356870642E-2</v>
      </c>
      <c r="AH106" s="41">
        <v>6.1626644637933742E-2</v>
      </c>
      <c r="AI106" s="41">
        <v>0.20120483529391991</v>
      </c>
      <c r="AJ106" s="41">
        <v>8.6760545955177695E-2</v>
      </c>
      <c r="AK106" s="14">
        <v>6.8063960899495568E-2</v>
      </c>
    </row>
    <row r="107" spans="2:37">
      <c r="B107" s="9">
        <v>43569</v>
      </c>
      <c r="C107" s="11">
        <v>11.315477129049761</v>
      </c>
      <c r="D107" s="11">
        <v>2.2650949358846084</v>
      </c>
      <c r="E107" s="11">
        <v>2.0879404124750605</v>
      </c>
      <c r="F107" s="11">
        <v>1.5420149719561935</v>
      </c>
      <c r="G107" s="11">
        <v>0.84644336190994118</v>
      </c>
      <c r="H107" s="11">
        <v>0.70119315572197338</v>
      </c>
      <c r="I107" s="11">
        <v>0.34773017041984283</v>
      </c>
      <c r="J107" s="11">
        <v>7.7540309624435722</v>
      </c>
      <c r="K107" s="16">
        <v>26.859925099860952</v>
      </c>
      <c r="L107" s="2"/>
      <c r="M107" s="9">
        <v>43935</v>
      </c>
      <c r="N107" s="13">
        <v>12.698848078696258</v>
      </c>
      <c r="O107" s="13">
        <v>0.74529854069354728</v>
      </c>
      <c r="P107" s="13">
        <v>1.9674962378836836</v>
      </c>
      <c r="Q107" s="13">
        <v>1.1814256218991093</v>
      </c>
      <c r="R107" s="13">
        <v>0.76011873037685362</v>
      </c>
      <c r="S107" s="13">
        <v>0.68875744693377838</v>
      </c>
      <c r="T107" s="13">
        <v>0.24695022585457721</v>
      </c>
      <c r="U107" s="13">
        <v>7.0626712478457794</v>
      </c>
      <c r="V107" s="18">
        <v>25.351566130183585</v>
      </c>
      <c r="Y107" s="34">
        <v>43569</v>
      </c>
      <c r="Z107" s="43">
        <v>0.12701988362154035</v>
      </c>
      <c r="AA107" s="43">
        <v>0.17118859294436492</v>
      </c>
      <c r="AB107" s="43">
        <v>0.2925105416569258</v>
      </c>
      <c r="AC107" s="43">
        <v>0.14255372203215655</v>
      </c>
      <c r="AD107" s="43">
        <v>0.11504847683012603</v>
      </c>
      <c r="AE107" s="1"/>
      <c r="AF107" s="9">
        <v>43935</v>
      </c>
      <c r="AG107" s="41">
        <v>9.9069554471994281E-2</v>
      </c>
      <c r="AH107" s="41">
        <v>8.7129291686192836E-2</v>
      </c>
      <c r="AI107" s="41">
        <v>0.24081703133113067</v>
      </c>
      <c r="AJ107" s="41">
        <v>7.6762212008932379E-2</v>
      </c>
      <c r="AK107" s="14">
        <v>0.11380726680566358</v>
      </c>
    </row>
    <row r="108" spans="2:37">
      <c r="B108" s="9">
        <v>43570</v>
      </c>
      <c r="C108" s="11">
        <v>11.669025250270712</v>
      </c>
      <c r="D108" s="11">
        <v>2.1922154334430184</v>
      </c>
      <c r="E108" s="11">
        <v>2.1579754365480963</v>
      </c>
      <c r="F108" s="11">
        <v>1.7823201614151096</v>
      </c>
      <c r="G108" s="11">
        <v>0.84904312315094743</v>
      </c>
      <c r="H108" s="11">
        <v>0.72889390146840638</v>
      </c>
      <c r="I108" s="11">
        <v>0.35706884832510277</v>
      </c>
      <c r="J108" s="11">
        <v>8.0099762857365953</v>
      </c>
      <c r="K108" s="16">
        <v>27.746518440357992</v>
      </c>
      <c r="L108" s="2"/>
      <c r="M108" s="9">
        <v>43936</v>
      </c>
      <c r="N108" s="13">
        <v>12.063657940698265</v>
      </c>
      <c r="O108" s="13">
        <v>0.76240038880491823</v>
      </c>
      <c r="P108" s="13">
        <v>1.9901927886491815</v>
      </c>
      <c r="Q108" s="13">
        <v>1.1708553585317181</v>
      </c>
      <c r="R108" s="13">
        <v>0.72642631574095462</v>
      </c>
      <c r="S108" s="13">
        <v>0.68298841240106456</v>
      </c>
      <c r="T108" s="13">
        <v>0.22186752163960813</v>
      </c>
      <c r="U108" s="13">
        <v>7.2152473192353375</v>
      </c>
      <c r="V108" s="18">
        <v>24.833636045701052</v>
      </c>
      <c r="Y108" s="34">
        <v>43570</v>
      </c>
      <c r="Z108" s="43">
        <v>0.25964605964504062</v>
      </c>
      <c r="AA108" s="43">
        <v>0.1825316618976951</v>
      </c>
      <c r="AB108" s="43">
        <v>0.34231005278969673</v>
      </c>
      <c r="AC108" s="43">
        <v>0.1483821941569648</v>
      </c>
      <c r="AD108" s="43">
        <v>0.11075453053184743</v>
      </c>
      <c r="AE108" s="1"/>
      <c r="AF108" s="9">
        <v>43936</v>
      </c>
      <c r="AG108" s="41">
        <v>9.5722018731222394E-2</v>
      </c>
      <c r="AH108" s="41">
        <v>8.9975667178777238E-2</v>
      </c>
      <c r="AI108" s="41">
        <v>0.21208442774452102</v>
      </c>
      <c r="AJ108" s="41">
        <v>7.6624827447869012E-2</v>
      </c>
      <c r="AK108" s="14">
        <v>9.968663468110682E-2</v>
      </c>
    </row>
    <row r="109" spans="2:37">
      <c r="B109" s="9">
        <v>43571</v>
      </c>
      <c r="C109" s="11">
        <v>11.531480501740917</v>
      </c>
      <c r="D109" s="11">
        <v>2.2301127747126452</v>
      </c>
      <c r="E109" s="11">
        <v>2.1862878823890957</v>
      </c>
      <c r="F109" s="11">
        <v>1.9828791490071964</v>
      </c>
      <c r="G109" s="11">
        <v>0.84907635709300122</v>
      </c>
      <c r="H109" s="11">
        <v>0.73979685559138475</v>
      </c>
      <c r="I109" s="11">
        <v>0.36566813782835389</v>
      </c>
      <c r="J109" s="11">
        <v>8.0703495815201194</v>
      </c>
      <c r="K109" s="16">
        <v>27.955651239882716</v>
      </c>
      <c r="L109" s="2"/>
      <c r="M109" s="9">
        <v>43937</v>
      </c>
      <c r="N109" s="13">
        <v>11.814932941263791</v>
      </c>
      <c r="O109" s="13">
        <v>0.75316539082477796</v>
      </c>
      <c r="P109" s="13">
        <v>1.8212627330800841</v>
      </c>
      <c r="Q109" s="13">
        <v>1.2617970425794924</v>
      </c>
      <c r="R109" s="13">
        <v>0.71555455900458387</v>
      </c>
      <c r="S109" s="13">
        <v>0.66793566064768961</v>
      </c>
      <c r="T109" s="13">
        <v>0.23553841735076864</v>
      </c>
      <c r="U109" s="13">
        <v>7.0935458182528262</v>
      </c>
      <c r="V109" s="18">
        <v>24.363732563004014</v>
      </c>
      <c r="Y109" s="34">
        <v>43571</v>
      </c>
      <c r="Z109" s="43">
        <v>0.30345860116357232</v>
      </c>
      <c r="AA109" s="43">
        <v>0.17763800982122552</v>
      </c>
      <c r="AB109" s="43">
        <v>0.39781282374679899</v>
      </c>
      <c r="AC109" s="43">
        <v>0.19555372636222551</v>
      </c>
      <c r="AD109" s="43">
        <v>0.17370095996566073</v>
      </c>
      <c r="AE109" s="1"/>
      <c r="AF109" s="9">
        <v>43937</v>
      </c>
      <c r="AG109" s="41">
        <v>9.433268200220922E-2</v>
      </c>
      <c r="AH109" s="41">
        <v>0.11720706131043966</v>
      </c>
      <c r="AI109" s="41">
        <v>0.26061272549709363</v>
      </c>
      <c r="AJ109" s="41">
        <v>6.5216890265507893E-2</v>
      </c>
      <c r="AK109" s="14">
        <v>9.8341147478997248E-2</v>
      </c>
    </row>
    <row r="110" spans="2:37">
      <c r="B110" s="9">
        <v>43572</v>
      </c>
      <c r="C110" s="11">
        <v>10.976458382673506</v>
      </c>
      <c r="D110" s="11">
        <v>2.0952856951957046</v>
      </c>
      <c r="E110" s="11">
        <v>2.147048373160743</v>
      </c>
      <c r="F110" s="11">
        <v>1.9397210595569181</v>
      </c>
      <c r="G110" s="11">
        <v>0.83562152340483142</v>
      </c>
      <c r="H110" s="11">
        <v>0.78240034828452176</v>
      </c>
      <c r="I110" s="11">
        <v>0.38715922550600651</v>
      </c>
      <c r="J110" s="11">
        <v>7.7774889923912589</v>
      </c>
      <c r="K110" s="16">
        <v>26.941183600173492</v>
      </c>
      <c r="L110" s="2"/>
      <c r="M110" s="9">
        <v>43938</v>
      </c>
      <c r="N110" s="13">
        <v>12.323283238912735</v>
      </c>
      <c r="O110" s="13">
        <v>0.76376853665382793</v>
      </c>
      <c r="P110" s="13">
        <v>1.8733771985903445</v>
      </c>
      <c r="Q110" s="13">
        <v>1.2233981115468906</v>
      </c>
      <c r="R110" s="13">
        <v>0.70617005607479211</v>
      </c>
      <c r="S110" s="13">
        <v>0.66442518513476356</v>
      </c>
      <c r="T110" s="13">
        <v>0.2378040442628786</v>
      </c>
      <c r="U110" s="13">
        <v>7.1596838569229551</v>
      </c>
      <c r="V110" s="18">
        <v>24.951910228099187</v>
      </c>
      <c r="Y110" s="34">
        <v>43572</v>
      </c>
      <c r="Z110" s="43">
        <v>0.2877496212843409</v>
      </c>
      <c r="AA110" s="43">
        <v>0.18783870643850528</v>
      </c>
      <c r="AB110" s="43">
        <v>0.39557232848247514</v>
      </c>
      <c r="AC110" s="43">
        <v>0.12876783790508997</v>
      </c>
      <c r="AD110" s="43">
        <v>0.17943115809080371</v>
      </c>
      <c r="AE110" s="1"/>
      <c r="AF110" s="9">
        <v>43938</v>
      </c>
      <c r="AG110" s="41">
        <v>9.469916058820875E-2</v>
      </c>
      <c r="AH110" s="41">
        <v>0.12744228675910038</v>
      </c>
      <c r="AI110" s="41">
        <v>0.25062502695946542</v>
      </c>
      <c r="AJ110" s="41">
        <v>6.4060099714819213E-2</v>
      </c>
      <c r="AK110" s="14">
        <v>6.5804101079759383E-2</v>
      </c>
    </row>
    <row r="111" spans="2:37">
      <c r="B111" s="9">
        <v>43573</v>
      </c>
      <c r="C111" s="11">
        <v>11.556664751471725</v>
      </c>
      <c r="D111" s="11">
        <v>1.9764921062159131</v>
      </c>
      <c r="E111" s="11">
        <v>2.1451705820140026</v>
      </c>
      <c r="F111" s="11">
        <v>1.7238352325043171</v>
      </c>
      <c r="G111" s="11">
        <v>0.80825669551775525</v>
      </c>
      <c r="H111" s="11">
        <v>0.72332121645165903</v>
      </c>
      <c r="I111" s="11">
        <v>0.41468240256808603</v>
      </c>
      <c r="J111" s="11">
        <v>7.8524600751265119</v>
      </c>
      <c r="K111" s="16">
        <v>27.20088306186997</v>
      </c>
      <c r="L111" s="2"/>
      <c r="M111" s="9">
        <v>43939</v>
      </c>
      <c r="N111" s="13">
        <v>12.368866306538175</v>
      </c>
      <c r="O111" s="13">
        <v>0.76103224095600852</v>
      </c>
      <c r="P111" s="13">
        <v>1.6215552124327186</v>
      </c>
      <c r="Q111" s="13">
        <v>1.1067318568040736</v>
      </c>
      <c r="R111" s="13">
        <v>0.71261834731957352</v>
      </c>
      <c r="S111" s="13">
        <v>0.61349217011405899</v>
      </c>
      <c r="T111" s="13">
        <v>0.23641612961947986</v>
      </c>
      <c r="U111" s="13">
        <v>7.1246712963130578</v>
      </c>
      <c r="V111" s="18">
        <v>24.54538356009715</v>
      </c>
      <c r="Y111" s="34">
        <v>43573</v>
      </c>
      <c r="Z111" s="43">
        <v>0.18209744603816655</v>
      </c>
      <c r="AA111" s="43">
        <v>0.14468635820186793</v>
      </c>
      <c r="AB111" s="43">
        <v>0.34948341990208015</v>
      </c>
      <c r="AC111" s="43">
        <v>0.1577719556799462</v>
      </c>
      <c r="AD111" s="43">
        <v>0.1467289006705659</v>
      </c>
      <c r="AE111" s="1"/>
      <c r="AF111" s="9">
        <v>43939</v>
      </c>
      <c r="AG111" s="41">
        <v>9.1904077641257062E-2</v>
      </c>
      <c r="AH111" s="41">
        <v>9.0289409634524767E-2</v>
      </c>
      <c r="AI111" s="41">
        <v>0.24133533235372823</v>
      </c>
      <c r="AJ111" s="41">
        <v>7.6456703875426191E-2</v>
      </c>
      <c r="AK111" s="14">
        <v>0.1023554946762938</v>
      </c>
    </row>
    <row r="112" spans="2:37">
      <c r="B112" s="9">
        <v>43574</v>
      </c>
      <c r="C112" s="11">
        <v>11.646746875508844</v>
      </c>
      <c r="D112" s="11">
        <v>2.0275077579250258</v>
      </c>
      <c r="E112" s="11">
        <v>2.1684319689743607</v>
      </c>
      <c r="F112" s="11">
        <v>1.4488769505184924</v>
      </c>
      <c r="G112" s="11">
        <v>0.82620013431878758</v>
      </c>
      <c r="H112" s="11">
        <v>0.7406583451411225</v>
      </c>
      <c r="I112" s="11">
        <v>0.39538255414990991</v>
      </c>
      <c r="J112" s="11">
        <v>7.8140596736826247</v>
      </c>
      <c r="K112" s="16">
        <v>27.067864260219167</v>
      </c>
      <c r="L112" s="2"/>
      <c r="M112" s="9">
        <v>43940</v>
      </c>
      <c r="N112" s="13">
        <v>11.373966308800286</v>
      </c>
      <c r="O112" s="13">
        <v>0.74700872550468433</v>
      </c>
      <c r="P112" s="13">
        <v>1.6435763154128182</v>
      </c>
      <c r="Q112" s="13">
        <v>0.94726397566705656</v>
      </c>
      <c r="R112" s="13">
        <v>0.71004994801908827</v>
      </c>
      <c r="S112" s="13">
        <v>0.51810857269568777</v>
      </c>
      <c r="T112" s="13">
        <v>0.22714393992090609</v>
      </c>
      <c r="U112" s="13">
        <v>6.9611569152843735</v>
      </c>
      <c r="V112" s="18">
        <v>23.128274701304903</v>
      </c>
      <c r="Y112" s="34">
        <v>43574</v>
      </c>
      <c r="Z112" s="43">
        <v>7.0101595815726989E-2</v>
      </c>
      <c r="AA112" s="43">
        <v>0.10507160187975478</v>
      </c>
      <c r="AB112" s="43">
        <v>0.3053851779270354</v>
      </c>
      <c r="AC112" s="43">
        <v>0.11433989254514082</v>
      </c>
      <c r="AD112" s="43">
        <v>0.14542784234677864</v>
      </c>
      <c r="AE112" s="1"/>
      <c r="AF112" s="9">
        <v>43940</v>
      </c>
      <c r="AG112" s="41">
        <v>9.5218794404178256E-2</v>
      </c>
      <c r="AH112" s="41">
        <v>7.663735252609398E-2</v>
      </c>
      <c r="AI112" s="41">
        <v>0.2243713777163315</v>
      </c>
      <c r="AJ112" s="41">
        <v>7.6929708254612358E-2</v>
      </c>
      <c r="AK112" s="14">
        <v>6.7880062129657123E-2</v>
      </c>
    </row>
    <row r="113" spans="2:37">
      <c r="B113" s="9">
        <v>43575</v>
      </c>
      <c r="C113" s="11">
        <v>11.739734874514902</v>
      </c>
      <c r="D113" s="11">
        <v>2.0756082295364751</v>
      </c>
      <c r="E113" s="11">
        <v>1.8641977412400792</v>
      </c>
      <c r="F113" s="11">
        <v>1.2886565034749309</v>
      </c>
      <c r="G113" s="11">
        <v>0.81570254349180271</v>
      </c>
      <c r="H113" s="11">
        <v>0.62733599312102006</v>
      </c>
      <c r="I113" s="11">
        <v>0.40068530633405747</v>
      </c>
      <c r="J113" s="11">
        <v>7.6347235221994509</v>
      </c>
      <c r="K113" s="16">
        <v>26.446644713912718</v>
      </c>
      <c r="L113" s="2"/>
      <c r="M113" s="9">
        <v>43941</v>
      </c>
      <c r="N113" s="13">
        <v>11.9070900127674</v>
      </c>
      <c r="O113" s="13">
        <v>0.73195909916667801</v>
      </c>
      <c r="P113" s="13">
        <v>1.8432104587241656</v>
      </c>
      <c r="Q113" s="13">
        <v>1.0029387791650026</v>
      </c>
      <c r="R113" s="13">
        <v>0.70809714147405467</v>
      </c>
      <c r="S113" s="13">
        <v>0.67563630899075144</v>
      </c>
      <c r="T113" s="13">
        <v>0.24132845243436848</v>
      </c>
      <c r="U113" s="13">
        <v>6.741220931879802</v>
      </c>
      <c r="V113" s="18">
        <v>23.851481184602225</v>
      </c>
      <c r="Y113" s="34">
        <v>43575</v>
      </c>
      <c r="Z113" s="43">
        <v>5.0755954321894899E-2</v>
      </c>
      <c r="AA113" s="43">
        <v>0.10820568999288656</v>
      </c>
      <c r="AB113" s="43">
        <v>0.2328930628265613</v>
      </c>
      <c r="AC113" s="43">
        <v>9.4898339854747327E-2</v>
      </c>
      <c r="AD113" s="43">
        <v>0.15684524419679352</v>
      </c>
      <c r="AE113" s="1"/>
      <c r="AF113" s="9">
        <v>43941</v>
      </c>
      <c r="AG113" s="41">
        <v>9.0777292735049531E-2</v>
      </c>
      <c r="AH113" s="41">
        <v>7.2052865762800747E-2</v>
      </c>
      <c r="AI113" s="41">
        <v>0.27400532126345878</v>
      </c>
      <c r="AJ113" s="41">
        <v>6.6667269741208707E-2</v>
      </c>
      <c r="AK113" s="14">
        <v>5.7637366216161875E-2</v>
      </c>
    </row>
    <row r="114" spans="2:37">
      <c r="B114" s="9">
        <v>43576</v>
      </c>
      <c r="C114" s="11">
        <v>11.467551252424252</v>
      </c>
      <c r="D114" s="11">
        <v>2.1156919558793494</v>
      </c>
      <c r="E114" s="11">
        <v>1.6838201739033305</v>
      </c>
      <c r="F114" s="11">
        <v>1.1351167084407237</v>
      </c>
      <c r="G114" s="11">
        <v>0.80948577339214378</v>
      </c>
      <c r="H114" s="11">
        <v>0.60602105027865172</v>
      </c>
      <c r="I114" s="11">
        <v>0.35892879797526378</v>
      </c>
      <c r="J114" s="11">
        <v>7.3768879913104897</v>
      </c>
      <c r="K114" s="16">
        <v>25.553503703604203</v>
      </c>
      <c r="L114" s="2"/>
      <c r="M114" s="9">
        <v>43942</v>
      </c>
      <c r="N114" s="13">
        <v>12.384721286581808</v>
      </c>
      <c r="O114" s="13">
        <v>0.7299068773933135</v>
      </c>
      <c r="P114" s="13">
        <v>1.8046399442667367</v>
      </c>
      <c r="Q114" s="13">
        <v>0.99448502132049021</v>
      </c>
      <c r="R114" s="13">
        <v>0.70397661392154554</v>
      </c>
      <c r="S114" s="13">
        <v>0.62828555169597622</v>
      </c>
      <c r="T114" s="13">
        <v>0.27173536483407118</v>
      </c>
      <c r="U114" s="13">
        <v>6.9466832590696637</v>
      </c>
      <c r="V114" s="18">
        <v>24.464433919083604</v>
      </c>
      <c r="Y114" s="34">
        <v>43576</v>
      </c>
      <c r="Z114" s="43">
        <v>4.9313961732146042E-2</v>
      </c>
      <c r="AA114" s="43">
        <v>9.3040575554914393E-2</v>
      </c>
      <c r="AB114" s="43">
        <v>0.20750211027530643</v>
      </c>
      <c r="AC114" s="43">
        <v>0.11173094277468781</v>
      </c>
      <c r="AD114" s="43">
        <v>0.12091960104505001</v>
      </c>
      <c r="AE114" s="1"/>
      <c r="AF114" s="9">
        <v>43942</v>
      </c>
      <c r="AG114" s="41">
        <v>8.9792723399528387E-2</v>
      </c>
      <c r="AH114" s="41">
        <v>6.5726471436647588E-2</v>
      </c>
      <c r="AI114" s="41">
        <v>0.27246365946266959</v>
      </c>
      <c r="AJ114" s="41">
        <v>6.8178499912905574E-2</v>
      </c>
      <c r="AK114" s="14">
        <v>5.7842215478766716E-2</v>
      </c>
    </row>
    <row r="115" spans="2:37">
      <c r="B115" s="9">
        <v>43577</v>
      </c>
      <c r="C115" s="11">
        <v>11.56344512639925</v>
      </c>
      <c r="D115" s="11">
        <v>2.0559307638772459</v>
      </c>
      <c r="E115" s="11">
        <v>2.0990711126503618</v>
      </c>
      <c r="F115" s="11">
        <v>1.0916113213128293</v>
      </c>
      <c r="G115" s="11">
        <v>0.80718453964802039</v>
      </c>
      <c r="H115" s="11">
        <v>0.69257184784283399</v>
      </c>
      <c r="I115" s="11">
        <v>0.35483867259216545</v>
      </c>
      <c r="J115" s="11">
        <v>7.5749556238710909</v>
      </c>
      <c r="K115" s="16">
        <v>26.239609008193799</v>
      </c>
      <c r="L115" s="2"/>
      <c r="M115" s="9">
        <v>43943</v>
      </c>
      <c r="N115" s="13">
        <v>12.076540111983716</v>
      </c>
      <c r="O115" s="13">
        <v>0.72546039688435704</v>
      </c>
      <c r="P115" s="13">
        <v>1.7182315459597994</v>
      </c>
      <c r="Q115" s="13">
        <v>1.0700639353826245</v>
      </c>
      <c r="R115" s="13">
        <v>0.70419209996500454</v>
      </c>
      <c r="S115" s="13">
        <v>0.62098124526374754</v>
      </c>
      <c r="T115" s="13">
        <v>0.27142861300495041</v>
      </c>
      <c r="U115" s="13">
        <v>7.353241117770021</v>
      </c>
      <c r="V115" s="18">
        <v>24.54013906621422</v>
      </c>
      <c r="Y115" s="34">
        <v>43577</v>
      </c>
      <c r="Z115" s="43">
        <v>4.8365742362523667E-2</v>
      </c>
      <c r="AA115" s="43">
        <v>6.6405848179947657E-2</v>
      </c>
      <c r="AB115" s="43">
        <v>0.20941514088304905</v>
      </c>
      <c r="AC115" s="43">
        <v>0.15871277507023346</v>
      </c>
      <c r="AD115" s="43">
        <v>0.10545857584945138</v>
      </c>
      <c r="AE115" s="1"/>
      <c r="AF115" s="9">
        <v>43943</v>
      </c>
      <c r="AG115" s="41">
        <v>9.5607152308744919E-2</v>
      </c>
      <c r="AH115" s="41">
        <v>7.1903038765917818E-2</v>
      </c>
      <c r="AI115" s="41">
        <v>0.26033560469486589</v>
      </c>
      <c r="AJ115" s="41">
        <v>7.1620014533880727E-2</v>
      </c>
      <c r="AK115" s="14">
        <v>7.4184996536080142E-2</v>
      </c>
    </row>
    <row r="116" spans="2:37">
      <c r="B116" s="9">
        <v>43578</v>
      </c>
      <c r="C116" s="11">
        <v>12.009012621636616</v>
      </c>
      <c r="D116" s="11">
        <v>2.1674364026128781</v>
      </c>
      <c r="E116" s="11">
        <v>2.3285962021235518</v>
      </c>
      <c r="F116" s="11">
        <v>1.3337303207976476</v>
      </c>
      <c r="G116" s="11">
        <v>0.80226244833445659</v>
      </c>
      <c r="H116" s="11">
        <v>0.74303273858783481</v>
      </c>
      <c r="I116" s="11">
        <v>0.35329251273175349</v>
      </c>
      <c r="J116" s="11">
        <v>8.0103095218741949</v>
      </c>
      <c r="K116" s="16">
        <v>27.747672768698934</v>
      </c>
      <c r="L116" s="2"/>
      <c r="M116" s="9">
        <v>43944</v>
      </c>
      <c r="N116" s="13">
        <v>11.955645889151024</v>
      </c>
      <c r="O116" s="13">
        <v>0.74085206018459082</v>
      </c>
      <c r="P116" s="13">
        <v>1.8875676227881968</v>
      </c>
      <c r="Q116" s="13">
        <v>1.3104246197476466</v>
      </c>
      <c r="R116" s="13">
        <v>0.68260377073841449</v>
      </c>
      <c r="S116" s="13">
        <v>0.64112953656281346</v>
      </c>
      <c r="T116" s="13">
        <v>0.28048566259141106</v>
      </c>
      <c r="U116" s="13">
        <v>7.4689702020033764</v>
      </c>
      <c r="V116" s="18">
        <v>24.967679363767473</v>
      </c>
      <c r="Y116" s="34">
        <v>43578</v>
      </c>
      <c r="Z116" s="43">
        <v>5.4747651990789993E-2</v>
      </c>
      <c r="AA116" s="43">
        <v>8.2140410544410986E-2</v>
      </c>
      <c r="AB116" s="43">
        <v>0.34960485056500556</v>
      </c>
      <c r="AC116" s="43">
        <v>0.13331141954830589</v>
      </c>
      <c r="AD116" s="43">
        <v>0.13197226706609058</v>
      </c>
      <c r="AE116" s="1"/>
      <c r="AF116" s="9">
        <v>43944</v>
      </c>
      <c r="AG116" s="41">
        <v>8.8884731678992218E-2</v>
      </c>
      <c r="AH116" s="41">
        <v>0.11806915707685139</v>
      </c>
      <c r="AI116" s="41">
        <v>0.24750387116645656</v>
      </c>
      <c r="AJ116" s="41">
        <v>7.3188958767759493E-2</v>
      </c>
      <c r="AK116" s="14">
        <v>0.10772789937135886</v>
      </c>
    </row>
    <row r="117" spans="2:37">
      <c r="B117" s="9">
        <v>43579</v>
      </c>
      <c r="C117" s="11">
        <v>12.040008621305301</v>
      </c>
      <c r="D117" s="11">
        <v>2.1820123031011964</v>
      </c>
      <c r="E117" s="11">
        <v>2.470639794033676</v>
      </c>
      <c r="F117" s="11">
        <v>1.4082990286926622</v>
      </c>
      <c r="G117" s="11">
        <v>0.79212725197125788</v>
      </c>
      <c r="H117" s="11">
        <v>0.79611689753836168</v>
      </c>
      <c r="I117" s="11">
        <v>0.35879610711061199</v>
      </c>
      <c r="J117" s="11">
        <v>8.1363798860231356</v>
      </c>
      <c r="K117" s="16">
        <v>28.184379889776206</v>
      </c>
      <c r="L117" s="2"/>
      <c r="M117" s="9">
        <v>43945</v>
      </c>
      <c r="N117" s="13">
        <v>11.734667104792907</v>
      </c>
      <c r="O117" s="13">
        <v>0.73435335790226997</v>
      </c>
      <c r="P117" s="13">
        <v>1.8139942375799456</v>
      </c>
      <c r="Q117" s="13">
        <v>1.2347345003867882</v>
      </c>
      <c r="R117" s="13">
        <v>0.6796344073544105</v>
      </c>
      <c r="S117" s="13">
        <v>0.63654714225098907</v>
      </c>
      <c r="T117" s="13">
        <v>0.2833840784531822</v>
      </c>
      <c r="U117" s="13">
        <v>7.4303306397373774</v>
      </c>
      <c r="V117" s="18">
        <v>24.547645468457869</v>
      </c>
      <c r="Y117" s="34">
        <v>43579</v>
      </c>
      <c r="Z117" s="43">
        <v>5.0648897296292343E-2</v>
      </c>
      <c r="AA117" s="43">
        <v>0.10641491493711859</v>
      </c>
      <c r="AB117" s="43">
        <v>0.35169305983401999</v>
      </c>
      <c r="AC117" s="43">
        <v>9.9585540457950719E-2</v>
      </c>
      <c r="AD117" s="43">
        <v>0.14924980567318213</v>
      </c>
      <c r="AE117" s="1"/>
      <c r="AF117" s="9">
        <v>43945</v>
      </c>
      <c r="AG117" s="41">
        <v>8.8354158203739153E-2</v>
      </c>
      <c r="AH117" s="41">
        <v>9.7602333747585757E-2</v>
      </c>
      <c r="AI117" s="41">
        <v>0.25204184252853423</v>
      </c>
      <c r="AJ117" s="41">
        <v>7.4610481212369351E-2</v>
      </c>
      <c r="AK117" s="14">
        <v>0.11342410557129133</v>
      </c>
    </row>
    <row r="118" spans="2:37">
      <c r="B118" s="9">
        <v>43580</v>
      </c>
      <c r="C118" s="11">
        <v>11.92571087252702</v>
      </c>
      <c r="D118" s="11">
        <v>2.2330279548103089</v>
      </c>
      <c r="E118" s="11">
        <v>2.3878644726210241</v>
      </c>
      <c r="F118" s="11">
        <v>1.434619279664533</v>
      </c>
      <c r="G118" s="11">
        <v>0.76642874503967784</v>
      </c>
      <c r="H118" s="11">
        <v>0.75664989592436693</v>
      </c>
      <c r="I118" s="11">
        <v>0.36080465634566689</v>
      </c>
      <c r="J118" s="11">
        <v>8.0621532252861421</v>
      </c>
      <c r="K118" s="16">
        <v>27.927259102218741</v>
      </c>
      <c r="L118" s="2"/>
      <c r="M118" s="9">
        <v>43946</v>
      </c>
      <c r="N118" s="13">
        <v>11.7931323437038</v>
      </c>
      <c r="O118" s="13">
        <v>0.73024891435554096</v>
      </c>
      <c r="P118" s="13">
        <v>1.7130499771548235</v>
      </c>
      <c r="Q118" s="13">
        <v>1.0682218928840619</v>
      </c>
      <c r="R118" s="13">
        <v>0.68597838506356545</v>
      </c>
      <c r="S118" s="13">
        <v>0.52591743651998502</v>
      </c>
      <c r="T118" s="13">
        <v>0.28500917191396707</v>
      </c>
      <c r="U118" s="13">
        <v>7.4123218675341089</v>
      </c>
      <c r="V118" s="18">
        <v>24.21387998912985</v>
      </c>
      <c r="Y118" s="34">
        <v>43580</v>
      </c>
      <c r="Z118" s="43">
        <v>5.0642342784520761E-2</v>
      </c>
      <c r="AA118" s="43">
        <v>0.13136354802424485</v>
      </c>
      <c r="AB118" s="43">
        <v>0.26013135398758419</v>
      </c>
      <c r="AC118" s="43">
        <v>9.7003471241505157E-2</v>
      </c>
      <c r="AD118" s="43">
        <v>0.1349312372359224</v>
      </c>
      <c r="AE118" s="1"/>
      <c r="AF118" s="9">
        <v>43946</v>
      </c>
      <c r="AG118" s="41">
        <v>8.6106058220965884E-2</v>
      </c>
      <c r="AH118" s="41">
        <v>8.2670420012065537E-2</v>
      </c>
      <c r="AI118" s="41">
        <v>0.21976625421446577</v>
      </c>
      <c r="AJ118" s="41">
        <v>8.0799687054611574E-2</v>
      </c>
      <c r="AK118" s="14">
        <v>9.8590691126170873E-2</v>
      </c>
    </row>
    <row r="119" spans="2:37">
      <c r="B119" s="9">
        <v>43581</v>
      </c>
      <c r="C119" s="11">
        <v>11.737797624535609</v>
      </c>
      <c r="D119" s="11">
        <v>2.3153817925693052</v>
      </c>
      <c r="E119" s="11">
        <v>2.2266642914718653</v>
      </c>
      <c r="F119" s="11">
        <v>1.5485812007709496</v>
      </c>
      <c r="G119" s="11">
        <v>0.79514604987294224</v>
      </c>
      <c r="H119" s="11">
        <v>0.74673890938001863</v>
      </c>
      <c r="I119" s="11">
        <v>0.36959991473369386</v>
      </c>
      <c r="J119" s="11">
        <v>8.0113430208981491</v>
      </c>
      <c r="K119" s="16">
        <v>27.751252804232536</v>
      </c>
      <c r="L119" s="2"/>
      <c r="M119" s="9">
        <v>43947</v>
      </c>
      <c r="N119" s="13">
        <v>12.247972083705484</v>
      </c>
      <c r="O119" s="13">
        <v>0.70972669662189569</v>
      </c>
      <c r="P119" s="13">
        <v>1.5833101923119854</v>
      </c>
      <c r="Q119" s="13">
        <v>1.0972699237901169</v>
      </c>
      <c r="R119" s="13">
        <v>0.70017502857659664</v>
      </c>
      <c r="S119" s="13">
        <v>0.51337389599724315</v>
      </c>
      <c r="T119" s="13">
        <v>0.27459702383211532</v>
      </c>
      <c r="U119" s="13">
        <v>7.0835212798823122</v>
      </c>
      <c r="V119" s="18">
        <v>24.209946124717749</v>
      </c>
      <c r="Y119" s="34">
        <v>43581</v>
      </c>
      <c r="Z119" s="43">
        <v>0.11086956661635557</v>
      </c>
      <c r="AA119" s="43">
        <v>0.15354551863090743</v>
      </c>
      <c r="AB119" s="43">
        <v>0.27442135421409752</v>
      </c>
      <c r="AC119" s="43">
        <v>0.13750555398941511</v>
      </c>
      <c r="AD119" s="43">
        <v>0.12152247807997549</v>
      </c>
      <c r="AE119" s="1"/>
      <c r="AF119" s="9">
        <v>43947</v>
      </c>
      <c r="AG119" s="41">
        <v>8.57888081017424E-2</v>
      </c>
      <c r="AH119" s="41">
        <v>9.5995995995531838E-2</v>
      </c>
      <c r="AI119" s="41">
        <v>0.23130601840552653</v>
      </c>
      <c r="AJ119" s="41">
        <v>7.8816079830490729E-2</v>
      </c>
      <c r="AK119" s="14">
        <v>9.1143256514219936E-2</v>
      </c>
    </row>
    <row r="120" spans="2:37">
      <c r="B120" s="9">
        <v>43582</v>
      </c>
      <c r="C120" s="11">
        <v>11.603158750974753</v>
      </c>
      <c r="D120" s="11">
        <v>2.316839382618137</v>
      </c>
      <c r="E120" s="11">
        <v>1.9413552869239279</v>
      </c>
      <c r="F120" s="11">
        <v>1.1880812984124092</v>
      </c>
      <c r="G120" s="11">
        <v>0.7899349677589107</v>
      </c>
      <c r="H120" s="11">
        <v>0.63653859734682716</v>
      </c>
      <c r="I120" s="11">
        <v>0.37706547095939313</v>
      </c>
      <c r="J120" s="11">
        <v>7.6513844983610326</v>
      </c>
      <c r="K120" s="16">
        <v>26.504358253355392</v>
      </c>
      <c r="L120" s="2"/>
      <c r="M120" s="9">
        <v>43948</v>
      </c>
      <c r="N120" s="13">
        <v>12.448141206756333</v>
      </c>
      <c r="O120" s="13">
        <v>0.68886244192602308</v>
      </c>
      <c r="P120" s="13">
        <v>1.7016234326136555</v>
      </c>
      <c r="Q120" s="13">
        <v>1.4197968413620303</v>
      </c>
      <c r="R120" s="13">
        <v>0.70861813757117098</v>
      </c>
      <c r="S120" s="13">
        <v>0.58078988541410392</v>
      </c>
      <c r="T120" s="13">
        <v>0.27989511302904868</v>
      </c>
      <c r="U120" s="13">
        <v>7.1793764828481752</v>
      </c>
      <c r="V120" s="18">
        <v>25.007103541520536</v>
      </c>
      <c r="Y120" s="34">
        <v>43582</v>
      </c>
      <c r="Z120" s="43">
        <v>4.7994320028800531E-2</v>
      </c>
      <c r="AA120" s="43">
        <v>0.12061248550975663</v>
      </c>
      <c r="AB120" s="43">
        <v>0.19082331012237055</v>
      </c>
      <c r="AC120" s="43">
        <v>0.13442273845258729</v>
      </c>
      <c r="AD120" s="43">
        <v>8.3145198681609522E-2</v>
      </c>
      <c r="AE120" s="1"/>
      <c r="AF120" s="9">
        <v>43948</v>
      </c>
      <c r="AG120" s="41">
        <v>0.13843044857427292</v>
      </c>
      <c r="AH120" s="41">
        <v>0.14194513511953807</v>
      </c>
      <c r="AI120" s="41">
        <v>0.26807985428067077</v>
      </c>
      <c r="AJ120" s="41">
        <v>7.6696342698833506E-2</v>
      </c>
      <c r="AK120" s="14">
        <v>0.12082568188240915</v>
      </c>
    </row>
    <row r="121" spans="2:37">
      <c r="B121" s="9">
        <v>43583</v>
      </c>
      <c r="C121" s="11">
        <v>11.816256248696973</v>
      </c>
      <c r="D121" s="11">
        <v>2.3095514323739783</v>
      </c>
      <c r="E121" s="11">
        <v>1.9971656314541331</v>
      </c>
      <c r="F121" s="11">
        <v>1.2770599798990312</v>
      </c>
      <c r="G121" s="11">
        <v>0.7665472312678695</v>
      </c>
      <c r="H121" s="11">
        <v>0.56303569560494571</v>
      </c>
      <c r="I121" s="11">
        <v>0.37847861946228928</v>
      </c>
      <c r="J121" s="11">
        <v>7.7549241060055003</v>
      </c>
      <c r="K121" s="16">
        <v>26.863018944764722</v>
      </c>
      <c r="L121" s="2"/>
      <c r="M121" s="9">
        <v>43949</v>
      </c>
      <c r="N121" s="13">
        <v>11.885289415207408</v>
      </c>
      <c r="O121" s="13">
        <v>0.6748389264746989</v>
      </c>
      <c r="P121" s="13">
        <v>1.7295625118171283</v>
      </c>
      <c r="Q121" s="13">
        <v>1.4841957436477424</v>
      </c>
      <c r="R121" s="13">
        <v>0.71128827829270602</v>
      </c>
      <c r="S121" s="13">
        <v>0.57438170726155646</v>
      </c>
      <c r="T121" s="13">
        <v>0.28457400946876327</v>
      </c>
      <c r="U121" s="13">
        <v>7.5690616650223443</v>
      </c>
      <c r="V121" s="18">
        <v>24.91319225719235</v>
      </c>
      <c r="Y121" s="34">
        <v>43583</v>
      </c>
      <c r="Z121" s="43">
        <v>5.7854490570521153E-2</v>
      </c>
      <c r="AA121" s="43">
        <v>0.13788728438357517</v>
      </c>
      <c r="AB121" s="43">
        <v>0.19532420731706984</v>
      </c>
      <c r="AC121" s="43">
        <v>0.11911925504780095</v>
      </c>
      <c r="AD121" s="43">
        <v>0.13913465643585096</v>
      </c>
      <c r="AE121" s="1"/>
      <c r="AF121" s="9">
        <v>43949</v>
      </c>
      <c r="AG121" s="41">
        <v>0.15179324238915157</v>
      </c>
      <c r="AH121" s="41">
        <v>0.1605199708029178</v>
      </c>
      <c r="AI121" s="41">
        <v>0.24018996275817162</v>
      </c>
      <c r="AJ121" s="41">
        <v>7.0783160632243686E-2</v>
      </c>
      <c r="AK121" s="14">
        <v>0.13652877456058835</v>
      </c>
    </row>
    <row r="122" spans="2:37">
      <c r="B122" s="9">
        <v>43584</v>
      </c>
      <c r="C122" s="11">
        <v>11.597347001036876</v>
      </c>
      <c r="D122" s="11">
        <v>2.211892899102248</v>
      </c>
      <c r="E122" s="11">
        <v>2.3608843312969201</v>
      </c>
      <c r="F122" s="11">
        <v>1.8047840528574171</v>
      </c>
      <c r="G122" s="11">
        <v>0.77624576253156152</v>
      </c>
      <c r="H122" s="11">
        <v>0.603656275404582</v>
      </c>
      <c r="I122" s="11">
        <v>0.43850172088404077</v>
      </c>
      <c r="J122" s="11">
        <v>8.0330160592189195</v>
      </c>
      <c r="K122" s="16">
        <v>27.826328102332567</v>
      </c>
      <c r="L122" s="2"/>
      <c r="M122" s="9">
        <v>43950</v>
      </c>
      <c r="N122" s="13">
        <v>12.418413119174524</v>
      </c>
      <c r="O122" s="13">
        <v>0.70733243788630373</v>
      </c>
      <c r="P122" s="13">
        <v>1.6820147506654146</v>
      </c>
      <c r="Q122" s="13">
        <v>1.3255925914653823</v>
      </c>
      <c r="R122" s="13">
        <v>0.71860108582590065</v>
      </c>
      <c r="S122" s="13">
        <v>0.52910790649361039</v>
      </c>
      <c r="T122" s="13">
        <v>0.28677722470903971</v>
      </c>
      <c r="U122" s="13">
        <v>7.523319857379577</v>
      </c>
      <c r="V122" s="18">
        <v>25.191158973599752</v>
      </c>
      <c r="Y122" s="34">
        <v>43584</v>
      </c>
      <c r="Z122" s="43">
        <v>0.18889447474530011</v>
      </c>
      <c r="AA122" s="43">
        <v>0.18441676552736697</v>
      </c>
      <c r="AB122" s="43">
        <v>0.31821701486512988</v>
      </c>
      <c r="AC122" s="43">
        <v>0.18588671112504515</v>
      </c>
      <c r="AD122" s="43">
        <v>0.201938726633208</v>
      </c>
      <c r="AE122" s="1"/>
      <c r="AF122" s="9">
        <v>43950</v>
      </c>
      <c r="AG122" s="41">
        <v>8.9010537760753253E-2</v>
      </c>
      <c r="AH122" s="41">
        <v>0.15219478647837134</v>
      </c>
      <c r="AI122" s="41">
        <v>0.21317494066250256</v>
      </c>
      <c r="AJ122" s="41">
        <v>6.205767268781355E-2</v>
      </c>
      <c r="AK122" s="14">
        <v>0.10266719145200731</v>
      </c>
    </row>
    <row r="123" spans="2:37">
      <c r="B123" s="9">
        <v>43585</v>
      </c>
      <c r="C123" s="11">
        <v>11.156622630747744</v>
      </c>
      <c r="D123" s="11">
        <v>2.2803996313973425</v>
      </c>
      <c r="E123" s="11">
        <v>2.5457319427640153</v>
      </c>
      <c r="F123" s="11">
        <v>1.8316652319320166</v>
      </c>
      <c r="G123" s="11">
        <v>0.77387979484813341</v>
      </c>
      <c r="H123" s="11">
        <v>0.62975991989351554</v>
      </c>
      <c r="I123" s="11">
        <v>0.45563676047552104</v>
      </c>
      <c r="J123" s="11">
        <v>7.9844704545411211</v>
      </c>
      <c r="K123" s="16">
        <v>27.658166366599414</v>
      </c>
      <c r="L123" s="2"/>
      <c r="M123" s="9">
        <v>43951</v>
      </c>
      <c r="N123" s="13">
        <v>12.235089912420031</v>
      </c>
      <c r="O123" s="13">
        <v>0.72511835992212959</v>
      </c>
      <c r="P123" s="13">
        <v>1.7387527409328811</v>
      </c>
      <c r="Q123" s="13">
        <v>1.0749419687420241</v>
      </c>
      <c r="R123" s="13">
        <v>0.70555074804272877</v>
      </c>
      <c r="S123" s="13">
        <v>0.51999442805605467</v>
      </c>
      <c r="T123" s="13">
        <v>0.27481707926607474</v>
      </c>
      <c r="U123" s="13">
        <v>7.0512164388315473</v>
      </c>
      <c r="V123" s="18">
        <v>24.325481676213471</v>
      </c>
      <c r="Y123" s="34">
        <v>43585</v>
      </c>
      <c r="Z123" s="43">
        <v>0.21987983672683831</v>
      </c>
      <c r="AA123" s="43">
        <v>0.18226003268733759</v>
      </c>
      <c r="AB123" s="43">
        <v>0.33949624554303265</v>
      </c>
      <c r="AC123" s="43">
        <v>0.18306118089086809</v>
      </c>
      <c r="AD123" s="43">
        <v>0.1933806912590619</v>
      </c>
      <c r="AE123" s="1"/>
      <c r="AF123" s="9">
        <v>43951</v>
      </c>
      <c r="AG123" s="41">
        <v>8.8206472803410457E-2</v>
      </c>
      <c r="AH123" s="41">
        <v>9.9634109306667037E-2</v>
      </c>
      <c r="AI123" s="41">
        <v>0.22023726499777435</v>
      </c>
      <c r="AJ123" s="41">
        <v>5.5653293765915102E-2</v>
      </c>
      <c r="AK123" s="14">
        <v>6.9881299755354703E-2</v>
      </c>
    </row>
    <row r="124" spans="2:37">
      <c r="B124" s="9">
        <v>43586</v>
      </c>
      <c r="C124" s="11">
        <v>10.23563696982777</v>
      </c>
      <c r="D124" s="11">
        <v>2.2794839346784945</v>
      </c>
      <c r="E124" s="11">
        <v>2.2496701003279895</v>
      </c>
      <c r="F124" s="11">
        <v>1.4168405644541942</v>
      </c>
      <c r="G124" s="11">
        <v>0.77936134079619634</v>
      </c>
      <c r="H124" s="11">
        <v>0.61094377886840157</v>
      </c>
      <c r="I124" s="11">
        <v>0.41953113929691871</v>
      </c>
      <c r="J124" s="11">
        <v>7.3017466545491523</v>
      </c>
      <c r="K124" s="16">
        <v>25.293214482799115</v>
      </c>
      <c r="L124" s="2"/>
      <c r="M124" s="9">
        <v>43952</v>
      </c>
      <c r="N124" s="13">
        <v>10.708902157322482</v>
      </c>
      <c r="O124" s="13">
        <v>1.2696144686637982</v>
      </c>
      <c r="P124" s="13">
        <v>1.5340558750696771</v>
      </c>
      <c r="Q124" s="13">
        <v>0.9766937624661377</v>
      </c>
      <c r="R124" s="13">
        <v>0.70807404761778048</v>
      </c>
      <c r="S124" s="13">
        <v>0.46806497381821816</v>
      </c>
      <c r="T124" s="13">
        <v>0.3120766049712379</v>
      </c>
      <c r="U124" s="13">
        <v>7.1728276072711763</v>
      </c>
      <c r="V124" s="18">
        <v>23.15030949720051</v>
      </c>
      <c r="Y124" s="34">
        <v>43586</v>
      </c>
      <c r="Z124" s="43">
        <v>5.5375192023427555E-2</v>
      </c>
      <c r="AA124" s="43">
        <v>0.1138341136062436</v>
      </c>
      <c r="AB124" s="43">
        <v>0.27001567683754046</v>
      </c>
      <c r="AC124" s="43">
        <v>0.10818389475444838</v>
      </c>
      <c r="AD124" s="43">
        <v>0.21934680609846385</v>
      </c>
      <c r="AE124" s="1"/>
      <c r="AF124" s="9">
        <v>43952</v>
      </c>
      <c r="AG124" s="41">
        <v>4.6893861163468019E-2</v>
      </c>
      <c r="AH124" s="41">
        <v>8.0615613405526837E-2</v>
      </c>
      <c r="AI124" s="41">
        <v>0.19120186438156181</v>
      </c>
      <c r="AJ124" s="41">
        <v>7.8952624947000324E-2</v>
      </c>
      <c r="AK124" s="14">
        <v>0.11723401813486678</v>
      </c>
    </row>
    <row r="125" spans="2:37">
      <c r="B125" s="9">
        <v>43587</v>
      </c>
      <c r="C125" s="11">
        <v>10.617859066686419</v>
      </c>
      <c r="D125" s="11">
        <v>2.1239959576772462</v>
      </c>
      <c r="E125" s="11">
        <v>2.2128159861352277</v>
      </c>
      <c r="F125" s="11">
        <v>1.5972028249565355</v>
      </c>
      <c r="G125" s="11">
        <v>0.78803682927698127</v>
      </c>
      <c r="H125" s="11">
        <v>0.52611080879895844</v>
      </c>
      <c r="I125" s="11">
        <v>0.41684187720650645</v>
      </c>
      <c r="J125" s="11">
        <v>7.4200080605549381</v>
      </c>
      <c r="K125" s="16">
        <v>25.702871411292811</v>
      </c>
      <c r="L125" s="2"/>
      <c r="M125" s="9">
        <v>43953</v>
      </c>
      <c r="N125" s="13">
        <v>10.821093443474625</v>
      </c>
      <c r="O125" s="13">
        <v>1.2222494156927193</v>
      </c>
      <c r="P125" s="13">
        <v>1.4918830130479845</v>
      </c>
      <c r="Q125" s="13">
        <v>1.0009941292935889</v>
      </c>
      <c r="R125" s="13">
        <v>0.73656770475400968</v>
      </c>
      <c r="S125" s="13">
        <v>0.41933145047775755</v>
      </c>
      <c r="T125" s="13">
        <v>0.31588936397113143</v>
      </c>
      <c r="U125" s="13">
        <v>7.6174813818474902</v>
      </c>
      <c r="V125" s="18">
        <v>23.625489902559305</v>
      </c>
      <c r="Y125" s="34">
        <v>43587</v>
      </c>
      <c r="Z125" s="43">
        <v>0.15119475147090955</v>
      </c>
      <c r="AA125" s="43">
        <v>0.14492692633765539</v>
      </c>
      <c r="AB125" s="43">
        <v>0.39014622843172159</v>
      </c>
      <c r="AC125" s="43">
        <v>0.11712061244686865</v>
      </c>
      <c r="AD125" s="43">
        <v>0.18857207961635583</v>
      </c>
      <c r="AE125" s="1"/>
      <c r="AF125" s="9">
        <v>43953</v>
      </c>
      <c r="AG125" s="41">
        <v>4.6962805825800966E-2</v>
      </c>
      <c r="AH125" s="41">
        <v>7.9671733398462813E-2</v>
      </c>
      <c r="AI125" s="41">
        <v>0.20202098228062018</v>
      </c>
      <c r="AJ125" s="41">
        <v>9.726161360690519E-2</v>
      </c>
      <c r="AK125" s="14">
        <v>0.11925987317640444</v>
      </c>
    </row>
    <row r="126" spans="2:37">
      <c r="B126" s="9">
        <v>43588</v>
      </c>
      <c r="C126" s="11">
        <v>11.483326539409951</v>
      </c>
      <c r="D126" s="11">
        <v>2.1315439177258506</v>
      </c>
      <c r="E126" s="11">
        <v>2.2079830516611278</v>
      </c>
      <c r="F126" s="11">
        <v>1.7188394371624198</v>
      </c>
      <c r="G126" s="11">
        <v>0.7785193660839087</v>
      </c>
      <c r="H126" s="11">
        <v>0.50954478352405108</v>
      </c>
      <c r="I126" s="11">
        <v>0.40314657118606767</v>
      </c>
      <c r="J126" s="11">
        <v>7.8055771405974639</v>
      </c>
      <c r="K126" s="16">
        <v>27.03848080735084</v>
      </c>
      <c r="L126" s="2"/>
      <c r="M126" s="9">
        <v>43954</v>
      </c>
      <c r="N126" s="13">
        <v>11.819108102028046</v>
      </c>
      <c r="O126" s="13">
        <v>1.2372676032201346</v>
      </c>
      <c r="P126" s="13">
        <v>1.6024104791082554</v>
      </c>
      <c r="Q126" s="13">
        <v>1.110408284799731</v>
      </c>
      <c r="R126" s="13">
        <v>0.73816270851069121</v>
      </c>
      <c r="S126" s="13">
        <v>0.43512040275481811</v>
      </c>
      <c r="T126" s="13">
        <v>0.30555262231772434</v>
      </c>
      <c r="U126" s="13">
        <v>7.4409657573281986</v>
      </c>
      <c r="V126" s="18">
        <v>24.688995960067601</v>
      </c>
      <c r="Y126" s="34">
        <v>43588</v>
      </c>
      <c r="Z126" s="43">
        <v>0.21643078462378618</v>
      </c>
      <c r="AA126" s="43">
        <v>0.16740280734143489</v>
      </c>
      <c r="AB126" s="43">
        <v>0.4143100683339499</v>
      </c>
      <c r="AC126" s="43">
        <v>0.13280574129409753</v>
      </c>
      <c r="AD126" s="43">
        <v>0.18110105299385731</v>
      </c>
      <c r="AE126" s="1"/>
      <c r="AF126" s="9">
        <v>43954</v>
      </c>
      <c r="AG126" s="41">
        <v>5.5250528777075487E-2</v>
      </c>
      <c r="AH126" s="41">
        <v>9.0750284195660655E-2</v>
      </c>
      <c r="AI126" s="41">
        <v>0.21088754363398851</v>
      </c>
      <c r="AJ126" s="41">
        <v>0.10680341508362072</v>
      </c>
      <c r="AK126" s="14">
        <v>0.16448983403199272</v>
      </c>
    </row>
    <row r="127" spans="2:37">
      <c r="B127" s="9">
        <v>43589</v>
      </c>
      <c r="C127" s="11">
        <v>11.662460601152969</v>
      </c>
      <c r="D127" s="11">
        <v>2.0711602373370162</v>
      </c>
      <c r="E127" s="11">
        <v>2.0627872939094103</v>
      </c>
      <c r="F127" s="11">
        <v>1.3656209751443753</v>
      </c>
      <c r="G127" s="11">
        <v>0.77419089209987291</v>
      </c>
      <c r="H127" s="11">
        <v>0.51057076340046093</v>
      </c>
      <c r="I127" s="11">
        <v>0.34043961199024436</v>
      </c>
      <c r="J127" s="11">
        <v>7.6247028785363327</v>
      </c>
      <c r="K127" s="16">
        <v>26.411933253570684</v>
      </c>
      <c r="L127" s="2"/>
      <c r="M127" s="9">
        <v>43955</v>
      </c>
      <c r="N127" s="13">
        <v>12.658103807165821</v>
      </c>
      <c r="O127" s="13">
        <v>1.2124298315401785</v>
      </c>
      <c r="P127" s="13">
        <v>1.7655603961748101</v>
      </c>
      <c r="Q127" s="13">
        <v>1.4054405609563743</v>
      </c>
      <c r="R127" s="13">
        <v>0.73821651868510074</v>
      </c>
      <c r="S127" s="13">
        <v>0.42330437042444347</v>
      </c>
      <c r="T127" s="13">
        <v>0.299389933392049</v>
      </c>
      <c r="U127" s="13">
        <v>7.2564184626448673</v>
      </c>
      <c r="V127" s="18">
        <v>25.758863880983643</v>
      </c>
      <c r="Y127" s="34">
        <v>43589</v>
      </c>
      <c r="Z127" s="43">
        <v>7.1807520982189427E-2</v>
      </c>
      <c r="AA127" s="43">
        <v>0.14319688191531721</v>
      </c>
      <c r="AB127" s="43">
        <v>0.34317205892458919</v>
      </c>
      <c r="AC127" s="43">
        <v>0.11036268691580957</v>
      </c>
      <c r="AD127" s="43">
        <v>8.2611061659286916E-2</v>
      </c>
      <c r="AE127" s="1"/>
      <c r="AF127" s="9">
        <v>43955</v>
      </c>
      <c r="AG127" s="41">
        <v>9.3827940046630254E-2</v>
      </c>
      <c r="AH127" s="41">
        <v>0.15680873408564794</v>
      </c>
      <c r="AI127" s="41">
        <v>0.26424910494969378</v>
      </c>
      <c r="AJ127" s="41">
        <v>9.4578639018035843E-2</v>
      </c>
      <c r="AK127" s="14">
        <v>0.12673619138470382</v>
      </c>
    </row>
    <row r="128" spans="2:37">
      <c r="B128" s="9">
        <v>43590</v>
      </c>
      <c r="C128" s="11">
        <v>11.491658356235208</v>
      </c>
      <c r="D128" s="11">
        <v>2.0945589134876896</v>
      </c>
      <c r="E128" s="11">
        <v>1.856816712659644</v>
      </c>
      <c r="F128" s="11">
        <v>1.2605374079284388</v>
      </c>
      <c r="G128" s="11">
        <v>0.7491461909497904</v>
      </c>
      <c r="H128" s="11">
        <v>0.5172512847550077</v>
      </c>
      <c r="I128" s="11">
        <v>0.35130955420807447</v>
      </c>
      <c r="J128" s="11">
        <v>7.4355986231361122</v>
      </c>
      <c r="K128" s="16">
        <v>25.756877043359967</v>
      </c>
      <c r="L128" s="2"/>
      <c r="M128" s="9">
        <v>43956</v>
      </c>
      <c r="N128" s="13">
        <v>12.648348043152589</v>
      </c>
      <c r="O128" s="13">
        <v>1.240155716206176</v>
      </c>
      <c r="P128" s="13">
        <v>1.8510394176405649</v>
      </c>
      <c r="Q128" s="13">
        <v>1.3270131047840459</v>
      </c>
      <c r="R128" s="13">
        <v>0.74235668520203157</v>
      </c>
      <c r="S128" s="13">
        <v>0.4108915045608712</v>
      </c>
      <c r="T128" s="13">
        <v>0.29546869749058308</v>
      </c>
      <c r="U128" s="13">
        <v>7.8351747614663534</v>
      </c>
      <c r="V128" s="18">
        <v>26.350447930503222</v>
      </c>
      <c r="Y128" s="34">
        <v>43590</v>
      </c>
      <c r="Z128" s="43">
        <v>6.0606394711427015E-2</v>
      </c>
      <c r="AA128" s="43">
        <v>0.12749600004796854</v>
      </c>
      <c r="AB128" s="43">
        <v>0.24105055647475271</v>
      </c>
      <c r="AC128" s="43">
        <v>9.1834798364596362E-2</v>
      </c>
      <c r="AD128" s="43">
        <v>0.12528568516161126</v>
      </c>
      <c r="AE128" s="1"/>
      <c r="AF128" s="9">
        <v>43956</v>
      </c>
      <c r="AG128" s="41">
        <v>0.12189703569893641</v>
      </c>
      <c r="AH128" s="41">
        <v>0.14840327517658744</v>
      </c>
      <c r="AI128" s="41">
        <v>0.26599788030104915</v>
      </c>
      <c r="AJ128" s="41">
        <v>9.552398805812648E-2</v>
      </c>
      <c r="AK128" s="14">
        <v>8.7275816163076919E-2</v>
      </c>
    </row>
    <row r="129" spans="2:37">
      <c r="B129" s="9">
        <v>43591</v>
      </c>
      <c r="C129" s="11">
        <v>11.969696346584307</v>
      </c>
      <c r="D129" s="11">
        <v>2.1262603456918274</v>
      </c>
      <c r="E129" s="11">
        <v>2.0596415527010059</v>
      </c>
      <c r="F129" s="11">
        <v>1.8566341161051185</v>
      </c>
      <c r="G129" s="11">
        <v>0.75882904728802414</v>
      </c>
      <c r="H129" s="11">
        <v>0.60754892021083517</v>
      </c>
      <c r="I129" s="11">
        <v>0.40393377563717764</v>
      </c>
      <c r="J129" s="11">
        <v>8.0286459454207559</v>
      </c>
      <c r="K129" s="16">
        <v>27.811190049639055</v>
      </c>
      <c r="L129" s="2"/>
      <c r="M129" s="9">
        <v>43957</v>
      </c>
      <c r="N129" s="13">
        <v>12.644445737547299</v>
      </c>
      <c r="O129" s="13">
        <v>1.2921417499549213</v>
      </c>
      <c r="P129" s="13">
        <v>1.8495873916366408</v>
      </c>
      <c r="Q129" s="13">
        <v>1.4129922581843721</v>
      </c>
      <c r="R129" s="13">
        <v>0.7465395489225698</v>
      </c>
      <c r="S129" s="13">
        <v>0.4680152723208153</v>
      </c>
      <c r="T129" s="13">
        <v>0.29095200830248835</v>
      </c>
      <c r="U129" s="13">
        <v>8.1929062984795351</v>
      </c>
      <c r="V129" s="18">
        <v>26.897580265348644</v>
      </c>
      <c r="Y129" s="34">
        <v>43591</v>
      </c>
      <c r="Z129" s="43">
        <v>0.23546908989860299</v>
      </c>
      <c r="AA129" s="43">
        <v>0.19356450223302724</v>
      </c>
      <c r="AB129" s="43">
        <v>0.31889835249613208</v>
      </c>
      <c r="AC129" s="43">
        <v>0.16899774895263989</v>
      </c>
      <c r="AD129" s="43">
        <v>0.17859635252688932</v>
      </c>
      <c r="AE129" s="1"/>
      <c r="AF129" s="9">
        <v>43957</v>
      </c>
      <c r="AG129" s="41">
        <v>0.14143710208180271</v>
      </c>
      <c r="AH129" s="41">
        <v>0.14157274007052253</v>
      </c>
      <c r="AI129" s="41">
        <v>0.27267483351532523</v>
      </c>
      <c r="AJ129" s="41">
        <v>0.10689172615942991</v>
      </c>
      <c r="AK129" s="14">
        <v>0.1246920742427147</v>
      </c>
    </row>
    <row r="130" spans="2:37">
      <c r="B130" s="9">
        <v>43592</v>
      </c>
      <c r="C130" s="11">
        <v>12.384204233640823</v>
      </c>
      <c r="D130" s="11">
        <v>2.2606140345569838</v>
      </c>
      <c r="E130" s="11">
        <v>2.1056168219842641</v>
      </c>
      <c r="F130" s="11">
        <v>2.0674199463155922</v>
      </c>
      <c r="G130" s="11">
        <v>0.76202537282110894</v>
      </c>
      <c r="H130" s="11">
        <v>0.6803753986338148</v>
      </c>
      <c r="I130" s="11">
        <v>0.42550234367116835</v>
      </c>
      <c r="J130" s="11">
        <v>8.3952108200570059</v>
      </c>
      <c r="K130" s="16">
        <v>29.080968971680761</v>
      </c>
      <c r="L130" s="2"/>
      <c r="M130" s="9">
        <v>43958</v>
      </c>
      <c r="N130" s="13">
        <v>12.936143081542873</v>
      </c>
      <c r="O130" s="13">
        <v>1.2817445432051722</v>
      </c>
      <c r="P130" s="13">
        <v>1.6026618400577997</v>
      </c>
      <c r="Q130" s="13">
        <v>1.4905767394079412</v>
      </c>
      <c r="R130" s="13">
        <v>0.72839674674856747</v>
      </c>
      <c r="S130" s="13">
        <v>0.45591432906552748</v>
      </c>
      <c r="T130" s="13">
        <v>0.26311122533128528</v>
      </c>
      <c r="U130" s="13">
        <v>8.0008496870989507</v>
      </c>
      <c r="V130" s="18">
        <v>26.759398192458121</v>
      </c>
      <c r="Y130" s="34">
        <v>43592</v>
      </c>
      <c r="Z130" s="43">
        <v>0.25304679718279621</v>
      </c>
      <c r="AA130" s="43">
        <v>0.23033356903478427</v>
      </c>
      <c r="AB130" s="43">
        <v>0.37243733010644819</v>
      </c>
      <c r="AC130" s="43">
        <v>0.16303767183001502</v>
      </c>
      <c r="AD130" s="43">
        <v>0.22442522457506883</v>
      </c>
      <c r="AE130" s="1"/>
      <c r="AF130" s="9">
        <v>43958</v>
      </c>
      <c r="AG130" s="41">
        <v>0.14572028922923783</v>
      </c>
      <c r="AH130" s="41">
        <v>0.15453229035981977</v>
      </c>
      <c r="AI130" s="41">
        <v>0.25574955768611574</v>
      </c>
      <c r="AJ130" s="41">
        <v>0.1010253475521059</v>
      </c>
      <c r="AK130" s="14">
        <v>0.14886799996836605</v>
      </c>
    </row>
    <row r="131" spans="2:37">
      <c r="B131" s="9">
        <v>43593</v>
      </c>
      <c r="C131" s="11">
        <v>12.176950290112567</v>
      </c>
      <c r="D131" s="11">
        <v>2.2606140345569838</v>
      </c>
      <c r="E131" s="11">
        <v>2.0597342063613007</v>
      </c>
      <c r="F131" s="11">
        <v>1.7587594111685627</v>
      </c>
      <c r="G131" s="11">
        <v>0.76033230028710297</v>
      </c>
      <c r="H131" s="11">
        <v>0.71228274347530252</v>
      </c>
      <c r="I131" s="11">
        <v>0.45408924600752298</v>
      </c>
      <c r="J131" s="11">
        <v>8.191072457992874</v>
      </c>
      <c r="K131" s="16">
        <v>28.373834689962216</v>
      </c>
      <c r="L131" s="2"/>
      <c r="M131" s="9">
        <v>43959</v>
      </c>
      <c r="N131" s="13">
        <v>12.905900213101861</v>
      </c>
      <c r="O131" s="13">
        <v>1.3077375600795447</v>
      </c>
      <c r="P131" s="13">
        <v>1.6042909777394292</v>
      </c>
      <c r="Q131" s="13">
        <v>1.5016376603712771</v>
      </c>
      <c r="R131" s="13">
        <v>0.7126318278795849</v>
      </c>
      <c r="S131" s="13">
        <v>0.47260838051770593</v>
      </c>
      <c r="T131" s="13">
        <v>0.27658081585518252</v>
      </c>
      <c r="U131" s="13">
        <v>8.2199147335025327</v>
      </c>
      <c r="V131" s="18">
        <v>27.001302169047115</v>
      </c>
      <c r="Y131" s="34">
        <v>43593</v>
      </c>
      <c r="Z131" s="43">
        <v>0.11119072907532951</v>
      </c>
      <c r="AA131" s="43">
        <v>0.20745113936518406</v>
      </c>
      <c r="AB131" s="43">
        <v>0.43524700377000197</v>
      </c>
      <c r="AC131" s="43">
        <v>9.5058812716903709E-2</v>
      </c>
      <c r="AD131" s="43">
        <v>0.15814733570877956</v>
      </c>
      <c r="AE131" s="1"/>
      <c r="AF131" s="9">
        <v>43959</v>
      </c>
      <c r="AG131" s="41">
        <v>7.7436346576969114E-2</v>
      </c>
      <c r="AH131" s="41">
        <v>0.15869584583054036</v>
      </c>
      <c r="AI131" s="41">
        <v>0.28393894300200473</v>
      </c>
      <c r="AJ131" s="41">
        <v>9.8517312999124376E-2</v>
      </c>
      <c r="AK131" s="14">
        <v>0.15434043956109281</v>
      </c>
    </row>
    <row r="132" spans="2:37">
      <c r="B132" s="9">
        <v>43594</v>
      </c>
      <c r="C132" s="11">
        <v>12.555006478558584</v>
      </c>
      <c r="D132" s="11">
        <v>2.232686582377148</v>
      </c>
      <c r="E132" s="11">
        <v>2.0539945362681036</v>
      </c>
      <c r="F132" s="11">
        <v>1.9046643977083999</v>
      </c>
      <c r="G132" s="11">
        <v>0.7837892861024105</v>
      </c>
      <c r="H132" s="11">
        <v>0.76371989157280451</v>
      </c>
      <c r="I132" s="11">
        <v>0.43058311444830183</v>
      </c>
      <c r="J132" s="11">
        <v>8.4109113933797914</v>
      </c>
      <c r="K132" s="16">
        <v>29.135355680415547</v>
      </c>
      <c r="L132" s="2"/>
      <c r="M132" s="9">
        <v>43960</v>
      </c>
      <c r="N132" s="13">
        <v>13.239547342354324</v>
      </c>
      <c r="O132" s="13">
        <v>1.3834061203138293</v>
      </c>
      <c r="P132" s="13">
        <v>1.6012326321227819</v>
      </c>
      <c r="Q132" s="13">
        <v>1.2990157200012622</v>
      </c>
      <c r="R132" s="13">
        <v>0.72630984781059915</v>
      </c>
      <c r="S132" s="13">
        <v>0.50758248480031742</v>
      </c>
      <c r="T132" s="13">
        <v>0.28241647129888248</v>
      </c>
      <c r="U132" s="13">
        <v>8.1869521530885372</v>
      </c>
      <c r="V132" s="18">
        <v>27.22646277179053</v>
      </c>
      <c r="Y132" s="34">
        <v>43594</v>
      </c>
      <c r="Z132" s="43">
        <v>0.21648372227748258</v>
      </c>
      <c r="AA132" s="43">
        <v>0.20196845669873709</v>
      </c>
      <c r="AB132" s="43">
        <v>0.39050074619160713</v>
      </c>
      <c r="AC132" s="43">
        <v>0.12685585814602607</v>
      </c>
      <c r="AD132" s="43">
        <v>0.20250358877027322</v>
      </c>
      <c r="AE132" s="1"/>
      <c r="AF132" s="9">
        <v>43960</v>
      </c>
      <c r="AG132" s="41">
        <v>5.7025853832149191E-2</v>
      </c>
      <c r="AH132" s="41">
        <v>0.12834568611164085</v>
      </c>
      <c r="AI132" s="41">
        <v>0.25683188535600981</v>
      </c>
      <c r="AJ132" s="41">
        <v>0.1212073720770302</v>
      </c>
      <c r="AK132" s="14">
        <v>0.1334225963667221</v>
      </c>
    </row>
    <row r="133" spans="2:37">
      <c r="B133" s="9">
        <v>43595</v>
      </c>
      <c r="C133" s="11">
        <v>12.248812210230405</v>
      </c>
      <c r="D133" s="11">
        <v>2.3051469988437492</v>
      </c>
      <c r="E133" s="11">
        <v>2.1375139653512414</v>
      </c>
      <c r="F133" s="11">
        <v>2.0234471144969417</v>
      </c>
      <c r="G133" s="11">
        <v>0.78898121824997347</v>
      </c>
      <c r="H133" s="11">
        <v>0.72276703064824099</v>
      </c>
      <c r="I133" s="11">
        <v>0.41466890644437365</v>
      </c>
      <c r="J133" s="11">
        <v>8.3771828995756792</v>
      </c>
      <c r="K133" s="16">
        <v>29.018520343840606</v>
      </c>
      <c r="L133" s="2"/>
      <c r="M133" s="9">
        <v>43961</v>
      </c>
      <c r="N133" s="13">
        <v>12.277629010649852</v>
      </c>
      <c r="O133" s="13">
        <v>1.4249949473128254</v>
      </c>
      <c r="P133" s="13">
        <v>1.4636664787911269</v>
      </c>
      <c r="Q133" s="13">
        <v>0.97609912741485461</v>
      </c>
      <c r="R133" s="13">
        <v>0.72321985703445379</v>
      </c>
      <c r="S133" s="13">
        <v>0.49498972112549228</v>
      </c>
      <c r="T133" s="13">
        <v>0.27706900327271794</v>
      </c>
      <c r="U133" s="13">
        <v>7.7548056729809662</v>
      </c>
      <c r="V133" s="18">
        <v>25.392473818582289</v>
      </c>
      <c r="Y133" s="34">
        <v>43595</v>
      </c>
      <c r="Z133" s="43">
        <v>0.26414445440315198</v>
      </c>
      <c r="AA133" s="43">
        <v>0.21659560188607427</v>
      </c>
      <c r="AB133" s="43">
        <v>0.39405611759186482</v>
      </c>
      <c r="AC133" s="43">
        <v>0.13395766041870985</v>
      </c>
      <c r="AD133" s="43">
        <v>0.22028221407039561</v>
      </c>
      <c r="AE133" s="1"/>
      <c r="AF133" s="9">
        <v>43961</v>
      </c>
      <c r="AG133" s="41">
        <v>4.6850770749509919E-2</v>
      </c>
      <c r="AH133" s="41">
        <v>9.3286128225627984E-2</v>
      </c>
      <c r="AI133" s="41">
        <v>0.23552635354864071</v>
      </c>
      <c r="AJ133" s="41">
        <v>0.10325667406755115</v>
      </c>
      <c r="AK133" s="14">
        <v>6.8443566745617579E-2</v>
      </c>
    </row>
    <row r="134" spans="2:37">
      <c r="B134" s="9">
        <v>43596</v>
      </c>
      <c r="C134" s="11">
        <v>11.907207720394881</v>
      </c>
      <c r="D134" s="11">
        <v>2.3504347591353749</v>
      </c>
      <c r="E134" s="11">
        <v>1.9213690408320601</v>
      </c>
      <c r="F134" s="11">
        <v>1.5687496797484379</v>
      </c>
      <c r="G134" s="11">
        <v>0.78966368569415213</v>
      </c>
      <c r="H134" s="11">
        <v>0.66221666595540485</v>
      </c>
      <c r="I134" s="11">
        <v>0.35214740676117057</v>
      </c>
      <c r="J134" s="11">
        <v>7.934995131090524</v>
      </c>
      <c r="K134" s="16">
        <v>27.486784089612005</v>
      </c>
      <c r="L134" s="2"/>
      <c r="M134" s="9">
        <v>43962</v>
      </c>
      <c r="N134" s="13">
        <v>11.822034831232015</v>
      </c>
      <c r="O134" s="13">
        <v>1.3216005024125435</v>
      </c>
      <c r="P134" s="13">
        <v>1.6861451859731369</v>
      </c>
      <c r="Q134" s="13">
        <v>1.0925520677687066</v>
      </c>
      <c r="R134" s="13">
        <v>0.71747240400363921</v>
      </c>
      <c r="S134" s="13">
        <v>0.50819993032574917</v>
      </c>
      <c r="T134" s="13">
        <v>0.28068290560682385</v>
      </c>
      <c r="U134" s="13">
        <v>7.3643049721347875</v>
      </c>
      <c r="V134" s="18">
        <v>24.792992799457402</v>
      </c>
      <c r="Y134" s="34">
        <v>43596</v>
      </c>
      <c r="Z134" s="43">
        <v>6.6531264123326744E-2</v>
      </c>
      <c r="AA134" s="43">
        <v>0.16250538586596819</v>
      </c>
      <c r="AB134" s="43">
        <v>0.28797262433027138</v>
      </c>
      <c r="AC134" s="43">
        <v>0.13720546071164341</v>
      </c>
      <c r="AD134" s="43">
        <v>0.15662050613450051</v>
      </c>
      <c r="AE134" s="1"/>
      <c r="AF134" s="9">
        <v>43962</v>
      </c>
      <c r="AG134" s="41">
        <v>5.3475203722001777E-2</v>
      </c>
      <c r="AH134" s="41">
        <v>9.3629803530397848E-2</v>
      </c>
      <c r="AI134" s="41">
        <v>0.24759207171302286</v>
      </c>
      <c r="AJ134" s="41">
        <v>9.5080750563350899E-2</v>
      </c>
      <c r="AK134" s="14">
        <v>9.5784407337537666E-2</v>
      </c>
    </row>
    <row r="135" spans="2:37">
      <c r="B135" s="9">
        <v>43597</v>
      </c>
      <c r="C135" s="11">
        <v>11.43021120714894</v>
      </c>
      <c r="D135" s="11">
        <v>2.3225073069555386</v>
      </c>
      <c r="E135" s="11">
        <v>1.8501762846028527</v>
      </c>
      <c r="F135" s="11">
        <v>1.2127265620500749</v>
      </c>
      <c r="G135" s="11">
        <v>0.7881592555196627</v>
      </c>
      <c r="H135" s="11">
        <v>0.61734499259031073</v>
      </c>
      <c r="I135" s="11">
        <v>0.34611420515383212</v>
      </c>
      <c r="J135" s="11">
        <v>7.5354208167143462</v>
      </c>
      <c r="K135" s="16">
        <v>26.102660630735556</v>
      </c>
      <c r="L135" s="2"/>
      <c r="M135" s="9">
        <v>43963</v>
      </c>
      <c r="N135" s="13">
        <v>12.160559842491095</v>
      </c>
      <c r="O135" s="13">
        <v>1.3094704278711695</v>
      </c>
      <c r="P135" s="13">
        <v>1.7828401937854952</v>
      </c>
      <c r="Q135" s="13">
        <v>1.4504796414911212</v>
      </c>
      <c r="R135" s="13">
        <v>0.71806109900954329</v>
      </c>
      <c r="S135" s="13">
        <v>0.56283953745712523</v>
      </c>
      <c r="T135" s="13">
        <v>0.28854129272344747</v>
      </c>
      <c r="U135" s="13">
        <v>8.0199004875935724</v>
      </c>
      <c r="V135" s="18">
        <v>26.29269252242257</v>
      </c>
      <c r="Y135" s="34">
        <v>43597</v>
      </c>
      <c r="Z135" s="43">
        <v>5.1713932429429933E-2</v>
      </c>
      <c r="AA135" s="43">
        <v>9.8745531217416319E-2</v>
      </c>
      <c r="AB135" s="43">
        <v>0.24383233161302378</v>
      </c>
      <c r="AC135" s="43">
        <v>9.1096075008576527E-2</v>
      </c>
      <c r="AD135" s="43">
        <v>0.14621635632005636</v>
      </c>
      <c r="AE135" s="1"/>
      <c r="AF135" s="9">
        <v>43963</v>
      </c>
      <c r="AG135" s="41">
        <v>0.18341291066551932</v>
      </c>
      <c r="AH135" s="41">
        <v>0.13679721844137582</v>
      </c>
      <c r="AI135" s="41">
        <v>0.25269387947111188</v>
      </c>
      <c r="AJ135" s="41">
        <v>0.11848234459491841</v>
      </c>
      <c r="AK135" s="14">
        <v>0.12714291002864289</v>
      </c>
    </row>
    <row r="136" spans="2:37">
      <c r="B136" s="9">
        <v>43598</v>
      </c>
      <c r="C136" s="11">
        <v>12.215484942929377</v>
      </c>
      <c r="D136" s="11">
        <v>2.2568400545326814</v>
      </c>
      <c r="E136" s="11">
        <v>2.0760655347987096</v>
      </c>
      <c r="F136" s="11">
        <v>1.7473370745439236</v>
      </c>
      <c r="G136" s="11">
        <v>0.79037440534818026</v>
      </c>
      <c r="H136" s="11">
        <v>0.7365996170124357</v>
      </c>
      <c r="I136" s="11">
        <v>0.37587326864428833</v>
      </c>
      <c r="J136" s="11">
        <v>8.197489948828018</v>
      </c>
      <c r="K136" s="16">
        <v>28.396064846637614</v>
      </c>
      <c r="L136" s="2"/>
      <c r="M136" s="9">
        <v>43964</v>
      </c>
      <c r="N136" s="13">
        <v>12.423965470848302</v>
      </c>
      <c r="O136" s="13">
        <v>1.4209515891323676</v>
      </c>
      <c r="P136" s="13">
        <v>1.6417296337503215</v>
      </c>
      <c r="Q136" s="13">
        <v>1.6361884727071581</v>
      </c>
      <c r="R136" s="13">
        <v>0.69440743310416819</v>
      </c>
      <c r="S136" s="13">
        <v>0.53735343240620659</v>
      </c>
      <c r="T136" s="13">
        <v>0.30994719115059083</v>
      </c>
      <c r="U136" s="13">
        <v>8.3334741985872967</v>
      </c>
      <c r="V136" s="18">
        <v>26.998017421686413</v>
      </c>
      <c r="Y136" s="34">
        <v>43598</v>
      </c>
      <c r="Z136" s="43">
        <v>0.16756120748289458</v>
      </c>
      <c r="AA136" s="43">
        <v>0.16352983653835965</v>
      </c>
      <c r="AB136" s="43">
        <v>0.4099414581106971</v>
      </c>
      <c r="AC136" s="43">
        <v>0.1357422855639788</v>
      </c>
      <c r="AD136" s="43">
        <v>0.1722531019207863</v>
      </c>
      <c r="AE136" s="1"/>
      <c r="AF136" s="9">
        <v>43964</v>
      </c>
      <c r="AG136" s="41">
        <v>0.26981780873430122</v>
      </c>
      <c r="AH136" s="41">
        <v>0.18189490130636041</v>
      </c>
      <c r="AI136" s="41">
        <v>0.28491834037476199</v>
      </c>
      <c r="AJ136" s="41">
        <v>0.11782800157606563</v>
      </c>
      <c r="AK136" s="14">
        <v>0.13336997675525356</v>
      </c>
    </row>
    <row r="137" spans="2:37">
      <c r="B137" s="9">
        <v>43599</v>
      </c>
      <c r="C137" s="11">
        <v>12.435236611695521</v>
      </c>
      <c r="D137" s="11">
        <v>2.2794839346784945</v>
      </c>
      <c r="E137" s="11">
        <v>2.0949130825993731</v>
      </c>
      <c r="F137" s="11">
        <v>1.8699666341562546</v>
      </c>
      <c r="G137" s="11">
        <v>0.77540544282955182</v>
      </c>
      <c r="H137" s="11">
        <v>0.8268684908127284</v>
      </c>
      <c r="I137" s="11">
        <v>0.4252679556218828</v>
      </c>
      <c r="J137" s="11">
        <v>8.4038894091290111</v>
      </c>
      <c r="K137" s="16">
        <v>29.111031561522818</v>
      </c>
      <c r="L137" s="2"/>
      <c r="M137" s="9">
        <v>43965</v>
      </c>
      <c r="N137" s="13">
        <v>12.756637023699442</v>
      </c>
      <c r="O137" s="13">
        <v>1.4509879641871979</v>
      </c>
      <c r="P137" s="13">
        <v>1.7669917772592474</v>
      </c>
      <c r="Q137" s="13">
        <v>1.5177812143733853</v>
      </c>
      <c r="R137" s="13">
        <v>0.69139377089063614</v>
      </c>
      <c r="S137" s="13">
        <v>0.53346857054731089</v>
      </c>
      <c r="T137" s="13">
        <v>0.30704104011795957</v>
      </c>
      <c r="U137" s="13">
        <v>8.3686709229953014</v>
      </c>
      <c r="V137" s="18">
        <v>27.392972284070474</v>
      </c>
      <c r="Y137" s="34">
        <v>43599</v>
      </c>
      <c r="Z137" s="43">
        <v>0.2203043930732563</v>
      </c>
      <c r="AA137" s="43">
        <v>0.17702892488242705</v>
      </c>
      <c r="AB137" s="43">
        <v>0.38291316001437659</v>
      </c>
      <c r="AC137" s="43">
        <v>0.16754340858292346</v>
      </c>
      <c r="AD137" s="43">
        <v>0.18161476867493651</v>
      </c>
      <c r="AE137" s="1"/>
      <c r="AF137" s="9">
        <v>43965</v>
      </c>
      <c r="AG137" s="41">
        <v>0.13972497630053424</v>
      </c>
      <c r="AH137" s="41">
        <v>0.16766761422186111</v>
      </c>
      <c r="AI137" s="41">
        <v>0.25320229275696998</v>
      </c>
      <c r="AJ137" s="41">
        <v>0.10179996184563211</v>
      </c>
      <c r="AK137" s="14">
        <v>0.13020753810599511</v>
      </c>
    </row>
    <row r="138" spans="2:37">
      <c r="B138" s="9">
        <v>43600</v>
      </c>
      <c r="C138" s="11">
        <v>12.498766714988102</v>
      </c>
      <c r="D138" s="11">
        <v>2.2281578063479857</v>
      </c>
      <c r="E138" s="11">
        <v>2.1240130567944591</v>
      </c>
      <c r="F138" s="11">
        <v>1.947710192610332</v>
      </c>
      <c r="G138" s="11">
        <v>0.76216192516871495</v>
      </c>
      <c r="H138" s="11">
        <v>0.77380082725513211</v>
      </c>
      <c r="I138" s="11">
        <v>0.45002122640370618</v>
      </c>
      <c r="J138" s="11">
        <v>8.4353381720834015</v>
      </c>
      <c r="K138" s="16">
        <v>29.219969921651835</v>
      </c>
      <c r="L138" s="2"/>
      <c r="M138" s="9">
        <v>43966</v>
      </c>
      <c r="N138" s="13">
        <v>12.990775360016961</v>
      </c>
      <c r="O138" s="13">
        <v>1.4700495098950712</v>
      </c>
      <c r="P138" s="13">
        <v>1.818791329018608</v>
      </c>
      <c r="Q138" s="13">
        <v>1.4348034420123974</v>
      </c>
      <c r="R138" s="13">
        <v>0.72480842696593417</v>
      </c>
      <c r="S138" s="13">
        <v>0.57319386370918901</v>
      </c>
      <c r="T138" s="13">
        <v>0.3271244424525494</v>
      </c>
      <c r="U138" s="13">
        <v>8.3635353817377673</v>
      </c>
      <c r="V138" s="18">
        <v>27.703081755808483</v>
      </c>
      <c r="Y138" s="34">
        <v>43600</v>
      </c>
      <c r="Z138" s="43">
        <v>0.21025870886570733</v>
      </c>
      <c r="AA138" s="43">
        <v>0.19177274880609033</v>
      </c>
      <c r="AB138" s="43">
        <v>0.42121580246181584</v>
      </c>
      <c r="AC138" s="43">
        <v>0.17264583264639813</v>
      </c>
      <c r="AD138" s="43">
        <v>0.17181696978944602</v>
      </c>
      <c r="AE138" s="1"/>
      <c r="AF138" s="9">
        <v>43966</v>
      </c>
      <c r="AG138" s="41">
        <v>0.12885182851177371</v>
      </c>
      <c r="AH138" s="41">
        <v>0.13918053398119065</v>
      </c>
      <c r="AI138" s="41">
        <v>0.27367710428744624</v>
      </c>
      <c r="AJ138" s="41">
        <v>9.396971312388494E-2</v>
      </c>
      <c r="AK138" s="14">
        <v>0.11757325986527503</v>
      </c>
    </row>
    <row r="139" spans="2:37">
      <c r="B139" s="9">
        <v>43601</v>
      </c>
      <c r="C139" s="11">
        <v>12.494600806575473</v>
      </c>
      <c r="D139" s="11">
        <v>2.2832579147027965</v>
      </c>
      <c r="E139" s="11">
        <v>2.0422544208603957</v>
      </c>
      <c r="F139" s="11">
        <v>1.9239610755354828</v>
      </c>
      <c r="G139" s="11">
        <v>0.78164211815384355</v>
      </c>
      <c r="H139" s="11">
        <v>0.7683836063090741</v>
      </c>
      <c r="I139" s="11">
        <v>0.47777705403566434</v>
      </c>
      <c r="J139" s="11">
        <v>8.4301617196212852</v>
      </c>
      <c r="K139" s="16">
        <v>29.202038715794014</v>
      </c>
      <c r="L139" s="2"/>
      <c r="M139" s="9">
        <v>43967</v>
      </c>
      <c r="N139" s="13">
        <v>12.690297828409481</v>
      </c>
      <c r="O139" s="13">
        <v>1.4937320363806108</v>
      </c>
      <c r="P139" s="13">
        <v>1.800645169172606</v>
      </c>
      <c r="Q139" s="13">
        <v>1.1239115568208944</v>
      </c>
      <c r="R139" s="13">
        <v>0.72545063969964751</v>
      </c>
      <c r="S139" s="13">
        <v>0.54916576621378099</v>
      </c>
      <c r="T139" s="13">
        <v>0.3213504813585063</v>
      </c>
      <c r="U139" s="13">
        <v>8.442634949417517</v>
      </c>
      <c r="V139" s="18">
        <v>27.147188427473047</v>
      </c>
      <c r="Y139" s="34">
        <v>43601</v>
      </c>
      <c r="Z139" s="43">
        <v>0.23304158872088904</v>
      </c>
      <c r="AA139" s="43">
        <v>0.20272796463164905</v>
      </c>
      <c r="AB139" s="43">
        <v>0.39970574885802779</v>
      </c>
      <c r="AC139" s="43">
        <v>0.15968385420171891</v>
      </c>
      <c r="AD139" s="43">
        <v>0.13359177510180451</v>
      </c>
      <c r="AE139" s="1"/>
      <c r="AF139" s="9">
        <v>43967</v>
      </c>
      <c r="AG139" s="41">
        <v>5.731025056427265E-2</v>
      </c>
      <c r="AH139" s="41">
        <v>9.8504880792157773E-2</v>
      </c>
      <c r="AI139" s="41">
        <v>0.23956350853634292</v>
      </c>
      <c r="AJ139" s="41">
        <v>0.10086134126846029</v>
      </c>
      <c r="AK139" s="14">
        <v>9.452942960401331E-2</v>
      </c>
    </row>
    <row r="140" spans="2:37">
      <c r="B140" s="9">
        <v>43602</v>
      </c>
      <c r="C140" s="11">
        <v>12.771633716015256</v>
      </c>
      <c r="D140" s="11">
        <v>2.330055267004143</v>
      </c>
      <c r="E140" s="11">
        <v>2.0190898849762271</v>
      </c>
      <c r="F140" s="11">
        <v>1.8727429857994735</v>
      </c>
      <c r="G140" s="11">
        <v>0.78034222220691085</v>
      </c>
      <c r="H140" s="11">
        <v>0.76704763970078982</v>
      </c>
      <c r="I140" s="11">
        <v>0.42741886323134393</v>
      </c>
      <c r="J140" s="11">
        <v>8.5098914172977551</v>
      </c>
      <c r="K140" s="16">
        <v>29.478221996231898</v>
      </c>
      <c r="L140" s="2"/>
      <c r="M140" s="9">
        <v>43968</v>
      </c>
      <c r="N140" s="13">
        <v>12.080562577582608</v>
      </c>
      <c r="O140" s="13">
        <v>1.4856453200196948</v>
      </c>
      <c r="P140" s="13">
        <v>1.6988418114576906</v>
      </c>
      <c r="Q140" s="13">
        <v>0.99419323578268226</v>
      </c>
      <c r="R140" s="13">
        <v>0.72582116954191289</v>
      </c>
      <c r="S140" s="13">
        <v>0.4649951167812888</v>
      </c>
      <c r="T140" s="13">
        <v>0.30136936544885223</v>
      </c>
      <c r="U140" s="13">
        <v>8.150193051637638</v>
      </c>
      <c r="V140" s="18">
        <v>25.901621648252366</v>
      </c>
      <c r="Y140" s="34">
        <v>43602</v>
      </c>
      <c r="Z140" s="43">
        <v>0.2324934008378727</v>
      </c>
      <c r="AA140" s="43">
        <v>0.19547943008098473</v>
      </c>
      <c r="AB140" s="43">
        <v>0.40078402651748796</v>
      </c>
      <c r="AC140" s="43">
        <v>0.11342971405998391</v>
      </c>
      <c r="AD140" s="43">
        <v>0.15755150873136825</v>
      </c>
      <c r="AE140" s="1"/>
      <c r="AF140" s="9">
        <v>43968</v>
      </c>
      <c r="AG140" s="41">
        <v>6.4414423478831362E-2</v>
      </c>
      <c r="AH140" s="41">
        <v>8.6778523808793057E-2</v>
      </c>
      <c r="AI140" s="41">
        <v>0.2111526671266149</v>
      </c>
      <c r="AJ140" s="41">
        <v>0.10510700137021965</v>
      </c>
      <c r="AK140" s="14">
        <v>8.9854796179287308E-2</v>
      </c>
    </row>
    <row r="141" spans="2:37">
      <c r="B141" s="9">
        <v>43603</v>
      </c>
      <c r="C141" s="11">
        <v>12.551882047249112</v>
      </c>
      <c r="D141" s="11">
        <v>2.2908058747514009</v>
      </c>
      <c r="E141" s="11">
        <v>1.9557614817680313</v>
      </c>
      <c r="F141" s="11">
        <v>1.5105777094285053</v>
      </c>
      <c r="G141" s="11">
        <v>0.77985604876241632</v>
      </c>
      <c r="H141" s="11">
        <v>0.70583270868681913</v>
      </c>
      <c r="I141" s="11">
        <v>0.42526428303201336</v>
      </c>
      <c r="J141" s="11">
        <v>8.206177164174818</v>
      </c>
      <c r="K141" s="16">
        <v>28.426157317853118</v>
      </c>
      <c r="L141" s="2"/>
      <c r="M141" s="9">
        <v>43969</v>
      </c>
      <c r="N141" s="13">
        <v>12.149828502076542</v>
      </c>
      <c r="O141" s="13">
        <v>1.4249949473128254</v>
      </c>
      <c r="P141" s="13">
        <v>1.8201118794826416</v>
      </c>
      <c r="Q141" s="13">
        <v>1.3666323676314169</v>
      </c>
      <c r="R141" s="13">
        <v>0.72314118889903989</v>
      </c>
      <c r="S141" s="13">
        <v>0.60241402231291952</v>
      </c>
      <c r="T141" s="13">
        <v>0.32699881399029612</v>
      </c>
      <c r="U141" s="13">
        <v>7.7925761771810134</v>
      </c>
      <c r="V141" s="18">
        <v>26.206697898886695</v>
      </c>
      <c r="Y141" s="34">
        <v>43603</v>
      </c>
      <c r="Z141" s="43">
        <v>8.7449002340978244E-2</v>
      </c>
      <c r="AA141" s="43">
        <v>0.16869918361435224</v>
      </c>
      <c r="AB141" s="43">
        <v>0.3035985892356422</v>
      </c>
      <c r="AC141" s="43">
        <v>0.13333514837260668</v>
      </c>
      <c r="AD141" s="43">
        <v>0.15606708089208013</v>
      </c>
      <c r="AE141" s="1"/>
      <c r="AF141" s="9">
        <v>43969</v>
      </c>
      <c r="AG141" s="41">
        <v>9.7953129009552331E-2</v>
      </c>
      <c r="AH141" s="41">
        <v>0.12607530833366026</v>
      </c>
      <c r="AI141" s="41">
        <v>0.29230124986940026</v>
      </c>
      <c r="AJ141" s="41">
        <v>0.11815264991189747</v>
      </c>
      <c r="AK141" s="14">
        <v>9.5239020541022693E-2</v>
      </c>
    </row>
    <row r="142" spans="2:37">
      <c r="B142" s="9">
        <v>43604</v>
      </c>
      <c r="C142" s="11">
        <v>11.807225918491802</v>
      </c>
      <c r="D142" s="11">
        <v>2.232686582377148</v>
      </c>
      <c r="E142" s="11">
        <v>2.010832127502431</v>
      </c>
      <c r="F142" s="11">
        <v>1.4320185616994396</v>
      </c>
      <c r="G142" s="11">
        <v>0.78097613116541043</v>
      </c>
      <c r="H142" s="11">
        <v>0.63750445485903229</v>
      </c>
      <c r="I142" s="11">
        <v>0.43151738064399447</v>
      </c>
      <c r="J142" s="11">
        <v>7.8461038002561736</v>
      </c>
      <c r="K142" s="16">
        <v>27.178864956995437</v>
      </c>
      <c r="L142" s="2"/>
      <c r="M142" s="9">
        <v>43970</v>
      </c>
      <c r="N142" s="13">
        <v>13.067845895721474</v>
      </c>
      <c r="O142" s="13">
        <v>1.4388578896458242</v>
      </c>
      <c r="P142" s="13">
        <v>1.7939768601782793</v>
      </c>
      <c r="Q142" s="13">
        <v>1.6017980351112724</v>
      </c>
      <c r="R142" s="13">
        <v>0.71761219347846383</v>
      </c>
      <c r="S142" s="13">
        <v>0.5777755438861919</v>
      </c>
      <c r="T142" s="13">
        <v>0.33711956215637007</v>
      </c>
      <c r="U142" s="13">
        <v>8.1211896247395838</v>
      </c>
      <c r="V142" s="18">
        <v>27.656175604917458</v>
      </c>
      <c r="Y142" s="34">
        <v>43604</v>
      </c>
      <c r="Z142" s="43">
        <v>4.7307012348697705E-2</v>
      </c>
      <c r="AA142" s="43">
        <v>0.15138696596245857</v>
      </c>
      <c r="AB142" s="43">
        <v>0.25815348993887871</v>
      </c>
      <c r="AC142" s="43">
        <v>0.13873115890323914</v>
      </c>
      <c r="AD142" s="43">
        <v>0.15416493783665008</v>
      </c>
      <c r="AF142" s="9">
        <v>43970</v>
      </c>
      <c r="AG142" s="41">
        <v>0.21249606739297308</v>
      </c>
      <c r="AH142" s="41">
        <v>0.15008877518920177</v>
      </c>
      <c r="AI142" s="41">
        <v>0.32369395079618651</v>
      </c>
      <c r="AJ142" s="41">
        <v>0.12968145059431954</v>
      </c>
      <c r="AK142" s="14">
        <v>0.1192583255407736</v>
      </c>
    </row>
    <row r="143" spans="2:37">
      <c r="B143" s="9">
        <v>43605</v>
      </c>
      <c r="C143" s="11">
        <v>11.788479330634974</v>
      </c>
      <c r="D143" s="11">
        <v>2.2417441344354732</v>
      </c>
      <c r="E143" s="11">
        <v>2.2065065707519098</v>
      </c>
      <c r="F143" s="11">
        <v>1.9126122166176351</v>
      </c>
      <c r="G143" s="11">
        <v>0.78398764015906264</v>
      </c>
      <c r="H143" s="11">
        <v>0.7787320008052635</v>
      </c>
      <c r="I143" s="11">
        <v>0.43596306699797932</v>
      </c>
      <c r="J143" s="11">
        <v>8.1769745111841878</v>
      </c>
      <c r="K143" s="16">
        <v>28.324999471586484</v>
      </c>
      <c r="L143" s="2"/>
      <c r="M143" s="9">
        <v>43971</v>
      </c>
      <c r="N143" s="13">
        <v>13.344909593697206</v>
      </c>
      <c r="O143" s="13">
        <v>1.41344249536866</v>
      </c>
      <c r="P143" s="13">
        <v>1.7286244620630067</v>
      </c>
      <c r="Q143" s="13">
        <v>1.6995261172292864</v>
      </c>
      <c r="R143" s="13">
        <v>0.69576877202740839</v>
      </c>
      <c r="S143" s="13">
        <v>0.56521976543936747</v>
      </c>
      <c r="T143" s="13">
        <v>0.33264766937412193</v>
      </c>
      <c r="U143" s="13">
        <v>8.1482283132845357</v>
      </c>
      <c r="V143" s="18">
        <v>27.928367188483591</v>
      </c>
      <c r="Y143" s="34">
        <v>43605</v>
      </c>
      <c r="Z143" s="43">
        <v>0.18924008067972276</v>
      </c>
      <c r="AA143" s="43">
        <v>0.2069001429109677</v>
      </c>
      <c r="AB143" s="43">
        <v>0.32797763161192356</v>
      </c>
      <c r="AC143" s="43">
        <v>0.18546033825919481</v>
      </c>
      <c r="AD143" s="43">
        <v>0.19178053874980364</v>
      </c>
      <c r="AF143" s="9">
        <v>43971</v>
      </c>
      <c r="AG143" s="41">
        <v>0.29885212965926877</v>
      </c>
      <c r="AH143" s="41">
        <v>0.1794964903543447</v>
      </c>
      <c r="AI143" s="41">
        <v>0.30037140104492244</v>
      </c>
      <c r="AJ143" s="41">
        <v>0.13824552230314691</v>
      </c>
      <c r="AK143" s="14">
        <v>0.13000325020264672</v>
      </c>
    </row>
    <row r="144" spans="2:37">
      <c r="B144" s="9">
        <v>43606</v>
      </c>
      <c r="C144" s="11">
        <v>11.857216819443343</v>
      </c>
      <c r="D144" s="11">
        <v>2.370059455261746</v>
      </c>
      <c r="E144" s="11">
        <v>2.0919130467438523</v>
      </c>
      <c r="F144" s="11">
        <v>1.9099702536810286</v>
      </c>
      <c r="G144" s="11">
        <v>0.77038626117346476</v>
      </c>
      <c r="H144" s="11">
        <v>0.7861236479472552</v>
      </c>
      <c r="I144" s="11">
        <v>0.429436309979282</v>
      </c>
      <c r="J144" s="11">
        <v>8.2041989299287508</v>
      </c>
      <c r="K144" s="16">
        <v>28.419304724158721</v>
      </c>
      <c r="L144" s="2"/>
      <c r="M144" s="9">
        <v>43972</v>
      </c>
      <c r="N144" s="13">
        <v>12.669810723981696</v>
      </c>
      <c r="O144" s="13">
        <v>1.3782075169389549</v>
      </c>
      <c r="P144" s="13">
        <v>1.7836065911475067</v>
      </c>
      <c r="Q144" s="13">
        <v>1.3658591741414512</v>
      </c>
      <c r="R144" s="13">
        <v>0.6835866164556581</v>
      </c>
      <c r="S144" s="13">
        <v>0.59728309072188868</v>
      </c>
      <c r="T144" s="13">
        <v>0.33316318399890021</v>
      </c>
      <c r="U144" s="13">
        <v>8.3178198688968159</v>
      </c>
      <c r="V144" s="18">
        <v>27.129336766282872</v>
      </c>
      <c r="Y144" s="34">
        <v>43606</v>
      </c>
      <c r="Z144" s="43">
        <v>0.20508528293385178</v>
      </c>
      <c r="AA144" s="43">
        <v>0.19037073646082736</v>
      </c>
      <c r="AB144" s="43">
        <v>0.31385355344651622</v>
      </c>
      <c r="AC144" s="43">
        <v>0.19168953631004831</v>
      </c>
      <c r="AD144" s="43">
        <v>0.18457383463114771</v>
      </c>
      <c r="AF144" s="9">
        <v>43972</v>
      </c>
      <c r="AG144" s="41">
        <v>0.16416011370904066</v>
      </c>
      <c r="AH144" s="41">
        <v>0.10689061379447722</v>
      </c>
      <c r="AI144" s="41">
        <v>0.2173825493533256</v>
      </c>
      <c r="AJ144" s="41">
        <v>0.1408233646589109</v>
      </c>
      <c r="AK144" s="14">
        <v>0.13043039763692005</v>
      </c>
    </row>
    <row r="145" spans="2:37">
      <c r="B145" s="9">
        <v>43607</v>
      </c>
      <c r="C145" s="11">
        <v>12.215484942929377</v>
      </c>
      <c r="D145" s="11">
        <v>2.4425198717283472</v>
      </c>
      <c r="E145" s="11">
        <v>2.196411805021377</v>
      </c>
      <c r="F145" s="11">
        <v>1.8501437143939854</v>
      </c>
      <c r="G145" s="11">
        <v>0.75728017874179199</v>
      </c>
      <c r="H145" s="11">
        <v>0.71210540451544979</v>
      </c>
      <c r="I145" s="11">
        <v>0.41318321707131644</v>
      </c>
      <c r="J145" s="11">
        <v>8.3551827298857191</v>
      </c>
      <c r="K145" s="16">
        <v>28.942311864287365</v>
      </c>
      <c r="L145" s="2"/>
      <c r="M145" s="9">
        <v>43973</v>
      </c>
      <c r="N145" s="13">
        <v>12.875657344660844</v>
      </c>
      <c r="O145" s="13">
        <v>1.3810956299249963</v>
      </c>
      <c r="P145" s="13">
        <v>1.9167029383144241</v>
      </c>
      <c r="Q145" s="13">
        <v>1.1805226048848572</v>
      </c>
      <c r="R145" s="13">
        <v>0.71507258720361566</v>
      </c>
      <c r="S145" s="13">
        <v>0.55841020317433643</v>
      </c>
      <c r="T145" s="13">
        <v>0.30861418538951985</v>
      </c>
      <c r="U145" s="13">
        <v>8.5688586669186932</v>
      </c>
      <c r="V145" s="18">
        <v>27.504934160471283</v>
      </c>
      <c r="Y145" s="34">
        <v>43607</v>
      </c>
      <c r="Z145" s="43">
        <v>0.20997720338679698</v>
      </c>
      <c r="AA145" s="43">
        <v>0.18546275949773161</v>
      </c>
      <c r="AB145" s="43">
        <v>0.32117043756428132</v>
      </c>
      <c r="AC145" s="43">
        <v>0.20449316834998735</v>
      </c>
      <c r="AD145" s="43">
        <v>0.1365446001100093</v>
      </c>
      <c r="AF145" s="9">
        <v>43973</v>
      </c>
      <c r="AG145" s="41">
        <v>7.1323253183446692E-2</v>
      </c>
      <c r="AH145" s="41">
        <v>9.7885505842467385E-2</v>
      </c>
      <c r="AI145" s="41">
        <v>0.20802836871351982</v>
      </c>
      <c r="AJ145" s="41">
        <v>0.14174936936810917</v>
      </c>
      <c r="AK145" s="14">
        <v>8.3248868250103206E-2</v>
      </c>
    </row>
    <row r="146" spans="2:37">
      <c r="B146" s="9">
        <v>43608</v>
      </c>
      <c r="C146" s="11">
        <v>12.654988280461664</v>
      </c>
      <c r="D146" s="11">
        <v>2.4342171156748824</v>
      </c>
      <c r="E146" s="11">
        <v>2.3273926979871842</v>
      </c>
      <c r="F146" s="11">
        <v>1.874334894777999</v>
      </c>
      <c r="G146" s="11">
        <v>0.77860588847657297</v>
      </c>
      <c r="H146" s="11">
        <v>0.72267779576824864</v>
      </c>
      <c r="I146" s="11">
        <v>0.41624933005973341</v>
      </c>
      <c r="J146" s="11">
        <v>8.6073491704703287</v>
      </c>
      <c r="K146" s="16">
        <v>29.815815173676611</v>
      </c>
      <c r="L146" s="2"/>
      <c r="M146" s="9">
        <v>43974</v>
      </c>
      <c r="N146" s="13">
        <v>12.854194663831741</v>
      </c>
      <c r="O146" s="13">
        <v>1.436547399256991</v>
      </c>
      <c r="P146" s="13">
        <v>1.7582064585385706</v>
      </c>
      <c r="Q146" s="13">
        <v>0.98013301816124132</v>
      </c>
      <c r="R146" s="13">
        <v>0.72151138399695225</v>
      </c>
      <c r="S146" s="13">
        <v>0.49115107002337971</v>
      </c>
      <c r="T146" s="13">
        <v>0.30534331779685497</v>
      </c>
      <c r="U146" s="13">
        <v>8.4177561010880897</v>
      </c>
      <c r="V146" s="18">
        <v>26.964843412693817</v>
      </c>
      <c r="Y146" s="34">
        <v>43608</v>
      </c>
      <c r="Z146" s="43">
        <v>0.21059320517526428</v>
      </c>
      <c r="AA146" s="43">
        <v>0.18357706223089959</v>
      </c>
      <c r="AB146" s="43">
        <v>0.33243458811399879</v>
      </c>
      <c r="AC146" s="43">
        <v>0.20109857482347487</v>
      </c>
      <c r="AD146" s="43">
        <v>0.14254594466253079</v>
      </c>
      <c r="AF146" s="9">
        <v>43974</v>
      </c>
      <c r="AG146" s="41">
        <v>5.2561686946090064E-2</v>
      </c>
      <c r="AH146" s="41">
        <v>7.951327787529891E-2</v>
      </c>
      <c r="AI146" s="41">
        <v>0.21534681680995116</v>
      </c>
      <c r="AJ146" s="41">
        <v>0.10718609641212717</v>
      </c>
      <c r="AK146" s="14">
        <v>6.9010310913845602E-2</v>
      </c>
    </row>
    <row r="147" spans="2:37">
      <c r="B147" s="9">
        <v>43609</v>
      </c>
      <c r="C147" s="11">
        <v>12.389411619156609</v>
      </c>
      <c r="D147" s="11">
        <v>2.4168568075630925</v>
      </c>
      <c r="E147" s="11">
        <v>2.3495253410901631</v>
      </c>
      <c r="F147" s="11">
        <v>1.736361586594229</v>
      </c>
      <c r="G147" s="11">
        <v>0.77806909648943134</v>
      </c>
      <c r="H147" s="11">
        <v>0.74193714113178955</v>
      </c>
      <c r="I147" s="11">
        <v>0.42231602428090753</v>
      </c>
      <c r="J147" s="11">
        <v>8.455567866190087</v>
      </c>
      <c r="K147" s="16">
        <v>29.290045482496307</v>
      </c>
      <c r="L147" s="2"/>
      <c r="M147" s="9">
        <v>43975</v>
      </c>
      <c r="N147" s="13">
        <v>12.634689973534067</v>
      </c>
      <c r="O147" s="13">
        <v>1.504706865727568</v>
      </c>
      <c r="P147" s="13">
        <v>1.706746280280252</v>
      </c>
      <c r="Q147" s="13">
        <v>0.89911786398883686</v>
      </c>
      <c r="R147" s="13">
        <v>0.72809172494471364</v>
      </c>
      <c r="S147" s="13">
        <v>0.47555809789828712</v>
      </c>
      <c r="T147" s="13">
        <v>0.29158668861778803</v>
      </c>
      <c r="U147" s="13">
        <v>8.1682988998296437</v>
      </c>
      <c r="V147" s="18">
        <v>26.408796394821156</v>
      </c>
      <c r="Y147" s="34">
        <v>43609</v>
      </c>
      <c r="Z147" s="43">
        <v>0.21229202260752164</v>
      </c>
      <c r="AA147" s="43">
        <v>0.1662391054284037</v>
      </c>
      <c r="AB147" s="43">
        <v>0.32979779148456151</v>
      </c>
      <c r="AC147" s="43">
        <v>0.15772525189072542</v>
      </c>
      <c r="AD147" s="43">
        <v>0.14102192963343155</v>
      </c>
      <c r="AF147" s="9">
        <v>43975</v>
      </c>
      <c r="AG147" s="41">
        <v>6.0238962366291497E-2</v>
      </c>
      <c r="AH147" s="41">
        <v>7.283462299015088E-2</v>
      </c>
      <c r="AI147" s="41">
        <v>0.19536690246570787</v>
      </c>
      <c r="AJ147" s="41">
        <v>9.2571033894640525E-2</v>
      </c>
      <c r="AK147" s="14">
        <v>6.2266024359212566E-2</v>
      </c>
    </row>
    <row r="148" spans="2:37">
      <c r="B148" s="9">
        <v>43610</v>
      </c>
      <c r="C148" s="11">
        <v>12.525845119670187</v>
      </c>
      <c r="D148" s="11">
        <v>2.3225073069555386</v>
      </c>
      <c r="E148" s="11">
        <v>2.1369614058206912</v>
      </c>
      <c r="F148" s="11">
        <v>1.3873800197829762</v>
      </c>
      <c r="G148" s="11">
        <v>0.77358582393892816</v>
      </c>
      <c r="H148" s="11">
        <v>0.67823125408761453</v>
      </c>
      <c r="I148" s="11">
        <v>0.39254436905375606</v>
      </c>
      <c r="J148" s="11">
        <v>8.2049901267521399</v>
      </c>
      <c r="K148" s="16">
        <v>28.422045426061828</v>
      </c>
      <c r="L148" s="2"/>
      <c r="M148" s="9">
        <v>43976</v>
      </c>
      <c r="N148" s="13">
        <v>13.33889610461838</v>
      </c>
      <c r="O148" s="13">
        <v>1.5220355436438164</v>
      </c>
      <c r="P148" s="13">
        <v>1.8421639132189711</v>
      </c>
      <c r="Q148" s="13">
        <v>1.3527495889600134</v>
      </c>
      <c r="R148" s="13">
        <v>0.72938726338294235</v>
      </c>
      <c r="S148" s="13">
        <v>0.57885252048042346</v>
      </c>
      <c r="T148" s="13">
        <v>0.30213954240741853</v>
      </c>
      <c r="U148" s="13">
        <v>7.9161451857695697</v>
      </c>
      <c r="V148" s="18">
        <v>27.582369662481533</v>
      </c>
      <c r="Y148" s="34">
        <v>43610</v>
      </c>
      <c r="Z148" s="43">
        <v>0.14935155861948035</v>
      </c>
      <c r="AA148" s="43">
        <v>0.13210541910329002</v>
      </c>
      <c r="AB148" s="43">
        <v>0.2494241980045728</v>
      </c>
      <c r="AC148" s="43">
        <v>0.12139732457146186</v>
      </c>
      <c r="AD148" s="43">
        <v>0.12504681593591649</v>
      </c>
      <c r="AF148" s="9">
        <v>43976</v>
      </c>
      <c r="AG148" s="41">
        <v>0.1568232525591082</v>
      </c>
      <c r="AH148" s="41">
        <v>0.12296611646973132</v>
      </c>
      <c r="AI148" s="41">
        <v>0.25865240000537076</v>
      </c>
      <c r="AJ148" s="41">
        <v>0.12457749094148145</v>
      </c>
      <c r="AK148" s="14">
        <v>0.10260855189075298</v>
      </c>
    </row>
    <row r="149" spans="2:37">
      <c r="B149" s="9">
        <v>43611</v>
      </c>
      <c r="C149" s="11">
        <v>12.292554248563002</v>
      </c>
      <c r="D149" s="11">
        <v>2.3172237349215159</v>
      </c>
      <c r="E149" s="11">
        <v>2.1529041866504115</v>
      </c>
      <c r="F149" s="11">
        <v>1.0028720428025817</v>
      </c>
      <c r="G149" s="11">
        <v>0.77189363428648028</v>
      </c>
      <c r="H149" s="11">
        <v>0.66819909030663827</v>
      </c>
      <c r="I149" s="11">
        <v>0.38731200541467115</v>
      </c>
      <c r="J149" s="11">
        <v>7.9517037620318263</v>
      </c>
      <c r="K149" s="16">
        <v>27.544662704977132</v>
      </c>
      <c r="L149" s="2"/>
      <c r="M149" s="9">
        <v>43977</v>
      </c>
      <c r="N149" s="13">
        <v>13.131288420246426</v>
      </c>
      <c r="O149" s="13">
        <v>1.549761428309814</v>
      </c>
      <c r="P149" s="13">
        <v>2.2135652904083796</v>
      </c>
      <c r="Q149" s="13">
        <v>1.6100985712972491</v>
      </c>
      <c r="R149" s="13">
        <v>0.7057789267005754</v>
      </c>
      <c r="S149" s="13">
        <v>0.64081570143316846</v>
      </c>
      <c r="T149" s="13">
        <v>0.31966238604647723</v>
      </c>
      <c r="U149" s="13">
        <v>8.0745166832750588</v>
      </c>
      <c r="V149" s="18">
        <v>28.24548740771715</v>
      </c>
      <c r="Y149" s="34">
        <v>43611</v>
      </c>
      <c r="Z149" s="43">
        <v>5.0324458609393122E-2</v>
      </c>
      <c r="AA149" s="43">
        <v>9.125129739318015E-2</v>
      </c>
      <c r="AB149" s="43">
        <v>0.21015201177929851</v>
      </c>
      <c r="AC149" s="43">
        <v>0.11644373253647629</v>
      </c>
      <c r="AD149" s="43">
        <v>5.0774150300626299E-2</v>
      </c>
      <c r="AF149" s="9">
        <v>43977</v>
      </c>
      <c r="AG149" s="41">
        <v>0.18708421393474972</v>
      </c>
      <c r="AH149" s="41">
        <v>0.180597251516429</v>
      </c>
      <c r="AI149" s="41">
        <v>0.269458001804804</v>
      </c>
      <c r="AJ149" s="41">
        <v>0.11182789476823059</v>
      </c>
      <c r="AK149" s="14">
        <v>0.13725763746139882</v>
      </c>
    </row>
    <row r="150" spans="2:37">
      <c r="B150" s="9">
        <v>43612</v>
      </c>
      <c r="C150" s="11">
        <v>12.087383259241056</v>
      </c>
      <c r="D150" s="11">
        <v>2.239479746420892</v>
      </c>
      <c r="E150" s="11">
        <v>2.1135028440064736</v>
      </c>
      <c r="F150" s="11">
        <v>1.5497432827718489</v>
      </c>
      <c r="G150" s="11">
        <v>0.75581959835134005</v>
      </c>
      <c r="H150" s="11">
        <v>0.83101188999254605</v>
      </c>
      <c r="I150" s="11">
        <v>0.40799777371743284</v>
      </c>
      <c r="J150" s="11">
        <v>8.110786649341275</v>
      </c>
      <c r="K150" s="16">
        <v>28.095725043842865</v>
      </c>
      <c r="L150" s="2"/>
      <c r="M150" s="9">
        <v>43978</v>
      </c>
      <c r="N150" s="13">
        <v>13.452952178131365</v>
      </c>
      <c r="O150" s="13">
        <v>1.5595810124623544</v>
      </c>
      <c r="P150" s="13">
        <v>2.3374862385337849</v>
      </c>
      <c r="Q150" s="13">
        <v>1.5921516756860776</v>
      </c>
      <c r="R150" s="13">
        <v>0.69742723669630113</v>
      </c>
      <c r="S150" s="13">
        <v>0.58334959175382006</v>
      </c>
      <c r="T150" s="13">
        <v>0.32091519444263344</v>
      </c>
      <c r="U150" s="13">
        <v>8.4107656596295275</v>
      </c>
      <c r="V150" s="18">
        <v>28.954628787335871</v>
      </c>
      <c r="Y150" s="34">
        <v>43612</v>
      </c>
      <c r="Z150" s="43">
        <v>0.11998078584591948</v>
      </c>
      <c r="AA150" s="43">
        <v>0.14452062126001072</v>
      </c>
      <c r="AB150" s="43">
        <v>0.29662716172095926</v>
      </c>
      <c r="AC150" s="43">
        <v>0.16590353787632198</v>
      </c>
      <c r="AD150" s="43">
        <v>9.5106785656914994E-2</v>
      </c>
      <c r="AF150" s="9">
        <v>43978</v>
      </c>
      <c r="AG150" s="41">
        <v>0.20912639702144967</v>
      </c>
      <c r="AH150" s="41">
        <v>0.1511786083841713</v>
      </c>
      <c r="AI150" s="41">
        <v>0.24903933407276505</v>
      </c>
      <c r="AJ150" s="41">
        <v>0.12734204814324115</v>
      </c>
      <c r="AK150" s="14">
        <v>0.16866535496558346</v>
      </c>
    </row>
    <row r="151" spans="2:37">
      <c r="B151" s="9">
        <v>43613</v>
      </c>
      <c r="C151" s="11">
        <v>12.16132813356521</v>
      </c>
      <c r="D151" s="11">
        <v>2.3791170073200711</v>
      </c>
      <c r="E151" s="11">
        <v>2.4358449281729442</v>
      </c>
      <c r="F151" s="11">
        <v>1.7518875706569783</v>
      </c>
      <c r="G151" s="11">
        <v>0.74872329068360477</v>
      </c>
      <c r="H151" s="11">
        <v>0.87830593390156919</v>
      </c>
      <c r="I151" s="11">
        <v>0.40696654412030969</v>
      </c>
      <c r="J151" s="11">
        <v>8.4262235673770078</v>
      </c>
      <c r="K151" s="16">
        <v>29.188396975797691</v>
      </c>
      <c r="L151" s="2"/>
      <c r="M151" s="9">
        <v>43979</v>
      </c>
      <c r="N151" s="13">
        <v>12.986475652752409</v>
      </c>
      <c r="O151" s="13">
        <v>1.4954649041722357</v>
      </c>
      <c r="P151" s="13">
        <v>2.2846392287541324</v>
      </c>
      <c r="Q151" s="13">
        <v>1.487271635768648</v>
      </c>
      <c r="R151" s="13">
        <v>0.68922791137065387</v>
      </c>
      <c r="S151" s="13">
        <v>0.5449826953704664</v>
      </c>
      <c r="T151" s="13">
        <v>0.38869174139708357</v>
      </c>
      <c r="U151" s="13">
        <v>8.4509703486516496</v>
      </c>
      <c r="V151" s="18">
        <v>28.327724118237278</v>
      </c>
      <c r="Y151" s="34">
        <v>43613</v>
      </c>
      <c r="Z151" s="43">
        <v>0.17722323329063844</v>
      </c>
      <c r="AA151" s="43">
        <v>0.17469023480420787</v>
      </c>
      <c r="AB151" s="43">
        <v>0.29964679222528767</v>
      </c>
      <c r="AC151" s="43">
        <v>0.15625324196511528</v>
      </c>
      <c r="AD151" s="43">
        <v>0.16206787477271911</v>
      </c>
      <c r="AF151" s="9">
        <v>43979</v>
      </c>
      <c r="AG151" s="41">
        <v>0.16106334929258492</v>
      </c>
      <c r="AH151" s="41">
        <v>0.13493964925164956</v>
      </c>
      <c r="AI151" s="41">
        <v>0.25846733341051853</v>
      </c>
      <c r="AJ151" s="41">
        <v>0.14640126041859161</v>
      </c>
      <c r="AK151" s="14">
        <v>0.12310574772050177</v>
      </c>
    </row>
    <row r="152" spans="2:37">
      <c r="B152" s="9">
        <v>43614</v>
      </c>
      <c r="C152" s="11">
        <v>12.188406538247293</v>
      </c>
      <c r="D152" s="11">
        <v>2.4402554837137655</v>
      </c>
      <c r="E152" s="11">
        <v>2.5771163550870035</v>
      </c>
      <c r="F152" s="11">
        <v>1.6988432216351166</v>
      </c>
      <c r="G152" s="11">
        <v>0.77285038360128167</v>
      </c>
      <c r="H152" s="11">
        <v>0.77969578667440609</v>
      </c>
      <c r="I152" s="11">
        <v>0.40425186258696233</v>
      </c>
      <c r="J152" s="11">
        <v>8.4665021474572164</v>
      </c>
      <c r="K152" s="16">
        <v>29.327921779003045</v>
      </c>
      <c r="L152" s="2"/>
      <c r="M152" s="9">
        <v>43980</v>
      </c>
      <c r="N152" s="13">
        <v>12.564852639429123</v>
      </c>
      <c r="O152" s="13">
        <v>1.3891823462859121</v>
      </c>
      <c r="P152" s="13">
        <v>2.3000598970362707</v>
      </c>
      <c r="Q152" s="13">
        <v>1.4759592030233439</v>
      </c>
      <c r="R152" s="13">
        <v>0.71420080388886187</v>
      </c>
      <c r="S152" s="13">
        <v>0.5308607379653385</v>
      </c>
      <c r="T152" s="13">
        <v>0.38326276450505581</v>
      </c>
      <c r="U152" s="13">
        <v>8.2967683728911918</v>
      </c>
      <c r="V152" s="18">
        <v>27.655146765025094</v>
      </c>
      <c r="Y152" s="34">
        <v>43614</v>
      </c>
      <c r="Z152" s="43">
        <v>0.19328499867352544</v>
      </c>
      <c r="AA152" s="43">
        <v>0.16759483602021796</v>
      </c>
      <c r="AB152" s="43">
        <v>0.28645941114430634</v>
      </c>
      <c r="AC152" s="43">
        <v>0.15843203412647647</v>
      </c>
      <c r="AD152" s="43">
        <v>0.15976386361422418</v>
      </c>
      <c r="AF152" s="9">
        <v>43980</v>
      </c>
      <c r="AG152" s="41">
        <v>0.17093967217178169</v>
      </c>
      <c r="AH152" s="41">
        <v>0.13546067249730676</v>
      </c>
      <c r="AI152" s="41">
        <v>0.29012515782993015</v>
      </c>
      <c r="AJ152" s="41">
        <v>0.15829802391688524</v>
      </c>
      <c r="AK152" s="14">
        <v>0.10458147779369645</v>
      </c>
    </row>
    <row r="153" spans="2:37">
      <c r="B153" s="9">
        <v>43615</v>
      </c>
      <c r="C153" s="11">
        <v>12.078009965312644</v>
      </c>
      <c r="D153" s="11">
        <v>2.4840336519956709</v>
      </c>
      <c r="E153" s="11">
        <v>2.6041517965127734</v>
      </c>
      <c r="F153" s="11">
        <v>1.3939611150238203</v>
      </c>
      <c r="G153" s="11">
        <v>0.77054841708624722</v>
      </c>
      <c r="H153" s="11">
        <v>0.74591013364821623</v>
      </c>
      <c r="I153" s="11">
        <v>0.40415333777001411</v>
      </c>
      <c r="J153" s="11">
        <v>8.3120167682573758</v>
      </c>
      <c r="K153" s="16">
        <v>28.792785185606764</v>
      </c>
      <c r="L153" s="2"/>
      <c r="M153" s="9">
        <v>43981</v>
      </c>
      <c r="N153" s="13">
        <v>12.495650077971806</v>
      </c>
      <c r="O153" s="13">
        <v>1.382828497716621</v>
      </c>
      <c r="P153" s="13">
        <v>2.0043514872841719</v>
      </c>
      <c r="Q153" s="13">
        <v>1.1168229547285384</v>
      </c>
      <c r="R153" s="13">
        <v>0.71782363237030122</v>
      </c>
      <c r="S153" s="13">
        <v>0.50776346307890485</v>
      </c>
      <c r="T153" s="13">
        <v>0.36534565051659029</v>
      </c>
      <c r="U153" s="13">
        <v>8.3810186045920609</v>
      </c>
      <c r="V153" s="18">
        <v>26.971604368258998</v>
      </c>
      <c r="Y153" s="34">
        <v>43615</v>
      </c>
      <c r="Z153" s="43">
        <v>4.8397046763446673E-2</v>
      </c>
      <c r="AA153" s="43">
        <v>9.399856603868742E-2</v>
      </c>
      <c r="AB153" s="43">
        <v>0.32550167051572509</v>
      </c>
      <c r="AC153" s="43">
        <v>0.18430094355324278</v>
      </c>
      <c r="AD153" s="43">
        <v>9.3463213643438334E-2</v>
      </c>
      <c r="AF153" s="9">
        <v>43981</v>
      </c>
      <c r="AG153" s="41">
        <v>8.5323328678433299E-2</v>
      </c>
      <c r="AH153" s="41">
        <v>8.0450953019679125E-2</v>
      </c>
      <c r="AI153" s="41">
        <v>0.2876329969992516</v>
      </c>
      <c r="AJ153" s="41">
        <v>0.12920415025601756</v>
      </c>
      <c r="AK153" s="14">
        <v>8.0878819044135519E-2</v>
      </c>
    </row>
    <row r="154" spans="2:37">
      <c r="B154" s="9">
        <v>43616</v>
      </c>
      <c r="C154" s="11">
        <v>12.037392358289518</v>
      </c>
      <c r="D154" s="11">
        <v>2.4923364080491353</v>
      </c>
      <c r="E154" s="11">
        <v>2.6153184305956714</v>
      </c>
      <c r="F154" s="11">
        <v>1.5318596774542066</v>
      </c>
      <c r="G154" s="11">
        <v>0.77211258891281442</v>
      </c>
      <c r="H154" s="11">
        <v>0.81857294104337486</v>
      </c>
      <c r="I154" s="11">
        <v>0.42114969709731626</v>
      </c>
      <c r="J154" s="11">
        <v>8.3964218410704632</v>
      </c>
      <c r="K154" s="16">
        <v>29.085163942512501</v>
      </c>
      <c r="L154" s="2"/>
      <c r="M154" s="9">
        <v>43982</v>
      </c>
      <c r="N154" s="13">
        <v>12.517436069541702</v>
      </c>
      <c r="O154" s="13">
        <v>1.4047781564105355</v>
      </c>
      <c r="P154" s="13">
        <v>1.7734630540395222</v>
      </c>
      <c r="Q154" s="13">
        <v>1.0113820510005789</v>
      </c>
      <c r="R154" s="13">
        <v>0.72546964872865083</v>
      </c>
      <c r="S154" s="13">
        <v>0.52002743223244752</v>
      </c>
      <c r="T154" s="13">
        <v>0.32792832894172774</v>
      </c>
      <c r="U154" s="13">
        <v>7.5822676999406804</v>
      </c>
      <c r="V154" s="18">
        <v>25.862752440835845</v>
      </c>
      <c r="Y154" s="34">
        <v>43616</v>
      </c>
      <c r="Z154" s="43">
        <v>0.10878206583214325</v>
      </c>
      <c r="AA154" s="43">
        <v>0.12375643436930789</v>
      </c>
      <c r="AB154" s="43">
        <v>0.27918103694295154</v>
      </c>
      <c r="AC154" s="43">
        <v>0.19246088038464126</v>
      </c>
      <c r="AD154" s="43">
        <v>0.10618226568250749</v>
      </c>
      <c r="AF154" s="9">
        <v>43982</v>
      </c>
      <c r="AG154" s="41">
        <v>6.538539414002055E-2</v>
      </c>
      <c r="AH154" s="41">
        <v>7.5409548394037046E-2</v>
      </c>
      <c r="AI154" s="41">
        <v>0.25475872361367652</v>
      </c>
      <c r="AJ154" s="41">
        <v>0.13828925731211994</v>
      </c>
      <c r="AK154" s="14">
        <v>8.2609385207196864E-2</v>
      </c>
    </row>
    <row r="155" spans="2:37">
      <c r="B155" s="9">
        <v>43617</v>
      </c>
      <c r="C155" s="11">
        <v>11.020208695188312</v>
      </c>
      <c r="D155" s="11">
        <v>2.4165454776926913</v>
      </c>
      <c r="E155" s="11">
        <v>2.0763431602983609</v>
      </c>
      <c r="F155" s="11">
        <v>1.3366252299340435</v>
      </c>
      <c r="G155" s="11">
        <v>0.86243661527068916</v>
      </c>
      <c r="H155" s="11">
        <v>0.64441736181603149</v>
      </c>
      <c r="I155" s="11">
        <v>0.3604301136470735</v>
      </c>
      <c r="J155" s="11">
        <v>7.5962029347772599</v>
      </c>
      <c r="K155" s="16">
        <v>26.313209588624463</v>
      </c>
      <c r="L155" s="2"/>
      <c r="M155" s="9">
        <v>43983</v>
      </c>
      <c r="N155" s="13">
        <v>11.982724375615678</v>
      </c>
      <c r="O155" s="13">
        <v>1.8753415826812614</v>
      </c>
      <c r="P155" s="13">
        <v>1.6674195180975298</v>
      </c>
      <c r="Q155" s="13">
        <v>1.0545235506953774</v>
      </c>
      <c r="R155" s="13">
        <v>0.80462964358541866</v>
      </c>
      <c r="S155" s="13">
        <v>0.6036201720046992</v>
      </c>
      <c r="T155" s="13">
        <v>0.35074974292324879</v>
      </c>
      <c r="U155" s="13">
        <v>7.2688192089418111</v>
      </c>
      <c r="V155" s="18">
        <v>25.607827794545024</v>
      </c>
      <c r="Y155" s="34">
        <v>43617</v>
      </c>
      <c r="Z155" s="43">
        <v>6.8601342616469427E-2</v>
      </c>
      <c r="AA155" s="43">
        <v>0.11712833786909156</v>
      </c>
      <c r="AB155" s="43">
        <v>0.17434430445076879</v>
      </c>
      <c r="AC155" s="43">
        <v>0.14918542580392496</v>
      </c>
      <c r="AD155" s="43">
        <v>0.11925153667418448</v>
      </c>
      <c r="AF155" s="9">
        <v>43983</v>
      </c>
      <c r="AG155" s="41">
        <v>4.6012222122656703E-2</v>
      </c>
      <c r="AH155" s="41">
        <v>6.7021311148485821E-2</v>
      </c>
      <c r="AI155" s="41">
        <v>0.21924094311418291</v>
      </c>
      <c r="AJ155" s="41">
        <v>0.12914019933661797</v>
      </c>
      <c r="AK155" s="14">
        <v>0.11158370797487414</v>
      </c>
    </row>
    <row r="156" spans="2:37">
      <c r="B156" s="9">
        <v>43618</v>
      </c>
      <c r="C156" s="11">
        <v>10.570913663447906</v>
      </c>
      <c r="D156" s="11">
        <v>2.3258500673946716</v>
      </c>
      <c r="E156" s="11">
        <v>2.0727549448673654</v>
      </c>
      <c r="F156" s="11">
        <v>1.109200901889577</v>
      </c>
      <c r="G156" s="11">
        <v>0.86896219145970444</v>
      </c>
      <c r="H156" s="11">
        <v>0.64391399500290558</v>
      </c>
      <c r="I156" s="11">
        <v>0.3516558967095717</v>
      </c>
      <c r="J156" s="11">
        <v>7.2821783656835386</v>
      </c>
      <c r="K156" s="16">
        <v>25.225430026455239</v>
      </c>
      <c r="L156" s="2"/>
      <c r="M156" s="9">
        <v>43984</v>
      </c>
      <c r="N156" s="13">
        <v>11.738117654729509</v>
      </c>
      <c r="O156" s="13">
        <v>1.9356262382496427</v>
      </c>
      <c r="P156" s="13">
        <v>1.9063477058087435</v>
      </c>
      <c r="Q156" s="13">
        <v>1.4118810349230728</v>
      </c>
      <c r="R156" s="13">
        <v>0.80324495962995524</v>
      </c>
      <c r="S156" s="13">
        <v>0.59476628644456719</v>
      </c>
      <c r="T156" s="13">
        <v>0.35508533045767698</v>
      </c>
      <c r="U156" s="13">
        <v>8.0773504551200741</v>
      </c>
      <c r="V156" s="18">
        <v>26.822419665363242</v>
      </c>
      <c r="Y156" s="34">
        <v>43618</v>
      </c>
      <c r="Z156" s="43">
        <v>5.5662574613650866E-2</v>
      </c>
      <c r="AA156" s="43">
        <v>9.943948625821511E-2</v>
      </c>
      <c r="AB156" s="43">
        <v>0.17271099903090542</v>
      </c>
      <c r="AC156" s="43">
        <v>0.14330630729788213</v>
      </c>
      <c r="AD156" s="43">
        <v>6.6875018515906215E-2</v>
      </c>
      <c r="AF156" s="9">
        <v>43984</v>
      </c>
      <c r="AG156" s="41">
        <v>0.12403294659150939</v>
      </c>
      <c r="AH156" s="41">
        <v>0.12354018684670527</v>
      </c>
      <c r="AI156" s="41">
        <v>0.22641167859177874</v>
      </c>
      <c r="AJ156" s="41">
        <v>0.13641284044897156</v>
      </c>
      <c r="AK156" s="14">
        <v>0.14938300444745825</v>
      </c>
    </row>
    <row r="157" spans="2:37">
      <c r="B157" s="9">
        <v>43619</v>
      </c>
      <c r="C157" s="11">
        <v>11.897678052048851</v>
      </c>
      <c r="D157" s="11">
        <v>2.2546429270780446</v>
      </c>
      <c r="E157" s="11">
        <v>2.1699001688335184</v>
      </c>
      <c r="F157" s="11">
        <v>1.6851835526429717</v>
      </c>
      <c r="G157" s="11">
        <v>0.84266804509615012</v>
      </c>
      <c r="H157" s="11">
        <v>0.73748797947068412</v>
      </c>
      <c r="I157" s="11">
        <v>0.3515693869360681</v>
      </c>
      <c r="J157" s="11">
        <v>8.0921955885160273</v>
      </c>
      <c r="K157" s="16">
        <v>28.031325700622318</v>
      </c>
      <c r="L157" s="2"/>
      <c r="M157" s="9">
        <v>43985</v>
      </c>
      <c r="N157" s="13">
        <v>12.015007496138725</v>
      </c>
      <c r="O157" s="13">
        <v>1.9364408957573231</v>
      </c>
      <c r="P157" s="13">
        <v>2.1945528438688169</v>
      </c>
      <c r="Q157" s="13">
        <v>1.4731185337596608</v>
      </c>
      <c r="R157" s="13">
        <v>0.78286597473500885</v>
      </c>
      <c r="S157" s="13">
        <v>0.63374540775547095</v>
      </c>
      <c r="T157" s="13">
        <v>0.34368208246067039</v>
      </c>
      <c r="U157" s="13">
        <v>8.3461437976668407</v>
      </c>
      <c r="V157" s="18">
        <v>27.725557032142518</v>
      </c>
      <c r="Y157" s="34">
        <v>43619</v>
      </c>
      <c r="Z157" s="43">
        <v>0.20824454995259917</v>
      </c>
      <c r="AA157" s="43">
        <v>0.1806472579570938</v>
      </c>
      <c r="AB157" s="43">
        <v>0.25085233746456176</v>
      </c>
      <c r="AC157" s="43">
        <v>0.17794032679599858</v>
      </c>
      <c r="AD157" s="43">
        <v>0.11893437563056185</v>
      </c>
      <c r="AF157" s="9">
        <v>43985</v>
      </c>
      <c r="AG157" s="41">
        <v>0.15895489001966878</v>
      </c>
      <c r="AH157" s="41">
        <v>0.13874469618876709</v>
      </c>
      <c r="AI157" s="41">
        <v>0.28204516962900428</v>
      </c>
      <c r="AJ157" s="41">
        <v>0.14113921794937501</v>
      </c>
      <c r="AK157" s="14">
        <v>0.11442495633856947</v>
      </c>
    </row>
    <row r="158" spans="2:37">
      <c r="B158" s="9">
        <v>43620</v>
      </c>
      <c r="C158" s="11">
        <v>12.286491060285741</v>
      </c>
      <c r="D158" s="11">
        <v>2.195428568288428</v>
      </c>
      <c r="E158" s="11">
        <v>2.1912314886105424</v>
      </c>
      <c r="F158" s="11">
        <v>1.9183308903365783</v>
      </c>
      <c r="G158" s="11">
        <v>0.83278211471207531</v>
      </c>
      <c r="H158" s="11">
        <v>0.79561568479501243</v>
      </c>
      <c r="I158" s="11">
        <v>0.34497744286241133</v>
      </c>
      <c r="J158" s="11">
        <v>8.3461437976668407</v>
      </c>
      <c r="K158" s="16">
        <v>28.911001047557626</v>
      </c>
      <c r="L158" s="2"/>
      <c r="M158" s="9">
        <v>43986</v>
      </c>
      <c r="N158" s="13">
        <v>12.46200454953477</v>
      </c>
      <c r="O158" s="13">
        <v>1.8997813079116861</v>
      </c>
      <c r="P158" s="13">
        <v>2.2384362835978879</v>
      </c>
      <c r="Q158" s="13">
        <v>1.3965300062034538</v>
      </c>
      <c r="R158" s="13">
        <v>0.76925040169363745</v>
      </c>
      <c r="S158" s="13">
        <v>0.634319917461446</v>
      </c>
      <c r="T158" s="13">
        <v>0.3259778609904404</v>
      </c>
      <c r="U158" s="13">
        <v>8.4595008651199102</v>
      </c>
      <c r="V158" s="18">
        <v>28.185801192513232</v>
      </c>
      <c r="Y158" s="34">
        <v>43620</v>
      </c>
      <c r="Z158" s="43">
        <v>0.24971208780867421</v>
      </c>
      <c r="AA158" s="43">
        <v>0.20544042139671184</v>
      </c>
      <c r="AB158" s="43">
        <v>0.3036288257638875</v>
      </c>
      <c r="AC158" s="43">
        <v>0.16675630527694985</v>
      </c>
      <c r="AD158" s="43">
        <v>0.20358310918835909</v>
      </c>
      <c r="AF158" s="9">
        <v>43986</v>
      </c>
      <c r="AG158" s="41">
        <v>0.15179484491872242</v>
      </c>
      <c r="AH158" s="41">
        <v>0.14433099820490608</v>
      </c>
      <c r="AI158" s="41">
        <v>0.24576121341246376</v>
      </c>
      <c r="AJ158" s="41">
        <v>0.10396600714191351</v>
      </c>
      <c r="AK158" s="14">
        <v>0.11960336280584295</v>
      </c>
    </row>
    <row r="159" spans="2:37">
      <c r="B159" s="9">
        <v>43621</v>
      </c>
      <c r="C159" s="11">
        <v>12.312411927501532</v>
      </c>
      <c r="D159" s="11">
        <v>2.2786284901320659</v>
      </c>
      <c r="E159" s="11">
        <v>2.4130899005761455</v>
      </c>
      <c r="F159" s="11">
        <v>1.8119982488177588</v>
      </c>
      <c r="G159" s="11">
        <v>0.86918134499416488</v>
      </c>
      <c r="H159" s="11">
        <v>0.81480653871996134</v>
      </c>
      <c r="I159" s="11">
        <v>0.3440520555751862</v>
      </c>
      <c r="J159" s="11">
        <v>8.4595008651199102</v>
      </c>
      <c r="K159" s="16">
        <v>29.303669371436722</v>
      </c>
      <c r="L159" s="2"/>
      <c r="M159" s="9">
        <v>43987</v>
      </c>
      <c r="N159" s="13">
        <v>12.272030801841451</v>
      </c>
      <c r="O159" s="13">
        <v>1.8460139124047517</v>
      </c>
      <c r="P159" s="13">
        <v>2.1985986585593427</v>
      </c>
      <c r="Q159" s="13">
        <v>1.1304682613644244</v>
      </c>
      <c r="R159" s="13">
        <v>0.80212134123428214</v>
      </c>
      <c r="S159" s="13">
        <v>0.62143664588926251</v>
      </c>
      <c r="T159" s="13">
        <v>0.31979012481616509</v>
      </c>
      <c r="U159" s="13">
        <v>8.3169899521709638</v>
      </c>
      <c r="V159" s="18">
        <v>27.507449698280642</v>
      </c>
      <c r="Y159" s="34">
        <v>43621</v>
      </c>
      <c r="Z159" s="43">
        <v>0.23838433111768875</v>
      </c>
      <c r="AA159" s="43">
        <v>0.18656365467580957</v>
      </c>
      <c r="AB159" s="43">
        <v>0.30508436312542536</v>
      </c>
      <c r="AC159" s="43">
        <v>0.15046623581084617</v>
      </c>
      <c r="AD159" s="43">
        <v>0.18186989340126281</v>
      </c>
      <c r="AF159" s="9">
        <v>43987</v>
      </c>
      <c r="AG159" s="41">
        <v>4.1106119555136399E-2</v>
      </c>
      <c r="AH159" s="41">
        <v>0.10298315522641525</v>
      </c>
      <c r="AI159" s="41">
        <v>0.22636483371931526</v>
      </c>
      <c r="AJ159" s="41">
        <v>0.11319372614967274</v>
      </c>
      <c r="AK159" s="14">
        <v>6.8388607618253355E-2</v>
      </c>
    </row>
    <row r="160" spans="2:37">
      <c r="B160" s="9">
        <v>43622</v>
      </c>
      <c r="C160" s="11">
        <v>11.905358309001679</v>
      </c>
      <c r="D160" s="11">
        <v>2.4000554030930514</v>
      </c>
      <c r="E160" s="11">
        <v>2.4611091568579861</v>
      </c>
      <c r="F160" s="11">
        <v>1.6845428740014221</v>
      </c>
      <c r="G160" s="11">
        <v>0.87199776406540597</v>
      </c>
      <c r="H160" s="11">
        <v>0.81318500877866973</v>
      </c>
      <c r="I160" s="11">
        <v>0.35677380224348298</v>
      </c>
      <c r="J160" s="11">
        <v>8.3169899521709638</v>
      </c>
      <c r="K160" s="16">
        <v>28.810012270212663</v>
      </c>
      <c r="L160" s="2"/>
      <c r="M160" s="9">
        <v>43988</v>
      </c>
      <c r="N160" s="13">
        <v>12.638320053929878</v>
      </c>
      <c r="O160" s="13">
        <v>1.7808413117902857</v>
      </c>
      <c r="P160" s="13">
        <v>1.9270618649589328</v>
      </c>
      <c r="Q160" s="13">
        <v>0.82984271277448873</v>
      </c>
      <c r="R160" s="13">
        <v>0.80238175898871311</v>
      </c>
      <c r="S160" s="13">
        <v>0.56347509212968949</v>
      </c>
      <c r="T160" s="13">
        <v>0.31949441534958589</v>
      </c>
      <c r="U160" s="13">
        <v>7.7696963861082686</v>
      </c>
      <c r="V160" s="18">
        <v>26.631113596029842</v>
      </c>
      <c r="Y160" s="34">
        <v>43622</v>
      </c>
      <c r="Z160" s="43">
        <v>0.1668676981637465</v>
      </c>
      <c r="AA160" s="43">
        <v>0.16872124330680816</v>
      </c>
      <c r="AB160" s="43">
        <v>0.2926818490893251</v>
      </c>
      <c r="AC160" s="43">
        <v>0.1380432383477421</v>
      </c>
      <c r="AD160" s="43">
        <v>0.15916634289028481</v>
      </c>
      <c r="AF160" s="9">
        <v>43988</v>
      </c>
      <c r="AG160" s="41">
        <v>2.6107643018113316E-2</v>
      </c>
      <c r="AH160" s="41">
        <v>6.0589187679232132E-2</v>
      </c>
      <c r="AI160" s="41">
        <v>0.18244689828636496</v>
      </c>
      <c r="AJ160" s="41">
        <v>0.10871787214429265</v>
      </c>
      <c r="AK160" s="14">
        <v>6.6723343405856145E-2</v>
      </c>
    </row>
    <row r="161" spans="2:37">
      <c r="B161" s="9">
        <v>43623</v>
      </c>
      <c r="C161" s="11">
        <v>10.737959252171903</v>
      </c>
      <c r="D161" s="11">
        <v>2.3610788631302659</v>
      </c>
      <c r="E161" s="11">
        <v>2.3164674850734217</v>
      </c>
      <c r="F161" s="11">
        <v>1.6503087701854982</v>
      </c>
      <c r="G161" s="11">
        <v>0.85174284415523249</v>
      </c>
      <c r="H161" s="11">
        <v>0.85574790945700951</v>
      </c>
      <c r="I161" s="11">
        <v>0.37118854007147045</v>
      </c>
      <c r="J161" s="11">
        <v>7.7696963861082686</v>
      </c>
      <c r="K161" s="16">
        <v>26.914190050353067</v>
      </c>
      <c r="L161" s="2"/>
      <c r="M161" s="9">
        <v>43989</v>
      </c>
      <c r="N161" s="13">
        <v>12.72399448916412</v>
      </c>
      <c r="O161" s="13">
        <v>1.8093543245591146</v>
      </c>
      <c r="P161" s="13">
        <v>1.757932691598578</v>
      </c>
      <c r="Q161" s="13">
        <v>0.89123396399770094</v>
      </c>
      <c r="R161" s="13">
        <v>0.8022803774499857</v>
      </c>
      <c r="S161" s="13">
        <v>0.48786961482336172</v>
      </c>
      <c r="T161" s="13">
        <v>0.3415591583892913</v>
      </c>
      <c r="U161" s="13">
        <v>7.4368564139978481</v>
      </c>
      <c r="V161" s="18">
        <v>26.251081033979997</v>
      </c>
      <c r="Y161" s="34">
        <v>43623</v>
      </c>
      <c r="Z161" s="43">
        <v>9.2910543106613369E-2</v>
      </c>
      <c r="AA161" s="43">
        <v>0.16178529993404012</v>
      </c>
      <c r="AB161" s="43">
        <v>0.28963229206666979</v>
      </c>
      <c r="AC161" s="43">
        <v>0.13450166973800029</v>
      </c>
      <c r="AD161" s="43">
        <v>0.16123868178300235</v>
      </c>
      <c r="AF161" s="9">
        <v>43989</v>
      </c>
      <c r="AG161" s="41">
        <v>5.3274576067648252E-2</v>
      </c>
      <c r="AH161" s="41">
        <v>7.4143959530670281E-2</v>
      </c>
      <c r="AI161" s="41">
        <v>0.19472806235076423</v>
      </c>
      <c r="AJ161" s="41">
        <v>8.6376522547160023E-2</v>
      </c>
      <c r="AK161" s="14">
        <v>7.973308419182823E-2</v>
      </c>
    </row>
    <row r="162" spans="2:37">
      <c r="B162" s="9">
        <v>43624</v>
      </c>
      <c r="C162" s="11">
        <v>10.906924905134108</v>
      </c>
      <c r="D162" s="11">
        <v>2.3176050300948514</v>
      </c>
      <c r="E162" s="11">
        <v>1.9858685850600384</v>
      </c>
      <c r="F162" s="11">
        <v>1.1821291382847008</v>
      </c>
      <c r="G162" s="11">
        <v>0.86552549549288094</v>
      </c>
      <c r="H162" s="11">
        <v>0.69737648123074958</v>
      </c>
      <c r="I162" s="11">
        <v>0.36894797542082836</v>
      </c>
      <c r="J162" s="11">
        <v>7.4368564139978481</v>
      </c>
      <c r="K162" s="16">
        <v>25.761234024716003</v>
      </c>
      <c r="L162" s="2"/>
      <c r="M162" s="9">
        <v>43990</v>
      </c>
      <c r="N162" s="13">
        <v>12.298105629956222</v>
      </c>
      <c r="O162" s="13">
        <v>1.7946904894208597</v>
      </c>
      <c r="P162" s="13">
        <v>1.9789451283436579</v>
      </c>
      <c r="Q162" s="13">
        <v>1.4850335290168815</v>
      </c>
      <c r="R162" s="13">
        <v>0.80453441619760435</v>
      </c>
      <c r="S162" s="13">
        <v>0.59778418000727385</v>
      </c>
      <c r="T162" s="13">
        <v>0.34487799401530145</v>
      </c>
      <c r="U162" s="13">
        <v>7.9449480354591628</v>
      </c>
      <c r="V162" s="18">
        <v>27.248919402416966</v>
      </c>
      <c r="Y162" s="34">
        <v>43624</v>
      </c>
      <c r="Z162" s="43">
        <v>4.4417502278074075E-2</v>
      </c>
      <c r="AA162" s="43">
        <v>7.3444426826130393E-2</v>
      </c>
      <c r="AB162" s="43">
        <v>0.21883444408660246</v>
      </c>
      <c r="AC162" s="43">
        <v>0.13775842287864151</v>
      </c>
      <c r="AD162" s="43">
        <v>0.10803790041607794</v>
      </c>
      <c r="AF162" s="9">
        <v>43990</v>
      </c>
      <c r="AG162" s="41">
        <v>0.15835677677755849</v>
      </c>
      <c r="AH162" s="41">
        <v>0.15004222129868316</v>
      </c>
      <c r="AI162" s="41">
        <v>0.27796532823641623</v>
      </c>
      <c r="AJ162" s="41">
        <v>0.10826780015819611</v>
      </c>
      <c r="AK162" s="14">
        <v>0.1570951778070947</v>
      </c>
    </row>
    <row r="163" spans="2:37">
      <c r="B163" s="9">
        <v>43625</v>
      </c>
      <c r="C163" s="11">
        <v>12.260570193069947</v>
      </c>
      <c r="D163" s="11">
        <v>2.3453383373760643</v>
      </c>
      <c r="E163" s="11">
        <v>1.8976902273258458</v>
      </c>
      <c r="F163" s="11">
        <v>1.1991862792640691</v>
      </c>
      <c r="G163" s="11">
        <v>0.86657190426102515</v>
      </c>
      <c r="H163" s="11">
        <v>0.63611770477042984</v>
      </c>
      <c r="I163" s="11">
        <v>0.3708382198447257</v>
      </c>
      <c r="J163" s="11">
        <v>7.9449480354591628</v>
      </c>
      <c r="K163" s="16">
        <v>27.521260901371271</v>
      </c>
      <c r="L163" s="2"/>
      <c r="M163" s="9">
        <v>43991</v>
      </c>
      <c r="N163" s="13">
        <v>11.952924572055942</v>
      </c>
      <c r="O163" s="13">
        <v>1.9258503481574725</v>
      </c>
      <c r="P163" s="13">
        <v>2.134206183363561</v>
      </c>
      <c r="Q163" s="13">
        <v>1.6913258158373357</v>
      </c>
      <c r="R163" s="13">
        <v>0.78480777129945412</v>
      </c>
      <c r="S163" s="13">
        <v>0.66478768734962901</v>
      </c>
      <c r="T163" s="13">
        <v>0.38051441835590866</v>
      </c>
      <c r="U163" s="13">
        <v>8.5409741740675145</v>
      </c>
      <c r="V163" s="18">
        <v>28.075390970486819</v>
      </c>
      <c r="Y163" s="34">
        <v>43625</v>
      </c>
      <c r="Z163" s="43">
        <v>4.8066282865139795E-2</v>
      </c>
      <c r="AA163" s="43">
        <v>8.9355866777219753E-2</v>
      </c>
      <c r="AB163" s="43">
        <v>0.21840426502833318</v>
      </c>
      <c r="AC163" s="43">
        <v>0.11890444112127815</v>
      </c>
      <c r="AD163" s="43">
        <v>0.14682829582260185</v>
      </c>
      <c r="AF163" s="9">
        <v>43991</v>
      </c>
      <c r="AG163" s="41">
        <v>0.16856090348440295</v>
      </c>
      <c r="AH163" s="41">
        <v>0.18837677068257228</v>
      </c>
      <c r="AI163" s="41">
        <v>0.29824829051583412</v>
      </c>
      <c r="AJ163" s="41">
        <v>0.11757571155021714</v>
      </c>
      <c r="AK163" s="14">
        <v>0.20893196135339434</v>
      </c>
    </row>
    <row r="164" spans="2:37">
      <c r="B164" s="9">
        <v>43626</v>
      </c>
      <c r="C164" s="11">
        <v>12.968113864849181</v>
      </c>
      <c r="D164" s="11">
        <v>2.3048626997224027</v>
      </c>
      <c r="E164" s="11">
        <v>2.2121134468347083</v>
      </c>
      <c r="F164" s="11">
        <v>1.5494904099591531</v>
      </c>
      <c r="G164" s="11">
        <v>0.84920283494727478</v>
      </c>
      <c r="H164" s="11">
        <v>0.77189443634448673</v>
      </c>
      <c r="I164" s="11">
        <v>0.38924064601358371</v>
      </c>
      <c r="J164" s="11">
        <v>8.5409741740675145</v>
      </c>
      <c r="K164" s="16">
        <v>29.585892512738301</v>
      </c>
      <c r="L164" s="2"/>
      <c r="M164" s="9">
        <v>43992</v>
      </c>
      <c r="N164" s="13">
        <v>12.486837719167884</v>
      </c>
      <c r="O164" s="13">
        <v>2.0415317142481499</v>
      </c>
      <c r="P164" s="13">
        <v>2.1661457891152094</v>
      </c>
      <c r="Q164" s="13">
        <v>1.6716016771342779</v>
      </c>
      <c r="R164" s="13">
        <v>0.77805051359679245</v>
      </c>
      <c r="S164" s="13">
        <v>0.68414933568944469</v>
      </c>
      <c r="T164" s="13">
        <v>0.38812741717486932</v>
      </c>
      <c r="U164" s="13">
        <v>8.541533738923885</v>
      </c>
      <c r="V164" s="18">
        <v>28.75797790505051</v>
      </c>
      <c r="Y164" s="34">
        <v>43626</v>
      </c>
      <c r="Z164" s="43">
        <v>7.3202326909370272E-2</v>
      </c>
      <c r="AA164" s="43">
        <v>0.1132195774729884</v>
      </c>
      <c r="AB164" s="43">
        <v>0.34561449827966512</v>
      </c>
      <c r="AC164" s="43">
        <v>0.12237322992302042</v>
      </c>
      <c r="AD164" s="43">
        <v>0.20262273843817435</v>
      </c>
      <c r="AF164" s="9">
        <v>43992</v>
      </c>
      <c r="AG164" s="41">
        <v>0.17075739566694212</v>
      </c>
      <c r="AH164" s="41">
        <v>0.18032011658559149</v>
      </c>
      <c r="AI164" s="41">
        <v>0.31235119962051294</v>
      </c>
      <c r="AJ164" s="41">
        <v>0.12445485049793109</v>
      </c>
      <c r="AK164" s="14">
        <v>0.19564272901349691</v>
      </c>
    </row>
    <row r="165" spans="2:37">
      <c r="B165" s="9">
        <v>43627</v>
      </c>
      <c r="C165" s="11">
        <v>12.664743715212493</v>
      </c>
      <c r="D165" s="11">
        <v>2.3498356304486934</v>
      </c>
      <c r="E165" s="11">
        <v>2.2371087659004529</v>
      </c>
      <c r="F165" s="11">
        <v>1.8437708405526718</v>
      </c>
      <c r="G165" s="11">
        <v>0.83013581933049796</v>
      </c>
      <c r="H165" s="11">
        <v>0.74921808996942518</v>
      </c>
      <c r="I165" s="11">
        <v>0.37148424230928662</v>
      </c>
      <c r="J165" s="11">
        <v>8.541533738923885</v>
      </c>
      <c r="K165" s="16">
        <v>29.587830842647403</v>
      </c>
      <c r="L165" s="2"/>
      <c r="M165" s="9">
        <v>43993</v>
      </c>
      <c r="N165" s="13">
        <v>12.848160337329684</v>
      </c>
      <c r="O165" s="13">
        <v>2.1026310273242119</v>
      </c>
      <c r="P165" s="13">
        <v>2.0236042204061184</v>
      </c>
      <c r="Q165" s="13">
        <v>1.2618479658646635</v>
      </c>
      <c r="R165" s="13">
        <v>0.80649467521478913</v>
      </c>
      <c r="S165" s="13">
        <v>0.72935424692336737</v>
      </c>
      <c r="T165" s="13">
        <v>0.39687220396631262</v>
      </c>
      <c r="U165" s="13">
        <v>8.5447860651852103</v>
      </c>
      <c r="V165" s="18">
        <v>28.713750742214359</v>
      </c>
      <c r="Y165" s="34">
        <v>43627</v>
      </c>
      <c r="Z165" s="43">
        <v>0.26130656822678427</v>
      </c>
      <c r="AA165" s="43">
        <v>0.20064387496561273</v>
      </c>
      <c r="AB165" s="43">
        <v>0.38414302402579992</v>
      </c>
      <c r="AC165" s="43">
        <v>0.1300632475887365</v>
      </c>
      <c r="AD165" s="43">
        <v>0.1575642860254208</v>
      </c>
      <c r="AF165" s="9">
        <v>43993</v>
      </c>
      <c r="AG165" s="41">
        <v>0.16828388261437291</v>
      </c>
      <c r="AH165" s="41">
        <v>0.12637472641041494</v>
      </c>
      <c r="AI165" s="41">
        <v>0.27871397869820641</v>
      </c>
      <c r="AJ165" s="41">
        <v>9.6201643735358944E-2</v>
      </c>
      <c r="AK165" s="14">
        <v>7.2491712112867798E-2</v>
      </c>
    </row>
    <row r="166" spans="2:37">
      <c r="B166" s="9">
        <v>43628</v>
      </c>
      <c r="C166" s="11">
        <v>12.63306265528208</v>
      </c>
      <c r="D166" s="11">
        <v>2.3385923977671208</v>
      </c>
      <c r="E166" s="11">
        <v>2.1148193259498518</v>
      </c>
      <c r="F166" s="11">
        <v>1.9804815424427866</v>
      </c>
      <c r="G166" s="11">
        <v>0.86607568274455937</v>
      </c>
      <c r="H166" s="11">
        <v>0.74682382369553146</v>
      </c>
      <c r="I166" s="11">
        <v>0.374455391746286</v>
      </c>
      <c r="J166" s="11">
        <v>8.5447860651852103</v>
      </c>
      <c r="K166" s="16">
        <v>29.599096884813424</v>
      </c>
      <c r="L166" s="2"/>
      <c r="M166" s="9">
        <v>43994</v>
      </c>
      <c r="N166" s="13">
        <v>13.000884330573335</v>
      </c>
      <c r="O166" s="13">
        <v>2.0928551372320419</v>
      </c>
      <c r="P166" s="13">
        <v>1.9751541275642182</v>
      </c>
      <c r="Q166" s="13">
        <v>1.1930650273232339</v>
      </c>
      <c r="R166" s="13">
        <v>0.80396369967607761</v>
      </c>
      <c r="S166" s="13">
        <v>0.69151928834442511</v>
      </c>
      <c r="T166" s="13">
        <v>0.3921786525659991</v>
      </c>
      <c r="U166" s="13">
        <v>8.2989412949710193</v>
      </c>
      <c r="V166" s="18">
        <v>28.448561558250347</v>
      </c>
      <c r="Y166" s="34">
        <v>43628</v>
      </c>
      <c r="Z166" s="43">
        <v>0.27501083332645071</v>
      </c>
      <c r="AA166" s="43">
        <v>0.23267747987879178</v>
      </c>
      <c r="AB166" s="43">
        <v>0.38559168637955726</v>
      </c>
      <c r="AC166" s="43">
        <v>0.14857797228833816</v>
      </c>
      <c r="AD166" s="43">
        <v>0.16355327178510018</v>
      </c>
      <c r="AF166" s="9">
        <v>43994</v>
      </c>
      <c r="AG166" s="41">
        <v>0.1606846964751403</v>
      </c>
      <c r="AH166" s="41">
        <v>0.10095595092767444</v>
      </c>
      <c r="AI166" s="41">
        <v>0.25088118447328683</v>
      </c>
      <c r="AJ166" s="41">
        <v>7.5169481434799998E-2</v>
      </c>
      <c r="AK166" s="14">
        <v>0.10173601261570696</v>
      </c>
    </row>
    <row r="167" spans="2:37">
      <c r="B167" s="9">
        <v>43629</v>
      </c>
      <c r="C167" s="11">
        <v>12.308571799025119</v>
      </c>
      <c r="D167" s="11">
        <v>2.2269096197968317</v>
      </c>
      <c r="E167" s="11">
        <v>2.04442046216738</v>
      </c>
      <c r="F167" s="11">
        <v>1.8816238628947768</v>
      </c>
      <c r="G167" s="11">
        <v>0.87419324812234245</v>
      </c>
      <c r="H167" s="11">
        <v>0.74078724344331748</v>
      </c>
      <c r="I167" s="11">
        <v>0.37204428006046869</v>
      </c>
      <c r="J167" s="11">
        <v>8.2989412949710193</v>
      </c>
      <c r="K167" s="16">
        <v>28.747491810481254</v>
      </c>
      <c r="L167" s="2"/>
      <c r="M167" s="9">
        <v>43995</v>
      </c>
      <c r="N167" s="13">
        <v>13.210724613973147</v>
      </c>
      <c r="O167" s="13">
        <v>2.0765619870784255</v>
      </c>
      <c r="P167" s="13">
        <v>1.611074738849853</v>
      </c>
      <c r="Q167" s="13">
        <v>1.0669384274532074</v>
      </c>
      <c r="R167" s="13">
        <v>0.79005337519623331</v>
      </c>
      <c r="S167" s="13">
        <v>0.61462418481769532</v>
      </c>
      <c r="T167" s="13">
        <v>0.38911099467726756</v>
      </c>
      <c r="U167" s="13">
        <v>8.2300829055237017</v>
      </c>
      <c r="V167" s="18">
        <v>27.989171227569535</v>
      </c>
      <c r="Y167" s="34">
        <v>43629</v>
      </c>
      <c r="Z167" s="43">
        <v>0.20684691762246579</v>
      </c>
      <c r="AA167" s="43">
        <v>0.19074826156165095</v>
      </c>
      <c r="AB167" s="43">
        <v>0.36967997194347391</v>
      </c>
      <c r="AC167" s="43">
        <v>0.14318481659476534</v>
      </c>
      <c r="AD167" s="43">
        <v>0.16969283920920572</v>
      </c>
      <c r="AF167" s="9">
        <v>43995</v>
      </c>
      <c r="AG167" s="41">
        <v>0.10627055728305039</v>
      </c>
      <c r="AH167" s="41">
        <v>7.9464516008000155E-2</v>
      </c>
      <c r="AI167" s="41">
        <v>0.21704790908474239</v>
      </c>
      <c r="AJ167" s="41">
        <v>8.6899327160844003E-2</v>
      </c>
      <c r="AK167" s="14">
        <v>0.11960417804615581</v>
      </c>
    </row>
    <row r="168" spans="2:37">
      <c r="B168" s="9">
        <v>43630</v>
      </c>
      <c r="C168" s="11">
        <v>12.29993150995319</v>
      </c>
      <c r="D168" s="11">
        <v>2.1616988702437103</v>
      </c>
      <c r="E168" s="11">
        <v>1.8366638570314426</v>
      </c>
      <c r="F168" s="11">
        <v>1.9619785439083</v>
      </c>
      <c r="G168" s="11">
        <v>0.87875236556971315</v>
      </c>
      <c r="H168" s="11">
        <v>0.78605670194399646</v>
      </c>
      <c r="I168" s="11">
        <v>0.35380193408236799</v>
      </c>
      <c r="J168" s="11">
        <v>8.2300829055237017</v>
      </c>
      <c r="K168" s="16">
        <v>28.508966688256422</v>
      </c>
      <c r="L168" s="2"/>
      <c r="M168" s="9">
        <v>43996</v>
      </c>
      <c r="N168" s="13">
        <v>13.251699343867783</v>
      </c>
      <c r="O168" s="13">
        <v>2.0309411666482995</v>
      </c>
      <c r="P168" s="13">
        <v>1.5142124268151445</v>
      </c>
      <c r="Q168" s="13">
        <v>1.0260152447191959</v>
      </c>
      <c r="R168" s="13">
        <v>0.80696530580830705</v>
      </c>
      <c r="S168" s="13">
        <v>0.57006801547168806</v>
      </c>
      <c r="T168" s="13">
        <v>0.38258115161199918</v>
      </c>
      <c r="U168" s="13">
        <v>8.0876258996615142</v>
      </c>
      <c r="V168" s="18">
        <v>27.670108554603932</v>
      </c>
      <c r="Y168" s="34">
        <v>43630</v>
      </c>
      <c r="Z168" s="43">
        <v>0.23650126160418847</v>
      </c>
      <c r="AA168" s="43">
        <v>0.20791494560925808</v>
      </c>
      <c r="AB168" s="43">
        <v>0.34255119124144867</v>
      </c>
      <c r="AC168" s="43">
        <v>0.14739573021036126</v>
      </c>
      <c r="AD168" s="43">
        <v>0.18300319183015612</v>
      </c>
      <c r="AF168" s="9">
        <v>43996</v>
      </c>
      <c r="AG168" s="41">
        <v>6.9615659434987279E-2</v>
      </c>
      <c r="AH168" s="41">
        <v>8.2964850723249675E-2</v>
      </c>
      <c r="AI168" s="41">
        <v>0.19382326231409203</v>
      </c>
      <c r="AJ168" s="41">
        <v>9.744182828268301E-2</v>
      </c>
      <c r="AK168" s="14">
        <v>0.13313091706386532</v>
      </c>
    </row>
    <row r="169" spans="2:37">
      <c r="B169" s="9">
        <v>43631</v>
      </c>
      <c r="C169" s="11">
        <v>12.32201224869257</v>
      </c>
      <c r="D169" s="11">
        <v>2.2973672112680208</v>
      </c>
      <c r="E169" s="11">
        <v>1.9029814095333122</v>
      </c>
      <c r="F169" s="11">
        <v>1.4425400451889141</v>
      </c>
      <c r="G169" s="11">
        <v>0.88427990471665874</v>
      </c>
      <c r="H169" s="11">
        <v>0.70065495994288385</v>
      </c>
      <c r="I169" s="11">
        <v>0.37803464191176672</v>
      </c>
      <c r="J169" s="11">
        <v>8.0876258996615142</v>
      </c>
      <c r="K169" s="16">
        <v>28.015496320915641</v>
      </c>
      <c r="L169" s="2"/>
      <c r="M169" s="9">
        <v>43997</v>
      </c>
      <c r="N169" s="13">
        <v>13.137466763555462</v>
      </c>
      <c r="O169" s="13">
        <v>1.9535487034186207</v>
      </c>
      <c r="P169" s="13">
        <v>1.7758914670300796</v>
      </c>
      <c r="Q169" s="13">
        <v>1.5986184607337881</v>
      </c>
      <c r="R169" s="13">
        <v>0.81611814772959046</v>
      </c>
      <c r="S169" s="13">
        <v>0.66212472627812569</v>
      </c>
      <c r="T169" s="13">
        <v>0.36668837757512929</v>
      </c>
      <c r="U169" s="13">
        <v>7.8020242698122892</v>
      </c>
      <c r="V169" s="18">
        <v>28.112480916133087</v>
      </c>
      <c r="Y169" s="34">
        <v>43631</v>
      </c>
      <c r="Z169" s="43">
        <v>5.9231338082578917E-2</v>
      </c>
      <c r="AA169" s="43">
        <v>0.12964978174622621</v>
      </c>
      <c r="AB169" s="43">
        <v>0.27384432777063616</v>
      </c>
      <c r="AC169" s="43">
        <v>0.13159907345833327</v>
      </c>
      <c r="AD169" s="43">
        <v>0.13882486766175489</v>
      </c>
      <c r="AF169" s="9">
        <v>43997</v>
      </c>
      <c r="AG169" s="41">
        <v>0.1544092293796307</v>
      </c>
      <c r="AH169" s="41">
        <v>0.17484919361697271</v>
      </c>
      <c r="AI169" s="41">
        <v>0.28257174069540891</v>
      </c>
      <c r="AJ169" s="41">
        <v>0.13311500635195195</v>
      </c>
      <c r="AK169" s="14">
        <v>0.18786153197403904</v>
      </c>
    </row>
    <row r="170" spans="2:37">
      <c r="B170" s="9">
        <v>43632</v>
      </c>
      <c r="C170" s="11">
        <v>11.75463326630244</v>
      </c>
      <c r="D170" s="11">
        <v>2.2179150336515736</v>
      </c>
      <c r="E170" s="11">
        <v>2.0452347213259396</v>
      </c>
      <c r="F170" s="11">
        <v>1.3236323455477135</v>
      </c>
      <c r="G170" s="11">
        <v>0.88737964389776525</v>
      </c>
      <c r="H170" s="11">
        <v>0.58345969201061398</v>
      </c>
      <c r="I170" s="11">
        <v>0.41189470788471561</v>
      </c>
      <c r="J170" s="11">
        <v>7.8020242698122892</v>
      </c>
      <c r="K170" s="16">
        <v>27.026173680433054</v>
      </c>
      <c r="L170" s="2"/>
      <c r="M170" s="9">
        <v>43998</v>
      </c>
      <c r="N170" s="13">
        <v>13.079108814917642</v>
      </c>
      <c r="O170" s="13">
        <v>2.0399023992327883</v>
      </c>
      <c r="P170" s="13">
        <v>1.7947519382991455</v>
      </c>
      <c r="Q170" s="13">
        <v>1.8036034344852179</v>
      </c>
      <c r="R170" s="13">
        <v>0.79942290801019644</v>
      </c>
      <c r="S170" s="13">
        <v>0.64121513951883591</v>
      </c>
      <c r="T170" s="13">
        <v>0.3671503332635645</v>
      </c>
      <c r="U170" s="13">
        <v>8.3409195171274675</v>
      </c>
      <c r="V170" s="18">
        <v>28.866074484854856</v>
      </c>
      <c r="Y170" s="34">
        <v>43632</v>
      </c>
      <c r="Z170" s="43">
        <v>4.6705991856803887E-2</v>
      </c>
      <c r="AA170" s="43">
        <v>0.13352257816184002</v>
      </c>
      <c r="AB170" s="43">
        <v>0.22038132083722473</v>
      </c>
      <c r="AC170" s="43">
        <v>0.12791366444065536</v>
      </c>
      <c r="AD170" s="43">
        <v>0.11981298028303125</v>
      </c>
      <c r="AF170" s="9">
        <v>43998</v>
      </c>
      <c r="AG170" s="41">
        <v>0.1705803226676316</v>
      </c>
      <c r="AH170" s="41">
        <v>0.19689700840949154</v>
      </c>
      <c r="AI170" s="41">
        <v>0.34528748245113011</v>
      </c>
      <c r="AJ170" s="41">
        <v>0.14233588724942453</v>
      </c>
      <c r="AK170" s="14">
        <v>0.23626452332258169</v>
      </c>
    </row>
    <row r="171" spans="2:37">
      <c r="B171" s="9">
        <v>43633</v>
      </c>
      <c r="C171" s="11">
        <v>12.226009036782225</v>
      </c>
      <c r="D171" s="11">
        <v>2.0522647388097361</v>
      </c>
      <c r="E171" s="11">
        <v>2.433487109190541</v>
      </c>
      <c r="F171" s="11">
        <v>1.8953628795120308</v>
      </c>
      <c r="G171" s="11">
        <v>0.85748098129325123</v>
      </c>
      <c r="H171" s="11">
        <v>0.67362302960756693</v>
      </c>
      <c r="I171" s="11">
        <v>0.41375687315271797</v>
      </c>
      <c r="J171" s="11">
        <v>8.3409195171274675</v>
      </c>
      <c r="K171" s="16">
        <v>28.892904165475535</v>
      </c>
      <c r="L171" s="2"/>
      <c r="M171" s="9">
        <v>43999</v>
      </c>
      <c r="N171" s="13">
        <v>13.244249392977849</v>
      </c>
      <c r="O171" s="13">
        <v>2.0651567819708938</v>
      </c>
      <c r="P171" s="13">
        <v>1.8144080591883216</v>
      </c>
      <c r="Q171" s="13">
        <v>1.8129989305257925</v>
      </c>
      <c r="R171" s="13">
        <v>0.78864277902639868</v>
      </c>
      <c r="S171" s="13">
        <v>0.60665942706231568</v>
      </c>
      <c r="T171" s="13">
        <v>0.37683264139467798</v>
      </c>
      <c r="U171" s="13">
        <v>8.6933953640287029</v>
      </c>
      <c r="V171" s="18">
        <v>29.402343376174954</v>
      </c>
      <c r="Y171" s="34">
        <v>43633</v>
      </c>
      <c r="Z171" s="43">
        <v>0.17630438362941789</v>
      </c>
      <c r="AA171" s="43">
        <v>0.22555072505455265</v>
      </c>
      <c r="AB171" s="43">
        <v>0.37825899950962344</v>
      </c>
      <c r="AC171" s="43">
        <v>0.17370477119816657</v>
      </c>
      <c r="AD171" s="43">
        <v>0.13275919444396975</v>
      </c>
      <c r="AF171" s="9">
        <v>43999</v>
      </c>
      <c r="AG171" s="41">
        <v>0.16447484565146014</v>
      </c>
      <c r="AH171" s="41">
        <v>0.20445874921097651</v>
      </c>
      <c r="AI171" s="41">
        <v>0.34789865034219758</v>
      </c>
      <c r="AJ171" s="41">
        <v>0.1450779694741095</v>
      </c>
      <c r="AK171" s="14">
        <v>0.23231821671480749</v>
      </c>
    </row>
    <row r="172" spans="2:37">
      <c r="B172" s="9">
        <v>43634</v>
      </c>
      <c r="C172" s="11">
        <v>12.79242798705325</v>
      </c>
      <c r="D172" s="11">
        <v>2.0874935345453305</v>
      </c>
      <c r="E172" s="11">
        <v>2.4831242006025094</v>
      </c>
      <c r="F172" s="11">
        <v>2.0308076727340478</v>
      </c>
      <c r="G172" s="11">
        <v>0.84605439498073265</v>
      </c>
      <c r="H172" s="11">
        <v>0.7585980679200417</v>
      </c>
      <c r="I172" s="11">
        <v>0.42197754290420342</v>
      </c>
      <c r="J172" s="11">
        <v>8.6933953640287029</v>
      </c>
      <c r="K172" s="16">
        <v>30.11387876476882</v>
      </c>
      <c r="L172" s="2"/>
      <c r="M172" s="9">
        <v>44000</v>
      </c>
      <c r="N172" s="13">
        <v>12.909001602930815</v>
      </c>
      <c r="O172" s="13">
        <v>2.0537515768633621</v>
      </c>
      <c r="P172" s="13">
        <v>1.9888092445021806</v>
      </c>
      <c r="Q172" s="13">
        <v>1.7244869721963976</v>
      </c>
      <c r="R172" s="13">
        <v>0.82693487771618768</v>
      </c>
      <c r="S172" s="13">
        <v>0.65175010760349683</v>
      </c>
      <c r="T172" s="13">
        <v>0.37480628479449563</v>
      </c>
      <c r="U172" s="13">
        <v>8.8949068209455859</v>
      </c>
      <c r="V172" s="18">
        <v>29.424447487552523</v>
      </c>
      <c r="Y172" s="34">
        <v>43634</v>
      </c>
      <c r="Z172" s="43">
        <v>0.19404151148320958</v>
      </c>
      <c r="AA172" s="43">
        <v>0.23537349070263788</v>
      </c>
      <c r="AB172" s="43">
        <v>0.43452209889765336</v>
      </c>
      <c r="AC172" s="43">
        <v>0.13745756146761975</v>
      </c>
      <c r="AD172" s="43">
        <v>0.19661470777995874</v>
      </c>
      <c r="AF172" s="9">
        <v>44000</v>
      </c>
      <c r="AG172" s="41">
        <v>0.16265689619188811</v>
      </c>
      <c r="AH172" s="41">
        <v>0.19585660905887081</v>
      </c>
      <c r="AI172" s="41">
        <v>0.32428276213670532</v>
      </c>
      <c r="AJ172" s="41">
        <v>0.13733349875202266</v>
      </c>
      <c r="AK172" s="14">
        <v>0.2070128856569268</v>
      </c>
    </row>
    <row r="173" spans="2:37">
      <c r="B173" s="9">
        <v>43635</v>
      </c>
      <c r="C173" s="11">
        <v>13.132279357215866</v>
      </c>
      <c r="D173" s="11">
        <v>2.1039836091449704</v>
      </c>
      <c r="E173" s="11">
        <v>2.5305712386810826</v>
      </c>
      <c r="F173" s="11">
        <v>2.1149537598639059</v>
      </c>
      <c r="G173" s="11">
        <v>0.88086986255808053</v>
      </c>
      <c r="H173" s="11">
        <v>0.77315982063390332</v>
      </c>
      <c r="I173" s="11">
        <v>0.38118899093970016</v>
      </c>
      <c r="J173" s="11">
        <v>8.8949068209455859</v>
      </c>
      <c r="K173" s="16">
        <v>30.811913459983096</v>
      </c>
      <c r="L173" s="2"/>
      <c r="M173" s="9">
        <v>44001</v>
      </c>
      <c r="N173" s="13">
        <v>13.130016812665527</v>
      </c>
      <c r="O173" s="13">
        <v>2.0594541794171279</v>
      </c>
      <c r="P173" s="13">
        <v>2.1287908575218948</v>
      </c>
      <c r="Q173" s="13">
        <v>1.5908377610801696</v>
      </c>
      <c r="R173" s="13">
        <v>0.83740082110073411</v>
      </c>
      <c r="S173" s="13">
        <v>0.60626749693575133</v>
      </c>
      <c r="T173" s="13">
        <v>0.35876895210211379</v>
      </c>
      <c r="U173" s="13">
        <v>8.7568424237277434</v>
      </c>
      <c r="V173" s="18">
        <v>29.46837930455106</v>
      </c>
      <c r="Y173" s="34">
        <v>43635</v>
      </c>
      <c r="Z173" s="43">
        <v>0.2024273054640095</v>
      </c>
      <c r="AA173" s="43">
        <v>0.23325409929998803</v>
      </c>
      <c r="AB173" s="43">
        <v>0.44350576977888523</v>
      </c>
      <c r="AC173" s="43">
        <v>0.16637406801761365</v>
      </c>
      <c r="AD173" s="43">
        <v>0.22434382611666559</v>
      </c>
      <c r="AF173" s="9">
        <v>44001</v>
      </c>
      <c r="AG173" s="41">
        <v>0.16657296394549431</v>
      </c>
      <c r="AH173" s="41">
        <v>0.17745297508564287</v>
      </c>
      <c r="AI173" s="41">
        <v>0.32127775031788219</v>
      </c>
      <c r="AJ173" s="41">
        <v>0.13495259307971633</v>
      </c>
      <c r="AK173" s="14">
        <v>0.13835253126772026</v>
      </c>
    </row>
    <row r="174" spans="2:37">
      <c r="B174" s="9">
        <v>43636</v>
      </c>
      <c r="C174" s="11">
        <v>13.034356081067315</v>
      </c>
      <c r="D174" s="11">
        <v>2.1684448098526539</v>
      </c>
      <c r="E174" s="11">
        <v>2.4447572037680949</v>
      </c>
      <c r="F174" s="11">
        <v>1.8740284892537733</v>
      </c>
      <c r="G174" s="11">
        <v>0.88017324389073404</v>
      </c>
      <c r="H174" s="11">
        <v>0.80167384257101815</v>
      </c>
      <c r="I174" s="11">
        <v>0.37338297324096775</v>
      </c>
      <c r="J174" s="11">
        <v>8.7568424237277434</v>
      </c>
      <c r="K174" s="16">
        <v>30.333659067372302</v>
      </c>
      <c r="L174" s="2"/>
      <c r="M174" s="9">
        <v>44002</v>
      </c>
      <c r="N174" s="13">
        <v>13.045584035912938</v>
      </c>
      <c r="O174" s="13">
        <v>2.0496782893249583</v>
      </c>
      <c r="P174" s="13">
        <v>2.0881581888416254</v>
      </c>
      <c r="Q174" s="13">
        <v>1.1723052392152233</v>
      </c>
      <c r="R174" s="13">
        <v>0.83142967520155986</v>
      </c>
      <c r="S174" s="13">
        <v>0.47674817301616851</v>
      </c>
      <c r="T174" s="13">
        <v>0.34691179514426534</v>
      </c>
      <c r="U174" s="13">
        <v>8.8135589553579408</v>
      </c>
      <c r="V174" s="18">
        <v>28.824374352014679</v>
      </c>
      <c r="Y174" s="34">
        <v>43636</v>
      </c>
      <c r="Z174" s="43">
        <v>0.22861957546765396</v>
      </c>
      <c r="AA174" s="43">
        <v>0.19901059516625269</v>
      </c>
      <c r="AB174" s="43">
        <v>0.42276976416879875</v>
      </c>
      <c r="AC174" s="43">
        <v>0.16253450334362168</v>
      </c>
      <c r="AD174" s="43">
        <v>0.17563281609665199</v>
      </c>
      <c r="AF174" s="9">
        <v>44002</v>
      </c>
      <c r="AG174" s="41">
        <v>0.14621979990936809</v>
      </c>
      <c r="AH174" s="41">
        <v>0.10491231516568503</v>
      </c>
      <c r="AI174" s="41">
        <v>0.19902738064582412</v>
      </c>
      <c r="AJ174" s="41">
        <v>0.12418629925760769</v>
      </c>
      <c r="AK174" s="14">
        <v>9.9380239858318536E-2</v>
      </c>
    </row>
    <row r="175" spans="2:37">
      <c r="B175" s="9">
        <v>43637</v>
      </c>
      <c r="C175" s="11">
        <v>13.169720609860899</v>
      </c>
      <c r="D175" s="11">
        <v>2.2186645824970119</v>
      </c>
      <c r="E175" s="11">
        <v>2.2638597999784431</v>
      </c>
      <c r="F175" s="11">
        <v>1.9435995520527363</v>
      </c>
      <c r="G175" s="11">
        <v>0.87795966156893979</v>
      </c>
      <c r="H175" s="11">
        <v>0.83181484708502706</v>
      </c>
      <c r="I175" s="11">
        <v>0.4109468454621652</v>
      </c>
      <c r="J175" s="11">
        <v>8.8135589553579408</v>
      </c>
      <c r="K175" s="16">
        <v>30.530124853863164</v>
      </c>
      <c r="L175" s="2"/>
      <c r="M175" s="9">
        <v>44003</v>
      </c>
      <c r="N175" s="13">
        <v>13.07414218099102</v>
      </c>
      <c r="O175" s="13">
        <v>2.0236092490791719</v>
      </c>
      <c r="P175" s="13">
        <v>1.9925802479949</v>
      </c>
      <c r="Q175" s="13">
        <v>0.94617112531118008</v>
      </c>
      <c r="R175" s="13">
        <v>0.81539195792183627</v>
      </c>
      <c r="S175" s="13">
        <v>0.48274510670167325</v>
      </c>
      <c r="T175" s="13">
        <v>0.33965304461338314</v>
      </c>
      <c r="U175" s="13">
        <v>8.4006383566251728</v>
      </c>
      <c r="V175" s="18">
        <v>28.074931269238338</v>
      </c>
      <c r="Y175" s="34">
        <v>43637</v>
      </c>
      <c r="Z175" s="43">
        <v>0.25324084271853381</v>
      </c>
      <c r="AA175" s="43">
        <v>0.1936184815390696</v>
      </c>
      <c r="AB175" s="43">
        <v>0.45522471161280675</v>
      </c>
      <c r="AC175" s="43">
        <v>0.16041013524713094</v>
      </c>
      <c r="AD175" s="43">
        <v>0.1918966515825942</v>
      </c>
      <c r="AF175" s="9">
        <v>44003</v>
      </c>
      <c r="AG175" s="41">
        <v>7.2322908846644302E-2</v>
      </c>
      <c r="AH175" s="41">
        <v>8.9544160007085649E-2</v>
      </c>
      <c r="AI175" s="41">
        <v>0.19923731507427542</v>
      </c>
      <c r="AJ175" s="41">
        <v>0.10293220919594925</v>
      </c>
      <c r="AK175" s="14">
        <v>6.2643880880315125E-2</v>
      </c>
    </row>
    <row r="176" spans="2:37">
      <c r="B176" s="9">
        <v>43638</v>
      </c>
      <c r="C176" s="11">
        <v>12.785707762219527</v>
      </c>
      <c r="D176" s="11">
        <v>2.2823762343592575</v>
      </c>
      <c r="E176" s="11">
        <v>2.1013378116649193</v>
      </c>
      <c r="F176" s="11">
        <v>1.5025239565300452</v>
      </c>
      <c r="G176" s="11">
        <v>0.87088751778121765</v>
      </c>
      <c r="H176" s="11">
        <v>0.72689756302017761</v>
      </c>
      <c r="I176" s="11">
        <v>0.42940072944614988</v>
      </c>
      <c r="J176" s="11">
        <v>8.4006383566251728</v>
      </c>
      <c r="K176" s="16">
        <v>29.099769931646467</v>
      </c>
      <c r="L176" s="2"/>
      <c r="M176" s="9">
        <v>44004</v>
      </c>
      <c r="N176" s="13">
        <v>12.645770004819809</v>
      </c>
      <c r="O176" s="13">
        <v>1.9445874708341317</v>
      </c>
      <c r="P176" s="13">
        <v>2.313942705372205</v>
      </c>
      <c r="Q176" s="13">
        <v>1.3944377145565832</v>
      </c>
      <c r="R176" s="13">
        <v>0.81388840168294474</v>
      </c>
      <c r="S176" s="13">
        <v>0.61303379980482442</v>
      </c>
      <c r="T176" s="13">
        <v>0.36573780657603505</v>
      </c>
      <c r="U176" s="13">
        <v>7.8683351652069859</v>
      </c>
      <c r="V176" s="18">
        <v>27.95973306885352</v>
      </c>
      <c r="Y176" s="34">
        <v>43638</v>
      </c>
      <c r="Z176" s="43">
        <v>5.9308687963445079E-2</v>
      </c>
      <c r="AA176" s="43">
        <v>0.14247843711910124</v>
      </c>
      <c r="AB176" s="43">
        <v>0.32200768584921735</v>
      </c>
      <c r="AC176" s="43">
        <v>0.14324097739148939</v>
      </c>
      <c r="AD176" s="43">
        <v>0.1569657683474236</v>
      </c>
      <c r="AF176" s="9">
        <v>44004</v>
      </c>
      <c r="AG176" s="41">
        <v>0.15847639942598057</v>
      </c>
      <c r="AH176" s="41">
        <v>0.15261610440631435</v>
      </c>
      <c r="AI176" s="41">
        <v>0.27152589326784693</v>
      </c>
      <c r="AJ176" s="41">
        <v>0.12797958552716793</v>
      </c>
      <c r="AK176" s="14">
        <v>9.2718639515185552E-2</v>
      </c>
    </row>
    <row r="177" spans="2:37">
      <c r="B177" s="9">
        <v>43639</v>
      </c>
      <c r="C177" s="11">
        <v>11.823755578877886</v>
      </c>
      <c r="D177" s="11">
        <v>2.264387062068741</v>
      </c>
      <c r="E177" s="11">
        <v>2.1145762834457797</v>
      </c>
      <c r="F177" s="11">
        <v>1.2340914766221598</v>
      </c>
      <c r="G177" s="11">
        <v>0.86902504179766527</v>
      </c>
      <c r="H177" s="11">
        <v>0.65580721853247181</v>
      </c>
      <c r="I177" s="11">
        <v>0.42589646924297198</v>
      </c>
      <c r="J177" s="11">
        <v>7.8683351652069859</v>
      </c>
      <c r="K177" s="16">
        <v>27.255874295794666</v>
      </c>
      <c r="L177" s="2"/>
      <c r="M177" s="9">
        <v>44005</v>
      </c>
      <c r="N177" s="13">
        <v>12.552645618695635</v>
      </c>
      <c r="O177" s="13">
        <v>2.0097600714485981</v>
      </c>
      <c r="P177" s="13">
        <v>2.3037619655072792</v>
      </c>
      <c r="Q177" s="13">
        <v>1.6193684199221059</v>
      </c>
      <c r="R177" s="13">
        <v>0.79115529211237057</v>
      </c>
      <c r="S177" s="13">
        <v>0.63375172538797642</v>
      </c>
      <c r="T177" s="13">
        <v>0.38290801953933606</v>
      </c>
      <c r="U177" s="13">
        <v>8.3693247278564868</v>
      </c>
      <c r="V177" s="18">
        <v>28.662675840469792</v>
      </c>
      <c r="Y177" s="34">
        <v>43639</v>
      </c>
      <c r="Z177" s="43">
        <v>4.3510641605850137E-2</v>
      </c>
      <c r="AA177" s="43">
        <v>0.10709006427653894</v>
      </c>
      <c r="AB177" s="43">
        <v>0.22998767099458117</v>
      </c>
      <c r="AC177" s="43">
        <v>0.11121213117814477</v>
      </c>
      <c r="AD177" s="43">
        <v>0.14603507174646327</v>
      </c>
      <c r="AF177" s="9">
        <v>44005</v>
      </c>
      <c r="AG177" s="41">
        <v>0.17045912603699501</v>
      </c>
      <c r="AH177" s="41">
        <v>0.17271702698692501</v>
      </c>
      <c r="AI177" s="41">
        <v>0.31239544200006258</v>
      </c>
      <c r="AJ177" s="41">
        <v>0.13897029369593458</v>
      </c>
      <c r="AK177" s="14">
        <v>0.15632178649696352</v>
      </c>
    </row>
    <row r="178" spans="2:37">
      <c r="B178" s="9">
        <v>43640</v>
      </c>
      <c r="C178" s="11">
        <v>12.062803576534641</v>
      </c>
      <c r="D178" s="11">
        <v>2.165446614470901</v>
      </c>
      <c r="E178" s="11">
        <v>2.4321834265279025</v>
      </c>
      <c r="F178" s="11">
        <v>1.8812367181148399</v>
      </c>
      <c r="G178" s="11">
        <v>0.84330477495978495</v>
      </c>
      <c r="H178" s="11">
        <v>0.77160498062035721</v>
      </c>
      <c r="I178" s="11">
        <v>0.46539485658688828</v>
      </c>
      <c r="J178" s="11">
        <v>8.3693247278564868</v>
      </c>
      <c r="K178" s="16">
        <v>28.991299675671797</v>
      </c>
      <c r="L178" s="2"/>
      <c r="M178" s="9">
        <v>44006</v>
      </c>
      <c r="N178" s="13">
        <v>12.706611270420938</v>
      </c>
      <c r="O178" s="13">
        <v>2.1164802049547857</v>
      </c>
      <c r="P178" s="13">
        <v>2.283570159725357</v>
      </c>
      <c r="Q178" s="13">
        <v>1.7243466722943304</v>
      </c>
      <c r="R178" s="13">
        <v>0.78952314650966182</v>
      </c>
      <c r="S178" s="13">
        <v>0.66037817728675807</v>
      </c>
      <c r="T178" s="13">
        <v>0.38605702003626313</v>
      </c>
      <c r="U178" s="13">
        <v>8.4299610910097336</v>
      </c>
      <c r="V178" s="18">
        <v>29.096927742237828</v>
      </c>
      <c r="Y178" s="34">
        <v>43640</v>
      </c>
      <c r="Z178" s="43">
        <v>0.17822212722744443</v>
      </c>
      <c r="AA178" s="43">
        <v>0.1623953079100133</v>
      </c>
      <c r="AB178" s="43">
        <v>0.36987836502514104</v>
      </c>
      <c r="AC178" s="43">
        <v>0.15873390738572399</v>
      </c>
      <c r="AD178" s="43">
        <v>0.24014976281090861</v>
      </c>
      <c r="AF178" s="9">
        <v>44006</v>
      </c>
      <c r="AG178" s="41">
        <v>0.16634158855972903</v>
      </c>
      <c r="AH178" s="41">
        <v>0.18446970693350856</v>
      </c>
      <c r="AI178" s="41">
        <v>0.36427700575194949</v>
      </c>
      <c r="AJ178" s="41">
        <v>0.14278098606440401</v>
      </c>
      <c r="AK178" s="14">
        <v>0.187566686727556</v>
      </c>
    </row>
    <row r="179" spans="2:37">
      <c r="B179" s="9">
        <v>43641</v>
      </c>
      <c r="C179" s="11">
        <v>11.877517377547679</v>
      </c>
      <c r="D179" s="11">
        <v>2.2359042059420902</v>
      </c>
      <c r="E179" s="11">
        <v>2.5010899826274064</v>
      </c>
      <c r="F179" s="11">
        <v>2.0554262810588027</v>
      </c>
      <c r="G179" s="11">
        <v>0.83611778945505588</v>
      </c>
      <c r="H179" s="11">
        <v>0.7809494931376999</v>
      </c>
      <c r="I179" s="11">
        <v>0.48437751849233812</v>
      </c>
      <c r="J179" s="11">
        <v>8.4299610910097336</v>
      </c>
      <c r="K179" s="16">
        <v>29.201343739270808</v>
      </c>
      <c r="L179" s="2"/>
      <c r="M179" s="9">
        <v>44007</v>
      </c>
      <c r="N179" s="13">
        <v>12.911484919894125</v>
      </c>
      <c r="O179" s="13">
        <v>2.1792088330462098</v>
      </c>
      <c r="P179" s="13">
        <v>2.2355291022936425</v>
      </c>
      <c r="Q179" s="13">
        <v>1.7326348295598331</v>
      </c>
      <c r="R179" s="13">
        <v>0.82000789500939419</v>
      </c>
      <c r="S179" s="13">
        <v>0.69356876781443477</v>
      </c>
      <c r="T179" s="13">
        <v>0.38627158340522544</v>
      </c>
      <c r="U179" s="13">
        <v>8.6209696700308065</v>
      </c>
      <c r="V179" s="18">
        <v>29.579675601053669</v>
      </c>
      <c r="Y179" s="34">
        <v>43641</v>
      </c>
      <c r="Z179" s="43">
        <v>0.2400540216494893</v>
      </c>
      <c r="AA179" s="43">
        <v>0.20665349289718263</v>
      </c>
      <c r="AB179" s="43">
        <v>0.41442055829131302</v>
      </c>
      <c r="AC179" s="43">
        <v>0.183588498352247</v>
      </c>
      <c r="AD179" s="43">
        <v>0.21563751423384311</v>
      </c>
      <c r="AF179" s="9">
        <v>44007</v>
      </c>
      <c r="AG179" s="41">
        <v>0.17035052126408551</v>
      </c>
      <c r="AH179" s="41">
        <v>0.18307052725042031</v>
      </c>
      <c r="AI179" s="41">
        <v>0.35929583431324219</v>
      </c>
      <c r="AJ179" s="41">
        <v>0.1551424245223183</v>
      </c>
      <c r="AK179" s="14">
        <v>0.16998711636785885</v>
      </c>
    </row>
    <row r="180" spans="2:37">
      <c r="B180" s="9">
        <v>43642</v>
      </c>
      <c r="C180" s="11">
        <v>12.167447077516915</v>
      </c>
      <c r="D180" s="11">
        <v>2.2883726251227623</v>
      </c>
      <c r="E180" s="11">
        <v>2.6111261409475808</v>
      </c>
      <c r="F180" s="11">
        <v>2.0377973954110367</v>
      </c>
      <c r="G180" s="11">
        <v>0.84061734715807623</v>
      </c>
      <c r="H180" s="11">
        <v>0.83384350715125766</v>
      </c>
      <c r="I180" s="11">
        <v>0.46282275379541676</v>
      </c>
      <c r="J180" s="11">
        <v>8.6209696700308065</v>
      </c>
      <c r="K180" s="16">
        <v>29.862996517133851</v>
      </c>
      <c r="L180" s="2"/>
      <c r="M180" s="9">
        <v>44008</v>
      </c>
      <c r="N180" s="13">
        <v>12.568787178957161</v>
      </c>
      <c r="O180" s="13">
        <v>2.1661743129233164</v>
      </c>
      <c r="P180" s="13">
        <v>2.200804116893226</v>
      </c>
      <c r="Q180" s="13">
        <v>1.6746638612114861</v>
      </c>
      <c r="R180" s="13">
        <v>0.81760648054253893</v>
      </c>
      <c r="S180" s="13">
        <v>0.68208370677134311</v>
      </c>
      <c r="T180" s="13">
        <v>0.37573683846022965</v>
      </c>
      <c r="U180" s="13">
        <v>8.8065699395728281</v>
      </c>
      <c r="V180" s="18">
        <v>29.292426435332132</v>
      </c>
      <c r="Y180" s="34">
        <v>43642</v>
      </c>
      <c r="Z180" s="43">
        <v>0.22765937005000508</v>
      </c>
      <c r="AA180" s="43">
        <v>0.20095071854339416</v>
      </c>
      <c r="AB180" s="43">
        <v>0.45856105467430669</v>
      </c>
      <c r="AC180" s="43">
        <v>0.16151157454614773</v>
      </c>
      <c r="AD180" s="43">
        <v>0.19853341782448441</v>
      </c>
      <c r="AF180" s="9">
        <v>44008</v>
      </c>
      <c r="AG180" s="41">
        <v>0.1618384254395267</v>
      </c>
      <c r="AH180" s="41">
        <v>0.17752112108407467</v>
      </c>
      <c r="AI180" s="41">
        <v>0.33729262421721729</v>
      </c>
      <c r="AJ180" s="41">
        <v>0.14929708352056983</v>
      </c>
      <c r="AK180" s="14">
        <v>0.1768163844686696</v>
      </c>
    </row>
    <row r="181" spans="2:37">
      <c r="B181" s="9">
        <v>43643</v>
      </c>
      <c r="C181" s="11">
        <v>12.643623008592215</v>
      </c>
      <c r="D181" s="11">
        <v>2.2666357086050555</v>
      </c>
      <c r="E181" s="11">
        <v>2.6640005718677702</v>
      </c>
      <c r="F181" s="11">
        <v>1.9280748227314546</v>
      </c>
      <c r="G181" s="11">
        <v>0.84864442121157024</v>
      </c>
      <c r="H181" s="11">
        <v>0.89512036585613763</v>
      </c>
      <c r="I181" s="11">
        <v>0.45324609913626518</v>
      </c>
      <c r="J181" s="11">
        <v>8.8065699395728281</v>
      </c>
      <c r="K181" s="16">
        <v>30.505914937573294</v>
      </c>
      <c r="L181" s="2"/>
      <c r="M181" s="9">
        <v>44009</v>
      </c>
      <c r="N181" s="13">
        <v>12.274514118804762</v>
      </c>
      <c r="O181" s="13">
        <v>2.13032938258536</v>
      </c>
      <c r="P181" s="13">
        <v>2.0923112617063775</v>
      </c>
      <c r="Q181" s="13">
        <v>1.2686616266452782</v>
      </c>
      <c r="R181" s="13">
        <v>0.81563261761280925</v>
      </c>
      <c r="S181" s="13">
        <v>0.59577375140318944</v>
      </c>
      <c r="T181" s="13">
        <v>0.31734724622844507</v>
      </c>
      <c r="U181" s="13">
        <v>8.8502968938775695</v>
      </c>
      <c r="V181" s="18">
        <v>28.344866898863792</v>
      </c>
      <c r="Y181" s="34">
        <v>43643</v>
      </c>
      <c r="Z181" s="43">
        <v>0.21313893034533715</v>
      </c>
      <c r="AA181" s="43">
        <v>0.17183562283974901</v>
      </c>
      <c r="AB181" s="43">
        <v>0.51211540099680353</v>
      </c>
      <c r="AC181" s="43">
        <v>0.16608008343884323</v>
      </c>
      <c r="AD181" s="43">
        <v>0.16864206867396922</v>
      </c>
      <c r="AF181" s="9">
        <v>44009</v>
      </c>
      <c r="AG181" s="41">
        <v>0.13753141807660851</v>
      </c>
      <c r="AH181" s="41">
        <v>0.12665128625002506</v>
      </c>
      <c r="AI181" s="41">
        <v>0.27352374032868598</v>
      </c>
      <c r="AJ181" s="41">
        <v>0.12749532298964136</v>
      </c>
      <c r="AK181" s="14">
        <v>7.5234995765634138E-2</v>
      </c>
    </row>
    <row r="182" spans="2:37">
      <c r="B182" s="9">
        <v>43644</v>
      </c>
      <c r="C182" s="11">
        <v>12.731945963549736</v>
      </c>
      <c r="D182" s="11">
        <v>2.2074213498154389</v>
      </c>
      <c r="E182" s="11">
        <v>2.7238417761052292</v>
      </c>
      <c r="F182" s="11">
        <v>1.9826656667160998</v>
      </c>
      <c r="G182" s="11">
        <v>0.84974249229939958</v>
      </c>
      <c r="H182" s="11">
        <v>0.87453000212671106</v>
      </c>
      <c r="I182" s="11">
        <v>0.43694074763437518</v>
      </c>
      <c r="J182" s="11">
        <v>8.8502968938775695</v>
      </c>
      <c r="K182" s="16">
        <v>30.657384892124554</v>
      </c>
      <c r="L182" s="2"/>
      <c r="M182" s="9">
        <v>44010</v>
      </c>
      <c r="N182" s="13">
        <v>12.421029819640134</v>
      </c>
      <c r="O182" s="13">
        <v>2.1229974650162324</v>
      </c>
      <c r="P182" s="13">
        <v>2.0542976316080677</v>
      </c>
      <c r="Q182" s="13">
        <v>1.0293730890420016</v>
      </c>
      <c r="R182" s="13">
        <v>0.8179686037383771</v>
      </c>
      <c r="S182" s="13">
        <v>0.55087125734026776</v>
      </c>
      <c r="T182" s="13">
        <v>0.29422269402232332</v>
      </c>
      <c r="U182" s="13">
        <v>8.5421174955275809</v>
      </c>
      <c r="V182" s="18">
        <v>27.832878055934987</v>
      </c>
      <c r="Y182" s="34">
        <v>43644</v>
      </c>
      <c r="Z182" s="43">
        <v>0.24848515866390039</v>
      </c>
      <c r="AA182" s="43">
        <v>0.19057212083879341</v>
      </c>
      <c r="AB182" s="43">
        <v>0.5104752205691595</v>
      </c>
      <c r="AC182" s="43">
        <v>0.19296047457291327</v>
      </c>
      <c r="AD182" s="43">
        <v>0.14892552004940665</v>
      </c>
      <c r="AF182" s="9">
        <v>44010</v>
      </c>
      <c r="AG182" s="41">
        <v>6.3650266836045369E-2</v>
      </c>
      <c r="AH182" s="41">
        <v>9.1779460079334144E-2</v>
      </c>
      <c r="AI182" s="41">
        <v>0.24208649341692831</v>
      </c>
      <c r="AJ182" s="41">
        <v>0.12272791682752196</v>
      </c>
      <c r="AK182" s="14">
        <v>6.749537598213258E-2</v>
      </c>
    </row>
    <row r="183" spans="2:37">
      <c r="B183" s="9">
        <v>43645</v>
      </c>
      <c r="C183" s="11">
        <v>12.610981916542704</v>
      </c>
      <c r="D183" s="11">
        <v>2.1774393959979124</v>
      </c>
      <c r="E183" s="11">
        <v>2.6521208679324761</v>
      </c>
      <c r="F183" s="11">
        <v>1.56499720151611</v>
      </c>
      <c r="G183" s="11">
        <v>0.85175600652967454</v>
      </c>
      <c r="H183" s="11">
        <v>0.75529638055380721</v>
      </c>
      <c r="I183" s="11">
        <v>0.43514370804993396</v>
      </c>
      <c r="J183" s="11">
        <v>8.5421174955275809</v>
      </c>
      <c r="K183" s="16">
        <v>29.589852972650203</v>
      </c>
      <c r="L183" s="2"/>
      <c r="M183" s="9">
        <v>44011</v>
      </c>
      <c r="N183" s="13">
        <v>12.716544538274183</v>
      </c>
      <c r="O183" s="13">
        <v>2.0537515768633621</v>
      </c>
      <c r="P183" s="13">
        <v>2.2528067580198865</v>
      </c>
      <c r="Q183" s="13">
        <v>1.4468243752957555</v>
      </c>
      <c r="R183" s="13">
        <v>0.81545576674972542</v>
      </c>
      <c r="S183" s="13">
        <v>0.62281519278718056</v>
      </c>
      <c r="T183" s="13">
        <v>0.30598870565198194</v>
      </c>
      <c r="U183" s="13">
        <v>8.1014116436167249</v>
      </c>
      <c r="V183" s="18">
        <v>28.315598557258799</v>
      </c>
      <c r="Y183" s="34">
        <v>43645</v>
      </c>
      <c r="Z183" s="43">
        <v>0.15085093834990906</v>
      </c>
      <c r="AA183" s="43">
        <v>0.13898137691908613</v>
      </c>
      <c r="AB183" s="43">
        <v>0.33377769916950761</v>
      </c>
      <c r="AC183" s="43">
        <v>0.1738675228947949</v>
      </c>
      <c r="AD183" s="43">
        <v>0.13295345240903886</v>
      </c>
      <c r="AF183" s="9">
        <v>44011</v>
      </c>
      <c r="AG183" s="41">
        <v>0.13482889061159975</v>
      </c>
      <c r="AH183" s="41">
        <v>0.13157354248681202</v>
      </c>
      <c r="AI183" s="41">
        <v>0.35707937784756866</v>
      </c>
      <c r="AJ183" s="41">
        <v>0.13823302107782551</v>
      </c>
      <c r="AK183" s="14">
        <v>7.8516338024887791E-2</v>
      </c>
    </row>
    <row r="184" spans="2:37">
      <c r="B184" s="9">
        <v>43646</v>
      </c>
      <c r="C184" s="11">
        <v>12.116565375204434</v>
      </c>
      <c r="D184" s="11">
        <v>2.1721925540798446</v>
      </c>
      <c r="E184" s="11">
        <v>2.5274767867988817</v>
      </c>
      <c r="F184" s="11">
        <v>1.1866108776695157</v>
      </c>
      <c r="G184" s="11">
        <v>0.82763101947417272</v>
      </c>
      <c r="H184" s="11">
        <v>0.70399938292319442</v>
      </c>
      <c r="I184" s="11">
        <v>0.42736243037637828</v>
      </c>
      <c r="J184" s="11">
        <v>8.1014116436167249</v>
      </c>
      <c r="K184" s="16">
        <v>28.063250070143141</v>
      </c>
      <c r="L184" s="2"/>
      <c r="M184" s="9">
        <v>44012</v>
      </c>
      <c r="N184" s="13">
        <v>12.737652732462331</v>
      </c>
      <c r="O184" s="13">
        <v>2.1458078752312959</v>
      </c>
      <c r="P184" s="13">
        <v>2.2715502754605592</v>
      </c>
      <c r="Q184" s="13">
        <v>1.5276659218806241</v>
      </c>
      <c r="R184" s="13">
        <v>0.79309417355269907</v>
      </c>
      <c r="S184" s="13">
        <v>0.70166434004788292</v>
      </c>
      <c r="T184" s="13">
        <v>0.32266456054809495</v>
      </c>
      <c r="U184" s="13">
        <v>7.5737637947897447</v>
      </c>
      <c r="V184" s="18">
        <v>28.073863673973232</v>
      </c>
      <c r="Y184" s="34">
        <v>43646</v>
      </c>
      <c r="Z184" s="43">
        <v>7.4650636747657317E-2</v>
      </c>
      <c r="AA184" s="43">
        <v>9.5472502845105223E-2</v>
      </c>
      <c r="AB184" s="43">
        <v>0.2968078359016198</v>
      </c>
      <c r="AC184" s="43">
        <v>0.14384441942159532</v>
      </c>
      <c r="AD184" s="43">
        <v>6.0852005870842156E-2</v>
      </c>
      <c r="AF184" s="9">
        <v>44012</v>
      </c>
      <c r="AG184" s="41">
        <v>0.14966603397147465</v>
      </c>
      <c r="AH184" s="41">
        <v>0.11097198139263456</v>
      </c>
      <c r="AI184" s="41">
        <v>0.36375043468554491</v>
      </c>
      <c r="AJ184" s="41">
        <v>0.14534527742165301</v>
      </c>
      <c r="AK184" s="14">
        <v>0.15730904251583441</v>
      </c>
    </row>
    <row r="185" spans="2:37">
      <c r="B185" s="9">
        <v>43647</v>
      </c>
      <c r="C185" s="11">
        <v>10.8709306661308</v>
      </c>
      <c r="D185" s="11">
        <v>2.3198622706982879</v>
      </c>
      <c r="E185" s="11">
        <v>2.070273926330811</v>
      </c>
      <c r="F185" s="11">
        <v>1.476035402267692</v>
      </c>
      <c r="G185" s="11">
        <v>0.80307737470119733</v>
      </c>
      <c r="H185" s="11">
        <v>0.74003170170282573</v>
      </c>
      <c r="I185" s="11">
        <v>0.38150538149910734</v>
      </c>
      <c r="J185" s="11">
        <v>7.5737637947897447</v>
      </c>
      <c r="K185" s="16">
        <v>26.235480518120465</v>
      </c>
      <c r="L185" s="2"/>
      <c r="Y185" s="34">
        <v>43647</v>
      </c>
      <c r="Z185" s="43">
        <v>0.13186480124133901</v>
      </c>
      <c r="AA185" s="43">
        <v>0.13062994153064586</v>
      </c>
      <c r="AB185" s="43">
        <v>0.36051813688145407</v>
      </c>
      <c r="AC185" s="43">
        <v>0.14140623975945998</v>
      </c>
      <c r="AD185" s="43">
        <v>9.2913230025082783E-2</v>
      </c>
    </row>
    <row r="186" spans="2:37">
      <c r="B186" s="9">
        <v>43648</v>
      </c>
      <c r="C186" s="11">
        <v>11.01170766316246</v>
      </c>
      <c r="D186" s="11">
        <v>2.4133643447896129</v>
      </c>
      <c r="E186" s="11">
        <v>2.1652296825929245</v>
      </c>
      <c r="F186" s="11">
        <v>1.6283754995854849</v>
      </c>
      <c r="G186" s="11">
        <v>0.84049372678712109</v>
      </c>
      <c r="H186" s="11">
        <v>0.75558924308625708</v>
      </c>
      <c r="I186" s="11">
        <v>0.40805402911970678</v>
      </c>
      <c r="J186" s="11">
        <v>7.801482376888746</v>
      </c>
      <c r="K186" s="16">
        <v>27.02429656601231</v>
      </c>
      <c r="L186" s="2"/>
      <c r="Y186" s="34">
        <v>43648</v>
      </c>
      <c r="Z186" s="43">
        <v>0.16203695814481822</v>
      </c>
      <c r="AA186" s="43">
        <v>0.13406748800532817</v>
      </c>
      <c r="AB186" s="43">
        <v>0.37925801320052699</v>
      </c>
      <c r="AC186" s="43">
        <v>0.14854573743336083</v>
      </c>
      <c r="AD186" s="43">
        <v>0.159090434877142</v>
      </c>
    </row>
    <row r="187" spans="2:37">
      <c r="B187" s="9">
        <v>43649</v>
      </c>
      <c r="C187" s="11">
        <v>11.418487706910916</v>
      </c>
      <c r="D187" s="11">
        <v>2.4066254565668146</v>
      </c>
      <c r="E187" s="11">
        <v>2.1034204262408154</v>
      </c>
      <c r="F187" s="11">
        <v>1.6783605690468977</v>
      </c>
      <c r="G187" s="11">
        <v>0.83926570192654926</v>
      </c>
      <c r="H187" s="11">
        <v>0.76534546769411416</v>
      </c>
      <c r="I187" s="11">
        <v>0.41594802103490913</v>
      </c>
      <c r="J187" s="11">
        <v>7.9657031432656993</v>
      </c>
      <c r="K187" s="16">
        <v>27.593156492686717</v>
      </c>
      <c r="L187" s="2"/>
      <c r="Y187" s="34">
        <v>43649</v>
      </c>
      <c r="Z187" s="43">
        <v>0.11785737489040553</v>
      </c>
      <c r="AA187" s="43">
        <v>0.14315529452369052</v>
      </c>
      <c r="AB187" s="43">
        <v>0.40775398950314784</v>
      </c>
      <c r="AC187" s="43">
        <v>0.15039143443287112</v>
      </c>
      <c r="AD187" s="43">
        <v>0.18118444231633593</v>
      </c>
    </row>
    <row r="188" spans="2:37">
      <c r="B188" s="9">
        <v>43650</v>
      </c>
      <c r="C188" s="11">
        <v>11.200774444059629</v>
      </c>
      <c r="D188" s="11">
        <v>2.4420046197365055</v>
      </c>
      <c r="E188" s="11">
        <v>1.9116197792089136</v>
      </c>
      <c r="F188" s="11">
        <v>1.6600784799503565</v>
      </c>
      <c r="G188" s="11">
        <v>0.83457626099025684</v>
      </c>
      <c r="H188" s="11">
        <v>0.75922518366841352</v>
      </c>
      <c r="I188" s="11">
        <v>0.41180341162411144</v>
      </c>
      <c r="J188" s="11">
        <v>7.8003736044288665</v>
      </c>
      <c r="K188" s="16">
        <v>27.02045578366705</v>
      </c>
      <c r="L188" s="2"/>
      <c r="Y188" s="34">
        <v>43650</v>
      </c>
      <c r="Z188" s="43">
        <v>0.11963673277452602</v>
      </c>
      <c r="AA188" s="43">
        <v>0.1391426058321229</v>
      </c>
      <c r="AB188" s="43">
        <v>0.38159218012125973</v>
      </c>
      <c r="AC188" s="43">
        <v>0.15267854236975012</v>
      </c>
      <c r="AD188" s="43">
        <v>0.15538514930133426</v>
      </c>
    </row>
    <row r="189" spans="2:37">
      <c r="B189" s="9">
        <v>43651</v>
      </c>
      <c r="C189" s="11">
        <v>10.798086754876046</v>
      </c>
      <c r="D189" s="11">
        <v>2.3586108779793773</v>
      </c>
      <c r="E189" s="11">
        <v>2.025835816813641</v>
      </c>
      <c r="F189" s="11">
        <v>1.6846775149099473</v>
      </c>
      <c r="G189" s="11">
        <v>0.83636692801444745</v>
      </c>
      <c r="H189" s="11">
        <v>0.73760629694530433</v>
      </c>
      <c r="I189" s="11">
        <v>0.39262344894782869</v>
      </c>
      <c r="J189" s="11">
        <v>7.6436060264527264</v>
      </c>
      <c r="K189" s="16">
        <v>26.47741366493932</v>
      </c>
      <c r="L189" s="2"/>
      <c r="Y189" s="34">
        <v>43651</v>
      </c>
      <c r="Z189" s="43">
        <v>0.15089255876532673</v>
      </c>
      <c r="AA189" s="43">
        <v>0.14049884365077533</v>
      </c>
      <c r="AB189" s="43">
        <v>0.39218714470604299</v>
      </c>
      <c r="AC189" s="43">
        <v>0.15645222574311318</v>
      </c>
      <c r="AD189" s="43">
        <v>0.15922340872730831</v>
      </c>
    </row>
    <row r="190" spans="2:37">
      <c r="B190" s="9">
        <v>43652</v>
      </c>
      <c r="C190" s="11">
        <v>10.367571054651322</v>
      </c>
      <c r="D190" s="11">
        <v>2.2718476921108501</v>
      </c>
      <c r="E190" s="11">
        <v>1.9922626166206618</v>
      </c>
      <c r="F190" s="11">
        <v>1.3611410041877505</v>
      </c>
      <c r="G190" s="11">
        <v>0.83838576328932257</v>
      </c>
      <c r="H190" s="11">
        <v>0.62671620919629956</v>
      </c>
      <c r="I190" s="11">
        <v>0.32619966284900809</v>
      </c>
      <c r="J190" s="11">
        <v>7.2175972067383825</v>
      </c>
      <c r="K190" s="16">
        <v>25.001721209643595</v>
      </c>
      <c r="L190" s="2"/>
      <c r="Y190" s="34">
        <v>43652</v>
      </c>
      <c r="Z190" s="43">
        <v>6.5846275685488703E-2</v>
      </c>
      <c r="AA190" s="43">
        <v>9.7276985439160996E-2</v>
      </c>
      <c r="AB190" s="43">
        <v>0.29106209179206072</v>
      </c>
      <c r="AC190" s="43">
        <v>0.1374939166793244</v>
      </c>
      <c r="AD190" s="43">
        <v>0.14212384704653955</v>
      </c>
    </row>
    <row r="191" spans="2:37">
      <c r="B191" s="9">
        <v>43653</v>
      </c>
      <c r="C191" s="11">
        <v>10.225975586706687</v>
      </c>
      <c r="D191" s="11">
        <v>2.1867692282980227</v>
      </c>
      <c r="E191" s="11">
        <v>1.9356295184981724</v>
      </c>
      <c r="F191" s="11">
        <v>1.1391927891294895</v>
      </c>
      <c r="G191" s="11">
        <v>0.82167373533721877</v>
      </c>
      <c r="H191" s="11">
        <v>0.58046145654369741</v>
      </c>
      <c r="I191" s="11">
        <v>0.33195177691266792</v>
      </c>
      <c r="J191" s="11">
        <v>6.9893216244660223</v>
      </c>
      <c r="K191" s="16">
        <v>24.21097571589198</v>
      </c>
      <c r="L191" s="2"/>
      <c r="Y191" s="34">
        <v>43653</v>
      </c>
      <c r="Z191" s="43">
        <v>3.6644069508315939E-2</v>
      </c>
      <c r="AA191" s="43">
        <v>7.8912733013566938E-2</v>
      </c>
      <c r="AB191" s="43">
        <v>0.21602333549283351</v>
      </c>
      <c r="AC191" s="43">
        <v>0.1196742421105083</v>
      </c>
      <c r="AD191" s="43">
        <v>0.14585172871254459</v>
      </c>
    </row>
    <row r="192" spans="2:37">
      <c r="B192" s="9">
        <v>43654</v>
      </c>
      <c r="C192" s="11">
        <v>10.955233170167201</v>
      </c>
      <c r="D192" s="11">
        <v>2.0334595212293629</v>
      </c>
      <c r="E192" s="11">
        <v>2.03314145809173</v>
      </c>
      <c r="F192" s="11">
        <v>1.6572485697866468</v>
      </c>
      <c r="G192" s="11">
        <v>0.80840886294516801</v>
      </c>
      <c r="H192" s="11">
        <v>0.71331245208459637</v>
      </c>
      <c r="I192" s="11">
        <v>0.37064835376872751</v>
      </c>
      <c r="J192" s="11">
        <v>7.5371304686886305</v>
      </c>
      <c r="K192" s="16">
        <v>26.108582856762066</v>
      </c>
      <c r="L192" s="2"/>
      <c r="Y192" s="34">
        <v>43654</v>
      </c>
      <c r="Z192" s="43">
        <v>0.13335150157872916</v>
      </c>
      <c r="AA192" s="43">
        <v>0.1417059089186305</v>
      </c>
      <c r="AB192" s="43">
        <v>0.35784304103187714</v>
      </c>
      <c r="AC192" s="43">
        <v>0.13622424530020857</v>
      </c>
      <c r="AD192" s="43">
        <v>0.19603303117938725</v>
      </c>
    </row>
    <row r="193" spans="2:30">
      <c r="B193" s="9">
        <v>43655</v>
      </c>
      <c r="C193" s="11">
        <v>10.71296577992667</v>
      </c>
      <c r="D193" s="11">
        <v>2.1564442312954308</v>
      </c>
      <c r="E193" s="11">
        <v>2.115677448377562</v>
      </c>
      <c r="F193" s="11">
        <v>1.7508214200589927</v>
      </c>
      <c r="G193" s="11">
        <v>0.83118776800601868</v>
      </c>
      <c r="H193" s="11">
        <v>0.74637533011403412</v>
      </c>
      <c r="I193" s="11">
        <v>0.41483060611557582</v>
      </c>
      <c r="J193" s="11">
        <v>7.600787331126611</v>
      </c>
      <c r="K193" s="16">
        <v>26.329089915020894</v>
      </c>
      <c r="L193" s="2"/>
      <c r="Y193" s="34">
        <v>43655</v>
      </c>
      <c r="Z193" s="43">
        <v>0.15839462593465412</v>
      </c>
      <c r="AA193" s="43">
        <v>0.1516524593964225</v>
      </c>
      <c r="AB193" s="43">
        <v>0.3866163959147636</v>
      </c>
      <c r="AC193" s="43">
        <v>0.1427103474528385</v>
      </c>
      <c r="AD193" s="43">
        <v>0.19682401264043026</v>
      </c>
    </row>
    <row r="194" spans="2:30">
      <c r="B194" s="9">
        <v>43656</v>
      </c>
      <c r="C194" s="11">
        <v>10.512440406247855</v>
      </c>
      <c r="D194" s="11">
        <v>2.1235921512092895</v>
      </c>
      <c r="E194" s="11">
        <v>2.2503540031414668</v>
      </c>
      <c r="F194" s="11">
        <v>1.8017163755426997</v>
      </c>
      <c r="G194" s="11">
        <v>0.83246991800560233</v>
      </c>
      <c r="H194" s="11">
        <v>0.73077239626649204</v>
      </c>
      <c r="I194" s="11">
        <v>0.39415950136895223</v>
      </c>
      <c r="J194" s="11">
        <v>7.5671842477429472</v>
      </c>
      <c r="K194" s="16">
        <v>26.212688999525305</v>
      </c>
      <c r="L194" s="2"/>
      <c r="Y194" s="34">
        <v>43656</v>
      </c>
      <c r="Z194" s="43">
        <v>0.17575005462018292</v>
      </c>
      <c r="AA194" s="43">
        <v>0.1807225074873946</v>
      </c>
      <c r="AB194" s="43">
        <v>0.35093474431580923</v>
      </c>
      <c r="AC194" s="43">
        <v>0.15116736956593455</v>
      </c>
      <c r="AD194" s="43">
        <v>0.19082126072100222</v>
      </c>
    </row>
    <row r="195" spans="2:30">
      <c r="B195" s="9">
        <v>43657</v>
      </c>
      <c r="C195" s="11">
        <v>10.798905225789021</v>
      </c>
      <c r="D195" s="11">
        <v>2.1480206210169328</v>
      </c>
      <c r="E195" s="11">
        <v>2.2604968622516761</v>
      </c>
      <c r="F195" s="11">
        <v>1.8824353991337897</v>
      </c>
      <c r="G195" s="11">
        <v>0.83749059182854158</v>
      </c>
      <c r="H195" s="11">
        <v>0.74426001604507508</v>
      </c>
      <c r="I195" s="11">
        <v>0.40473340840525462</v>
      </c>
      <c r="J195" s="11">
        <v>7.7420374267447869</v>
      </c>
      <c r="K195" s="16">
        <v>26.818379551215074</v>
      </c>
      <c r="L195" s="2"/>
      <c r="Y195" s="34">
        <v>43657</v>
      </c>
      <c r="Z195" s="43">
        <v>0.18253469271780981</v>
      </c>
      <c r="AA195" s="43">
        <v>0.20451057708305603</v>
      </c>
      <c r="AB195" s="43">
        <v>0.32517741421134455</v>
      </c>
      <c r="AC195" s="43">
        <v>0.16080909033464053</v>
      </c>
      <c r="AD195" s="43">
        <v>0.20134985571157016</v>
      </c>
    </row>
    <row r="196" spans="2:30">
      <c r="B196" s="9">
        <v>43658</v>
      </c>
      <c r="C196" s="11">
        <v>10.742430732793762</v>
      </c>
      <c r="D196" s="11">
        <v>2.1252768732649887</v>
      </c>
      <c r="E196" s="11">
        <v>2.230283016375989</v>
      </c>
      <c r="F196" s="11">
        <v>1.8357915259264574</v>
      </c>
      <c r="G196" s="11">
        <v>0.84203775171078543</v>
      </c>
      <c r="H196" s="11">
        <v>0.73408857028729124</v>
      </c>
      <c r="I196" s="11">
        <v>0.42391132020960925</v>
      </c>
      <c r="J196" s="11">
        <v>7.6841954549447387</v>
      </c>
      <c r="K196" s="16">
        <v>26.618015245513618</v>
      </c>
      <c r="L196" s="2"/>
      <c r="Y196" s="34">
        <v>43658</v>
      </c>
      <c r="Z196" s="43">
        <v>0.17744245140470352</v>
      </c>
      <c r="AA196" s="43">
        <v>0.19977977339530373</v>
      </c>
      <c r="AB196" s="43">
        <v>0.34790077590955348</v>
      </c>
      <c r="AC196" s="43">
        <v>0.16775628131850318</v>
      </c>
      <c r="AD196" s="43">
        <v>0.14760239333421776</v>
      </c>
    </row>
    <row r="197" spans="2:30">
      <c r="B197" s="9">
        <v>43659</v>
      </c>
      <c r="C197" s="11">
        <v>10.597561381197227</v>
      </c>
      <c r="D197" s="11">
        <v>2.2617393597766529</v>
      </c>
      <c r="E197" s="11">
        <v>2.1050192337754954</v>
      </c>
      <c r="F197" s="11">
        <v>1.372801787402407</v>
      </c>
      <c r="G197" s="11">
        <v>0.84516372156568498</v>
      </c>
      <c r="H197" s="11">
        <v>0.65698082481352493</v>
      </c>
      <c r="I197" s="11">
        <v>0.39929070494084545</v>
      </c>
      <c r="J197" s="11">
        <v>7.4020265566000667</v>
      </c>
      <c r="K197" s="16">
        <v>25.640583570071907</v>
      </c>
      <c r="L197" s="2"/>
      <c r="Y197" s="34">
        <v>43659</v>
      </c>
      <c r="Z197" s="43">
        <v>9.2769097655842014E-2</v>
      </c>
      <c r="AA197" s="43">
        <v>0.12743683238831408</v>
      </c>
      <c r="AB197" s="43">
        <v>0.240039386046246</v>
      </c>
      <c r="AC197" s="43">
        <v>0.12860487535093215</v>
      </c>
      <c r="AD197" s="43">
        <v>0.12976165623415026</v>
      </c>
    </row>
    <row r="198" spans="2:30">
      <c r="B198" s="9">
        <v>43660</v>
      </c>
      <c r="C198" s="11">
        <v>10.461695209643418</v>
      </c>
      <c r="D198" s="11">
        <v>2.2507886664146057</v>
      </c>
      <c r="E198" s="11">
        <v>2.0814123357186629</v>
      </c>
      <c r="F198" s="11">
        <v>1.1727635405718528</v>
      </c>
      <c r="G198" s="11">
        <v>0.82829968948066779</v>
      </c>
      <c r="H198" s="11">
        <v>0.61883049907569687</v>
      </c>
      <c r="I198" s="11">
        <v>0.39415438305763806</v>
      </c>
      <c r="J198" s="11">
        <v>7.2272645641352895</v>
      </c>
      <c r="K198" s="16">
        <v>25.035208888097834</v>
      </c>
      <c r="L198" s="2"/>
      <c r="Y198" s="34">
        <v>43660</v>
      </c>
      <c r="Z198" s="43">
        <v>5.9416171301613432E-2</v>
      </c>
      <c r="AA198" s="43">
        <v>0.11983288825309769</v>
      </c>
      <c r="AB198" s="43">
        <v>0.17258928901845549</v>
      </c>
      <c r="AC198" s="43">
        <v>0.10463093947601798</v>
      </c>
      <c r="AD198" s="43">
        <v>0.13192804159379881</v>
      </c>
    </row>
    <row r="199" spans="2:30">
      <c r="B199" s="9">
        <v>43661</v>
      </c>
      <c r="C199" s="11">
        <v>11.268707529836535</v>
      </c>
      <c r="D199" s="11">
        <v>2.1033754865408945</v>
      </c>
      <c r="E199" s="11">
        <v>2.2382629897669606</v>
      </c>
      <c r="F199" s="11">
        <v>1.6841101357063113</v>
      </c>
      <c r="G199" s="11">
        <v>0.81767690171869922</v>
      </c>
      <c r="H199" s="11">
        <v>0.6503481822888415</v>
      </c>
      <c r="I199" s="11">
        <v>0.44365845521021496</v>
      </c>
      <c r="J199" s="11">
        <v>7.794715111728955</v>
      </c>
      <c r="K199" s="16">
        <v>27.000854792797412</v>
      </c>
      <c r="L199" s="2"/>
      <c r="Y199" s="34">
        <v>43661</v>
      </c>
      <c r="Z199" s="43">
        <v>0.14661306926770987</v>
      </c>
      <c r="AA199" s="43">
        <v>0.17207102878993966</v>
      </c>
      <c r="AB199" s="43">
        <v>0.30480691071286137</v>
      </c>
      <c r="AC199" s="43">
        <v>0.1358016178069836</v>
      </c>
      <c r="AD199" s="43">
        <v>0.18223521966257872</v>
      </c>
    </row>
    <row r="200" spans="2:30">
      <c r="B200" s="9">
        <v>43662</v>
      </c>
      <c r="C200" s="11">
        <v>11.39557052134762</v>
      </c>
      <c r="D200" s="11">
        <v>2.1614983974625295</v>
      </c>
      <c r="E200" s="11">
        <v>2.2942943375198155</v>
      </c>
      <c r="F200" s="11">
        <v>1.7309138546289524</v>
      </c>
      <c r="G200" s="11">
        <v>0.84309627089648798</v>
      </c>
      <c r="H200" s="11">
        <v>0.75758970875204468</v>
      </c>
      <c r="I200" s="11">
        <v>0.46037388797703382</v>
      </c>
      <c r="J200" s="11">
        <v>7.9721494342083616</v>
      </c>
      <c r="K200" s="16">
        <v>27.615486412792844</v>
      </c>
      <c r="L200" s="2"/>
      <c r="Y200" s="34">
        <v>43662</v>
      </c>
      <c r="Z200" s="43">
        <v>0.19457044336820167</v>
      </c>
      <c r="AA200" s="43">
        <v>0.18631016496033967</v>
      </c>
      <c r="AB200" s="43">
        <v>0.28757504678299789</v>
      </c>
      <c r="AC200" s="43">
        <v>0.14154264334192929</v>
      </c>
      <c r="AD200" s="43">
        <v>0.18306642453025512</v>
      </c>
    </row>
    <row r="201" spans="2:30">
      <c r="B201" s="9">
        <v>43663</v>
      </c>
      <c r="C201" s="11">
        <v>11.533892105640355</v>
      </c>
      <c r="D201" s="11">
        <v>2.1682372856853274</v>
      </c>
      <c r="E201" s="11">
        <v>2.3032412303277714</v>
      </c>
      <c r="F201" s="11">
        <v>1.7725302855323286</v>
      </c>
      <c r="G201" s="11">
        <v>0.84649157003593101</v>
      </c>
      <c r="H201" s="11">
        <v>0.79078249589100413</v>
      </c>
      <c r="I201" s="11">
        <v>0.4605496868915438</v>
      </c>
      <c r="J201" s="11">
        <v>8.0664628049440701</v>
      </c>
      <c r="K201" s="16">
        <v>27.942187464948333</v>
      </c>
      <c r="L201" s="2"/>
      <c r="Y201" s="34">
        <v>43663</v>
      </c>
      <c r="Z201" s="43">
        <v>0.22085443572226343</v>
      </c>
      <c r="AA201" s="43">
        <v>0.19479235965311356</v>
      </c>
      <c r="AB201" s="43">
        <v>0.31946610700203193</v>
      </c>
      <c r="AC201" s="43">
        <v>0.14317993355642131</v>
      </c>
      <c r="AD201" s="43">
        <v>0.16274792558153767</v>
      </c>
    </row>
    <row r="202" spans="2:30">
      <c r="B202" s="9">
        <v>43664</v>
      </c>
      <c r="C202" s="11">
        <v>12.013516060643569</v>
      </c>
      <c r="D202" s="11">
        <v>2.2979608839741936</v>
      </c>
      <c r="E202" s="11">
        <v>2.2171110624376649</v>
      </c>
      <c r="F202" s="11">
        <v>1.8322606004535924</v>
      </c>
      <c r="G202" s="11">
        <v>0.84810138779324418</v>
      </c>
      <c r="H202" s="11">
        <v>0.84059628697155098</v>
      </c>
      <c r="I202" s="11">
        <v>0.43700521561857841</v>
      </c>
      <c r="J202" s="11">
        <v>8.3143638023854969</v>
      </c>
      <c r="K202" s="16">
        <v>28.800915300277889</v>
      </c>
      <c r="L202" s="2"/>
      <c r="Y202" s="34">
        <v>43664</v>
      </c>
      <c r="Z202" s="43">
        <v>0.22602527649077736</v>
      </c>
      <c r="AA202" s="43">
        <v>0.19699683206243729</v>
      </c>
      <c r="AB202" s="43">
        <v>0.35604867824848291</v>
      </c>
      <c r="AC202" s="43">
        <v>0.15408506455619572</v>
      </c>
      <c r="AD202" s="43">
        <v>0.15268426585000311</v>
      </c>
    </row>
    <row r="203" spans="2:30">
      <c r="B203" s="9">
        <v>43665</v>
      </c>
      <c r="C203" s="11">
        <v>12.060168902683131</v>
      </c>
      <c r="D203" s="11">
        <v>2.4116796227339128</v>
      </c>
      <c r="E203" s="11">
        <v>2.2746940019199031</v>
      </c>
      <c r="F203" s="11">
        <v>1.8386475128168513</v>
      </c>
      <c r="G203" s="11">
        <v>0.84999609176128399</v>
      </c>
      <c r="H203" s="11">
        <v>0.82916786119971808</v>
      </c>
      <c r="I203" s="11">
        <v>0.44274387644459778</v>
      </c>
      <c r="J203" s="11">
        <v>8.4038714371635734</v>
      </c>
      <c r="K203" s="16">
        <v>29.110969306722975</v>
      </c>
      <c r="L203" s="2"/>
      <c r="Y203" s="34">
        <v>43665</v>
      </c>
      <c r="Z203" s="43">
        <v>0.21850146904655152</v>
      </c>
      <c r="AA203" s="43">
        <v>0.20350432392615755</v>
      </c>
      <c r="AB203" s="43">
        <v>0.327098877691896</v>
      </c>
      <c r="AC203" s="43">
        <v>0.15619686034773667</v>
      </c>
      <c r="AD203" s="43">
        <v>0.1635010497186894</v>
      </c>
    </row>
    <row r="204" spans="2:30">
      <c r="B204" s="9">
        <v>43666</v>
      </c>
      <c r="C204" s="11">
        <v>11.722140415624551</v>
      </c>
      <c r="D204" s="11">
        <v>2.4866497542125434</v>
      </c>
      <c r="E204" s="11">
        <v>2.1744334997031065</v>
      </c>
      <c r="F204" s="11">
        <v>1.3618330593792209</v>
      </c>
      <c r="G204" s="11">
        <v>0.84994164251964344</v>
      </c>
      <c r="H204" s="11">
        <v>0.73625655475946283</v>
      </c>
      <c r="I204" s="11">
        <v>0.34059469203576581</v>
      </c>
      <c r="J204" s="11">
        <v>7.9837211454863315</v>
      </c>
      <c r="K204" s="16">
        <v>27.655570763720625</v>
      </c>
      <c r="L204" s="2"/>
      <c r="Y204" s="34">
        <v>43666</v>
      </c>
      <c r="Z204" s="43">
        <v>0.13357392131424406</v>
      </c>
      <c r="AA204" s="43">
        <v>0.14004482379900768</v>
      </c>
      <c r="AB204" s="43">
        <v>0.25508063207804826</v>
      </c>
      <c r="AC204" s="43">
        <v>0.14312984437203871</v>
      </c>
      <c r="AD204" s="43">
        <v>7.8827229630155371E-2</v>
      </c>
    </row>
    <row r="205" spans="2:30">
      <c r="B205" s="9">
        <v>43667</v>
      </c>
      <c r="C205" s="11">
        <v>11.399662875912497</v>
      </c>
      <c r="D205" s="11">
        <v>2.4588518402935007</v>
      </c>
      <c r="E205" s="11">
        <v>2.1715108915848114</v>
      </c>
      <c r="F205" s="11">
        <v>1.1892201128783324</v>
      </c>
      <c r="G205" s="11">
        <v>0.82869185366153142</v>
      </c>
      <c r="H205" s="11">
        <v>0.6902397444395848</v>
      </c>
      <c r="I205" s="11">
        <v>0.32975424030629619</v>
      </c>
      <c r="J205" s="11">
        <v>7.7386240411159548</v>
      </c>
      <c r="K205" s="16">
        <v>26.80655560019251</v>
      </c>
      <c r="L205" s="2"/>
      <c r="Y205" s="34">
        <v>43667</v>
      </c>
      <c r="Z205" s="43">
        <v>0.11074997732695434</v>
      </c>
      <c r="AA205" s="43">
        <v>0.11702023338122294</v>
      </c>
      <c r="AB205" s="43">
        <v>0.21909618175939613</v>
      </c>
      <c r="AC205" s="43">
        <v>0.12402797612801172</v>
      </c>
      <c r="AD205" s="43">
        <v>7.9354866081882788E-2</v>
      </c>
    </row>
    <row r="206" spans="2:30">
      <c r="B206" s="9">
        <v>43668</v>
      </c>
      <c r="C206" s="11">
        <v>12.117461866591364</v>
      </c>
      <c r="D206" s="11">
        <v>2.3661921272300255</v>
      </c>
      <c r="E206" s="11">
        <v>2.1625903693064097</v>
      </c>
      <c r="F206" s="11">
        <v>1.7065086138531618</v>
      </c>
      <c r="G206" s="11">
        <v>0.81900766711260453</v>
      </c>
      <c r="H206" s="11">
        <v>0.81107620873136765</v>
      </c>
      <c r="I206" s="11">
        <v>0.41161167039440666</v>
      </c>
      <c r="J206" s="11">
        <v>8.2769842737326442</v>
      </c>
      <c r="K206" s="16">
        <v>28.671432796951986</v>
      </c>
      <c r="L206" s="2"/>
      <c r="Y206" s="34">
        <v>43668</v>
      </c>
      <c r="Z206" s="43">
        <v>0.19165557420276744</v>
      </c>
      <c r="AA206" s="43">
        <v>0.18261956195878537</v>
      </c>
      <c r="AB206" s="43">
        <v>0.34111509398368423</v>
      </c>
      <c r="AC206" s="43">
        <v>0.15364007581994346</v>
      </c>
      <c r="AD206" s="43">
        <v>0.10252993672643212</v>
      </c>
    </row>
    <row r="207" spans="2:30">
      <c r="B207" s="9">
        <v>43669</v>
      </c>
      <c r="C207" s="11">
        <v>12.283611461925242</v>
      </c>
      <c r="D207" s="11">
        <v>2.4874921152403933</v>
      </c>
      <c r="E207" s="11">
        <v>2.0318231827619253</v>
      </c>
      <c r="F207" s="11">
        <v>1.9406986826658521</v>
      </c>
      <c r="G207" s="11">
        <v>0.84522983850196265</v>
      </c>
      <c r="H207" s="11">
        <v>0.82779039553486933</v>
      </c>
      <c r="I207" s="11">
        <v>0.47083850497481333</v>
      </c>
      <c r="J207" s="11">
        <v>8.4770803138977833</v>
      </c>
      <c r="K207" s="16">
        <v>29.36456449550284</v>
      </c>
      <c r="L207" s="2"/>
      <c r="Y207" s="34">
        <v>43669</v>
      </c>
      <c r="Z207" s="43">
        <v>0.2090293985055191</v>
      </c>
      <c r="AA207" s="43">
        <v>0.21564544230027077</v>
      </c>
      <c r="AB207" s="43">
        <v>0.37711599262785084</v>
      </c>
      <c r="AC207" s="43">
        <v>0.16686585662113804</v>
      </c>
      <c r="AD207" s="43">
        <v>0.16379728327813459</v>
      </c>
    </row>
    <row r="208" spans="2:30">
      <c r="B208" s="9">
        <v>43670</v>
      </c>
      <c r="C208" s="11">
        <v>12.87945828657087</v>
      </c>
      <c r="D208" s="11">
        <v>2.5548809974683757</v>
      </c>
      <c r="E208" s="11">
        <v>1.9944709601098927</v>
      </c>
      <c r="F208" s="11">
        <v>2.0128466960767826</v>
      </c>
      <c r="G208" s="11">
        <v>0.85845095703912377</v>
      </c>
      <c r="H208" s="11">
        <v>0.85046147032087827</v>
      </c>
      <c r="I208" s="11">
        <v>0.47815531753007467</v>
      </c>
      <c r="J208" s="11">
        <v>8.7779090410697194</v>
      </c>
      <c r="K208" s="16">
        <v>30.406633726185714</v>
      </c>
      <c r="L208" s="2"/>
      <c r="Y208" s="34">
        <v>43670</v>
      </c>
      <c r="Z208" s="43">
        <v>0.21931004003994647</v>
      </c>
      <c r="AA208" s="43">
        <v>0.21766649220161977</v>
      </c>
      <c r="AB208" s="43">
        <v>0.39593212936521877</v>
      </c>
      <c r="AC208" s="43">
        <v>0.18047267300352551</v>
      </c>
      <c r="AD208" s="43">
        <v>0.18367876674418765</v>
      </c>
    </row>
    <row r="209" spans="2:30">
      <c r="B209" s="9">
        <v>43671</v>
      </c>
      <c r="C209" s="11">
        <v>12.933477366827203</v>
      </c>
      <c r="D209" s="11">
        <v>2.4580094792656508</v>
      </c>
      <c r="E209" s="11">
        <v>1.947675827546387</v>
      </c>
      <c r="F209" s="11">
        <v>2.022104331011739</v>
      </c>
      <c r="G209" s="11">
        <v>0.84520261388114248</v>
      </c>
      <c r="H209" s="11">
        <v>0.88077118391912901</v>
      </c>
      <c r="I209" s="11">
        <v>0.4566816244512551</v>
      </c>
      <c r="J209" s="11">
        <v>8.7434924714424085</v>
      </c>
      <c r="K209" s="16">
        <v>30.287414898344917</v>
      </c>
      <c r="L209" s="2"/>
      <c r="Y209" s="34">
        <v>43671</v>
      </c>
      <c r="Z209" s="43">
        <v>0.22442903861446808</v>
      </c>
      <c r="AA209" s="43">
        <v>0.22329974067716529</v>
      </c>
      <c r="AB209" s="43">
        <v>0.4262815328928532</v>
      </c>
      <c r="AC209" s="43">
        <v>0.16593115666257799</v>
      </c>
      <c r="AD209" s="43">
        <v>0.19100794464943849</v>
      </c>
    </row>
    <row r="210" spans="2:30">
      <c r="B210" s="9">
        <v>43672</v>
      </c>
      <c r="C210" s="11">
        <v>13.050518707382592</v>
      </c>
      <c r="D210" s="11">
        <v>2.2550004715538545</v>
      </c>
      <c r="E210" s="11">
        <v>1.9776535943955897</v>
      </c>
      <c r="F210" s="11">
        <v>1.9123684914980099</v>
      </c>
      <c r="G210" s="11">
        <v>0.84486457483929067</v>
      </c>
      <c r="H210" s="11">
        <v>0.88556090922852893</v>
      </c>
      <c r="I210" s="11">
        <v>0.43771391110255903</v>
      </c>
      <c r="J210" s="11">
        <v>8.670342257627123</v>
      </c>
      <c r="K210" s="16">
        <v>30.034022917627553</v>
      </c>
      <c r="L210" s="2"/>
      <c r="Y210" s="34">
        <v>43672</v>
      </c>
      <c r="Z210" s="43">
        <v>0.2150949352026103</v>
      </c>
      <c r="AA210" s="43">
        <v>0.18840803154268712</v>
      </c>
      <c r="AB210" s="43">
        <v>0.42637648459014038</v>
      </c>
      <c r="AC210" s="43">
        <v>0.16344190308872855</v>
      </c>
      <c r="AD210" s="43">
        <v>0.18881174664722603</v>
      </c>
    </row>
    <row r="211" spans="2:30">
      <c r="B211" s="9">
        <v>43673</v>
      </c>
      <c r="C211" s="11">
        <v>12.695302331151549</v>
      </c>
      <c r="D211" s="11">
        <v>2.1387546497105854</v>
      </c>
      <c r="E211" s="11">
        <v>1.9495898256962139</v>
      </c>
      <c r="F211" s="11">
        <v>1.4406236359462756</v>
      </c>
      <c r="G211" s="11">
        <v>0.83093334744240077</v>
      </c>
      <c r="H211" s="11">
        <v>0.77755389502023253</v>
      </c>
      <c r="I211" s="11">
        <v>0.42359835283159314</v>
      </c>
      <c r="J211" s="11">
        <v>8.2209401336400703</v>
      </c>
      <c r="K211" s="16">
        <v>28.477296171438923</v>
      </c>
      <c r="L211" s="2"/>
      <c r="Y211" s="34">
        <v>43673</v>
      </c>
      <c r="Z211" s="43">
        <v>0.19692842703042901</v>
      </c>
      <c r="AA211" s="43">
        <v>0.1178818504054934</v>
      </c>
      <c r="AB211" s="43">
        <v>0.28615600488179771</v>
      </c>
      <c r="AC211" s="43">
        <v>0.11579993314351941</v>
      </c>
      <c r="AD211" s="43">
        <v>0.14602776526863662</v>
      </c>
    </row>
    <row r="212" spans="2:30">
      <c r="B212" s="9">
        <v>43674</v>
      </c>
      <c r="C212" s="11">
        <v>12.52751579399172</v>
      </c>
      <c r="D212" s="11">
        <v>2.0157699396445175</v>
      </c>
      <c r="E212" s="11">
        <v>1.9809604588016743</v>
      </c>
      <c r="F212" s="11">
        <v>1.2014199743599352</v>
      </c>
      <c r="G212" s="11">
        <v>0.8226590073288097</v>
      </c>
      <c r="H212" s="11">
        <v>0.71655597292141116</v>
      </c>
      <c r="I212" s="11">
        <v>0.41230869683594124</v>
      </c>
      <c r="J212" s="11">
        <v>7.9858884491852038</v>
      </c>
      <c r="K212" s="16">
        <v>27.663078293069212</v>
      </c>
      <c r="L212" s="2"/>
      <c r="Y212" s="34">
        <v>43674</v>
      </c>
      <c r="Z212" s="43">
        <v>9.5140459948777026E-2</v>
      </c>
      <c r="AA212" s="43">
        <v>0.11124053420578167</v>
      </c>
      <c r="AB212" s="43">
        <v>0.17176986334737285</v>
      </c>
      <c r="AC212" s="43">
        <v>0.11452847286496186</v>
      </c>
      <c r="AD212" s="43">
        <v>0.11398461650267766</v>
      </c>
    </row>
    <row r="213" spans="2:30">
      <c r="B213" s="9">
        <v>43675</v>
      </c>
      <c r="C213" s="11">
        <v>12.886824524787638</v>
      </c>
      <c r="D213" s="11">
        <v>1.9146866163025444</v>
      </c>
      <c r="E213" s="11">
        <v>2.2494189795078481</v>
      </c>
      <c r="F213" s="11">
        <v>1.7156964583723995</v>
      </c>
      <c r="G213" s="11">
        <v>0.84781714978777556</v>
      </c>
      <c r="H213" s="11">
        <v>0.91083958966368361</v>
      </c>
      <c r="I213" s="11">
        <v>0.45675532829042093</v>
      </c>
      <c r="J213" s="11">
        <v>8.5154547676033054</v>
      </c>
      <c r="K213" s="16">
        <v>29.497493414315617</v>
      </c>
      <c r="L213" s="2"/>
      <c r="Y213" s="34">
        <v>43675</v>
      </c>
      <c r="Z213" s="43">
        <v>0.20033997786088562</v>
      </c>
      <c r="AA213" s="43">
        <v>0.18003047689568283</v>
      </c>
      <c r="AB213" s="43">
        <v>0.30857656786030879</v>
      </c>
      <c r="AC213" s="43">
        <v>0.13787271613621407</v>
      </c>
      <c r="AD213" s="43">
        <v>0.16850389507085284</v>
      </c>
    </row>
    <row r="214" spans="2:30">
      <c r="B214" s="9">
        <v>43676</v>
      </c>
      <c r="C214" s="11">
        <v>12.940843605043977</v>
      </c>
      <c r="D214" s="11">
        <v>2.0284053550622647</v>
      </c>
      <c r="E214" s="11">
        <v>2.2685712672532414</v>
      </c>
      <c r="F214" s="11">
        <v>1.7088261615810496</v>
      </c>
      <c r="G214" s="11">
        <v>0.84733423687084419</v>
      </c>
      <c r="H214" s="11">
        <v>0.95601867974460597</v>
      </c>
      <c r="I214" s="11">
        <v>0.50449003030893602</v>
      </c>
      <c r="J214" s="11">
        <v>8.6260275083624549</v>
      </c>
      <c r="K214" s="16">
        <v>29.880516844227376</v>
      </c>
      <c r="L214" s="2"/>
      <c r="Y214" s="34">
        <v>43676</v>
      </c>
      <c r="Z214" s="43">
        <v>0.12427577297241142</v>
      </c>
      <c r="AA214" s="43">
        <v>0.19252415056851255</v>
      </c>
      <c r="AB214" s="43">
        <v>0.33777907450889044</v>
      </c>
      <c r="AC214" s="43">
        <v>0.13759096447406483</v>
      </c>
      <c r="AD214" s="43">
        <v>0.15008465074007976</v>
      </c>
    </row>
    <row r="215" spans="2:30">
      <c r="B215" s="9">
        <v>43677</v>
      </c>
      <c r="C215" s="11">
        <v>12.87945828657087</v>
      </c>
      <c r="D215" s="11">
        <v>2.1362275666270358</v>
      </c>
      <c r="E215" s="11">
        <v>2.169757879239214</v>
      </c>
      <c r="F215" s="11">
        <v>1.7169879682170479</v>
      </c>
      <c r="G215" s="11">
        <v>0.84342134583318717</v>
      </c>
      <c r="H215" s="11">
        <v>0.97888975061437922</v>
      </c>
      <c r="I215" s="11">
        <v>0.49862714437539579</v>
      </c>
      <c r="J215" s="11">
        <v>8.6133978587956825</v>
      </c>
      <c r="K215" s="16">
        <v>29.83676780027281</v>
      </c>
      <c r="L215" s="2"/>
      <c r="Y215" s="34">
        <v>43677</v>
      </c>
      <c r="Z215" s="43">
        <v>0.14016791392428848</v>
      </c>
      <c r="AA215" s="43">
        <v>0.18879203934071007</v>
      </c>
      <c r="AB215" s="43">
        <v>0.36054056641624649</v>
      </c>
      <c r="AC215" s="43">
        <v>0.14104130427324707</v>
      </c>
      <c r="AD215" s="43">
        <v>0.12334767913395893</v>
      </c>
    </row>
    <row r="216" spans="2:30">
      <c r="B216" s="9">
        <v>43678</v>
      </c>
      <c r="C216" s="11">
        <v>12.150320171318594</v>
      </c>
      <c r="D216" s="11">
        <v>2.2404507390896238</v>
      </c>
      <c r="E216" s="11">
        <v>2.2446859221936077</v>
      </c>
      <c r="F216" s="11">
        <v>2.0078915751899942</v>
      </c>
      <c r="G216" s="11">
        <v>0.85103304617553854</v>
      </c>
      <c r="H216" s="11">
        <v>0.77694754009352229</v>
      </c>
      <c r="I216" s="11">
        <v>0.42967051516622329</v>
      </c>
      <c r="J216" s="11">
        <v>8.4013964483199928</v>
      </c>
      <c r="K216" s="16">
        <v>29.102395957547095</v>
      </c>
      <c r="L216" s="2"/>
      <c r="Y216" s="34">
        <v>43678</v>
      </c>
      <c r="Z216" s="43">
        <v>0.2450114630969395</v>
      </c>
      <c r="AA216" s="43">
        <v>0.20401449306496364</v>
      </c>
      <c r="AB216" s="43">
        <v>0.41241844100306568</v>
      </c>
      <c r="AC216" s="43">
        <v>0.16939280346488259</v>
      </c>
      <c r="AD216" s="43">
        <v>0.22178892733938152</v>
      </c>
    </row>
    <row r="217" spans="2:30">
      <c r="B217" s="9">
        <v>43679</v>
      </c>
      <c r="C217" s="11">
        <v>11.443613052029736</v>
      </c>
      <c r="D217" s="11">
        <v>2.2228440535172105</v>
      </c>
      <c r="E217" s="11">
        <v>2.2092141287784335</v>
      </c>
      <c r="F217" s="11">
        <v>1.9730842773008015</v>
      </c>
      <c r="G217" s="11">
        <v>0.85684608726725164</v>
      </c>
      <c r="H217" s="11">
        <v>0.79047855020890856</v>
      </c>
      <c r="I217" s="11">
        <v>0.43821310024197735</v>
      </c>
      <c r="J217" s="11">
        <v>8.0902325721113684</v>
      </c>
      <c r="K217" s="16">
        <v>28.02452582145569</v>
      </c>
      <c r="L217" s="2"/>
      <c r="Y217" s="34">
        <v>43679</v>
      </c>
      <c r="Z217" s="43">
        <v>0.21607368325529822</v>
      </c>
      <c r="AA217" s="43">
        <v>0.20556125963846647</v>
      </c>
      <c r="AB217" s="43">
        <v>0.3774640335929032</v>
      </c>
      <c r="AC217" s="43">
        <v>0.1681688105733691</v>
      </c>
      <c r="AD217" s="43">
        <v>0.2345914547418054</v>
      </c>
    </row>
    <row r="218" spans="2:30">
      <c r="B218" s="9">
        <v>43680</v>
      </c>
      <c r="C218" s="11">
        <v>11.179681184736797</v>
      </c>
      <c r="D218" s="11">
        <v>2.1717846653572113</v>
      </c>
      <c r="E218" s="11">
        <v>2.176324119590785</v>
      </c>
      <c r="F218" s="11">
        <v>1.589864414823853</v>
      </c>
      <c r="G218" s="11">
        <v>0.84230179872831357</v>
      </c>
      <c r="H218" s="11">
        <v>0.68864792067148517</v>
      </c>
      <c r="I218" s="11">
        <v>0.42564685082972986</v>
      </c>
      <c r="J218" s="11">
        <v>7.7411887360353191</v>
      </c>
      <c r="K218" s="16">
        <v>26.815439690773495</v>
      </c>
      <c r="L218" s="2"/>
      <c r="Y218" s="34">
        <v>43680</v>
      </c>
      <c r="Z218" s="43">
        <v>0.16236152677034482</v>
      </c>
      <c r="AA218" s="43">
        <v>0.15689386593935753</v>
      </c>
      <c r="AB218" s="43">
        <v>0.25836854138645798</v>
      </c>
      <c r="AC218" s="43">
        <v>0.15104035077845082</v>
      </c>
      <c r="AD218" s="43">
        <v>0.19882682450136763</v>
      </c>
    </row>
    <row r="219" spans="2:30">
      <c r="B219" s="9">
        <v>43681</v>
      </c>
      <c r="C219" s="11">
        <v>11.008716363236591</v>
      </c>
      <c r="D219" s="11">
        <v>2.1392122970482461</v>
      </c>
      <c r="E219" s="11">
        <v>2.2026524256815541</v>
      </c>
      <c r="F219" s="11">
        <v>1.3427643091557748</v>
      </c>
      <c r="G219" s="11">
        <v>0.82977720762474738</v>
      </c>
      <c r="H219" s="11">
        <v>0.63121681091026727</v>
      </c>
      <c r="I219" s="11">
        <v>0.35264736051315687</v>
      </c>
      <c r="J219" s="11">
        <v>7.5109674237862407</v>
      </c>
      <c r="K219" s="16">
        <v>26.017954197956577</v>
      </c>
      <c r="L219" s="2"/>
      <c r="Y219" s="34">
        <v>43681</v>
      </c>
      <c r="Z219" s="43">
        <v>8.7603915818097677E-2</v>
      </c>
      <c r="AA219" s="43">
        <v>0.12926807297650525</v>
      </c>
      <c r="AB219" s="43">
        <v>0.21502078762672908</v>
      </c>
      <c r="AC219" s="43">
        <v>0.13264371901728783</v>
      </c>
      <c r="AD219" s="43">
        <v>0.17255709217469087</v>
      </c>
    </row>
    <row r="220" spans="2:30">
      <c r="B220" s="9">
        <v>43682</v>
      </c>
      <c r="C220" s="11">
        <v>11.531065103580534</v>
      </c>
      <c r="D220" s="11">
        <v>2.0890332431668672</v>
      </c>
      <c r="E220" s="11">
        <v>2.3794451840634836</v>
      </c>
      <c r="F220" s="11">
        <v>1.7728731075337436</v>
      </c>
      <c r="G220" s="11">
        <v>0.85716971927353036</v>
      </c>
      <c r="H220" s="11">
        <v>0.74733036972819633</v>
      </c>
      <c r="I220" s="11">
        <v>0.36575662424697647</v>
      </c>
      <c r="J220" s="11">
        <v>8.0124646011650853</v>
      </c>
      <c r="K220" s="16">
        <v>27.755137952758417</v>
      </c>
      <c r="L220" s="2"/>
      <c r="Y220" s="34">
        <v>43682</v>
      </c>
      <c r="Z220" s="43">
        <v>0.18967560176056669</v>
      </c>
      <c r="AA220" s="43">
        <v>0.18821526611014505</v>
      </c>
      <c r="AB220" s="43">
        <v>0.33704850525091617</v>
      </c>
      <c r="AC220" s="43">
        <v>0.16083415408212687</v>
      </c>
      <c r="AD220" s="43">
        <v>0.15756607700006459</v>
      </c>
    </row>
    <row r="221" spans="2:30">
      <c r="B221" s="9">
        <v>43683</v>
      </c>
      <c r="C221" s="11">
        <v>12.066807401369186</v>
      </c>
      <c r="D221" s="11">
        <v>2.1911520194868657</v>
      </c>
      <c r="E221" s="11">
        <v>2.430188419655261</v>
      </c>
      <c r="F221" s="11">
        <v>1.8408254793040462</v>
      </c>
      <c r="G221" s="11">
        <v>0.85781503565114525</v>
      </c>
      <c r="H221" s="11">
        <v>0.7948799981916721</v>
      </c>
      <c r="I221" s="11">
        <v>0.39705273457257784</v>
      </c>
      <c r="J221" s="11">
        <v>8.3517703666707952</v>
      </c>
      <c r="K221" s="16">
        <v>28.930491454901553</v>
      </c>
      <c r="L221" s="2"/>
      <c r="Y221" s="34">
        <v>43683</v>
      </c>
      <c r="Z221" s="43">
        <v>0.18397359824096154</v>
      </c>
      <c r="AA221" s="43">
        <v>0.19861365824964156</v>
      </c>
      <c r="AB221" s="43">
        <v>0.3680249225775199</v>
      </c>
      <c r="AC221" s="43">
        <v>0.16712385919524236</v>
      </c>
      <c r="AD221" s="43">
        <v>0.14884773926353631</v>
      </c>
    </row>
    <row r="222" spans="2:30">
      <c r="B222" s="9">
        <v>43684</v>
      </c>
      <c r="C222" s="11">
        <v>11.980143206138671</v>
      </c>
      <c r="D222" s="11">
        <v>2.1136826029682463</v>
      </c>
      <c r="E222" s="11">
        <v>2.3745582163862498</v>
      </c>
      <c r="F222" s="11">
        <v>1.8153338239408559</v>
      </c>
      <c r="G222" s="11">
        <v>0.85634619429867675</v>
      </c>
      <c r="H222" s="11">
        <v>0.78123399172678576</v>
      </c>
      <c r="I222" s="11">
        <v>0.4260230965763967</v>
      </c>
      <c r="J222" s="11">
        <v>8.257857859245707</v>
      </c>
      <c r="K222" s="16">
        <v>28.605178991281587</v>
      </c>
      <c r="L222" s="2"/>
      <c r="Y222" s="34">
        <v>43684</v>
      </c>
      <c r="Z222" s="43">
        <v>0.19647948498623857</v>
      </c>
      <c r="AA222" s="43">
        <v>0.19944645469062069</v>
      </c>
      <c r="AB222" s="43">
        <v>0.33721273029607707</v>
      </c>
      <c r="AC222" s="43">
        <v>0.16999503400990967</v>
      </c>
      <c r="AD222" s="43">
        <v>0.1356228942322599</v>
      </c>
    </row>
    <row r="223" spans="2:30">
      <c r="B223" s="9">
        <v>43685</v>
      </c>
      <c r="C223" s="11">
        <v>12.069958826650295</v>
      </c>
      <c r="D223" s="11">
        <v>2.033572183613765</v>
      </c>
      <c r="E223" s="11">
        <v>2.3041970308097754</v>
      </c>
      <c r="F223" s="11">
        <v>1.7090437370809954</v>
      </c>
      <c r="G223" s="11">
        <v>0.86079134644910804</v>
      </c>
      <c r="H223" s="11">
        <v>0.77805268549630613</v>
      </c>
      <c r="I223" s="11">
        <v>0.45016049545474596</v>
      </c>
      <c r="J223" s="11">
        <v>8.2004126039118006</v>
      </c>
      <c r="K223" s="16">
        <v>28.406188909466792</v>
      </c>
      <c r="L223" s="2"/>
      <c r="Y223" s="34">
        <v>43685</v>
      </c>
      <c r="Z223" s="43">
        <v>0.19667880875420593</v>
      </c>
      <c r="AA223" s="43">
        <v>0.14471954220290811</v>
      </c>
      <c r="AB223" s="43">
        <v>0.34972276456527074</v>
      </c>
      <c r="AC223" s="43">
        <v>0.15194671937478862</v>
      </c>
      <c r="AD223" s="43">
        <v>0.20079343793721829</v>
      </c>
    </row>
    <row r="224" spans="2:30">
      <c r="B224" s="9">
        <v>43686</v>
      </c>
      <c r="C224" s="11">
        <v>11.973840355576447</v>
      </c>
      <c r="D224" s="11">
        <v>2.0969562516744533</v>
      </c>
      <c r="E224" s="11">
        <v>2.2831676735931477</v>
      </c>
      <c r="F224" s="11">
        <v>1.6024113119779857</v>
      </c>
      <c r="G224" s="11">
        <v>0.86057256212390043</v>
      </c>
      <c r="H224" s="11">
        <v>0.75771668694603689</v>
      </c>
      <c r="I224" s="11">
        <v>0.42637910097292914</v>
      </c>
      <c r="J224" s="11">
        <v>8.1173230050741196</v>
      </c>
      <c r="K224" s="16">
        <v>28.11836694793902</v>
      </c>
      <c r="L224" s="2"/>
      <c r="Y224" s="34">
        <v>43686</v>
      </c>
      <c r="Z224" s="43">
        <v>0.10462482184676966</v>
      </c>
      <c r="AA224" s="43">
        <v>0.17915666785222753</v>
      </c>
      <c r="AB224" s="43">
        <v>0.3364001141399704</v>
      </c>
      <c r="AC224" s="43">
        <v>0.13117743877908752</v>
      </c>
      <c r="AD224" s="43">
        <v>0.1072472466846937</v>
      </c>
    </row>
    <row r="225" spans="2:30">
      <c r="B225" s="9">
        <v>43687</v>
      </c>
      <c r="C225" s="11">
        <v>11.05204846085185</v>
      </c>
      <c r="D225" s="11">
        <v>2.0476575320716957</v>
      </c>
      <c r="E225" s="11">
        <v>2.0814686344244655</v>
      </c>
      <c r="F225" s="11">
        <v>1.1492380544689198</v>
      </c>
      <c r="G225" s="11">
        <v>0.84596497544933136</v>
      </c>
      <c r="H225" s="11">
        <v>0.64708964741880504</v>
      </c>
      <c r="I225" s="11">
        <v>0.41740141447487472</v>
      </c>
      <c r="J225" s="11">
        <v>7.4029647507171639</v>
      </c>
      <c r="K225" s="16">
        <v>25.643833469877105</v>
      </c>
      <c r="L225" s="2"/>
      <c r="Y225" s="34">
        <v>43687</v>
      </c>
      <c r="Z225" s="43">
        <v>4.1275697119530115E-2</v>
      </c>
      <c r="AA225" s="43">
        <v>7.4314798707219701E-2</v>
      </c>
      <c r="AB225" s="43">
        <v>0.30463490605241289</v>
      </c>
      <c r="AC225" s="43">
        <v>0.13747411953558214</v>
      </c>
      <c r="AD225" s="43">
        <v>6.2490717736202232E-2</v>
      </c>
    </row>
    <row r="226" spans="2:30">
      <c r="B226" s="9">
        <v>43688</v>
      </c>
      <c r="C226" s="11">
        <v>10.103469451237819</v>
      </c>
      <c r="D226" s="11">
        <v>2.0476575320716957</v>
      </c>
      <c r="E226" s="11">
        <v>2.0276647395541167</v>
      </c>
      <c r="F226" s="11">
        <v>1.0733301917727189</v>
      </c>
      <c r="G226" s="11">
        <v>0.83228608603651033</v>
      </c>
      <c r="H226" s="11">
        <v>0.59318577340304712</v>
      </c>
      <c r="I226" s="11">
        <v>0.39329373091595532</v>
      </c>
      <c r="J226" s="11">
        <v>6.9281337642746266</v>
      </c>
      <c r="K226" s="16">
        <v>23.999021269266493</v>
      </c>
      <c r="L226" s="2"/>
      <c r="Y226" s="34">
        <v>43688</v>
      </c>
      <c r="Z226" s="43">
        <v>5.1547589948543943E-2</v>
      </c>
      <c r="AA226" s="43">
        <v>7.9700215692217913E-2</v>
      </c>
      <c r="AB226" s="43">
        <v>0.27512545234164992</v>
      </c>
      <c r="AC226" s="43">
        <v>0.10965571878427305</v>
      </c>
      <c r="AD226" s="43">
        <v>8.118867317244384E-2</v>
      </c>
    </row>
    <row r="227" spans="2:30">
      <c r="B227" s="9">
        <v>43689</v>
      </c>
      <c r="C227" s="11">
        <v>10.795995156761684</v>
      </c>
      <c r="D227" s="11">
        <v>2.0661445519227297</v>
      </c>
      <c r="E227" s="11">
        <v>2.3676424005853285</v>
      </c>
      <c r="F227" s="11">
        <v>1.6212681486223066</v>
      </c>
      <c r="G227" s="11">
        <v>0.86123540721599778</v>
      </c>
      <c r="H227" s="11">
        <v>0.59769521288153482</v>
      </c>
      <c r="I227" s="11">
        <v>0.4132224598809533</v>
      </c>
      <c r="J227" s="11">
        <v>7.598717827795916</v>
      </c>
      <c r="K227" s="16">
        <v>26.321921165666449</v>
      </c>
      <c r="L227" s="2"/>
      <c r="Y227" s="34">
        <v>43689</v>
      </c>
      <c r="Z227" s="43">
        <v>0.10114449448248611</v>
      </c>
      <c r="AA227" s="43">
        <v>0.15691052965496011</v>
      </c>
      <c r="AB227" s="43">
        <v>0.32138160612396782</v>
      </c>
      <c r="AC227" s="43">
        <v>0.1220728290412266</v>
      </c>
      <c r="AD227" s="43">
        <v>0.2039699598634899</v>
      </c>
    </row>
    <row r="228" spans="2:30">
      <c r="B228" s="9">
        <v>43690</v>
      </c>
      <c r="C228" s="11">
        <v>11.52239868405748</v>
      </c>
      <c r="D228" s="11">
        <v>2.2466130790399688</v>
      </c>
      <c r="E228" s="11">
        <v>2.4685002819014361</v>
      </c>
      <c r="F228" s="11">
        <v>1.6866369008281892</v>
      </c>
      <c r="G228" s="11">
        <v>0.86948623804407277</v>
      </c>
      <c r="H228" s="11">
        <v>0.62275313147485045</v>
      </c>
      <c r="I228" s="11">
        <v>0.41815680713627973</v>
      </c>
      <c r="J228" s="11">
        <v>8.0497502969259713</v>
      </c>
      <c r="K228" s="16">
        <v>27.884295419408254</v>
      </c>
      <c r="L228" s="2"/>
      <c r="Y228" s="34">
        <v>43690</v>
      </c>
      <c r="Z228" s="43">
        <v>0.14085023698016108</v>
      </c>
      <c r="AA228" s="43">
        <v>0.15681148177530368</v>
      </c>
      <c r="AB228" s="43">
        <v>0.29726690260138933</v>
      </c>
      <c r="AC228" s="43">
        <v>0.13353567128397587</v>
      </c>
      <c r="AD228" s="43">
        <v>0.20626938480386972</v>
      </c>
    </row>
    <row r="229" spans="2:30">
      <c r="B229" s="9">
        <v>43691</v>
      </c>
      <c r="C229" s="11">
        <v>12.016384596871433</v>
      </c>
      <c r="D229" s="11">
        <v>2.218442382124107</v>
      </c>
      <c r="E229" s="11">
        <v>2.4125013660792654</v>
      </c>
      <c r="F229" s="11">
        <v>1.6205546883553994</v>
      </c>
      <c r="G229" s="11">
        <v>0.8734457798821742</v>
      </c>
      <c r="H229" s="11">
        <v>0.61842487772807697</v>
      </c>
      <c r="I229" s="11">
        <v>0.42248699249590449</v>
      </c>
      <c r="J229" s="11">
        <v>8.1908607901866617</v>
      </c>
      <c r="K229" s="16">
        <v>28.373101473723022</v>
      </c>
      <c r="L229" s="2"/>
      <c r="Y229" s="34">
        <v>43691</v>
      </c>
      <c r="Z229" s="43">
        <v>7.7319705228142036E-2</v>
      </c>
      <c r="AA229" s="43">
        <v>0.15052100700316157</v>
      </c>
      <c r="AB229" s="43">
        <v>0.21968801235578142</v>
      </c>
      <c r="AC229" s="43">
        <v>0.14168554796474059</v>
      </c>
      <c r="AD229" s="43">
        <v>0.21503814852593262</v>
      </c>
    </row>
    <row r="230" spans="2:30">
      <c r="B230" s="9">
        <v>43692</v>
      </c>
      <c r="C230" s="11">
        <v>11.559427931110518</v>
      </c>
      <c r="D230" s="11">
        <v>2.1506566426703149</v>
      </c>
      <c r="E230" s="11">
        <v>2.3433020630407193</v>
      </c>
      <c r="F230" s="11">
        <v>1.2442847719440457</v>
      </c>
      <c r="G230" s="11">
        <v>0.87309715322746684</v>
      </c>
      <c r="H230" s="11">
        <v>0.59082442422298065</v>
      </c>
      <c r="I230" s="11">
        <v>0.42247166263166036</v>
      </c>
      <c r="J230" s="11">
        <v>7.7857560710211224</v>
      </c>
      <c r="K230" s="16">
        <v>26.969820719868828</v>
      </c>
      <c r="L230" s="2"/>
      <c r="Y230" s="34">
        <v>43692</v>
      </c>
      <c r="Z230" s="43">
        <v>4.5770560066838682E-2</v>
      </c>
      <c r="AA230" s="43">
        <v>0.12205603243727714</v>
      </c>
      <c r="AB230" s="43">
        <v>0.19174848200419828</v>
      </c>
      <c r="AC230" s="43">
        <v>0.12411297220804639</v>
      </c>
      <c r="AD230" s="43">
        <v>0.11513513147194851</v>
      </c>
    </row>
    <row r="231" spans="2:30">
      <c r="B231" s="9">
        <v>43693</v>
      </c>
      <c r="C231" s="11">
        <v>11.398705241773921</v>
      </c>
      <c r="D231" s="11">
        <v>1.8839153562482496</v>
      </c>
      <c r="E231" s="11">
        <v>2.2547651271205265</v>
      </c>
      <c r="F231" s="11">
        <v>1.3858130483159365</v>
      </c>
      <c r="G231" s="11">
        <v>0.87557779093256349</v>
      </c>
      <c r="H231" s="11">
        <v>0.61083216754210445</v>
      </c>
      <c r="I231" s="11">
        <v>0.42815357516117869</v>
      </c>
      <c r="J231" s="11">
        <v>7.6452110088006435</v>
      </c>
      <c r="K231" s="16">
        <v>26.482973315895123</v>
      </c>
      <c r="L231" s="2"/>
      <c r="Y231" s="34">
        <v>43693</v>
      </c>
      <c r="Z231" s="43">
        <v>8.8387773332575997E-2</v>
      </c>
      <c r="AA231" s="43">
        <v>0.13369376895775736</v>
      </c>
      <c r="AB231" s="43">
        <v>0.2211907140643514</v>
      </c>
      <c r="AC231" s="43">
        <v>0.13842094686351583</v>
      </c>
      <c r="AD231" s="43">
        <v>0.10874048618133798</v>
      </c>
    </row>
    <row r="232" spans="2:30">
      <c r="B232" s="9">
        <v>43694</v>
      </c>
      <c r="C232" s="11">
        <v>11.342767443034225</v>
      </c>
      <c r="D232" s="11">
        <v>1.9825127954537656</v>
      </c>
      <c r="E232" s="11">
        <v>2.1224923522812125</v>
      </c>
      <c r="F232" s="11">
        <v>1.1039062739123415</v>
      </c>
      <c r="G232" s="11">
        <v>0.85547560147937962</v>
      </c>
      <c r="H232" s="11">
        <v>0.59255939029797144</v>
      </c>
      <c r="I232" s="11">
        <v>0.43664894500561846</v>
      </c>
      <c r="J232" s="11">
        <v>7.4823050399630588</v>
      </c>
      <c r="K232" s="16">
        <v>25.91866784142757</v>
      </c>
      <c r="L232" s="2"/>
      <c r="Y232" s="34">
        <v>43694</v>
      </c>
      <c r="Z232" s="43">
        <v>5.8168946352987284E-2</v>
      </c>
      <c r="AA232" s="43">
        <v>8.6338837531926282E-2</v>
      </c>
      <c r="AB232" s="43">
        <v>0.23111058751764077</v>
      </c>
      <c r="AC232" s="43">
        <v>0.12330565774768644</v>
      </c>
      <c r="AD232" s="43">
        <v>6.1888127209063441E-2</v>
      </c>
    </row>
    <row r="233" spans="2:30">
      <c r="B233" s="9">
        <v>43695</v>
      </c>
      <c r="C233" s="11">
        <v>11.105622690630716</v>
      </c>
      <c r="D233" s="11">
        <v>1.9904358039613517</v>
      </c>
      <c r="E233" s="11">
        <v>2.1477543384828213</v>
      </c>
      <c r="F233" s="11">
        <v>1.047013637298023</v>
      </c>
      <c r="G233" s="11">
        <v>0.84316849627772583</v>
      </c>
      <c r="H233" s="11">
        <v>0.59703331905939672</v>
      </c>
      <c r="I233" s="11">
        <v>0.44526693067937256</v>
      </c>
      <c r="J233" s="11">
        <v>7.3767579196610065</v>
      </c>
      <c r="K233" s="16">
        <v>25.553053136050416</v>
      </c>
      <c r="L233" s="2"/>
      <c r="Y233" s="34">
        <v>43695</v>
      </c>
      <c r="Z233" s="43">
        <v>5.6166750301719567E-2</v>
      </c>
      <c r="AA233" s="43">
        <v>8.6724750497002734E-2</v>
      </c>
      <c r="AB233" s="43">
        <v>0.23110888570370128</v>
      </c>
      <c r="AC233" s="43">
        <v>0.10095476627659167</v>
      </c>
      <c r="AD233" s="43">
        <v>6.3129867102853759E-2</v>
      </c>
    </row>
    <row r="234" spans="2:30">
      <c r="B234" s="9">
        <v>43696</v>
      </c>
      <c r="C234" s="11">
        <v>11.792633401912639</v>
      </c>
      <c r="D234" s="11">
        <v>1.9754701212248</v>
      </c>
      <c r="E234" s="11">
        <v>2.4313946326441447</v>
      </c>
      <c r="F234" s="11">
        <v>1.5016465313319765</v>
      </c>
      <c r="G234" s="11">
        <v>0.86422632527602949</v>
      </c>
      <c r="H234" s="11">
        <v>0.71254844932759942</v>
      </c>
      <c r="I234" s="11">
        <v>0.46028408097274565</v>
      </c>
      <c r="J234" s="11">
        <v>8.0106505517212909</v>
      </c>
      <c r="K234" s="16">
        <v>27.748854094411222</v>
      </c>
      <c r="L234" s="2"/>
      <c r="Y234" s="34">
        <v>43696</v>
      </c>
      <c r="Z234" s="43">
        <v>0.14604385291180461</v>
      </c>
      <c r="AA234" s="43">
        <v>0.13428003584921461</v>
      </c>
      <c r="AB234" s="43">
        <v>0.29685251090712261</v>
      </c>
      <c r="AC234" s="43">
        <v>0.12560157450505807</v>
      </c>
      <c r="AD234" s="43">
        <v>0.11489781417752615</v>
      </c>
    </row>
    <row r="235" spans="2:30">
      <c r="B235" s="9">
        <v>43697</v>
      </c>
      <c r="C235" s="11">
        <v>11.838329068488733</v>
      </c>
      <c r="D235" s="11">
        <v>2.1515369769489352</v>
      </c>
      <c r="E235" s="11">
        <v>2.4140906260186248</v>
      </c>
      <c r="F235" s="11">
        <v>1.7577372430089566</v>
      </c>
      <c r="G235" s="11">
        <v>0.8691499464106679</v>
      </c>
      <c r="H235" s="11">
        <v>0.72016512519385423</v>
      </c>
      <c r="I235" s="11">
        <v>0.47718484823662316</v>
      </c>
      <c r="J235" s="11">
        <v>8.2095106451125766</v>
      </c>
      <c r="K235" s="16">
        <v>28.437704479418972</v>
      </c>
      <c r="L235" s="2"/>
      <c r="Y235" s="34">
        <v>43697</v>
      </c>
      <c r="Z235" s="43">
        <v>0.19094993011981862</v>
      </c>
      <c r="AA235" s="43">
        <v>0.17653073102388345</v>
      </c>
      <c r="AB235" s="43">
        <v>0.34208757632574716</v>
      </c>
      <c r="AC235" s="43">
        <v>0.12245044386945948</v>
      </c>
      <c r="AD235" s="43">
        <v>0.18922098941942986</v>
      </c>
    </row>
    <row r="236" spans="2:30">
      <c r="B236" s="9">
        <v>43698</v>
      </c>
      <c r="C236" s="11">
        <v>12.109351642664166</v>
      </c>
      <c r="D236" s="11">
        <v>2.210519373616521</v>
      </c>
      <c r="E236" s="11">
        <v>2.3872563687929933</v>
      </c>
      <c r="F236" s="11">
        <v>1.7462470094511819</v>
      </c>
      <c r="G236" s="11">
        <v>0.86752659268609478</v>
      </c>
      <c r="H236" s="11">
        <v>0.71146691287643327</v>
      </c>
      <c r="I236" s="11">
        <v>0.46345286092397664</v>
      </c>
      <c r="J236" s="11">
        <v>8.3181256861636967</v>
      </c>
      <c r="K236" s="16">
        <v>28.813946447175059</v>
      </c>
      <c r="L236" s="2"/>
      <c r="Y236" s="34">
        <v>43698</v>
      </c>
      <c r="Z236" s="43">
        <v>0.21206929115276324</v>
      </c>
      <c r="AA236" s="43">
        <v>0.17760071287479459</v>
      </c>
      <c r="AB236" s="43">
        <v>0.34053382019899164</v>
      </c>
      <c r="AC236" s="43">
        <v>0.14255889851575257</v>
      </c>
      <c r="AD236" s="43">
        <v>0.15251812068563836</v>
      </c>
    </row>
    <row r="237" spans="2:30">
      <c r="B237" s="9">
        <v>43699</v>
      </c>
      <c r="C237" s="11">
        <v>12.199955119496074</v>
      </c>
      <c r="D237" s="11">
        <v>2.1814683424220389</v>
      </c>
      <c r="E237" s="11">
        <v>2.3339902792737619</v>
      </c>
      <c r="F237" s="11">
        <v>1.6635516796258321</v>
      </c>
      <c r="G237" s="11">
        <v>0.86061573469845931</v>
      </c>
      <c r="H237" s="11">
        <v>0.71682666377169968</v>
      </c>
      <c r="I237" s="11">
        <v>0.47771467281705976</v>
      </c>
      <c r="J237" s="11">
        <v>8.2930857542982324</v>
      </c>
      <c r="K237" s="16">
        <v>28.727208246403162</v>
      </c>
      <c r="L237" s="2"/>
      <c r="Y237" s="34">
        <v>43699</v>
      </c>
      <c r="Z237" s="43">
        <v>0.16999405936846521</v>
      </c>
      <c r="AA237" s="43">
        <v>0.16353209843991598</v>
      </c>
      <c r="AB237" s="43">
        <v>0.3458085925044429</v>
      </c>
      <c r="AC237" s="43">
        <v>0.14262353947772841</v>
      </c>
      <c r="AD237" s="43">
        <v>0.11086846277089946</v>
      </c>
    </row>
    <row r="238" spans="2:30">
      <c r="B238" s="9">
        <v>43700</v>
      </c>
      <c r="C238" s="11">
        <v>12.489098389037894</v>
      </c>
      <c r="D238" s="11">
        <v>2.2193227164027278</v>
      </c>
      <c r="E238" s="11">
        <v>2.1123552788614299</v>
      </c>
      <c r="F238" s="11">
        <v>1.7074456867477117</v>
      </c>
      <c r="G238" s="11">
        <v>0.84553422352121521</v>
      </c>
      <c r="H238" s="11">
        <v>0.69006212281728585</v>
      </c>
      <c r="I238" s="11">
        <v>0.48241916331747675</v>
      </c>
      <c r="J238" s="11">
        <v>8.3385870986538073</v>
      </c>
      <c r="K238" s="16">
        <v>28.884824679359546</v>
      </c>
      <c r="L238" s="2"/>
      <c r="Y238" s="34">
        <v>43700</v>
      </c>
      <c r="Z238" s="43">
        <v>0.16286319557961093</v>
      </c>
      <c r="AA238" s="43">
        <v>0.17240583846960683</v>
      </c>
      <c r="AB238" s="43">
        <v>0.34457818102619137</v>
      </c>
      <c r="AC238" s="43">
        <v>0.14651222813990003</v>
      </c>
      <c r="AD238" s="43">
        <v>0.13654001684417039</v>
      </c>
    </row>
    <row r="239" spans="2:30">
      <c r="B239" s="9">
        <v>43701</v>
      </c>
      <c r="C239" s="11">
        <v>12.233045084947728</v>
      </c>
      <c r="D239" s="11">
        <v>2.2466130790399688</v>
      </c>
      <c r="E239" s="11">
        <v>1.8473751845827144</v>
      </c>
      <c r="F239" s="11">
        <v>1.4833175546205777</v>
      </c>
      <c r="G239" s="11">
        <v>0.84000975700681568</v>
      </c>
      <c r="H239" s="11">
        <v>0.56462075801887945</v>
      </c>
      <c r="I239" s="11">
        <v>0.37975644556812821</v>
      </c>
      <c r="J239" s="11">
        <v>7.9524257280999926</v>
      </c>
      <c r="K239" s="16">
        <v>27.5471635918848</v>
      </c>
      <c r="L239" s="2"/>
      <c r="Y239" s="34">
        <v>43701</v>
      </c>
      <c r="Z239" s="43">
        <v>0.11820347359043276</v>
      </c>
      <c r="AA239" s="43">
        <v>0.12492297019921889</v>
      </c>
      <c r="AB239" s="43">
        <v>0.29191384685472155</v>
      </c>
      <c r="AC239" s="43">
        <v>0.14075174183778091</v>
      </c>
      <c r="AD239" s="43">
        <v>0.15417776593454693</v>
      </c>
    </row>
    <row r="240" spans="2:30">
      <c r="B240" s="9">
        <v>43702</v>
      </c>
      <c r="C240" s="11">
        <v>11.423128787702522</v>
      </c>
      <c r="D240" s="11">
        <v>2.148015639834453</v>
      </c>
      <c r="E240" s="11">
        <v>1.7573503913115764</v>
      </c>
      <c r="F240" s="11">
        <v>1.3597206298377884</v>
      </c>
      <c r="G240" s="11">
        <v>0.86127371070320047</v>
      </c>
      <c r="H240" s="11">
        <v>0.50932132903751337</v>
      </c>
      <c r="I240" s="11">
        <v>0.35801837728203939</v>
      </c>
      <c r="J240" s="11">
        <v>7.4743772904645809</v>
      </c>
      <c r="K240" s="16">
        <v>25.891206156173673</v>
      </c>
      <c r="L240" s="2"/>
      <c r="Y240" s="34">
        <v>43702</v>
      </c>
      <c r="Z240" s="43">
        <v>0.10324075343549101</v>
      </c>
      <c r="AA240" s="43">
        <v>0.12130889060920844</v>
      </c>
      <c r="AB240" s="43">
        <v>0.28343881343606031</v>
      </c>
      <c r="AC240" s="43">
        <v>0.11089645321989541</v>
      </c>
      <c r="AD240" s="43">
        <v>0.17252793965180432</v>
      </c>
    </row>
    <row r="241" spans="2:30">
      <c r="B241" s="9">
        <v>43703</v>
      </c>
      <c r="C241" s="11">
        <v>11.926568976359805</v>
      </c>
      <c r="D241" s="11">
        <v>2.1392122970482461</v>
      </c>
      <c r="E241" s="11">
        <v>1.9794674521965789</v>
      </c>
      <c r="F241" s="11">
        <v>1.9427762146265273</v>
      </c>
      <c r="G241" s="11">
        <v>0.8651082792991579</v>
      </c>
      <c r="H241" s="11">
        <v>0.60834187716474164</v>
      </c>
      <c r="I241" s="11">
        <v>0.42617996504751432</v>
      </c>
      <c r="J241" s="11">
        <v>8.0713046984355685</v>
      </c>
      <c r="K241" s="16">
        <v>27.958959760178136</v>
      </c>
      <c r="L241" s="2"/>
      <c r="Y241" s="34">
        <v>43703</v>
      </c>
      <c r="Z241" s="43">
        <v>0.22704768845799478</v>
      </c>
      <c r="AA241" s="43">
        <v>0.20080151066686372</v>
      </c>
      <c r="AB241" s="43">
        <v>0.39766967049647239</v>
      </c>
      <c r="AC241" s="43">
        <v>0.1511040616546433</v>
      </c>
      <c r="AD241" s="43">
        <v>0.20622494690411736</v>
      </c>
    </row>
    <row r="242" spans="2:30">
      <c r="B242" s="9">
        <v>43704</v>
      </c>
      <c r="C242" s="11">
        <v>12.307103579053805</v>
      </c>
      <c r="D242" s="11">
        <v>2.2281260591889342</v>
      </c>
      <c r="E242" s="11">
        <v>2.0165792068453197</v>
      </c>
      <c r="F242" s="11">
        <v>2.1669280010058416</v>
      </c>
      <c r="G242" s="11">
        <v>0.86770577510080471</v>
      </c>
      <c r="H242" s="11">
        <v>0.65284572386038953</v>
      </c>
      <c r="I242" s="11">
        <v>0.43533387037915688</v>
      </c>
      <c r="J242" s="11">
        <v>8.3906913564093948</v>
      </c>
      <c r="K242" s="16">
        <v>29.065313571843653</v>
      </c>
      <c r="L242" s="2"/>
      <c r="Y242" s="34">
        <v>43704</v>
      </c>
      <c r="Z242" s="43">
        <v>0.26329773911326959</v>
      </c>
      <c r="AA242" s="43">
        <v>0.22602749497945515</v>
      </c>
      <c r="AB242" s="43">
        <v>0.43592814967015531</v>
      </c>
      <c r="AC242" s="43">
        <v>0.18396817778320212</v>
      </c>
      <c r="AD242" s="43">
        <v>0.25435119233596054</v>
      </c>
    </row>
    <row r="243" spans="2:30">
      <c r="B243" s="9">
        <v>43705</v>
      </c>
      <c r="C243" s="11">
        <v>11.846995488011782</v>
      </c>
      <c r="D243" s="11">
        <v>2.3311251697875535</v>
      </c>
      <c r="E243" s="11">
        <v>2.10638261331348</v>
      </c>
      <c r="F243" s="11">
        <v>2.1813763931624401</v>
      </c>
      <c r="G243" s="11">
        <v>0.87054445302949757</v>
      </c>
      <c r="H243" s="11">
        <v>0.66221649943000604</v>
      </c>
      <c r="I243" s="11">
        <v>0.44741518249693923</v>
      </c>
      <c r="J243" s="11">
        <v>8.2979288269270164</v>
      </c>
      <c r="K243" s="16">
        <v>28.743984626158717</v>
      </c>
      <c r="L243" s="2"/>
      <c r="Y243" s="34">
        <v>43705</v>
      </c>
      <c r="Z243" s="43">
        <v>0.26994037165024876</v>
      </c>
      <c r="AA243" s="43">
        <v>0.2255578740972162</v>
      </c>
      <c r="AB243" s="43">
        <v>0.46211310985012388</v>
      </c>
      <c r="AC243" s="43">
        <v>0.18463690946177219</v>
      </c>
      <c r="AD243" s="43">
        <v>0.23582342460089836</v>
      </c>
    </row>
    <row r="244" spans="2:30">
      <c r="B244" s="9">
        <v>43706</v>
      </c>
      <c r="C244" s="11">
        <v>11.281314650052584</v>
      </c>
      <c r="D244" s="11">
        <v>2.4438079574510003</v>
      </c>
      <c r="E244" s="11">
        <v>2.0291932110307873</v>
      </c>
      <c r="F244" s="11">
        <v>2.1141381718021042</v>
      </c>
      <c r="G244" s="11">
        <v>0.8685539701182633</v>
      </c>
      <c r="H244" s="11">
        <v>0.67520622244175177</v>
      </c>
      <c r="I244" s="11">
        <v>0.45966220140312014</v>
      </c>
      <c r="J244" s="11">
        <v>8.064901001620381</v>
      </c>
      <c r="K244" s="16">
        <v>27.936777385919992</v>
      </c>
      <c r="L244" s="2"/>
      <c r="Y244" s="34">
        <v>43706</v>
      </c>
      <c r="Z244" s="43">
        <v>0.24194546041887774</v>
      </c>
      <c r="AA244" s="43">
        <v>0.23395615315742421</v>
      </c>
      <c r="AB244" s="43">
        <v>0.46513723322059819</v>
      </c>
      <c r="AC244" s="43">
        <v>0.17626288210710525</v>
      </c>
      <c r="AD244" s="43">
        <v>0.15671860528067319</v>
      </c>
    </row>
    <row r="245" spans="2:30">
      <c r="B245" s="9">
        <v>43707</v>
      </c>
      <c r="C245" s="11">
        <v>11.308101764942018</v>
      </c>
      <c r="D245" s="11">
        <v>2.4904656742178961</v>
      </c>
      <c r="E245" s="11">
        <v>2.0295356438555365</v>
      </c>
      <c r="F245" s="11">
        <v>2.0308044082855341</v>
      </c>
      <c r="G245" s="11">
        <v>0.85563043845730835</v>
      </c>
      <c r="H245" s="11">
        <v>0.6577003145367708</v>
      </c>
      <c r="I245" s="11">
        <v>0.46729411708715107</v>
      </c>
      <c r="J245" s="11">
        <v>8.0517743427292743</v>
      </c>
      <c r="K245" s="16">
        <v>27.891306704111489</v>
      </c>
      <c r="L245" s="2"/>
      <c r="Y245" s="34">
        <v>43707</v>
      </c>
      <c r="Z245" s="43">
        <v>0.24983106701453192</v>
      </c>
      <c r="AA245" s="43">
        <v>0.22378513508128994</v>
      </c>
      <c r="AB245" s="43">
        <v>0.46732406413284339</v>
      </c>
      <c r="AC245" s="43">
        <v>0.17337217549097717</v>
      </c>
      <c r="AD245" s="43">
        <v>0.10933330667377951</v>
      </c>
    </row>
    <row r="246" spans="2:30">
      <c r="B246" s="9">
        <v>43708</v>
      </c>
      <c r="C246" s="11">
        <v>10.795995156761684</v>
      </c>
      <c r="D246" s="11">
        <v>2.4710983200882413</v>
      </c>
      <c r="E246" s="11">
        <v>1.8873949637238014</v>
      </c>
      <c r="F246" s="11">
        <v>1.5513729503050828</v>
      </c>
      <c r="G246" s="11">
        <v>0.84502296934880905</v>
      </c>
      <c r="H246" s="11">
        <v>0.54335282204740598</v>
      </c>
      <c r="I246" s="11">
        <v>0.42536144843407431</v>
      </c>
      <c r="J246" s="11">
        <v>7.5160858822782686</v>
      </c>
      <c r="K246" s="16">
        <v>26.035684512987366</v>
      </c>
      <c r="L246" s="2"/>
      <c r="Y246" s="34">
        <v>43708</v>
      </c>
      <c r="Z246" s="43">
        <v>0.19511109372524904</v>
      </c>
      <c r="AA246" s="43">
        <v>0.14124266572921354</v>
      </c>
      <c r="AB246" s="43">
        <v>0.37197057819622747</v>
      </c>
      <c r="AC246" s="43">
        <v>0.13941427848064078</v>
      </c>
      <c r="AD246" s="43">
        <v>8.4228099450543784E-2</v>
      </c>
    </row>
    <row r="247" spans="2:30">
      <c r="B247" s="9">
        <v>43709</v>
      </c>
      <c r="C247" s="11">
        <v>11.698642582885359</v>
      </c>
      <c r="D247" s="11">
        <v>2.4216935658317884</v>
      </c>
      <c r="E247" s="11">
        <v>2.1508230497687109</v>
      </c>
      <c r="F247" s="11">
        <v>1.3365580502026182</v>
      </c>
      <c r="G247" s="11">
        <v>0.85779751111502489</v>
      </c>
      <c r="H247" s="11">
        <v>0.65755666970343418</v>
      </c>
      <c r="I247" s="11">
        <v>0.39144127890889679</v>
      </c>
      <c r="J247" s="11">
        <v>7.91986675262239</v>
      </c>
      <c r="K247" s="16">
        <v>27.434379461038223</v>
      </c>
      <c r="L247" s="2"/>
      <c r="Y247" s="34">
        <v>43709</v>
      </c>
      <c r="Z247" s="43">
        <v>0.10898392207850724</v>
      </c>
      <c r="AA247" s="43">
        <v>0.12838524111603442</v>
      </c>
      <c r="AB247" s="43">
        <v>0.30836455215854425</v>
      </c>
      <c r="AC247" s="43">
        <v>0.1266682245832797</v>
      </c>
      <c r="AD247" s="43">
        <v>9.7920587796714961E-2</v>
      </c>
    </row>
    <row r="248" spans="2:30">
      <c r="B248" s="9">
        <v>43710</v>
      </c>
      <c r="C248" s="11">
        <v>12.186238492853915</v>
      </c>
      <c r="D248" s="11">
        <v>2.2238085984294065</v>
      </c>
      <c r="E248" s="11">
        <v>2.2557520043010912</v>
      </c>
      <c r="F248" s="11">
        <v>1.7962582564053116</v>
      </c>
      <c r="G248" s="11">
        <v>0.85720529655476974</v>
      </c>
      <c r="H248" s="11">
        <v>0.81858839221890078</v>
      </c>
      <c r="I248" s="11">
        <v>0.38334699928814109</v>
      </c>
      <c r="J248" s="11">
        <v>8.3284249271206896</v>
      </c>
      <c r="K248" s="16">
        <v>28.849622967172223</v>
      </c>
      <c r="L248" s="2"/>
      <c r="Y248" s="34">
        <v>43710</v>
      </c>
      <c r="Z248" s="43">
        <v>0.17028570425033732</v>
      </c>
      <c r="AA248" s="43">
        <v>0.18278537559462349</v>
      </c>
      <c r="AB248" s="43">
        <v>0.41985728252977644</v>
      </c>
      <c r="AC248" s="43">
        <v>0.13945823254619552</v>
      </c>
      <c r="AD248" s="43">
        <v>0.13084101419023647</v>
      </c>
    </row>
    <row r="249" spans="2:30">
      <c r="B249" s="9">
        <v>43711</v>
      </c>
      <c r="C249" s="11">
        <v>12.334438375433479</v>
      </c>
      <c r="D249" s="11">
        <v>2.2194498987068876</v>
      </c>
      <c r="E249" s="11">
        <v>2.4398492338693853</v>
      </c>
      <c r="F249" s="11">
        <v>1.8649291805830119</v>
      </c>
      <c r="G249" s="11">
        <v>0.85974772937326527</v>
      </c>
      <c r="H249" s="11">
        <v>0.86223095533905492</v>
      </c>
      <c r="I249" s="11">
        <v>0.40338517221650039</v>
      </c>
      <c r="J249" s="11">
        <v>8.5162631697084379</v>
      </c>
      <c r="K249" s="16">
        <v>29.500293715230018</v>
      </c>
      <c r="L249" s="2"/>
      <c r="Y249" s="34">
        <v>43711</v>
      </c>
      <c r="Z249" s="43">
        <v>0.17021372236521096</v>
      </c>
      <c r="AA249" s="43">
        <v>0.17909526828110228</v>
      </c>
      <c r="AB249" s="43">
        <v>0.41083460822445378</v>
      </c>
      <c r="AC249" s="43">
        <v>0.1850539630245544</v>
      </c>
      <c r="AD249" s="43">
        <v>0.14327373975885949</v>
      </c>
    </row>
    <row r="250" spans="2:30">
      <c r="B250" s="9">
        <v>43712</v>
      </c>
      <c r="C250" s="11">
        <v>12.285953228663621</v>
      </c>
      <c r="D250" s="11">
        <v>2.2717542953771201</v>
      </c>
      <c r="E250" s="11">
        <v>2.5920580022117865</v>
      </c>
      <c r="F250" s="11">
        <v>1.7477430989420839</v>
      </c>
      <c r="G250" s="11">
        <v>0.86273907306560271</v>
      </c>
      <c r="H250" s="11">
        <v>0.840253754392291</v>
      </c>
      <c r="I250" s="11">
        <v>0.41466690908614068</v>
      </c>
      <c r="J250" s="11">
        <v>8.5289002956818898</v>
      </c>
      <c r="K250" s="16">
        <v>29.544068657420532</v>
      </c>
      <c r="L250" s="2"/>
      <c r="Y250" s="34">
        <v>43712</v>
      </c>
      <c r="Z250" s="43">
        <v>0.19138476657949535</v>
      </c>
      <c r="AA250" s="43">
        <v>0.16792362695506827</v>
      </c>
      <c r="AB250" s="43">
        <v>0.37914775781211485</v>
      </c>
      <c r="AC250" s="43">
        <v>0.18256268231852116</v>
      </c>
      <c r="AD250" s="43">
        <v>9.5184912826000334E-2</v>
      </c>
    </row>
    <row r="251" spans="2:30">
      <c r="B251" s="9">
        <v>43713</v>
      </c>
      <c r="C251" s="11">
        <v>12.607967788342668</v>
      </c>
      <c r="D251" s="11">
        <v>2.2534477565425388</v>
      </c>
      <c r="E251" s="11">
        <v>2.4847894149740357</v>
      </c>
      <c r="F251" s="11">
        <v>1.6637362033698921</v>
      </c>
      <c r="G251" s="11">
        <v>0.86609044714313066</v>
      </c>
      <c r="H251" s="11">
        <v>0.84297366545760777</v>
      </c>
      <c r="I251" s="11">
        <v>0.42834210997329697</v>
      </c>
      <c r="J251" s="11">
        <v>8.5825444872496988</v>
      </c>
      <c r="K251" s="16">
        <v>29.729891873052868</v>
      </c>
      <c r="L251" s="2"/>
      <c r="Y251" s="34">
        <v>43713</v>
      </c>
      <c r="Z251" s="43">
        <v>0.19072521163204476</v>
      </c>
      <c r="AA251" s="43">
        <v>0.15171260659552058</v>
      </c>
      <c r="AB251" s="43">
        <v>0.41664967295498628</v>
      </c>
      <c r="AC251" s="43">
        <v>0.11732619764179576</v>
      </c>
      <c r="AD251" s="43">
        <v>0.10892301059049565</v>
      </c>
    </row>
    <row r="252" spans="2:30">
      <c r="B252" s="9">
        <v>43714</v>
      </c>
      <c r="C252" s="11">
        <v>12.953767514361642</v>
      </c>
      <c r="D252" s="11">
        <v>2.2177064188178792</v>
      </c>
      <c r="E252" s="11">
        <v>2.4161710415174498</v>
      </c>
      <c r="F252" s="11">
        <v>1.6473712175460018</v>
      </c>
      <c r="G252" s="11">
        <v>0.85252715576258686</v>
      </c>
      <c r="H252" s="11">
        <v>0.87655400297359753</v>
      </c>
      <c r="I252" s="11">
        <v>0.44882883874710811</v>
      </c>
      <c r="J252" s="11">
        <v>8.6903283079794207</v>
      </c>
      <c r="K252" s="16">
        <v>30.103254497705688</v>
      </c>
      <c r="L252" s="2"/>
      <c r="Y252" s="34">
        <v>43714</v>
      </c>
      <c r="Z252" s="43">
        <v>0.19386060862843585</v>
      </c>
      <c r="AA252" s="43">
        <v>0.15388788338582479</v>
      </c>
      <c r="AB252" s="43">
        <v>0.3970163988122678</v>
      </c>
      <c r="AC252" s="43">
        <v>0.11647316283607768</v>
      </c>
      <c r="AD252" s="43">
        <v>0.10473448439897828</v>
      </c>
    </row>
    <row r="253" spans="2:30">
      <c r="B253" s="9">
        <v>43715</v>
      </c>
      <c r="C253" s="11">
        <v>12.786356535892139</v>
      </c>
      <c r="D253" s="11">
        <v>2.2020150998168098</v>
      </c>
      <c r="E253" s="11">
        <v>2.2157859166945237</v>
      </c>
      <c r="F253" s="11">
        <v>1.4937294387321141</v>
      </c>
      <c r="G253" s="11">
        <v>0.84639665626091498</v>
      </c>
      <c r="H253" s="11">
        <v>0.79339751832493421</v>
      </c>
      <c r="I253" s="11">
        <v>0.41485816440816381</v>
      </c>
      <c r="J253" s="11">
        <v>8.4223136251975745</v>
      </c>
      <c r="K253" s="16">
        <v>29.174852955327172</v>
      </c>
      <c r="L253" s="2"/>
      <c r="Y253" s="34">
        <v>43715</v>
      </c>
      <c r="Z253" s="43">
        <v>0.20474996125071235</v>
      </c>
      <c r="AA253" s="43">
        <v>0.14656833028491478</v>
      </c>
      <c r="AB253" s="43">
        <v>0.28906107793402497</v>
      </c>
      <c r="AC253" s="43">
        <v>9.9794044023304329E-2</v>
      </c>
      <c r="AD253" s="43">
        <v>0.13398134235332229</v>
      </c>
    </row>
    <row r="254" spans="2:30">
      <c r="B254" s="9">
        <v>43716</v>
      </c>
      <c r="C254" s="11">
        <v>12.956511956631635</v>
      </c>
      <c r="D254" s="11">
        <v>2.1549411428135996</v>
      </c>
      <c r="E254" s="11">
        <v>2.0771268805011123</v>
      </c>
      <c r="F254" s="11">
        <v>1.4238014106322034</v>
      </c>
      <c r="G254" s="11">
        <v>0.87858105407549103</v>
      </c>
      <c r="H254" s="11">
        <v>0.77578256010032487</v>
      </c>
      <c r="I254" s="11">
        <v>0.39669896767241225</v>
      </c>
      <c r="J254" s="11">
        <v>8.3861547227526643</v>
      </c>
      <c r="K254" s="16">
        <v>29.049598695179444</v>
      </c>
      <c r="L254" s="2"/>
      <c r="Y254" s="34">
        <v>43716</v>
      </c>
      <c r="Z254" s="43">
        <v>0.15748129868419097</v>
      </c>
      <c r="AA254" s="43">
        <v>0.1552757800721884</v>
      </c>
      <c r="AB254" s="43">
        <v>0.22211495182257357</v>
      </c>
      <c r="AC254" s="43">
        <v>0.11614562393847165</v>
      </c>
      <c r="AD254" s="43">
        <v>0.15014522631094074</v>
      </c>
    </row>
    <row r="255" spans="2:30">
      <c r="B255" s="9">
        <v>43717</v>
      </c>
      <c r="C255" s="11">
        <v>13.343478316700489</v>
      </c>
      <c r="D255" s="11">
        <v>2.0599214888626767</v>
      </c>
      <c r="E255" s="11">
        <v>2.2868765653497629</v>
      </c>
      <c r="F255" s="11">
        <v>1.9342626881173457</v>
      </c>
      <c r="G255" s="11">
        <v>0.88165676982589636</v>
      </c>
      <c r="H255" s="11">
        <v>0.92568077779228353</v>
      </c>
      <c r="I255" s="11">
        <v>0.42215119125612338</v>
      </c>
      <c r="J255" s="11">
        <v>8.8693471752880093</v>
      </c>
      <c r="K255" s="16">
        <v>30.723374973192584</v>
      </c>
      <c r="L255" s="2"/>
      <c r="Y255" s="34">
        <v>43717</v>
      </c>
      <c r="Z255" s="43">
        <v>0.203760628829534</v>
      </c>
      <c r="AA255" s="43">
        <v>0.205574918910786</v>
      </c>
      <c r="AB255" s="43">
        <v>0.32704914258594753</v>
      </c>
      <c r="AC255" s="43">
        <v>0.17301938989281801</v>
      </c>
      <c r="AD255" s="43">
        <v>0.2391491225652162</v>
      </c>
    </row>
    <row r="256" spans="2:30">
      <c r="B256" s="9">
        <v>43718</v>
      </c>
      <c r="C256" s="11">
        <v>13.251082093610762</v>
      </c>
      <c r="D256" s="11">
        <v>2.1845803009267319</v>
      </c>
      <c r="E256" s="11">
        <v>2.3963850019627113</v>
      </c>
      <c r="F256" s="11">
        <v>1.7443857039163988</v>
      </c>
      <c r="G256" s="11">
        <v>0.88364981817468291</v>
      </c>
      <c r="H256" s="11">
        <v>0.98808299820756251</v>
      </c>
      <c r="I256" s="11">
        <v>0.4236165330632799</v>
      </c>
      <c r="J256" s="11">
        <v>8.8765528114134966</v>
      </c>
      <c r="K256" s="16">
        <v>30.748335261275631</v>
      </c>
      <c r="L256" s="2"/>
      <c r="Y256" s="34">
        <v>43718</v>
      </c>
      <c r="Z256" s="43">
        <v>0.20727434922217938</v>
      </c>
      <c r="AA256" s="43">
        <v>0.16693612886746545</v>
      </c>
      <c r="AB256" s="43">
        <v>0.38408824201882896</v>
      </c>
      <c r="AC256" s="43">
        <v>9.6597507004075045E-2</v>
      </c>
      <c r="AD256" s="43">
        <v>0.19857075638956059</v>
      </c>
    </row>
    <row r="257" spans="2:30">
      <c r="B257" s="9">
        <v>43719</v>
      </c>
      <c r="C257" s="11">
        <v>12.802823189512088</v>
      </c>
      <c r="D257" s="11">
        <v>2.2769847350441434</v>
      </c>
      <c r="E257" s="11">
        <v>2.4801632065606061</v>
      </c>
      <c r="F257" s="11">
        <v>1.5990559747457989</v>
      </c>
      <c r="G257" s="11">
        <v>0.8875438140760441</v>
      </c>
      <c r="H257" s="11">
        <v>0.98342991734248753</v>
      </c>
      <c r="I257" s="11">
        <v>0.41221825409367868</v>
      </c>
      <c r="J257" s="11">
        <v>8.7022166846619875</v>
      </c>
      <c r="K257" s="16">
        <v>30.144435776036833</v>
      </c>
      <c r="L257" s="2"/>
      <c r="Y257" s="34">
        <v>43719</v>
      </c>
      <c r="Z257" s="43">
        <v>0.17040623205799357</v>
      </c>
      <c r="AA257" s="43">
        <v>0.16164385794886946</v>
      </c>
      <c r="AB257" s="43">
        <v>0.3823423382543325</v>
      </c>
      <c r="AC257" s="43">
        <v>9.7874026445081752E-2</v>
      </c>
      <c r="AD257" s="43">
        <v>0.103886480005628</v>
      </c>
    </row>
    <row r="258" spans="2:30">
      <c r="B258" s="9">
        <v>43720</v>
      </c>
      <c r="C258" s="11">
        <v>12.952852700271645</v>
      </c>
      <c r="D258" s="11">
        <v>2.3092391129907877</v>
      </c>
      <c r="E258" s="11">
        <v>2.4974413986116746</v>
      </c>
      <c r="F258" s="11">
        <v>1.7032001176218745</v>
      </c>
      <c r="G258" s="11">
        <v>0.89880361945903275</v>
      </c>
      <c r="H258" s="11">
        <v>0.83805416482972739</v>
      </c>
      <c r="I258" s="11">
        <v>0.44109991522991521</v>
      </c>
      <c r="J258" s="11">
        <v>8.7827655215060787</v>
      </c>
      <c r="K258" s="16">
        <v>30.42345655052074</v>
      </c>
      <c r="L258" s="2"/>
      <c r="Y258" s="34">
        <v>43720</v>
      </c>
      <c r="Z258" s="43">
        <v>0.18648162840414764</v>
      </c>
      <c r="AA258" s="43">
        <v>0.17799433476594667</v>
      </c>
      <c r="AB258" s="43">
        <v>0.36633930617417071</v>
      </c>
      <c r="AC258" s="43">
        <v>0.13760603867909338</v>
      </c>
      <c r="AD258" s="43">
        <v>0.13348466712473411</v>
      </c>
    </row>
    <row r="259" spans="2:30">
      <c r="B259" s="9">
        <v>43721</v>
      </c>
      <c r="C259" s="11">
        <v>11.287891056476575</v>
      </c>
      <c r="D259" s="11">
        <v>2.2203216386513911</v>
      </c>
      <c r="E259" s="11">
        <v>2.3743717743616797</v>
      </c>
      <c r="F259" s="11">
        <v>1.7161579060268795</v>
      </c>
      <c r="G259" s="11">
        <v>0.89448518702128443</v>
      </c>
      <c r="H259" s="11">
        <v>0.7915468274718378</v>
      </c>
      <c r="I259" s="11">
        <v>0.44422276022495266</v>
      </c>
      <c r="J259" s="11">
        <v>8.0069141836854598</v>
      </c>
      <c r="K259" s="16">
        <v>27.735911333920061</v>
      </c>
      <c r="L259" s="2"/>
      <c r="Y259" s="34">
        <v>43721</v>
      </c>
      <c r="Z259" s="43">
        <v>0.18630083669266329</v>
      </c>
      <c r="AA259" s="43">
        <v>0.17062054408067964</v>
      </c>
      <c r="AB259" s="43">
        <v>0.36254701427526392</v>
      </c>
      <c r="AC259" s="43">
        <v>0.13818005886833223</v>
      </c>
      <c r="AD259" s="43">
        <v>0.17269610994121937</v>
      </c>
    </row>
    <row r="260" spans="2:30">
      <c r="B260" s="9">
        <v>43722</v>
      </c>
      <c r="C260" s="11">
        <v>11.897157240414774</v>
      </c>
      <c r="D260" s="11">
        <v>2.1985281400387944</v>
      </c>
      <c r="E260" s="11">
        <v>2.1439428233501197</v>
      </c>
      <c r="F260" s="11">
        <v>1.366678468540117</v>
      </c>
      <c r="G260" s="11">
        <v>0.89649111660031</v>
      </c>
      <c r="H260" s="11">
        <v>0.68389211913479564</v>
      </c>
      <c r="I260" s="11">
        <v>0.43586213354594311</v>
      </c>
      <c r="J260" s="11">
        <v>7.9637139721683106</v>
      </c>
      <c r="K260" s="16">
        <v>27.586266013793164</v>
      </c>
      <c r="L260" s="2"/>
      <c r="Y260" s="34">
        <v>43722</v>
      </c>
      <c r="Z260" s="43">
        <v>0.15987176686937327</v>
      </c>
      <c r="AA260" s="43">
        <v>0.15147947443007623</v>
      </c>
      <c r="AB260" s="43">
        <v>0.26596449748981316</v>
      </c>
      <c r="AC260" s="43">
        <v>0.11253828476652046</v>
      </c>
      <c r="AD260" s="43">
        <v>0.10504650613767355</v>
      </c>
    </row>
    <row r="261" spans="2:30">
      <c r="B261" s="9">
        <v>43723</v>
      </c>
      <c r="C261" s="11">
        <v>12.002360860764458</v>
      </c>
      <c r="D261" s="11">
        <v>2.2238085984294065</v>
      </c>
      <c r="E261" s="11">
        <v>2.1821221562801334</v>
      </c>
      <c r="F261" s="11">
        <v>1.1542912774693026</v>
      </c>
      <c r="G261" s="11">
        <v>0.93297881140710326</v>
      </c>
      <c r="H261" s="11">
        <v>0.66715906385609169</v>
      </c>
      <c r="I261" s="11">
        <v>0.41469620884851993</v>
      </c>
      <c r="J261" s="11">
        <v>7.9453961334087531</v>
      </c>
      <c r="K261" s="16">
        <v>27.522813110463765</v>
      </c>
      <c r="L261" s="2"/>
      <c r="Y261" s="34">
        <v>43723</v>
      </c>
      <c r="Z261" s="43">
        <v>6.6538045815564412E-2</v>
      </c>
      <c r="AA261" s="43">
        <v>0.10264914141792496</v>
      </c>
      <c r="AB261" s="43">
        <v>0.23765382105489913</v>
      </c>
      <c r="AC261" s="43">
        <v>0.1178345997690563</v>
      </c>
      <c r="AD261" s="43">
        <v>0.13692787576463999</v>
      </c>
    </row>
    <row r="262" spans="2:30">
      <c r="B262" s="9">
        <v>43724</v>
      </c>
      <c r="C262" s="11">
        <v>12.095671897944182</v>
      </c>
      <c r="D262" s="11">
        <v>2.1514541830355847</v>
      </c>
      <c r="E262" s="11">
        <v>2.4205313620238904</v>
      </c>
      <c r="F262" s="11">
        <v>1.9314877024135864</v>
      </c>
      <c r="G262" s="11">
        <v>0.93828748841950338</v>
      </c>
      <c r="H262" s="11">
        <v>0.74646209752745796</v>
      </c>
      <c r="I262" s="11">
        <v>0.43408095928401175</v>
      </c>
      <c r="J262" s="11">
        <v>8.4082861460968452</v>
      </c>
      <c r="K262" s="16">
        <v>29.126261836745062</v>
      </c>
      <c r="L262" s="2"/>
      <c r="Y262" s="34">
        <v>43724</v>
      </c>
      <c r="Z262" s="43">
        <v>0.18937262179056741</v>
      </c>
      <c r="AA262" s="43">
        <v>0.20124428768125319</v>
      </c>
      <c r="AB262" s="43">
        <v>0.36999397786029781</v>
      </c>
      <c r="AC262" s="43">
        <v>0.19078920220637374</v>
      </c>
      <c r="AD262" s="43">
        <v>0.22940545153174027</v>
      </c>
    </row>
    <row r="263" spans="2:30">
      <c r="B263" s="9">
        <v>43725</v>
      </c>
      <c r="C263" s="11">
        <v>11.901731310864756</v>
      </c>
      <c r="D263" s="11">
        <v>2.2246803383739104</v>
      </c>
      <c r="E263" s="11">
        <v>2.3204489833199151</v>
      </c>
      <c r="F263" s="11">
        <v>1.846242543697427</v>
      </c>
      <c r="G263" s="11">
        <v>0.94102024141478557</v>
      </c>
      <c r="H263" s="11">
        <v>0.81083763600659597</v>
      </c>
      <c r="I263" s="11">
        <v>0.43631885379940161</v>
      </c>
      <c r="J263" s="11">
        <v>8.3122243539508993</v>
      </c>
      <c r="K263" s="16">
        <v>28.793504261427696</v>
      </c>
      <c r="L263" s="2"/>
      <c r="Y263" s="34">
        <v>43725</v>
      </c>
      <c r="Z263" s="43">
        <v>0.19730402113328011</v>
      </c>
      <c r="AA263" s="43">
        <v>0.15470811504011056</v>
      </c>
      <c r="AB263" s="43">
        <v>0.3815182456192262</v>
      </c>
      <c r="AC263" s="43">
        <v>0.1932181733241419</v>
      </c>
      <c r="AD263" s="43">
        <v>0.20176136149296367</v>
      </c>
    </row>
    <row r="264" spans="2:30">
      <c r="B264" s="9">
        <v>43726</v>
      </c>
      <c r="C264" s="11">
        <v>11.594353776625667</v>
      </c>
      <c r="D264" s="11">
        <v>2.2787282149331514</v>
      </c>
      <c r="E264" s="11">
        <v>2.2510281227789721</v>
      </c>
      <c r="F264" s="11">
        <v>1.9363281563974906</v>
      </c>
      <c r="G264" s="11">
        <v>0.93739449713315914</v>
      </c>
      <c r="H264" s="11">
        <v>0.80105405994414791</v>
      </c>
      <c r="I264" s="11">
        <v>0.43297872913936736</v>
      </c>
      <c r="J264" s="11">
        <v>8.2110007952659458</v>
      </c>
      <c r="K264" s="16">
        <v>28.442866352217898</v>
      </c>
      <c r="L264" s="2"/>
      <c r="Y264" s="34">
        <v>43726</v>
      </c>
      <c r="Z264" s="43">
        <v>0.1733055954310595</v>
      </c>
      <c r="AA264" s="43">
        <v>0.17462135875526222</v>
      </c>
      <c r="AB264" s="43">
        <v>0.394238750612317</v>
      </c>
      <c r="AC264" s="43">
        <v>0.19599067429579758</v>
      </c>
      <c r="AD264" s="43">
        <v>0.24410185824955519</v>
      </c>
    </row>
    <row r="265" spans="2:30">
      <c r="B265" s="9">
        <v>43727</v>
      </c>
      <c r="C265" s="11">
        <v>11.821227670944996</v>
      </c>
      <c r="D265" s="11">
        <v>2.2673955956546012</v>
      </c>
      <c r="E265" s="11">
        <v>2.1621407705080156</v>
      </c>
      <c r="F265" s="11">
        <v>2.1464895934736687</v>
      </c>
      <c r="G265" s="11">
        <v>0.93982196497176829</v>
      </c>
      <c r="H265" s="11">
        <v>0.71539915911488705</v>
      </c>
      <c r="I265" s="11">
        <v>0.43548743879254986</v>
      </c>
      <c r="J265" s="11">
        <v>8.3149363260807974</v>
      </c>
      <c r="K265" s="16">
        <v>28.802898519541284</v>
      </c>
      <c r="L265" s="2"/>
      <c r="Y265" s="34">
        <v>43727</v>
      </c>
      <c r="Z265" s="43">
        <v>0.20006779072273276</v>
      </c>
      <c r="AA265" s="43">
        <v>0.22391478478527382</v>
      </c>
      <c r="AB265" s="43">
        <v>0.39046030216676669</v>
      </c>
      <c r="AC265" s="43">
        <v>0.19784231675061417</v>
      </c>
      <c r="AD265" s="43">
        <v>0.25444641489700343</v>
      </c>
    </row>
    <row r="266" spans="2:30">
      <c r="B266" s="9">
        <v>43728</v>
      </c>
      <c r="C266" s="11">
        <v>11.886179471334803</v>
      </c>
      <c r="D266" s="11">
        <v>2.2630368959320815</v>
      </c>
      <c r="E266" s="11">
        <v>2.09509963688064</v>
      </c>
      <c r="F266" s="11">
        <v>1.9783923858388519</v>
      </c>
      <c r="G266" s="11">
        <v>0.90873118360451477</v>
      </c>
      <c r="H266" s="11">
        <v>0.72722881424905783</v>
      </c>
      <c r="I266" s="11">
        <v>0.41628547630774088</v>
      </c>
      <c r="J266" s="11">
        <v>8.228487967847979</v>
      </c>
      <c r="K266" s="16">
        <v>28.503441831995673</v>
      </c>
      <c r="L266" s="2"/>
      <c r="Y266" s="34">
        <v>43728</v>
      </c>
      <c r="Z266" s="43">
        <v>0.18724999317795457</v>
      </c>
      <c r="AA266" s="43">
        <v>0.22255510465329051</v>
      </c>
      <c r="AB266" s="43">
        <v>0.3270434423404478</v>
      </c>
      <c r="AC266" s="43">
        <v>0.18810988991097358</v>
      </c>
      <c r="AD266" s="43">
        <v>0.19653652091345339</v>
      </c>
    </row>
    <row r="267" spans="2:30">
      <c r="B267" s="9">
        <v>43729</v>
      </c>
      <c r="C267" s="11">
        <v>11.450727964496092</v>
      </c>
      <c r="D267" s="11">
        <v>2.3118543328242991</v>
      </c>
      <c r="E267" s="11">
        <v>1.9413103126466964</v>
      </c>
      <c r="F267" s="11">
        <v>1.4062261734120385</v>
      </c>
      <c r="G267" s="11">
        <v>0.93207326092127585</v>
      </c>
      <c r="H267" s="11">
        <v>0.67648087311481453</v>
      </c>
      <c r="I267" s="11">
        <v>0.4158439345454607</v>
      </c>
      <c r="J267" s="11">
        <v>7.765647347062977</v>
      </c>
      <c r="K267" s="16">
        <v>26.900164199023653</v>
      </c>
      <c r="L267" s="2"/>
      <c r="Y267" s="34">
        <v>43729</v>
      </c>
      <c r="Z267" s="43">
        <v>0.11499189849070561</v>
      </c>
      <c r="AA267" s="43">
        <v>0.15747984262690398</v>
      </c>
      <c r="AB267" s="43">
        <v>0.25959813758737521</v>
      </c>
      <c r="AC267" s="43">
        <v>0.12551467008194664</v>
      </c>
      <c r="AD267" s="43">
        <v>7.5366352370414558E-2</v>
      </c>
    </row>
    <row r="268" spans="2:30">
      <c r="B268" s="9">
        <v>43730</v>
      </c>
      <c r="C268" s="11">
        <v>10.98600240677747</v>
      </c>
      <c r="D268" s="11">
        <v>2.3249304319918571</v>
      </c>
      <c r="E268" s="11">
        <v>2.0855508846653805</v>
      </c>
      <c r="F268" s="11">
        <v>1.3667758717182661</v>
      </c>
      <c r="G268" s="11">
        <v>0.92002834455519755</v>
      </c>
      <c r="H268" s="11">
        <v>0.63278819672552056</v>
      </c>
      <c r="I268" s="11">
        <v>0.42258650859795632</v>
      </c>
      <c r="J268" s="11">
        <v>7.6049919097898311</v>
      </c>
      <c r="K268" s="16">
        <v>26.34365455482148</v>
      </c>
      <c r="L268" s="2"/>
      <c r="Y268" s="34">
        <v>43730</v>
      </c>
      <c r="Z268" s="43">
        <v>6.9619874897441592E-2</v>
      </c>
      <c r="AA268" s="43">
        <v>0.14744214899780808</v>
      </c>
      <c r="AB268" s="43">
        <v>0.23946894208617664</v>
      </c>
      <c r="AC268" s="43">
        <v>0.11458953846870022</v>
      </c>
      <c r="AD268" s="43">
        <v>0.14408091318249763</v>
      </c>
    </row>
    <row r="269" spans="2:30">
      <c r="B269" s="9">
        <v>43731</v>
      </c>
      <c r="C269" s="11">
        <v>11.567824168015747</v>
      </c>
      <c r="D269" s="11">
        <v>2.1470954833130649</v>
      </c>
      <c r="E269" s="11">
        <v>2.3564065544874517</v>
      </c>
      <c r="F269" s="11">
        <v>1.9673912228066939</v>
      </c>
      <c r="G269" s="11">
        <v>0.92589928726754611</v>
      </c>
      <c r="H269" s="11">
        <v>0.71768583952727039</v>
      </c>
      <c r="I269" s="11">
        <v>0.42668684638346427</v>
      </c>
      <c r="J269" s="11">
        <v>8.1611321262190124</v>
      </c>
      <c r="K269" s="16">
        <v>28.270121528020251</v>
      </c>
      <c r="L269" s="2"/>
      <c r="Y269" s="34">
        <v>43731</v>
      </c>
      <c r="Z269" s="43">
        <v>0.17973039717806905</v>
      </c>
      <c r="AA269" s="43">
        <v>0.21535915144476847</v>
      </c>
      <c r="AB269" s="43">
        <v>0.31270325330464166</v>
      </c>
      <c r="AC269" s="43">
        <v>0.16669303674090888</v>
      </c>
      <c r="AD269" s="43">
        <v>0.20645539946621591</v>
      </c>
    </row>
    <row r="270" spans="2:30">
      <c r="B270" s="9">
        <v>43732</v>
      </c>
      <c r="C270" s="11">
        <v>11.766338825545159</v>
      </c>
      <c r="D270" s="11">
        <v>2.2778564749886474</v>
      </c>
      <c r="E270" s="11">
        <v>2.2111289593394701</v>
      </c>
      <c r="F270" s="11">
        <v>2.0663712992685035</v>
      </c>
      <c r="G270" s="11">
        <v>0.92044183204588137</v>
      </c>
      <c r="H270" s="11">
        <v>0.76963126955210948</v>
      </c>
      <c r="I270" s="11">
        <v>0.42243289750170182</v>
      </c>
      <c r="J270" s="11">
        <v>8.2931178428917534</v>
      </c>
      <c r="K270" s="16">
        <v>28.727319401133226</v>
      </c>
      <c r="L270" s="2"/>
      <c r="Y270" s="34">
        <v>43732</v>
      </c>
      <c r="Z270" s="43">
        <v>0.17773666635975524</v>
      </c>
      <c r="AA270" s="43">
        <v>0.23472131853445188</v>
      </c>
      <c r="AB270" s="43">
        <v>0.33584380707128014</v>
      </c>
      <c r="AC270" s="43">
        <v>0.15798403110321571</v>
      </c>
      <c r="AD270" s="43">
        <v>0.21022525586381907</v>
      </c>
    </row>
    <row r="271" spans="2:30">
      <c r="B271" s="9">
        <v>43733</v>
      </c>
      <c r="C271" s="11">
        <v>11.611735244335616</v>
      </c>
      <c r="D271" s="11">
        <v>2.2639086358765854</v>
      </c>
      <c r="E271" s="11">
        <v>2.2182199064462522</v>
      </c>
      <c r="F271" s="11">
        <v>2.1096511618152012</v>
      </c>
      <c r="G271" s="11">
        <v>0.92356778459422029</v>
      </c>
      <c r="H271" s="11">
        <v>0.72605594962711151</v>
      </c>
      <c r="I271" s="11">
        <v>0.41413086022930112</v>
      </c>
      <c r="J271" s="11">
        <v>8.2253693247599813</v>
      </c>
      <c r="K271" s="16">
        <v>28.492638867684263</v>
      </c>
      <c r="L271" s="2"/>
      <c r="Y271" s="34">
        <v>43733</v>
      </c>
      <c r="Z271" s="43">
        <v>0.17292727203480515</v>
      </c>
      <c r="AA271" s="43">
        <v>0.23760753865314149</v>
      </c>
      <c r="AB271" s="43">
        <v>0.35179065101723084</v>
      </c>
      <c r="AC271" s="43">
        <v>0.17437145281694261</v>
      </c>
      <c r="AD271" s="43">
        <v>0.23002766675675748</v>
      </c>
    </row>
    <row r="272" spans="2:30">
      <c r="B272" s="9">
        <v>43734</v>
      </c>
      <c r="C272" s="11">
        <v>11.494639040815963</v>
      </c>
      <c r="D272" s="11">
        <v>2.1749911615371893</v>
      </c>
      <c r="E272" s="11">
        <v>2.2279227048298464</v>
      </c>
      <c r="F272" s="11">
        <v>1.968774005464011</v>
      </c>
      <c r="G272" s="11">
        <v>0.91089072185414499</v>
      </c>
      <c r="H272" s="11">
        <v>0.74249116655274416</v>
      </c>
      <c r="I272" s="11">
        <v>0.40876001228498127</v>
      </c>
      <c r="J272" s="11">
        <v>8.0878687540769896</v>
      </c>
      <c r="K272" s="16">
        <v>28.016337567415867</v>
      </c>
      <c r="L272" s="2"/>
      <c r="Y272" s="34">
        <v>43734</v>
      </c>
      <c r="Z272" s="43">
        <v>0.17207688139189714</v>
      </c>
      <c r="AA272" s="43">
        <v>0.22137496962814468</v>
      </c>
      <c r="AB272" s="43">
        <v>0.35071737622170512</v>
      </c>
      <c r="AC272" s="43">
        <v>0.1806531415737237</v>
      </c>
      <c r="AD272" s="43">
        <v>0.12530201891092591</v>
      </c>
    </row>
    <row r="273" spans="2:30">
      <c r="B273" s="9">
        <v>43735</v>
      </c>
      <c r="C273" s="11">
        <v>11.594353776625667</v>
      </c>
      <c r="D273" s="11">
        <v>2.0913041268648165</v>
      </c>
      <c r="E273" s="11">
        <v>2.0961779600589825</v>
      </c>
      <c r="F273" s="11">
        <v>1.8693116328990818</v>
      </c>
      <c r="G273" s="11">
        <v>0.90642415526864384</v>
      </c>
      <c r="H273" s="11">
        <v>0.77233796257355269</v>
      </c>
      <c r="I273" s="11">
        <v>0.41487555604714482</v>
      </c>
      <c r="J273" s="11">
        <v>8.0133216721723137</v>
      </c>
      <c r="K273" s="16">
        <v>27.758106842510205</v>
      </c>
      <c r="L273" s="2"/>
      <c r="Y273" s="34">
        <v>43735</v>
      </c>
      <c r="Z273" s="43">
        <v>0.14221444304773259</v>
      </c>
      <c r="AA273" s="43">
        <v>0.18476777150022802</v>
      </c>
      <c r="AB273" s="43">
        <v>0.35235253235934927</v>
      </c>
      <c r="AC273" s="43">
        <v>0.18421747058740229</v>
      </c>
      <c r="AD273" s="43">
        <v>0.13617494049479864</v>
      </c>
    </row>
    <row r="274" spans="2:30">
      <c r="B274" s="9">
        <v>43736</v>
      </c>
      <c r="C274" s="11">
        <v>11.254957749236672</v>
      </c>
      <c r="D274" s="11">
        <v>2.0154627516929788</v>
      </c>
      <c r="E274" s="11">
        <v>2.0310504958574147</v>
      </c>
      <c r="F274" s="11">
        <v>1.3085223534252675</v>
      </c>
      <c r="G274" s="11">
        <v>0.93753007208142858</v>
      </c>
      <c r="H274" s="11">
        <v>0.71708011546067552</v>
      </c>
      <c r="I274" s="11">
        <v>0.42274178874186324</v>
      </c>
      <c r="J274" s="11">
        <v>7.5841650343779463</v>
      </c>
      <c r="K274" s="16">
        <v>26.271510360874245</v>
      </c>
      <c r="L274" s="2"/>
      <c r="Y274" s="34">
        <v>43736</v>
      </c>
      <c r="Z274" s="43">
        <v>5.947042909438819E-2</v>
      </c>
      <c r="AA274" s="43">
        <v>7.6376520607990286E-2</v>
      </c>
      <c r="AB274" s="43">
        <v>0.2647788464258638</v>
      </c>
      <c r="AC274" s="43">
        <v>0.16509118405143824</v>
      </c>
      <c r="AD274" s="43">
        <v>0.10605326377893515</v>
      </c>
    </row>
    <row r="275" spans="2:30">
      <c r="B275" s="9">
        <v>43737</v>
      </c>
      <c r="C275" s="11">
        <v>11.218365185636781</v>
      </c>
      <c r="D275" s="11">
        <v>1.9282887572425904</v>
      </c>
      <c r="E275" s="11">
        <v>1.9326336848247674</v>
      </c>
      <c r="F275" s="11">
        <v>1.1378455660095095</v>
      </c>
      <c r="G275" s="11">
        <v>0.94406214393581267</v>
      </c>
      <c r="H275" s="11">
        <v>0.66816828827133168</v>
      </c>
      <c r="I275" s="11">
        <v>0.42766751831445204</v>
      </c>
      <c r="J275" s="11">
        <v>7.4095241895772723</v>
      </c>
      <c r="K275" s="16">
        <v>25.666555333812514</v>
      </c>
      <c r="L275" s="2"/>
      <c r="Y275" s="34">
        <v>43737</v>
      </c>
      <c r="Z275" s="43">
        <v>3.3913511879277436E-2</v>
      </c>
      <c r="AA275" s="43">
        <v>6.3044076689576373E-2</v>
      </c>
      <c r="AB275" s="43">
        <v>0.24008049699622233</v>
      </c>
      <c r="AC275" s="43">
        <v>0.1175434540822954</v>
      </c>
      <c r="AD275" s="43">
        <v>0.11621316693649049</v>
      </c>
    </row>
    <row r="276" spans="2:30">
      <c r="B276" s="9">
        <v>43738</v>
      </c>
      <c r="C276" s="11">
        <v>10.347462171959361</v>
      </c>
      <c r="D276" s="11">
        <v>1.7548125082863173</v>
      </c>
      <c r="E276" s="11">
        <v>2.1738570216475912</v>
      </c>
      <c r="F276" s="11">
        <v>1.657067790987776</v>
      </c>
      <c r="G276" s="11">
        <v>0.95024223617390613</v>
      </c>
      <c r="H276" s="11">
        <v>0.78634814199205261</v>
      </c>
      <c r="I276" s="11">
        <v>0.43718871659789033</v>
      </c>
      <c r="J276" s="11">
        <v>7.3486261148037535</v>
      </c>
      <c r="K276" s="16">
        <v>25.45560470244865</v>
      </c>
      <c r="L276" s="2"/>
      <c r="Y276" s="34">
        <v>43738</v>
      </c>
      <c r="Z276" s="43">
        <v>0.13157451602741138</v>
      </c>
      <c r="AA276" s="43">
        <v>0.10523010232870422</v>
      </c>
      <c r="AB276" s="43">
        <v>0.31074969773979788</v>
      </c>
      <c r="AC276" s="43">
        <v>0.17246742619500044</v>
      </c>
      <c r="AD276" s="43">
        <v>0.22894777902048968</v>
      </c>
    </row>
    <row r="277" spans="2:30">
      <c r="B277" s="9">
        <v>43739</v>
      </c>
      <c r="C277" s="11">
        <v>9.4793739281363418</v>
      </c>
      <c r="D277" s="11">
        <v>1.8836830860222014</v>
      </c>
      <c r="E277" s="11">
        <v>2.7877479712445208</v>
      </c>
      <c r="F277" s="11">
        <v>1.6175496948164745</v>
      </c>
      <c r="G277" s="11">
        <v>0.91712158873986627</v>
      </c>
      <c r="H277" s="11">
        <v>0.86787252704901885</v>
      </c>
      <c r="I277" s="11">
        <v>0.41363542586404667</v>
      </c>
      <c r="J277" s="11">
        <v>7.291810106143835</v>
      </c>
      <c r="K277" s="16">
        <v>25.258794328016307</v>
      </c>
      <c r="L277" s="2"/>
      <c r="Y277" s="34">
        <v>43739</v>
      </c>
      <c r="Z277" s="43">
        <v>0.13599770214847157</v>
      </c>
      <c r="AA277" s="43">
        <v>0.14300642851093681</v>
      </c>
      <c r="AB277" s="43">
        <v>0.36319714061042918</v>
      </c>
      <c r="AC277" s="43">
        <v>0.14321526498585105</v>
      </c>
      <c r="AD277" s="43">
        <v>0.14861282472495677</v>
      </c>
    </row>
    <row r="278" spans="2:30">
      <c r="B278" s="9">
        <v>43740</v>
      </c>
      <c r="C278" s="11">
        <v>9.9143972335905133</v>
      </c>
      <c r="D278" s="11">
        <v>1.9635753941004284</v>
      </c>
      <c r="E278" s="11">
        <v>2.9568271498975278</v>
      </c>
      <c r="F278" s="11">
        <v>1.6387868230651119</v>
      </c>
      <c r="G278" s="11">
        <v>0.91595545550340762</v>
      </c>
      <c r="H278" s="11">
        <v>0.87583988923977674</v>
      </c>
      <c r="I278" s="11">
        <v>0.40216724262080095</v>
      </c>
      <c r="J278" s="11">
        <v>7.5761308712240591</v>
      </c>
      <c r="K278" s="16">
        <v>26.243680059241626</v>
      </c>
      <c r="L278" s="2"/>
      <c r="Y278" s="34">
        <v>43740</v>
      </c>
      <c r="Z278" s="43">
        <v>0.14914973714043397</v>
      </c>
      <c r="AA278" s="43">
        <v>0.14678074336158586</v>
      </c>
      <c r="AB278" s="43">
        <v>0.32771320455056296</v>
      </c>
      <c r="AC278" s="43">
        <v>0.1430488679923495</v>
      </c>
      <c r="AD278" s="43">
        <v>0.15903115797904852</v>
      </c>
    </row>
    <row r="279" spans="2:30">
      <c r="B279" s="9">
        <v>43741</v>
      </c>
      <c r="C279" s="11">
        <v>10.543912600014474</v>
      </c>
      <c r="D279" s="11">
        <v>1.9546984709806254</v>
      </c>
      <c r="E279" s="11">
        <v>2.7538459599698073</v>
      </c>
      <c r="F279" s="11">
        <v>1.6722531123627353</v>
      </c>
      <c r="G279" s="11">
        <v>0.9043357042600767</v>
      </c>
      <c r="H279" s="11">
        <v>0.87364848918078863</v>
      </c>
      <c r="I279" s="11">
        <v>0.41604481371372898</v>
      </c>
      <c r="J279" s="11">
        <v>7.7592440463380754</v>
      </c>
      <c r="K279" s="16">
        <v>26.87798319682031</v>
      </c>
      <c r="L279" s="2"/>
      <c r="Y279" s="34">
        <v>43741</v>
      </c>
      <c r="Z279" s="43">
        <v>0.16206367881989095</v>
      </c>
      <c r="AA279" s="43">
        <v>0.14428707324833223</v>
      </c>
      <c r="AB279" s="43">
        <v>0.33948783231675933</v>
      </c>
      <c r="AC279" s="43">
        <v>0.15215691395243541</v>
      </c>
      <c r="AD279" s="43">
        <v>0.17750218570201018</v>
      </c>
    </row>
    <row r="280" spans="2:30">
      <c r="B280" s="9">
        <v>43742</v>
      </c>
      <c r="C280" s="11">
        <v>11.155576038136861</v>
      </c>
      <c r="D280" s="11">
        <v>2.109156933265198</v>
      </c>
      <c r="E280" s="11">
        <v>2.5374981148187667</v>
      </c>
      <c r="F280" s="11">
        <v>1.6474634627355775</v>
      </c>
      <c r="G280" s="11">
        <v>0.89275412076237759</v>
      </c>
      <c r="H280" s="11">
        <v>0.85179093804356742</v>
      </c>
      <c r="I280" s="11">
        <v>0.42302980541991725</v>
      </c>
      <c r="J280" s="11">
        <v>7.9615700440060237</v>
      </c>
      <c r="K280" s="16">
        <v>27.578839457188288</v>
      </c>
      <c r="L280" s="2"/>
      <c r="Y280" s="34">
        <v>43742</v>
      </c>
      <c r="Z280" s="43">
        <v>0.13218371682175767</v>
      </c>
      <c r="AA280" s="43">
        <v>0.15869123419517675</v>
      </c>
      <c r="AB280" s="43">
        <v>0.29536980625426462</v>
      </c>
      <c r="AC280" s="43">
        <v>0.16063491804548596</v>
      </c>
      <c r="AD280" s="43">
        <v>0.13835069962384516</v>
      </c>
    </row>
    <row r="281" spans="2:30">
      <c r="B281" s="9">
        <v>43743</v>
      </c>
      <c r="C281" s="11">
        <v>11.523889506253568</v>
      </c>
      <c r="D281" s="11">
        <v>2.185498472095504</v>
      </c>
      <c r="E281" s="11">
        <v>2.1352548709037782</v>
      </c>
      <c r="F281" s="11">
        <v>1.4396847939630943</v>
      </c>
      <c r="G281" s="11">
        <v>0.90768608759005165</v>
      </c>
      <c r="H281" s="11">
        <v>0.69329737759833399</v>
      </c>
      <c r="I281" s="11">
        <v>0.43328320960657984</v>
      </c>
      <c r="J281" s="11">
        <v>7.8403542600698017</v>
      </c>
      <c r="K281" s="16">
        <v>27.158948578080711</v>
      </c>
      <c r="L281" s="2"/>
      <c r="Y281" s="34">
        <v>43743</v>
      </c>
      <c r="Z281" s="43">
        <v>0.15151569584330321</v>
      </c>
      <c r="AA281" s="43">
        <v>0.1388562214777625</v>
      </c>
      <c r="AB281" s="43">
        <v>0.2569014037801356</v>
      </c>
      <c r="AC281" s="43">
        <v>0.14972432384929482</v>
      </c>
      <c r="AD281" s="43">
        <v>0.11974410386421305</v>
      </c>
    </row>
    <row r="282" spans="2:30">
      <c r="B282" s="9">
        <v>43744</v>
      </c>
      <c r="C282" s="11">
        <v>11.621605324325346</v>
      </c>
      <c r="D282" s="11">
        <v>2.2254446261346175</v>
      </c>
      <c r="E282" s="11">
        <v>2.1461238159004092</v>
      </c>
      <c r="F282" s="11">
        <v>1.2317114702672156</v>
      </c>
      <c r="G282" s="11">
        <v>0.9114690387038541</v>
      </c>
      <c r="H282" s="11">
        <v>0.64374200534698012</v>
      </c>
      <c r="I282" s="11">
        <v>0.43384594993187825</v>
      </c>
      <c r="J282" s="11">
        <v>7.7978817371848663</v>
      </c>
      <c r="K282" s="16">
        <v>27.011823967795166</v>
      </c>
      <c r="L282" s="2"/>
      <c r="Y282" s="34">
        <v>43744</v>
      </c>
      <c r="Z282" s="43">
        <v>8.1008629055582634E-2</v>
      </c>
      <c r="AA282" s="43">
        <v>0.12688587651419356</v>
      </c>
      <c r="AB282" s="43">
        <v>0.23548459249998299</v>
      </c>
      <c r="AC282" s="43">
        <v>0.12042918009554787</v>
      </c>
      <c r="AD282" s="43">
        <v>8.0647267184913468E-2</v>
      </c>
    </row>
    <row r="283" spans="2:30">
      <c r="B283" s="9">
        <v>43745</v>
      </c>
      <c r="C283" s="11">
        <v>11.475031597217676</v>
      </c>
      <c r="D283" s="11">
        <v>2.1464400103683707</v>
      </c>
      <c r="E283" s="11">
        <v>2.3825278200426245</v>
      </c>
      <c r="F283" s="11">
        <v>1.7862677470142245</v>
      </c>
      <c r="G283" s="11">
        <v>0.91507294275074946</v>
      </c>
      <c r="H283" s="11">
        <v>0.76581457976152922</v>
      </c>
      <c r="I283" s="11">
        <v>0.44220369621664035</v>
      </c>
      <c r="J283" s="11">
        <v>8.0817362661945893</v>
      </c>
      <c r="K283" s="16">
        <v>27.995094659566405</v>
      </c>
      <c r="L283" s="2"/>
      <c r="Y283" s="34">
        <v>43745</v>
      </c>
      <c r="Z283" s="43">
        <v>0.15971419198140879</v>
      </c>
      <c r="AA283" s="43">
        <v>0.20492583520812702</v>
      </c>
      <c r="AB283" s="43">
        <v>0.30134431305955112</v>
      </c>
      <c r="AC283" s="43">
        <v>0.16115523062578502</v>
      </c>
      <c r="AD283" s="43">
        <v>0.1412593141960776</v>
      </c>
    </row>
    <row r="284" spans="2:30">
      <c r="B284" s="9">
        <v>43746</v>
      </c>
      <c r="C284" s="11">
        <v>11.635698951931852</v>
      </c>
      <c r="D284" s="11">
        <v>2.1562046258001537</v>
      </c>
      <c r="E284" s="11">
        <v>2.168023012561402</v>
      </c>
      <c r="F284" s="11">
        <v>1.6392642942521172</v>
      </c>
      <c r="G284" s="11">
        <v>0.91701949777797309</v>
      </c>
      <c r="H284" s="11">
        <v>0.81078244077075923</v>
      </c>
      <c r="I284" s="11">
        <v>0.45345860559267642</v>
      </c>
      <c r="J284" s="11">
        <v>8.0277966435902357</v>
      </c>
      <c r="K284" s="16">
        <v>27.808248072277166</v>
      </c>
      <c r="L284" s="2"/>
      <c r="Y284" s="34">
        <v>43746</v>
      </c>
      <c r="Z284" s="43">
        <v>0.15676273337169172</v>
      </c>
      <c r="AA284" s="43">
        <v>0.16989763155488075</v>
      </c>
      <c r="AB284" s="43">
        <v>0.2958069652887978</v>
      </c>
      <c r="AC284" s="43">
        <v>0.16378461221969215</v>
      </c>
      <c r="AD284" s="43">
        <v>0.10204285866089181</v>
      </c>
    </row>
    <row r="285" spans="2:30">
      <c r="B285" s="9">
        <v>43747</v>
      </c>
      <c r="C285" s="11">
        <v>11.634759376758085</v>
      </c>
      <c r="D285" s="11">
        <v>1.9955323173317194</v>
      </c>
      <c r="E285" s="11">
        <v>2.0990229955296096</v>
      </c>
      <c r="F285" s="11">
        <v>1.6307418874050896</v>
      </c>
      <c r="G285" s="11">
        <v>0.92132407474874389</v>
      </c>
      <c r="H285" s="11">
        <v>0.71057099742778396</v>
      </c>
      <c r="I285" s="11">
        <v>0.46564168392134286</v>
      </c>
      <c r="J285" s="11">
        <v>7.8967663106742663</v>
      </c>
      <c r="K285" s="16">
        <v>27.354359643796641</v>
      </c>
      <c r="L285" s="2"/>
      <c r="Y285" s="34">
        <v>43747</v>
      </c>
      <c r="Z285" s="43">
        <v>0.15088826755437779</v>
      </c>
      <c r="AA285" s="43">
        <v>0.15615756970345326</v>
      </c>
      <c r="AB285" s="43">
        <v>0.35829681875520686</v>
      </c>
      <c r="AC285" s="43">
        <v>0.16443680600846303</v>
      </c>
      <c r="AD285" s="43">
        <v>9.7251771662505745E-2</v>
      </c>
    </row>
    <row r="286" spans="2:30">
      <c r="B286" s="9">
        <v>43748</v>
      </c>
      <c r="C286" s="11">
        <v>12.081057584297463</v>
      </c>
      <c r="D286" s="11">
        <v>2.1331246256886658</v>
      </c>
      <c r="E286" s="11">
        <v>2.1954782066764662</v>
      </c>
      <c r="F286" s="11">
        <v>1.5624391022752189</v>
      </c>
      <c r="G286" s="11">
        <v>0.91146531502135331</v>
      </c>
      <c r="H286" s="11">
        <v>0.7330949402474517</v>
      </c>
      <c r="I286" s="11">
        <v>0.45929329232467125</v>
      </c>
      <c r="J286" s="11">
        <v>8.1477244958445105</v>
      </c>
      <c r="K286" s="16">
        <v>28.223677562375801</v>
      </c>
      <c r="L286" s="2"/>
      <c r="Y286" s="34">
        <v>43748</v>
      </c>
      <c r="Z286" s="43">
        <v>0.14752351489276563</v>
      </c>
      <c r="AA286" s="43">
        <v>0.12742710628194007</v>
      </c>
      <c r="AB286" s="43">
        <v>0.3598758467433294</v>
      </c>
      <c r="AC286" s="43">
        <v>0.1687651884833862</v>
      </c>
      <c r="AD286" s="43">
        <v>9.3016091430270814E-2</v>
      </c>
    </row>
    <row r="287" spans="2:30">
      <c r="B287" s="9">
        <v>43749</v>
      </c>
      <c r="C287" s="11">
        <v>12.590307328479232</v>
      </c>
      <c r="D287" s="11">
        <v>2.2529630878060072</v>
      </c>
      <c r="E287" s="11">
        <v>2.0556282321802573</v>
      </c>
      <c r="F287" s="11">
        <v>1.4394819939046066</v>
      </c>
      <c r="G287" s="11">
        <v>0.90092450078259068</v>
      </c>
      <c r="H287" s="11">
        <v>0.78261874795567077</v>
      </c>
      <c r="I287" s="11">
        <v>0.45638701567592349</v>
      </c>
      <c r="J287" s="11">
        <v>8.3110193999648878</v>
      </c>
      <c r="K287" s="16">
        <v>28.789330306749175</v>
      </c>
      <c r="L287" s="2"/>
      <c r="Y287" s="34">
        <v>43749</v>
      </c>
      <c r="Z287" s="43">
        <v>0.13776618140675534</v>
      </c>
      <c r="AA287" s="43">
        <v>9.7059690816560698E-2</v>
      </c>
      <c r="AB287" s="43">
        <v>0.35922926543906464</v>
      </c>
      <c r="AC287" s="43">
        <v>0.16596013699850679</v>
      </c>
      <c r="AD287" s="43">
        <v>9.3669538748893472E-2</v>
      </c>
    </row>
    <row r="288" spans="2:30">
      <c r="B288" s="9">
        <v>43750</v>
      </c>
      <c r="C288" s="11">
        <v>12.159981898893896</v>
      </c>
      <c r="D288" s="11">
        <v>2.3000107803409628</v>
      </c>
      <c r="E288" s="11">
        <v>1.8361886758977095</v>
      </c>
      <c r="F288" s="11">
        <v>1.1997924805308726</v>
      </c>
      <c r="G288" s="11">
        <v>0.92448268842993464</v>
      </c>
      <c r="H288" s="11">
        <v>0.64276752102151591</v>
      </c>
      <c r="I288" s="11">
        <v>0.40380126455155635</v>
      </c>
      <c r="J288" s="11">
        <v>7.9005942308769903</v>
      </c>
      <c r="K288" s="16">
        <v>27.367619540543437</v>
      </c>
      <c r="L288" s="2"/>
      <c r="Y288" s="34">
        <v>43750</v>
      </c>
      <c r="Z288" s="43">
        <v>8.2160162120460137E-2</v>
      </c>
      <c r="AA288" s="43">
        <v>8.4925588801628121E-2</v>
      </c>
      <c r="AB288" s="43">
        <v>0.29443497072322289</v>
      </c>
      <c r="AC288" s="43">
        <v>0.10075363714568526</v>
      </c>
      <c r="AD288" s="43">
        <v>0.12926095658380105</v>
      </c>
    </row>
    <row r="289" spans="2:30">
      <c r="B289" s="9">
        <v>43751</v>
      </c>
      <c r="C289" s="11">
        <v>11.649792579538358</v>
      </c>
      <c r="D289" s="11">
        <v>2.3168769342685889</v>
      </c>
      <c r="E289" s="11">
        <v>1.8734138225096622</v>
      </c>
      <c r="F289" s="11">
        <v>1.1222967661458763</v>
      </c>
      <c r="G289" s="11">
        <v>0.92430953719365361</v>
      </c>
      <c r="H289" s="11">
        <v>0.55028166332727901</v>
      </c>
      <c r="I289" s="11">
        <v>0.36858305677082204</v>
      </c>
      <c r="J289" s="11">
        <v>7.6321395754975647</v>
      </c>
      <c r="K289" s="16">
        <v>26.437693935251808</v>
      </c>
      <c r="L289" s="2"/>
      <c r="Y289" s="34">
        <v>43751</v>
      </c>
      <c r="Z289" s="43">
        <v>3.5920643901536403E-2</v>
      </c>
      <c r="AA289" s="43">
        <v>8.5323677177016097E-2</v>
      </c>
      <c r="AB289" s="43">
        <v>0.25489954984057939</v>
      </c>
      <c r="AC289" s="43">
        <v>8.677474420864216E-2</v>
      </c>
      <c r="AD289" s="43">
        <v>0.15153762302475018</v>
      </c>
    </row>
    <row r="290" spans="2:30">
      <c r="B290" s="9">
        <v>43752</v>
      </c>
      <c r="C290" s="11">
        <v>11.370738752929528</v>
      </c>
      <c r="D290" s="11">
        <v>2.2485246262461054</v>
      </c>
      <c r="E290" s="11">
        <v>2.1801300952238587</v>
      </c>
      <c r="F290" s="11">
        <v>1.6737728012965865</v>
      </c>
      <c r="G290" s="11">
        <v>0.92303696869905072</v>
      </c>
      <c r="H290" s="11">
        <v>0.66516760684412501</v>
      </c>
      <c r="I290" s="11">
        <v>0.41455221315977531</v>
      </c>
      <c r="J290" s="11">
        <v>7.9042053398466372</v>
      </c>
      <c r="K290" s="16">
        <v>27.380128404245671</v>
      </c>
      <c r="L290" s="2"/>
      <c r="Y290" s="34">
        <v>43752</v>
      </c>
      <c r="Z290" s="43">
        <v>0.16281988713948042</v>
      </c>
      <c r="AA290" s="43">
        <v>0.1734523209182624</v>
      </c>
      <c r="AB290" s="43">
        <v>0.35449536660427561</v>
      </c>
      <c r="AC290" s="43">
        <v>0.1213961372373511</v>
      </c>
      <c r="AD290" s="43">
        <v>0.2022625852300208</v>
      </c>
    </row>
    <row r="291" spans="2:30">
      <c r="B291" s="9">
        <v>43753</v>
      </c>
      <c r="C291" s="11">
        <v>11.899719575760411</v>
      </c>
      <c r="D291" s="11">
        <v>2.3426200113160176</v>
      </c>
      <c r="E291" s="11">
        <v>2.1450426252626453</v>
      </c>
      <c r="F291" s="11">
        <v>1.7979774141080826</v>
      </c>
      <c r="G291" s="11">
        <v>0.92442652288554961</v>
      </c>
      <c r="H291" s="11">
        <v>0.70872012770966875</v>
      </c>
      <c r="I291" s="11">
        <v>0.45882064005377404</v>
      </c>
      <c r="J291" s="11">
        <v>8.2294510594418888</v>
      </c>
      <c r="K291" s="16">
        <v>28.506777976538039</v>
      </c>
      <c r="L291" s="2"/>
      <c r="Y291" s="34">
        <v>43753</v>
      </c>
      <c r="Z291" s="43">
        <v>0.19988158201037526</v>
      </c>
      <c r="AA291" s="43">
        <v>0.19781535697955091</v>
      </c>
      <c r="AB291" s="43">
        <v>0.35709562676323375</v>
      </c>
      <c r="AC291" s="43">
        <v>0.15188593928190347</v>
      </c>
      <c r="AD291" s="43">
        <v>0.18957806102383568</v>
      </c>
    </row>
    <row r="292" spans="2:30">
      <c r="B292" s="9">
        <v>43754</v>
      </c>
      <c r="C292" s="11">
        <v>12.422123372374919</v>
      </c>
      <c r="D292" s="11">
        <v>2.400320011594737</v>
      </c>
      <c r="E292" s="11">
        <v>2.205669591007966</v>
      </c>
      <c r="F292" s="11">
        <v>1.734201910820641</v>
      </c>
      <c r="G292" s="11">
        <v>0.92674296370783937</v>
      </c>
      <c r="H292" s="11">
        <v>0.70742633070303218</v>
      </c>
      <c r="I292" s="11">
        <v>0.46092916527122513</v>
      </c>
      <c r="J292" s="11">
        <v>8.4648762164239635</v>
      </c>
      <c r="K292" s="16">
        <v>29.32228956190432</v>
      </c>
      <c r="L292" s="2"/>
      <c r="Y292" s="34">
        <v>43754</v>
      </c>
      <c r="Z292" s="43">
        <v>0.18050638370828989</v>
      </c>
      <c r="AA292" s="43">
        <v>0.18007317724546831</v>
      </c>
      <c r="AB292" s="43">
        <v>0.32088428673606972</v>
      </c>
      <c r="AC292" s="43">
        <v>0.14429298173633129</v>
      </c>
      <c r="AD292" s="43">
        <v>0.15952839714469103</v>
      </c>
    </row>
    <row r="293" spans="2:30">
      <c r="B293" s="9">
        <v>43755</v>
      </c>
      <c r="C293" s="11">
        <v>12.217295984493694</v>
      </c>
      <c r="D293" s="11">
        <v>2.4225123193942446</v>
      </c>
      <c r="E293" s="11">
        <v>2.0364222029244199</v>
      </c>
      <c r="F293" s="11">
        <v>1.8767054526812539</v>
      </c>
      <c r="G293" s="11">
        <v>0.91746727059867816</v>
      </c>
      <c r="H293" s="11">
        <v>0.74908890817673235</v>
      </c>
      <c r="I293" s="11">
        <v>0.44002111691625273</v>
      </c>
      <c r="J293" s="11">
        <v>8.3845594609462282</v>
      </c>
      <c r="K293" s="16">
        <v>29.044072716131502</v>
      </c>
      <c r="L293" s="2"/>
      <c r="Y293" s="34">
        <v>43755</v>
      </c>
      <c r="Z293" s="43">
        <v>0.17918522658538255</v>
      </c>
      <c r="AA293" s="43">
        <v>0.19782958178426438</v>
      </c>
      <c r="AB293" s="43">
        <v>0.35933198586794479</v>
      </c>
      <c r="AC293" s="43">
        <v>0.15390176415983423</v>
      </c>
      <c r="AD293" s="43">
        <v>0.19652158378783607</v>
      </c>
    </row>
    <row r="294" spans="2:30">
      <c r="B294" s="9">
        <v>43756</v>
      </c>
      <c r="C294" s="11">
        <v>11.978643890356846</v>
      </c>
      <c r="D294" s="11">
        <v>2.4091969347145406</v>
      </c>
      <c r="E294" s="11">
        <v>1.8990877405168791</v>
      </c>
      <c r="F294" s="11">
        <v>1.7437613241359937</v>
      </c>
      <c r="G294" s="11">
        <v>0.91030569822927065</v>
      </c>
      <c r="H294" s="11">
        <v>0.78154572812003353</v>
      </c>
      <c r="I294" s="11">
        <v>0.44163703499131857</v>
      </c>
      <c r="J294" s="11">
        <v>8.1835302834733703</v>
      </c>
      <c r="K294" s="16">
        <v>28.34770863453825</v>
      </c>
      <c r="L294" s="2"/>
      <c r="Y294" s="34">
        <v>43756</v>
      </c>
      <c r="Z294" s="43">
        <v>0.17031009310894366</v>
      </c>
      <c r="AA294" s="43">
        <v>0.16048410933998458</v>
      </c>
      <c r="AB294" s="43">
        <v>0.35773066197277864</v>
      </c>
      <c r="AC294" s="43">
        <v>0.14850957428063633</v>
      </c>
      <c r="AD294" s="43">
        <v>0.17643101057489258</v>
      </c>
    </row>
    <row r="295" spans="2:30">
      <c r="B295" s="9">
        <v>43757</v>
      </c>
      <c r="C295" s="11">
        <v>11.542681009728909</v>
      </c>
      <c r="D295" s="11">
        <v>2.3719138576113674</v>
      </c>
      <c r="E295" s="11">
        <v>1.9479887287674227</v>
      </c>
      <c r="F295" s="11">
        <v>1.3919921288811961</v>
      </c>
      <c r="G295" s="11">
        <v>0.94243549268627469</v>
      </c>
      <c r="H295" s="11">
        <v>0.69713934568262692</v>
      </c>
      <c r="I295" s="11">
        <v>0.4119681942543631</v>
      </c>
      <c r="J295" s="11">
        <v>7.8352911166801285</v>
      </c>
      <c r="K295" s="16">
        <v>27.14140987429229</v>
      </c>
      <c r="L295" s="2"/>
      <c r="Y295" s="34">
        <v>43757</v>
      </c>
      <c r="Z295" s="43">
        <v>0.16757576362069099</v>
      </c>
      <c r="AA295" s="43">
        <v>0.13229150846191345</v>
      </c>
      <c r="AB295" s="43">
        <v>0.27666991050385092</v>
      </c>
      <c r="AC295" s="43">
        <v>0.11817225988337954</v>
      </c>
      <c r="AD295" s="43">
        <v>0.11285124320388192</v>
      </c>
    </row>
    <row r="296" spans="2:30">
      <c r="B296" s="9">
        <v>43758</v>
      </c>
      <c r="C296" s="11">
        <v>11.025914664157</v>
      </c>
      <c r="D296" s="11">
        <v>2.3097753957727463</v>
      </c>
      <c r="E296" s="11">
        <v>1.8961010240407183</v>
      </c>
      <c r="F296" s="11">
        <v>1.3612372031973821</v>
      </c>
      <c r="G296" s="11">
        <v>0.95633506854063866</v>
      </c>
      <c r="H296" s="11">
        <v>0.59365833083217723</v>
      </c>
      <c r="I296" s="11">
        <v>0.40610105671737878</v>
      </c>
      <c r="J296" s="11">
        <v>7.528068094740906</v>
      </c>
      <c r="K296" s="16">
        <v>26.077190837998948</v>
      </c>
      <c r="L296" s="2"/>
      <c r="Y296" s="34">
        <v>43758</v>
      </c>
      <c r="Z296" s="43">
        <v>0.17102437304645549</v>
      </c>
      <c r="AA296" s="43">
        <v>0.1472734576118071</v>
      </c>
      <c r="AB296" s="43">
        <v>0.21446910754661488</v>
      </c>
      <c r="AC296" s="43">
        <v>0.11256421755750308</v>
      </c>
      <c r="AD296" s="43">
        <v>0.11086392836874562</v>
      </c>
    </row>
    <row r="297" spans="2:30">
      <c r="B297" s="9">
        <v>43759</v>
      </c>
      <c r="C297" s="11">
        <v>11.835828463944246</v>
      </c>
      <c r="D297" s="11">
        <v>2.1917123182793659</v>
      </c>
      <c r="E297" s="11">
        <v>2.0681178732236165</v>
      </c>
      <c r="F297" s="11">
        <v>1.9199828390501545</v>
      </c>
      <c r="G297" s="11">
        <v>0.97148456048772691</v>
      </c>
      <c r="H297" s="11">
        <v>0.68856195394661046</v>
      </c>
      <c r="I297" s="11">
        <v>0.43544178547565338</v>
      </c>
      <c r="J297" s="11">
        <v>8.1620007937841272</v>
      </c>
      <c r="K297" s="16">
        <v>28.273130588191499</v>
      </c>
      <c r="L297" s="2"/>
      <c r="Y297" s="34">
        <v>43759</v>
      </c>
      <c r="Z297" s="43">
        <v>0.1890161412837808</v>
      </c>
      <c r="AA297" s="43">
        <v>0.21136651067562884</v>
      </c>
      <c r="AB297" s="43">
        <v>0.33607576225669633</v>
      </c>
      <c r="AC297" s="43">
        <v>0.17199473260803433</v>
      </c>
      <c r="AD297" s="43">
        <v>0.20063178149477914</v>
      </c>
    </row>
    <row r="298" spans="2:30">
      <c r="B298" s="9">
        <v>43760</v>
      </c>
      <c r="C298" s="11">
        <v>12.005891570396093</v>
      </c>
      <c r="D298" s="11">
        <v>2.1615307796720358</v>
      </c>
      <c r="E298" s="11">
        <v>2.099885114274036</v>
      </c>
      <c r="F298" s="11">
        <v>1.9524783414762261</v>
      </c>
      <c r="G298" s="11">
        <v>0.97636382579110048</v>
      </c>
      <c r="H298" s="11">
        <v>0.66700083883689254</v>
      </c>
      <c r="I298" s="11">
        <v>0.42381233957684583</v>
      </c>
      <c r="J298" s="11">
        <v>8.2333617380822055</v>
      </c>
      <c r="K298" s="16">
        <v>28.520324548105435</v>
      </c>
      <c r="L298" s="2"/>
      <c r="Y298" s="34">
        <v>43760</v>
      </c>
      <c r="Z298" s="43">
        <v>0.18155588415865764</v>
      </c>
      <c r="AA298" s="43">
        <v>0.22660876687989293</v>
      </c>
      <c r="AB298" s="43">
        <v>0.36284040609773105</v>
      </c>
      <c r="AC298" s="43">
        <v>0.16098986395422465</v>
      </c>
      <c r="AD298" s="43">
        <v>0.19843196728036352</v>
      </c>
    </row>
    <row r="299" spans="2:30">
      <c r="B299" s="9">
        <v>43761</v>
      </c>
      <c r="C299" s="11">
        <v>12.021864348350134</v>
      </c>
      <c r="D299" s="11">
        <v>2.1801723182236219</v>
      </c>
      <c r="E299" s="11">
        <v>2.0078436749881305</v>
      </c>
      <c r="F299" s="11">
        <v>1.8907926090173797</v>
      </c>
      <c r="G299" s="11">
        <v>0.96606598183550652</v>
      </c>
      <c r="H299" s="11">
        <v>0.71637695242419241</v>
      </c>
      <c r="I299" s="11">
        <v>0.42348677429607989</v>
      </c>
      <c r="J299" s="11">
        <v>8.2007479753526518</v>
      </c>
      <c r="K299" s="16">
        <v>28.407350634487692</v>
      </c>
      <c r="L299" s="2"/>
      <c r="Y299" s="34">
        <v>43761</v>
      </c>
      <c r="Z299" s="43">
        <v>0.1789099037612068</v>
      </c>
      <c r="AA299" s="43">
        <v>0.22112768162021418</v>
      </c>
      <c r="AB299" s="43">
        <v>0.335468995072153</v>
      </c>
      <c r="AC299" s="43">
        <v>0.14771210509815819</v>
      </c>
      <c r="AD299" s="43">
        <v>0.18901796332215914</v>
      </c>
    </row>
    <row r="300" spans="2:30">
      <c r="B300" s="9">
        <v>43762</v>
      </c>
      <c r="C300" s="11">
        <v>11.802943332862398</v>
      </c>
      <c r="D300" s="11">
        <v>2.1535415488642133</v>
      </c>
      <c r="E300" s="11">
        <v>2.1195750635330666</v>
      </c>
      <c r="F300" s="11">
        <v>1.7597012154586877</v>
      </c>
      <c r="G300" s="11">
        <v>0.95911200476551106</v>
      </c>
      <c r="H300" s="11">
        <v>0.7749622725030354</v>
      </c>
      <c r="I300" s="11">
        <v>0.44023897151583102</v>
      </c>
      <c r="J300" s="11">
        <v>8.1209879745024836</v>
      </c>
      <c r="K300" s="16">
        <v>28.131062384005229</v>
      </c>
      <c r="L300" s="2"/>
      <c r="Y300" s="34">
        <v>43762</v>
      </c>
      <c r="Z300" s="43">
        <v>0.16013647068660444</v>
      </c>
      <c r="AA300" s="43">
        <v>0.19436106587552421</v>
      </c>
      <c r="AB300" s="43">
        <v>0.35307240996545736</v>
      </c>
      <c r="AC300" s="43">
        <v>0.13674793416102535</v>
      </c>
      <c r="AD300" s="43">
        <v>0.14701391935128461</v>
      </c>
    </row>
    <row r="301" spans="2:30">
      <c r="B301" s="9">
        <v>43763</v>
      </c>
      <c r="C301" s="11">
        <v>11.948577484796299</v>
      </c>
      <c r="D301" s="11">
        <v>2.0780877023458872</v>
      </c>
      <c r="E301" s="11">
        <v>2.1056518276454139</v>
      </c>
      <c r="F301" s="11">
        <v>1.6311519323676502</v>
      </c>
      <c r="G301" s="11">
        <v>0.95813639995033639</v>
      </c>
      <c r="H301" s="11">
        <v>0.76822020833111526</v>
      </c>
      <c r="I301" s="11">
        <v>0.43667070034339878</v>
      </c>
      <c r="J301" s="11">
        <v>8.08706820152101</v>
      </c>
      <c r="K301" s="16">
        <v>28.013564457301111</v>
      </c>
      <c r="L301" s="2"/>
      <c r="Y301" s="34">
        <v>43763</v>
      </c>
      <c r="Z301" s="43">
        <v>0.14683244530961742</v>
      </c>
      <c r="AA301" s="43">
        <v>0.14475113173253643</v>
      </c>
      <c r="AB301" s="43">
        <v>0.33529381294538207</v>
      </c>
      <c r="AC301" s="43">
        <v>0.1465102345537645</v>
      </c>
      <c r="AD301" s="43">
        <v>0.15921762266616446</v>
      </c>
    </row>
    <row r="302" spans="2:30">
      <c r="B302" s="9">
        <v>43764</v>
      </c>
      <c r="C302" s="11">
        <v>11.48442734895535</v>
      </c>
      <c r="D302" s="11">
        <v>2.0390292406187545</v>
      </c>
      <c r="E302" s="11">
        <v>1.8862384292008767</v>
      </c>
      <c r="F302" s="11">
        <v>1.1337097570479777</v>
      </c>
      <c r="G302" s="11">
        <v>0.9751080138677507</v>
      </c>
      <c r="H302" s="11">
        <v>0.64176976712275868</v>
      </c>
      <c r="I302" s="11">
        <v>0.44733749654264088</v>
      </c>
      <c r="J302" s="11">
        <v>7.5518089335866385</v>
      </c>
      <c r="K302" s="16">
        <v>26.159428986942746</v>
      </c>
      <c r="L302" s="2"/>
      <c r="Y302" s="34">
        <v>43764</v>
      </c>
      <c r="Z302" s="43">
        <v>5.7765330963217787E-2</v>
      </c>
      <c r="AA302" s="43">
        <v>7.6578583345927473E-2</v>
      </c>
      <c r="AB302" s="43">
        <v>0.23459594134781717</v>
      </c>
      <c r="AC302" s="43">
        <v>0.12641380509092787</v>
      </c>
      <c r="AD302" s="43">
        <v>0.12237360777271218</v>
      </c>
    </row>
    <row r="303" spans="2:30">
      <c r="B303" s="9">
        <v>43765</v>
      </c>
      <c r="C303" s="11">
        <v>10.938534172996659</v>
      </c>
      <c r="D303" s="11">
        <v>1.9112015476935906</v>
      </c>
      <c r="E303" s="11">
        <v>1.7696551250083159</v>
      </c>
      <c r="F303" s="11">
        <v>1.1655256133598846</v>
      </c>
      <c r="G303" s="11">
        <v>0.97007700850247491</v>
      </c>
      <c r="H303" s="11">
        <v>0.57484359292159803</v>
      </c>
      <c r="I303" s="11">
        <v>0.45661411863632911</v>
      </c>
      <c r="J303" s="11">
        <v>7.2185416794903929</v>
      </c>
      <c r="K303" s="16">
        <v>25.004992858609242</v>
      </c>
      <c r="L303" s="2"/>
      <c r="Y303" s="34">
        <v>43765</v>
      </c>
      <c r="Z303" s="43">
        <v>0.11552682847436004</v>
      </c>
      <c r="AA303" s="43">
        <v>9.1276440468467321E-2</v>
      </c>
      <c r="AB303" s="43">
        <v>0.21345591782796197</v>
      </c>
      <c r="AC303" s="43">
        <v>0.1349095307213663</v>
      </c>
      <c r="AD303" s="43">
        <v>0.10451821655166757</v>
      </c>
    </row>
    <row r="304" spans="2:30">
      <c r="B304" s="9">
        <v>43766</v>
      </c>
      <c r="C304" s="11">
        <v>11.001485709639056</v>
      </c>
      <c r="D304" s="11">
        <v>1.7878123163283288</v>
      </c>
      <c r="E304" s="11">
        <v>2.1739110692368837</v>
      </c>
      <c r="F304" s="11">
        <v>1.9435200720114785</v>
      </c>
      <c r="G304" s="11">
        <v>0.96456937177711344</v>
      </c>
      <c r="H304" s="11">
        <v>0.65915654780394484</v>
      </c>
      <c r="I304" s="11">
        <v>0.45521720251486913</v>
      </c>
      <c r="J304" s="11">
        <v>7.705239530549882</v>
      </c>
      <c r="K304" s="16">
        <v>26.690911819861558</v>
      </c>
      <c r="L304" s="2"/>
      <c r="Y304" s="34">
        <v>43766</v>
      </c>
      <c r="Z304" s="43">
        <v>0.20218015581347926</v>
      </c>
      <c r="AA304" s="43">
        <v>0.21217938611019885</v>
      </c>
      <c r="AB304" s="43">
        <v>0.35452084764089598</v>
      </c>
      <c r="AC304" s="43">
        <v>0.15270453006417586</v>
      </c>
      <c r="AD304" s="43">
        <v>0.22712571624602737</v>
      </c>
    </row>
    <row r="305" spans="2:30">
      <c r="B305" s="9">
        <v>43767</v>
      </c>
      <c r="C305" s="11">
        <v>11.449663067525965</v>
      </c>
      <c r="D305" s="11">
        <v>1.7310000083615895</v>
      </c>
      <c r="E305" s="11">
        <v>2.2630515316267736</v>
      </c>
      <c r="F305" s="11">
        <v>2.0869298089457633</v>
      </c>
      <c r="G305" s="11">
        <v>0.9726367299148081</v>
      </c>
      <c r="H305" s="11">
        <v>0.76702359344483551</v>
      </c>
      <c r="I305" s="11">
        <v>0.46752086461424497</v>
      </c>
      <c r="J305" s="11">
        <v>8.0104971673825389</v>
      </c>
      <c r="K305" s="16">
        <v>27.748322771816518</v>
      </c>
      <c r="L305" s="2"/>
      <c r="Y305" s="34">
        <v>43767</v>
      </c>
      <c r="Z305" s="43">
        <v>0.21572302322408021</v>
      </c>
      <c r="AA305" s="43">
        <v>0.24431541896162318</v>
      </c>
      <c r="AB305" s="43">
        <v>0.3741587640519291</v>
      </c>
      <c r="AC305" s="43">
        <v>0.16143341754990528</v>
      </c>
      <c r="AD305" s="43">
        <v>0.21411611020796467</v>
      </c>
    </row>
    <row r="306" spans="2:30">
      <c r="B306" s="9">
        <v>43768</v>
      </c>
      <c r="C306" s="11">
        <v>11.18846116921871</v>
      </c>
      <c r="D306" s="11">
        <v>1.824207701119521</v>
      </c>
      <c r="E306" s="11">
        <v>2.230901368892146</v>
      </c>
      <c r="F306" s="11">
        <v>2.0807058213100693</v>
      </c>
      <c r="G306" s="11">
        <v>0.970329287991895</v>
      </c>
      <c r="H306" s="11">
        <v>0.69459571500951534</v>
      </c>
      <c r="I306" s="11">
        <v>0.43879602307083221</v>
      </c>
      <c r="J306" s="11">
        <v>7.8847548230067623</v>
      </c>
      <c r="K306" s="16">
        <v>27.312751909619454</v>
      </c>
      <c r="L306" s="2"/>
      <c r="Y306" s="34">
        <v>43768</v>
      </c>
      <c r="Z306" s="43">
        <v>0.21866399973827819</v>
      </c>
      <c r="AA306" s="43">
        <v>0.2348313224740663</v>
      </c>
      <c r="AB306" s="43">
        <v>0.38598037247939587</v>
      </c>
      <c r="AC306" s="43">
        <v>0.15916001218667794</v>
      </c>
      <c r="AD306" s="43">
        <v>0.21391651090137848</v>
      </c>
    </row>
    <row r="307" spans="2:30">
      <c r="B307" s="9">
        <v>43769</v>
      </c>
      <c r="C307" s="11">
        <v>11.699590063748017</v>
      </c>
      <c r="D307" s="11">
        <v>1.8845707783341816</v>
      </c>
      <c r="E307" s="11">
        <v>2.3252922906560145</v>
      </c>
      <c r="F307" s="11">
        <v>1.9734022383124561</v>
      </c>
      <c r="G307" s="11">
        <v>0.96243694293173165</v>
      </c>
      <c r="H307" s="11">
        <v>0.69691446468444285</v>
      </c>
      <c r="I307" s="11">
        <v>0.41881032123441497</v>
      </c>
      <c r="J307" s="11">
        <v>8.1010783123402099</v>
      </c>
      <c r="K307" s="16">
        <v>28.062095412241465</v>
      </c>
      <c r="L307" s="2"/>
      <c r="Y307" s="34">
        <v>43769</v>
      </c>
      <c r="Z307" s="43">
        <v>0.21813989496232766</v>
      </c>
      <c r="AA307" s="43">
        <v>0.21136582348699534</v>
      </c>
      <c r="AB307" s="43">
        <v>0.36230211919910821</v>
      </c>
      <c r="AC307" s="43">
        <v>0.13929901128740235</v>
      </c>
      <c r="AD307" s="43">
        <v>0.20353758150569659</v>
      </c>
    </row>
    <row r="308" spans="2:30">
      <c r="B308" s="9">
        <v>43770</v>
      </c>
      <c r="C308" s="11">
        <v>11.255554638341627</v>
      </c>
      <c r="D308" s="11">
        <v>2.0069602270508122</v>
      </c>
      <c r="E308" s="11">
        <v>2.2026020356225771</v>
      </c>
      <c r="F308" s="11">
        <v>1.3562814487078501</v>
      </c>
      <c r="G308" s="11">
        <v>0.89098486858870263</v>
      </c>
      <c r="H308" s="11">
        <v>0.65584914330700395</v>
      </c>
      <c r="I308" s="11">
        <v>0.402985324014563</v>
      </c>
      <c r="J308" s="11">
        <v>7.61820420914583</v>
      </c>
      <c r="K308" s="16">
        <v>26.389421894778966</v>
      </c>
      <c r="L308" s="2"/>
      <c r="Y308" s="34">
        <v>43770</v>
      </c>
      <c r="Z308" s="43">
        <v>0.11469739488213086</v>
      </c>
      <c r="AA308" s="43">
        <v>0.10487400563962392</v>
      </c>
      <c r="AB308" s="43">
        <v>0.30352068298395757</v>
      </c>
      <c r="AC308" s="43">
        <v>9.4163359468661348E-2</v>
      </c>
      <c r="AD308" s="43">
        <v>0.13732593015253675</v>
      </c>
    </row>
    <row r="309" spans="2:30">
      <c r="B309" s="9">
        <v>43771</v>
      </c>
      <c r="C309" s="11">
        <v>11.564976393647482</v>
      </c>
      <c r="D309" s="11">
        <v>2.0579306455155946</v>
      </c>
      <c r="E309" s="11">
        <v>2.0879262916515486</v>
      </c>
      <c r="F309" s="11">
        <v>1.0411719877635455</v>
      </c>
      <c r="G309" s="11">
        <v>0.88825760458182501</v>
      </c>
      <c r="H309" s="11">
        <v>0.59999607870170191</v>
      </c>
      <c r="I309" s="11">
        <v>0.41872259005389961</v>
      </c>
      <c r="J309" s="11">
        <v>7.5726537554727322</v>
      </c>
      <c r="K309" s="16">
        <v>26.231635347388327</v>
      </c>
      <c r="L309" s="2"/>
      <c r="Y309" s="34">
        <v>43771</v>
      </c>
      <c r="Z309" s="43">
        <v>6.7281641769093098E-2</v>
      </c>
      <c r="AA309" s="43">
        <v>7.1375605311881529E-2</v>
      </c>
      <c r="AB309" s="43">
        <v>0.24322979426605626</v>
      </c>
      <c r="AC309" s="43">
        <v>8.3506473732377351E-2</v>
      </c>
      <c r="AD309" s="43">
        <v>9.0263619486068383E-2</v>
      </c>
    </row>
    <row r="310" spans="2:30">
      <c r="B310" s="9">
        <v>43772</v>
      </c>
      <c r="C310" s="11">
        <v>10.896517149677686</v>
      </c>
      <c r="D310" s="11">
        <v>2.1161825523324889</v>
      </c>
      <c r="E310" s="11">
        <v>2.0173129593262433</v>
      </c>
      <c r="F310" s="11">
        <v>1.0981671692805934</v>
      </c>
      <c r="G310" s="11">
        <v>0.88986437342763736</v>
      </c>
      <c r="H310" s="11">
        <v>0.59487291009014887</v>
      </c>
      <c r="I310" s="11">
        <v>0.39955231671641794</v>
      </c>
      <c r="J310" s="11">
        <v>7.3102700492492261</v>
      </c>
      <c r="K310" s="16">
        <v>25.322739480100445</v>
      </c>
      <c r="L310" s="2"/>
      <c r="Y310" s="34">
        <v>43772</v>
      </c>
      <c r="Z310" s="43">
        <v>6.6853628614723729E-2</v>
      </c>
      <c r="AA310" s="43">
        <v>9.0766112295455989E-2</v>
      </c>
      <c r="AB310" s="43">
        <v>0.18621382438792383</v>
      </c>
      <c r="AC310" s="43">
        <v>7.2349984522408539E-2</v>
      </c>
      <c r="AD310" s="43">
        <v>0.11999410618462396</v>
      </c>
    </row>
    <row r="311" spans="2:30">
      <c r="B311" s="9">
        <v>43773</v>
      </c>
      <c r="C311" s="11">
        <v>11.148204233439593</v>
      </c>
      <c r="D311" s="11">
        <v>2.0633917617796782</v>
      </c>
      <c r="E311" s="11">
        <v>2.2028794321972529</v>
      </c>
      <c r="F311" s="11">
        <v>1.5391419783592695</v>
      </c>
      <c r="G311" s="11">
        <v>0.89336989864753169</v>
      </c>
      <c r="H311" s="11">
        <v>0.61969100181963188</v>
      </c>
      <c r="I311" s="11">
        <v>0.38560545409338692</v>
      </c>
      <c r="J311" s="11">
        <v>7.6511044675023001</v>
      </c>
      <c r="K311" s="16">
        <v>26.503388227838645</v>
      </c>
      <c r="L311" s="2"/>
      <c r="Y311" s="34">
        <v>43773</v>
      </c>
      <c r="Z311" s="43">
        <v>0.12194829228425814</v>
      </c>
      <c r="AA311" s="43">
        <v>0.15071395221489164</v>
      </c>
      <c r="AB311" s="43">
        <v>0.28408202991087611</v>
      </c>
      <c r="AC311" s="43">
        <v>9.8446996659694003E-2</v>
      </c>
      <c r="AD311" s="43">
        <v>0.15651784073328187</v>
      </c>
    </row>
    <row r="312" spans="2:30">
      <c r="B312" s="9">
        <v>43774</v>
      </c>
      <c r="C312" s="11">
        <v>11.401695525687249</v>
      </c>
      <c r="D312" s="11">
        <v>2.2072011567338858</v>
      </c>
      <c r="E312" s="11">
        <v>2.3373224560796881</v>
      </c>
      <c r="F312" s="11">
        <v>1.7420844969947191</v>
      </c>
      <c r="G312" s="11">
        <v>0.90227133105810575</v>
      </c>
      <c r="H312" s="11">
        <v>0.68837168054519582</v>
      </c>
      <c r="I312" s="11">
        <v>0.40942876202946404</v>
      </c>
      <c r="J312" s="11">
        <v>7.9904280545348882</v>
      </c>
      <c r="K312" s="16">
        <v>27.678803463663193</v>
      </c>
      <c r="L312" s="2"/>
      <c r="Y312" s="34">
        <v>43774</v>
      </c>
      <c r="Z312" s="43">
        <v>0.14297581032968676</v>
      </c>
      <c r="AA312" s="43">
        <v>0.18216566903088535</v>
      </c>
      <c r="AB312" s="43">
        <v>0.32998549133730315</v>
      </c>
      <c r="AC312" s="43">
        <v>0.12228125443997544</v>
      </c>
      <c r="AD312" s="43">
        <v>0.16338239421437342</v>
      </c>
    </row>
    <row r="313" spans="2:30">
      <c r="B313" s="9">
        <v>43775</v>
      </c>
      <c r="C313" s="11">
        <v>11.769754056779929</v>
      </c>
      <c r="D313" s="11">
        <v>2.2936688309152133</v>
      </c>
      <c r="E313" s="11">
        <v>2.2492194546521151</v>
      </c>
      <c r="F313" s="11">
        <v>1.9595182499867621</v>
      </c>
      <c r="G313" s="11">
        <v>0.89503054282121797</v>
      </c>
      <c r="H313" s="11">
        <v>0.70826187616235869</v>
      </c>
      <c r="I313" s="11">
        <v>0.42238892572519587</v>
      </c>
      <c r="J313" s="11">
        <v>8.2377769770208964</v>
      </c>
      <c r="K313" s="16">
        <v>28.53561891406369</v>
      </c>
      <c r="L313" s="2"/>
      <c r="Y313" s="34">
        <v>43775</v>
      </c>
      <c r="Z313" s="43">
        <v>0.15630753367051739</v>
      </c>
      <c r="AA313" s="43">
        <v>0.19600844315200799</v>
      </c>
      <c r="AB313" s="43">
        <v>0.39692599968272124</v>
      </c>
      <c r="AC313" s="43">
        <v>0.18436954221718946</v>
      </c>
      <c r="AD313" s="43">
        <v>0.20353380273960725</v>
      </c>
    </row>
    <row r="314" spans="2:30">
      <c r="B314" s="9">
        <v>43776</v>
      </c>
      <c r="C314" s="11">
        <v>11.815761373166513</v>
      </c>
      <c r="D314" s="11">
        <v>2.343729063335982</v>
      </c>
      <c r="E314" s="11">
        <v>2.3430175926888346</v>
      </c>
      <c r="F314" s="11">
        <v>1.8168241187494107</v>
      </c>
      <c r="G314" s="11">
        <v>0.88034630578766793</v>
      </c>
      <c r="H314" s="11">
        <v>0.73934517961766688</v>
      </c>
      <c r="I314" s="11">
        <v>0.41611272981085995</v>
      </c>
      <c r="J314" s="11">
        <v>8.2610296314567044</v>
      </c>
      <c r="K314" s="16">
        <v>28.616165994613642</v>
      </c>
      <c r="L314" s="2"/>
      <c r="Y314" s="34">
        <v>43776</v>
      </c>
      <c r="Z314" s="43">
        <v>0.16051168654775502</v>
      </c>
      <c r="AA314" s="43">
        <v>0.18525150230957937</v>
      </c>
      <c r="AB314" s="43">
        <v>0.3909409654823035</v>
      </c>
      <c r="AC314" s="43">
        <v>0.14607189604398285</v>
      </c>
      <c r="AD314" s="43">
        <v>0.14158089561062051</v>
      </c>
    </row>
    <row r="315" spans="2:30">
      <c r="B315" s="9">
        <v>43777</v>
      </c>
      <c r="C315" s="11">
        <v>11.973629615669504</v>
      </c>
      <c r="D315" s="11">
        <v>2.2618123193747248</v>
      </c>
      <c r="E315" s="11">
        <v>2.4473967456699919</v>
      </c>
      <c r="F315" s="11">
        <v>1.8515293527338339</v>
      </c>
      <c r="G315" s="11">
        <v>0.90508317653827741</v>
      </c>
      <c r="H315" s="11">
        <v>0.70964090869710716</v>
      </c>
      <c r="I315" s="11">
        <v>0.41722045139371372</v>
      </c>
      <c r="J315" s="11">
        <v>8.3467344320388399</v>
      </c>
      <c r="K315" s="16">
        <v>28.913047002115992</v>
      </c>
      <c r="L315" s="2"/>
      <c r="Y315" s="34">
        <v>43777</v>
      </c>
      <c r="Z315" s="43">
        <v>0.17159950660591541</v>
      </c>
      <c r="AA315" s="43">
        <v>0.19647625652612194</v>
      </c>
      <c r="AB315" s="43">
        <v>0.3374917295748201</v>
      </c>
      <c r="AC315" s="43">
        <v>0.13243126733986227</v>
      </c>
      <c r="AD315" s="43">
        <v>0.17353156235850395</v>
      </c>
    </row>
    <row r="316" spans="2:30">
      <c r="B316" s="9">
        <v>43778</v>
      </c>
      <c r="C316" s="11">
        <v>11.645263671263288</v>
      </c>
      <c r="D316" s="11">
        <v>2.1880872498095929</v>
      </c>
      <c r="E316" s="11">
        <v>2.2478872113694717</v>
      </c>
      <c r="F316" s="11">
        <v>1.563032334428502</v>
      </c>
      <c r="G316" s="11">
        <v>0.91240742966135324</v>
      </c>
      <c r="H316" s="11">
        <v>0.65217343315589671</v>
      </c>
      <c r="I316" s="11">
        <v>0.43066951842824081</v>
      </c>
      <c r="J316" s="11">
        <v>7.9706006768671038</v>
      </c>
      <c r="K316" s="16">
        <v>27.610121524983452</v>
      </c>
      <c r="L316" s="2"/>
      <c r="Y316" s="34">
        <v>43778</v>
      </c>
      <c r="Z316" s="43">
        <v>0.14830360326306963</v>
      </c>
      <c r="AA316" s="43">
        <v>0.17188440954255699</v>
      </c>
      <c r="AB316" s="43">
        <v>0.22431358441116167</v>
      </c>
      <c r="AC316" s="43">
        <v>0.12308551029642201</v>
      </c>
      <c r="AD316" s="43">
        <v>0.14521530400790056</v>
      </c>
    </row>
    <row r="317" spans="2:30">
      <c r="B317" s="9">
        <v>43779</v>
      </c>
      <c r="C317" s="11">
        <v>11.268184097741866</v>
      </c>
      <c r="D317" s="11">
        <v>2.1398473894768517</v>
      </c>
      <c r="E317" s="11">
        <v>1.9836832479230322</v>
      </c>
      <c r="F317" s="11">
        <v>1.43696711284685</v>
      </c>
      <c r="G317" s="11">
        <v>0.9218451030296767</v>
      </c>
      <c r="H317" s="11">
        <v>0.61328881105667632</v>
      </c>
      <c r="I317" s="11">
        <v>0.4082805502313166</v>
      </c>
      <c r="J317" s="11">
        <v>7.618560795358384</v>
      </c>
      <c r="K317" s="16">
        <v>26.390657107664659</v>
      </c>
      <c r="L317" s="2"/>
      <c r="Y317" s="34">
        <v>43779</v>
      </c>
      <c r="Z317" s="43">
        <v>0.13156381462798031</v>
      </c>
      <c r="AA317" s="43">
        <v>0.16378177353805032</v>
      </c>
      <c r="AB317" s="43">
        <v>0.21588859918094128</v>
      </c>
      <c r="AC317" s="43">
        <v>9.3365051272615754E-2</v>
      </c>
      <c r="AD317" s="43">
        <v>0.14436953999589008</v>
      </c>
    </row>
    <row r="318" spans="2:30">
      <c r="B318" s="9">
        <v>43780</v>
      </c>
      <c r="C318" s="11">
        <v>11.796817184066159</v>
      </c>
      <c r="D318" s="11">
        <v>2.1016195756282654</v>
      </c>
      <c r="E318" s="11">
        <v>2.191922637359653</v>
      </c>
      <c r="F318" s="11">
        <v>1.6242724002332629</v>
      </c>
      <c r="G318" s="11">
        <v>0.9386857489120628</v>
      </c>
      <c r="H318" s="11">
        <v>0.74714840604761179</v>
      </c>
      <c r="I318" s="11">
        <v>0.39564466188817149</v>
      </c>
      <c r="J318" s="11">
        <v>8.0341518451808618</v>
      </c>
      <c r="K318" s="16">
        <v>27.830262459316046</v>
      </c>
      <c r="L318" s="2"/>
      <c r="Y318" s="34">
        <v>43780</v>
      </c>
      <c r="Z318" s="43">
        <v>0.14894857772054143</v>
      </c>
      <c r="AA318" s="43">
        <v>0.1694605529389509</v>
      </c>
      <c r="AB318" s="43">
        <v>0.35252397417162507</v>
      </c>
      <c r="AC318" s="43">
        <v>0.16710414492423672</v>
      </c>
      <c r="AD318" s="43">
        <v>0.11423181891590725</v>
      </c>
    </row>
    <row r="319" spans="2:30">
      <c r="B319" s="9">
        <v>43781</v>
      </c>
      <c r="C319" s="11">
        <v>11.894244442296573</v>
      </c>
      <c r="D319" s="11">
        <v>2.2590817612426823</v>
      </c>
      <c r="E319" s="11">
        <v>2.7529860588854826</v>
      </c>
      <c r="F319" s="11">
        <v>1.6993269509149347</v>
      </c>
      <c r="G319" s="11">
        <v>0.94530878533244922</v>
      </c>
      <c r="H319" s="11">
        <v>0.72534677840691031</v>
      </c>
      <c r="I319" s="11">
        <v>0.40155027469893267</v>
      </c>
      <c r="J319" s="11">
        <v>8.3919993283167145</v>
      </c>
      <c r="K319" s="16">
        <v>29.069844380094679</v>
      </c>
      <c r="L319" s="2"/>
      <c r="Y319" s="34">
        <v>43781</v>
      </c>
      <c r="Z319" s="43">
        <v>0.18299799498914077</v>
      </c>
      <c r="AA319" s="43">
        <v>0.166010919252332</v>
      </c>
      <c r="AB319" s="43">
        <v>0.33169025650511669</v>
      </c>
      <c r="AC319" s="43">
        <v>0.18466626438608322</v>
      </c>
      <c r="AD319" s="43">
        <v>0.1255797139454452</v>
      </c>
    </row>
    <row r="320" spans="2:30">
      <c r="B320" s="9">
        <v>43782</v>
      </c>
      <c r="C320" s="11">
        <v>11.740886721007955</v>
      </c>
      <c r="D320" s="11">
        <v>2.314603109927535</v>
      </c>
      <c r="E320" s="11">
        <v>2.8471725521267475</v>
      </c>
      <c r="F320" s="11">
        <v>1.9506726878896257</v>
      </c>
      <c r="G320" s="11">
        <v>0.92975696011738695</v>
      </c>
      <c r="H320" s="11">
        <v>0.75971846905349238</v>
      </c>
      <c r="I320" s="11">
        <v>0.41009109495510765</v>
      </c>
      <c r="J320" s="11">
        <v>8.5036296418644639</v>
      </c>
      <c r="K320" s="16">
        <v>29.456531236942315</v>
      </c>
      <c r="L320" s="2"/>
      <c r="Y320" s="34">
        <v>43782</v>
      </c>
      <c r="Z320" s="43">
        <v>0.20077615873246349</v>
      </c>
      <c r="AA320" s="43">
        <v>0.19244906123173786</v>
      </c>
      <c r="AB320" s="43">
        <v>0.36589663787894716</v>
      </c>
      <c r="AC320" s="43">
        <v>0.18444157499315714</v>
      </c>
      <c r="AD320" s="43">
        <v>0.20238241487032876</v>
      </c>
    </row>
    <row r="321" spans="2:30">
      <c r="B321" s="9">
        <v>43783</v>
      </c>
      <c r="C321" s="11">
        <v>12.078273707842911</v>
      </c>
      <c r="D321" s="11">
        <v>2.3419086912479541</v>
      </c>
      <c r="E321" s="11">
        <v>2.7676832691360125</v>
      </c>
      <c r="F321" s="11">
        <v>1.949538943752493</v>
      </c>
      <c r="G321" s="11">
        <v>0.91925182947554251</v>
      </c>
      <c r="H321" s="11">
        <v>0.74943045730438851</v>
      </c>
      <c r="I321" s="11">
        <v>0.4047626376403442</v>
      </c>
      <c r="J321" s="11">
        <v>8.6083165154188777</v>
      </c>
      <c r="K321" s="16">
        <v>29.819166051818524</v>
      </c>
      <c r="L321" s="2"/>
      <c r="Y321" s="34">
        <v>43783</v>
      </c>
      <c r="Z321" s="43">
        <v>0.21041574098723007</v>
      </c>
      <c r="AA321" s="43">
        <v>0.19798425720300317</v>
      </c>
      <c r="AB321" s="43">
        <v>0.4185193780286493</v>
      </c>
      <c r="AC321" s="43">
        <v>0.1745440072347344</v>
      </c>
      <c r="AD321" s="43">
        <v>0.17168950022461565</v>
      </c>
    </row>
    <row r="322" spans="2:30">
      <c r="B322" s="9">
        <v>43784</v>
      </c>
      <c r="C322" s="11">
        <v>12.643893068125047</v>
      </c>
      <c r="D322" s="11">
        <v>2.3446392493799961</v>
      </c>
      <c r="E322" s="11">
        <v>2.5149579759496623</v>
      </c>
      <c r="F322" s="11">
        <v>1.8395199305227359</v>
      </c>
      <c r="G322" s="11">
        <v>0.94531604314863937</v>
      </c>
      <c r="H322" s="11">
        <v>0.75107030538739594</v>
      </c>
      <c r="I322" s="11">
        <v>0.41003868973034197</v>
      </c>
      <c r="J322" s="11">
        <v>8.7051453312851663</v>
      </c>
      <c r="K322" s="16">
        <v>30.154580593528991</v>
      </c>
      <c r="L322" s="2"/>
      <c r="Y322" s="34">
        <v>43784</v>
      </c>
      <c r="Z322" s="43">
        <v>0.20772482988357649</v>
      </c>
      <c r="AA322" s="43">
        <v>0.16727994084480283</v>
      </c>
      <c r="AB322" s="43">
        <v>0.37884005094213641</v>
      </c>
      <c r="AC322" s="43">
        <v>0.19281455913545573</v>
      </c>
      <c r="AD322" s="43">
        <v>0.17158392827651223</v>
      </c>
    </row>
    <row r="323" spans="2:30">
      <c r="B323" s="9">
        <v>43785</v>
      </c>
      <c r="C323" s="11">
        <v>12.228925116402907</v>
      </c>
      <c r="D323" s="11">
        <v>2.3546512958641501</v>
      </c>
      <c r="E323" s="11">
        <v>2.1706219091834384</v>
      </c>
      <c r="F323" s="11">
        <v>1.7168430925171825</v>
      </c>
      <c r="G323" s="11">
        <v>0.94914370374867041</v>
      </c>
      <c r="H323" s="11">
        <v>0.67683114367291808</v>
      </c>
      <c r="I323" s="11">
        <v>0.41109759224576542</v>
      </c>
      <c r="J323" s="11">
        <v>8.3231147759253439</v>
      </c>
      <c r="K323" s="16">
        <v>28.831228629560378</v>
      </c>
      <c r="L323" s="2"/>
      <c r="Y323" s="34">
        <v>43785</v>
      </c>
      <c r="Z323" s="43">
        <v>0.2033780059548824</v>
      </c>
      <c r="AA323" s="43">
        <v>0.16027611291702545</v>
      </c>
      <c r="AB323" s="43">
        <v>0.28706325094150298</v>
      </c>
      <c r="AC323" s="43">
        <v>0.1695631720744725</v>
      </c>
      <c r="AD323" s="43">
        <v>0.18815575306079876</v>
      </c>
    </row>
    <row r="324" spans="2:30">
      <c r="B324" s="9">
        <v>43786</v>
      </c>
      <c r="C324" s="11">
        <v>12.035874808427822</v>
      </c>
      <c r="D324" s="11">
        <v>2.3555614819081638</v>
      </c>
      <c r="E324" s="11">
        <v>2.2100288665819008</v>
      </c>
      <c r="F324" s="11">
        <v>1.543607809629193</v>
      </c>
      <c r="G324" s="11">
        <v>0.94413581057739282</v>
      </c>
      <c r="H324" s="11">
        <v>0.6294443247367062</v>
      </c>
      <c r="I324" s="11">
        <v>0.4198158032892092</v>
      </c>
      <c r="J324" s="11">
        <v>8.1730962342624593</v>
      </c>
      <c r="K324" s="16">
        <v>28.311565139412849</v>
      </c>
      <c r="L324" s="2"/>
      <c r="Y324" s="34">
        <v>43786</v>
      </c>
      <c r="Z324" s="43">
        <v>0.19134720622526127</v>
      </c>
      <c r="AA324" s="43">
        <v>0.15527945567842955</v>
      </c>
      <c r="AB324" s="43">
        <v>0.2324552265626916</v>
      </c>
      <c r="AC324" s="43">
        <v>0.1259265094146339</v>
      </c>
      <c r="AD324" s="43">
        <v>0.18301600356485725</v>
      </c>
    </row>
    <row r="325" spans="2:30">
      <c r="B325" s="9">
        <v>43787</v>
      </c>
      <c r="C325" s="11">
        <v>12.491437451079305</v>
      </c>
      <c r="D325" s="11">
        <v>2.3482799935560523</v>
      </c>
      <c r="E325" s="11">
        <v>2.4147749084881025</v>
      </c>
      <c r="F325" s="11">
        <v>1.9353658836472585</v>
      </c>
      <c r="G325" s="11">
        <v>0.93619715539913417</v>
      </c>
      <c r="H325" s="11">
        <v>0.76464886648527697</v>
      </c>
      <c r="I325" s="11">
        <v>0.43542541845588634</v>
      </c>
      <c r="J325" s="11">
        <v>8.6551023802416189</v>
      </c>
      <c r="K325" s="16">
        <v>29.981232057352635</v>
      </c>
      <c r="L325" s="2"/>
      <c r="Y325" s="34">
        <v>43787</v>
      </c>
      <c r="Z325" s="43">
        <v>0.21196992681995991</v>
      </c>
      <c r="AA325" s="43">
        <v>0.18790206049036512</v>
      </c>
      <c r="AB325" s="43">
        <v>0.38094017854533457</v>
      </c>
      <c r="AC325" s="43">
        <v>0.20110295432982966</v>
      </c>
      <c r="AD325" s="43">
        <v>0.20559889304153364</v>
      </c>
    </row>
    <row r="326" spans="2:30">
      <c r="B326" s="9">
        <v>43788</v>
      </c>
      <c r="C326" s="11">
        <v>12.860398086414861</v>
      </c>
      <c r="D326" s="11">
        <v>2.2244946915701513</v>
      </c>
      <c r="E326" s="11">
        <v>2.328575957149106</v>
      </c>
      <c r="F326" s="11">
        <v>2.0925903858060702</v>
      </c>
      <c r="G326" s="11">
        <v>0.9139192886031392</v>
      </c>
      <c r="H326" s="11">
        <v>0.75405543939000008</v>
      </c>
      <c r="I326" s="11">
        <v>0.42520806032050706</v>
      </c>
      <c r="J326" s="11">
        <v>8.7659436048933408</v>
      </c>
      <c r="K326" s="16">
        <v>30.365185514147175</v>
      </c>
      <c r="L326" s="2"/>
      <c r="Y326" s="34">
        <v>43788</v>
      </c>
      <c r="Z326" s="43">
        <v>0.21387192610357764</v>
      </c>
      <c r="AA326" s="43">
        <v>0.19503514808934125</v>
      </c>
      <c r="AB326" s="43">
        <v>0.46138419673740361</v>
      </c>
      <c r="AC326" s="43">
        <v>0.24718939222372602</v>
      </c>
      <c r="AD326" s="43">
        <v>0.2307464083794547</v>
      </c>
    </row>
    <row r="327" spans="2:30">
      <c r="B327" s="9">
        <v>43789</v>
      </c>
      <c r="C327" s="11">
        <v>13.574864646771241</v>
      </c>
      <c r="D327" s="11">
        <v>2.3582920400402059</v>
      </c>
      <c r="E327" s="11">
        <v>2.1299611192674406</v>
      </c>
      <c r="F327" s="11">
        <v>2.1582362895373177</v>
      </c>
      <c r="G327" s="11">
        <v>0.90095431656635061</v>
      </c>
      <c r="H327" s="11">
        <v>0.78608640376049599</v>
      </c>
      <c r="I327" s="11">
        <v>0.4155867445425675</v>
      </c>
      <c r="J327" s="11">
        <v>9.0600755442280274</v>
      </c>
      <c r="K327" s="16">
        <v>31.384057104713651</v>
      </c>
      <c r="L327" s="2"/>
      <c r="Y327" s="34">
        <v>43789</v>
      </c>
      <c r="Z327" s="43">
        <v>0.21505930381880461</v>
      </c>
      <c r="AA327" s="43">
        <v>0.22925633621953603</v>
      </c>
      <c r="AB327" s="43">
        <v>0.43577506565492719</v>
      </c>
      <c r="AC327" s="43">
        <v>0.25351836374154768</v>
      </c>
      <c r="AD327" s="43">
        <v>0.17961512110906608</v>
      </c>
    </row>
    <row r="328" spans="2:30">
      <c r="B328" s="9">
        <v>43790</v>
      </c>
      <c r="C328" s="11">
        <v>13.287995497537242</v>
      </c>
      <c r="D328" s="11">
        <v>2.3956096678447785</v>
      </c>
      <c r="E328" s="11">
        <v>2.1585011583184985</v>
      </c>
      <c r="F328" s="11">
        <v>2.0814296675103563</v>
      </c>
      <c r="G328" s="11">
        <v>0.9268094493038127</v>
      </c>
      <c r="H328" s="11">
        <v>0.80880071623912353</v>
      </c>
      <c r="I328" s="11">
        <v>0.41756019487962981</v>
      </c>
      <c r="J328" s="11">
        <v>8.959720145423141</v>
      </c>
      <c r="K328" s="16">
        <v>31.036426497056585</v>
      </c>
      <c r="L328" s="2"/>
      <c r="Y328" s="34">
        <v>43790</v>
      </c>
      <c r="Z328" s="43">
        <v>0.20629052150236632</v>
      </c>
      <c r="AA328" s="43">
        <v>0.22224438092781704</v>
      </c>
      <c r="AB328" s="43">
        <v>0.44544450121747847</v>
      </c>
      <c r="AC328" s="43">
        <v>0.24506277320479003</v>
      </c>
      <c r="AD328" s="43">
        <v>0.15719128280373509</v>
      </c>
    </row>
    <row r="329" spans="2:30">
      <c r="B329" s="9">
        <v>43791</v>
      </c>
      <c r="C329" s="11">
        <v>12.860398086414861</v>
      </c>
      <c r="D329" s="11">
        <v>2.412903202681044</v>
      </c>
      <c r="E329" s="11">
        <v>2.2377437432888221</v>
      </c>
      <c r="F329" s="11">
        <v>1.8271426482742343</v>
      </c>
      <c r="G329" s="11">
        <v>0.93370046662968553</v>
      </c>
      <c r="H329" s="11">
        <v>0.89132573185451247</v>
      </c>
      <c r="I329" s="11">
        <v>0.4258263470898766</v>
      </c>
      <c r="J329" s="11">
        <v>8.761803303191499</v>
      </c>
      <c r="K329" s="16">
        <v>30.35084352942453</v>
      </c>
      <c r="L329" s="2"/>
      <c r="Y329" s="34">
        <v>43791</v>
      </c>
      <c r="Z329" s="43">
        <v>0.1891159660536671</v>
      </c>
      <c r="AA329" s="43">
        <v>0.19794782816746351</v>
      </c>
      <c r="AB329" s="43">
        <v>0.39854416165040385</v>
      </c>
      <c r="AC329" s="43">
        <v>0.14361154719143507</v>
      </c>
      <c r="AD329" s="43">
        <v>0.1482802577132537</v>
      </c>
    </row>
    <row r="330" spans="2:30">
      <c r="B330" s="9">
        <v>43792</v>
      </c>
      <c r="C330" s="11">
        <v>12.935272738573419</v>
      </c>
      <c r="D330" s="11">
        <v>2.4220050631211842</v>
      </c>
      <c r="E330" s="11">
        <v>2.0790111356035639</v>
      </c>
      <c r="F330" s="11">
        <v>1.2516283595718802</v>
      </c>
      <c r="G330" s="11">
        <v>0.93873152898341672</v>
      </c>
      <c r="H330" s="11">
        <v>0.72278161170291733</v>
      </c>
      <c r="I330" s="11">
        <v>0.42665885307554902</v>
      </c>
      <c r="J330" s="11">
        <v>8.4318712581241506</v>
      </c>
      <c r="K330" s="16">
        <v>29.207960548756084</v>
      </c>
      <c r="L330" s="2"/>
      <c r="Y330" s="34">
        <v>43792</v>
      </c>
      <c r="Z330" s="43">
        <v>0.10888587110564414</v>
      </c>
      <c r="AA330" s="43">
        <v>0.10409279880628644</v>
      </c>
      <c r="AB330" s="43">
        <v>0.26818751866928064</v>
      </c>
      <c r="AC330" s="43">
        <v>9.401797221441463E-2</v>
      </c>
      <c r="AD330" s="43">
        <v>0.11372772771905258</v>
      </c>
    </row>
    <row r="331" spans="2:30">
      <c r="B331" s="9">
        <v>43793</v>
      </c>
      <c r="C331" s="11">
        <v>12.155854672730097</v>
      </c>
      <c r="D331" s="11">
        <v>2.4238254352092121</v>
      </c>
      <c r="E331" s="11">
        <v>2.0120091368184401</v>
      </c>
      <c r="F331" s="11">
        <v>1.3691896391206164</v>
      </c>
      <c r="G331" s="11">
        <v>0.93025691199418514</v>
      </c>
      <c r="H331" s="11">
        <v>0.67887620550921857</v>
      </c>
      <c r="I331" s="11">
        <v>0.3952585968365282</v>
      </c>
      <c r="J331" s="11">
        <v>8.1028045732213734</v>
      </c>
      <c r="K331" s="16">
        <v>28.06807517143967</v>
      </c>
      <c r="L331" s="2"/>
      <c r="Y331" s="34">
        <v>43793</v>
      </c>
      <c r="Z331" s="43">
        <v>0.10654403976398609</v>
      </c>
      <c r="AA331" s="43">
        <v>0.1284676278803466</v>
      </c>
      <c r="AB331" s="43">
        <v>0.25992632644800345</v>
      </c>
      <c r="AC331" s="43">
        <v>0.10699642806055566</v>
      </c>
      <c r="AD331" s="43">
        <v>0.14855934003009758</v>
      </c>
    </row>
    <row r="332" spans="2:30">
      <c r="B332" s="9">
        <v>43794</v>
      </c>
      <c r="C332" s="11">
        <v>13.324981771495082</v>
      </c>
      <c r="D332" s="11">
        <v>2.2718243658588784</v>
      </c>
      <c r="E332" s="11">
        <v>2.0807076930542818</v>
      </c>
      <c r="F332" s="11">
        <v>1.9293217650313943</v>
      </c>
      <c r="G332" s="11">
        <v>0.92810441120022058</v>
      </c>
      <c r="H332" s="11">
        <v>0.76827955288601879</v>
      </c>
      <c r="I332" s="11">
        <v>0.39249239296783128</v>
      </c>
      <c r="J332" s="11">
        <v>8.8050954863415498</v>
      </c>
      <c r="K332" s="16">
        <v>30.500807438835253</v>
      </c>
      <c r="L332" s="2"/>
      <c r="Y332" s="34">
        <v>43794</v>
      </c>
      <c r="Z332" s="43">
        <v>0.15229501587423014</v>
      </c>
      <c r="AA332" s="43">
        <v>0.21190032170179782</v>
      </c>
      <c r="AB332" s="43">
        <v>0.39527394950629335</v>
      </c>
      <c r="AC332" s="43">
        <v>0.16797712930087266</v>
      </c>
      <c r="AD332" s="43">
        <v>0.16692826478650855</v>
      </c>
    </row>
    <row r="333" spans="2:30">
      <c r="B333" s="9">
        <v>43795</v>
      </c>
      <c r="C333" s="11">
        <v>13.824747522047399</v>
      </c>
      <c r="D333" s="11">
        <v>2.3774059469644993</v>
      </c>
      <c r="E333" s="11">
        <v>2.0475661996224996</v>
      </c>
      <c r="F333" s="11">
        <v>1.8602913311704352</v>
      </c>
      <c r="G333" s="11">
        <v>0.91397651369233157</v>
      </c>
      <c r="H333" s="11">
        <v>0.84303996413980808</v>
      </c>
      <c r="I333" s="11">
        <v>0.38657885835216055</v>
      </c>
      <c r="J333" s="11">
        <v>9.0315141136134862</v>
      </c>
      <c r="K333" s="16">
        <v>31.285120449602623</v>
      </c>
      <c r="L333" s="2"/>
      <c r="Y333" s="34">
        <v>43795</v>
      </c>
      <c r="Z333" s="43">
        <v>0.15303369735366448</v>
      </c>
      <c r="AA333" s="43">
        <v>0.21206407943908931</v>
      </c>
      <c r="AB333" s="43">
        <v>0.38899992419239104</v>
      </c>
      <c r="AC333" s="43">
        <v>0.14370274465091712</v>
      </c>
      <c r="AD333" s="43">
        <v>0.13666100514356239</v>
      </c>
    </row>
    <row r="334" spans="2:30">
      <c r="B334" s="9">
        <v>43796</v>
      </c>
      <c r="C334" s="11">
        <v>14.009678891836616</v>
      </c>
      <c r="D334" s="11">
        <v>2.383777249272597</v>
      </c>
      <c r="E334" s="11">
        <v>2.0288626431094507</v>
      </c>
      <c r="F334" s="11">
        <v>1.6697674767733854</v>
      </c>
      <c r="G334" s="11">
        <v>0.90174597682464164</v>
      </c>
      <c r="H334" s="11">
        <v>0.88140677071457574</v>
      </c>
      <c r="I334" s="11">
        <v>0.37277507878970711</v>
      </c>
      <c r="J334" s="11">
        <v>9.029244527641179</v>
      </c>
      <c r="K334" s="16">
        <v>31.277258614962154</v>
      </c>
      <c r="L334" s="2"/>
      <c r="Y334" s="34">
        <v>43796</v>
      </c>
      <c r="Z334" s="43">
        <v>0.11370629538858126</v>
      </c>
      <c r="AA334" s="43">
        <v>0.16514509560859542</v>
      </c>
      <c r="AB334" s="43">
        <v>0.36879690374423341</v>
      </c>
      <c r="AC334" s="43">
        <v>0.10965503225980416</v>
      </c>
      <c r="AD334" s="43">
        <v>0.16074170901340645</v>
      </c>
    </row>
    <row r="335" spans="2:30">
      <c r="B335" s="9">
        <v>43797</v>
      </c>
      <c r="C335" s="11">
        <v>14.062000937923319</v>
      </c>
      <c r="D335" s="11">
        <v>2.3528309237761218</v>
      </c>
      <c r="E335" s="11">
        <v>2.0068170126647056</v>
      </c>
      <c r="F335" s="11">
        <v>1.4841664483037058</v>
      </c>
      <c r="G335" s="11">
        <v>0.91586689566311708</v>
      </c>
      <c r="H335" s="11">
        <v>0.90603382946934197</v>
      </c>
      <c r="I335" s="11">
        <v>0.36684319903998697</v>
      </c>
      <c r="J335" s="11">
        <v>8.96696565307683</v>
      </c>
      <c r="K335" s="16">
        <v>31.061524899917131</v>
      </c>
      <c r="L335" s="2"/>
      <c r="Y335" s="34">
        <v>43797</v>
      </c>
      <c r="Z335" s="43">
        <v>0.13282674890596174</v>
      </c>
      <c r="AA335" s="43">
        <v>0.11953202353314393</v>
      </c>
      <c r="AB335" s="43">
        <v>0.32565062463504862</v>
      </c>
      <c r="AC335" s="43">
        <v>0.12026830181981414</v>
      </c>
      <c r="AD335" s="43">
        <v>0.1384737527402658</v>
      </c>
    </row>
    <row r="336" spans="2:30">
      <c r="B336" s="9">
        <v>43798</v>
      </c>
      <c r="C336" s="11">
        <v>14.537409873918033</v>
      </c>
      <c r="D336" s="11">
        <v>2.2954892030032417</v>
      </c>
      <c r="E336" s="11">
        <v>2.0207463891965323</v>
      </c>
      <c r="F336" s="11">
        <v>1.6902816357907171</v>
      </c>
      <c r="G336" s="11">
        <v>0.91834292757110103</v>
      </c>
      <c r="H336" s="11">
        <v>0.88469778641104979</v>
      </c>
      <c r="I336" s="11">
        <v>0.38206699974355746</v>
      </c>
      <c r="J336" s="11">
        <v>9.2244643689158963</v>
      </c>
      <c r="K336" s="16">
        <v>31.953499184550129</v>
      </c>
      <c r="L336" s="2"/>
      <c r="Y336" s="34">
        <v>43798</v>
      </c>
      <c r="Z336" s="43">
        <v>0.15014313119871234</v>
      </c>
      <c r="AA336" s="43">
        <v>0.14352175389448207</v>
      </c>
      <c r="AB336" s="43">
        <v>0.32484577967730216</v>
      </c>
      <c r="AC336" s="43">
        <v>0.18340536038107147</v>
      </c>
      <c r="AD336" s="43">
        <v>0.18464692180253819</v>
      </c>
    </row>
    <row r="337" spans="2:30">
      <c r="B337" s="9">
        <v>43799</v>
      </c>
      <c r="C337" s="11">
        <v>14.079140918537929</v>
      </c>
      <c r="D337" s="11">
        <v>2.3027706913553536</v>
      </c>
      <c r="E337" s="11">
        <v>1.8328209358544794</v>
      </c>
      <c r="F337" s="11">
        <v>1.5715342895281257</v>
      </c>
      <c r="G337" s="11">
        <v>0.92042954972580004</v>
      </c>
      <c r="H337" s="11">
        <v>0.79910674666528081</v>
      </c>
      <c r="I337" s="11">
        <v>0.33707093385790954</v>
      </c>
      <c r="J337" s="11">
        <v>8.8648204891461866</v>
      </c>
      <c r="K337" s="16">
        <v>30.707694554671065</v>
      </c>
      <c r="L337" s="2"/>
      <c r="Y337" s="34">
        <v>43799</v>
      </c>
      <c r="Z337" s="43">
        <v>0.14094464731309367</v>
      </c>
      <c r="AA337" s="43">
        <v>0.16460540405834539</v>
      </c>
      <c r="AB337" s="43">
        <v>0.2670663837632255</v>
      </c>
      <c r="AC337" s="43">
        <v>0.12082473849288565</v>
      </c>
      <c r="AD337" s="43">
        <v>0.16517850383051266</v>
      </c>
    </row>
    <row r="338" spans="2:30">
      <c r="B338" s="9">
        <v>43800</v>
      </c>
      <c r="C338" s="11">
        <v>10.791274625811351</v>
      </c>
      <c r="D338" s="11">
        <v>2.1754188197830167</v>
      </c>
      <c r="E338" s="11">
        <v>1.84298825250423</v>
      </c>
      <c r="F338" s="11">
        <v>1.7684805140438504</v>
      </c>
      <c r="G338" s="11">
        <v>1.0219041150278938</v>
      </c>
      <c r="H338" s="11">
        <v>0.62988738921152854</v>
      </c>
      <c r="I338" s="11">
        <v>0.31813046788535981</v>
      </c>
      <c r="J338" s="11">
        <v>7.5276466008022744</v>
      </c>
      <c r="K338" s="16">
        <v>26.075730785069506</v>
      </c>
      <c r="L338" s="2"/>
      <c r="Y338" s="34">
        <v>43800</v>
      </c>
      <c r="Z338" s="43">
        <v>0.1884531270220953</v>
      </c>
      <c r="AA338" s="43">
        <v>0.22236464793745264</v>
      </c>
      <c r="AB338" s="43">
        <v>0.25710447181458651</v>
      </c>
      <c r="AC338" s="43">
        <v>0.14054965327426072</v>
      </c>
      <c r="AD338" s="43">
        <v>0.18187679359548153</v>
      </c>
    </row>
    <row r="339" spans="2:30">
      <c r="B339" s="9">
        <v>43801</v>
      </c>
      <c r="C339" s="11">
        <v>11.067275716022731</v>
      </c>
      <c r="D339" s="11">
        <v>2.0862552151520375</v>
      </c>
      <c r="E339" s="11">
        <v>2.3111261821640436</v>
      </c>
      <c r="F339" s="11">
        <v>2.1962431361025523</v>
      </c>
      <c r="G339" s="11">
        <v>1.0281896011927871</v>
      </c>
      <c r="H339" s="11">
        <v>0.73502040337443508</v>
      </c>
      <c r="I339" s="11">
        <v>0.34811865233157213</v>
      </c>
      <c r="J339" s="11">
        <v>8.0244595742854621</v>
      </c>
      <c r="K339" s="16">
        <v>27.796688480625619</v>
      </c>
      <c r="L339" s="2"/>
      <c r="Y339" s="34">
        <v>43801</v>
      </c>
      <c r="Z339" s="43">
        <v>0.25266319725579867</v>
      </c>
      <c r="AA339" s="43">
        <v>0.25838468914329948</v>
      </c>
      <c r="AB339" s="43">
        <v>0.41266759603864089</v>
      </c>
      <c r="AC339" s="43">
        <v>0.16355387665002996</v>
      </c>
      <c r="AD339" s="43">
        <v>0.23370543643760397</v>
      </c>
    </row>
    <row r="340" spans="2:30">
      <c r="B340" s="9">
        <v>43802</v>
      </c>
      <c r="C340" s="11">
        <v>11.255692460273702</v>
      </c>
      <c r="D340" s="11">
        <v>2.1468518396585279</v>
      </c>
      <c r="E340" s="11">
        <v>2.2846224318954729</v>
      </c>
      <c r="F340" s="11">
        <v>2.3779872306676024</v>
      </c>
      <c r="G340" s="11">
        <v>1.0207974871227772</v>
      </c>
      <c r="H340" s="11">
        <v>0.72019284818098483</v>
      </c>
      <c r="I340" s="11">
        <v>0.34564515552151337</v>
      </c>
      <c r="J340" s="11">
        <v>8.1785023116857687</v>
      </c>
      <c r="K340" s="16">
        <v>28.330291765006351</v>
      </c>
      <c r="L340" s="2"/>
      <c r="Y340" s="34">
        <v>43802</v>
      </c>
      <c r="Z340" s="43">
        <v>0.29180208411459202</v>
      </c>
      <c r="AA340" s="43">
        <v>0.27797999304460391</v>
      </c>
      <c r="AB340" s="43">
        <v>0.45833134538749842</v>
      </c>
      <c r="AC340" s="43">
        <v>0.2232069971621797</v>
      </c>
      <c r="AD340" s="43">
        <v>0.22677082213514901</v>
      </c>
    </row>
    <row r="341" spans="2:30">
      <c r="B341" s="9">
        <v>43803</v>
      </c>
      <c r="C341" s="11">
        <v>11.449261224875281</v>
      </c>
      <c r="D341" s="11">
        <v>2.164165160946097</v>
      </c>
      <c r="E341" s="11">
        <v>2.2872163026036598</v>
      </c>
      <c r="F341" s="11">
        <v>2.3425565975561065</v>
      </c>
      <c r="G341" s="11">
        <v>1.0067014711544544</v>
      </c>
      <c r="H341" s="11">
        <v>0.73788954798696527</v>
      </c>
      <c r="I341" s="11">
        <v>0.33138353641250284</v>
      </c>
      <c r="J341" s="11">
        <v>8.2464344230808031</v>
      </c>
      <c r="K341" s="16">
        <v>28.565608264615872</v>
      </c>
      <c r="L341" s="2"/>
      <c r="Y341" s="34">
        <v>43803</v>
      </c>
      <c r="Z341" s="43">
        <v>0.29363452757988873</v>
      </c>
      <c r="AA341" s="43">
        <v>0.26628248767641938</v>
      </c>
      <c r="AB341" s="43">
        <v>0.44711250372055045</v>
      </c>
      <c r="AC341" s="43">
        <v>0.23540206542636105</v>
      </c>
      <c r="AD341" s="43">
        <v>0.21882228008089694</v>
      </c>
    </row>
    <row r="342" spans="2:30">
      <c r="B342" s="9">
        <v>43804</v>
      </c>
      <c r="C342" s="11">
        <v>11.697294204611909</v>
      </c>
      <c r="D342" s="11">
        <v>2.1953291392637211</v>
      </c>
      <c r="E342" s="11">
        <v>2.1675470259122518</v>
      </c>
      <c r="F342" s="11">
        <v>2.2283708682045744</v>
      </c>
      <c r="G342" s="11">
        <v>1.0094666533927061</v>
      </c>
      <c r="H342" s="11">
        <v>0.77222666840221033</v>
      </c>
      <c r="I342" s="11">
        <v>0.32755388519110079</v>
      </c>
      <c r="J342" s="11">
        <v>8.2783397641664429</v>
      </c>
      <c r="K342" s="16">
        <v>28.67612820914492</v>
      </c>
      <c r="L342" s="2"/>
      <c r="Y342" s="34">
        <v>43804</v>
      </c>
      <c r="Z342" s="43">
        <v>0.28475851758363674</v>
      </c>
      <c r="AA342" s="43">
        <v>0.24596237237393243</v>
      </c>
      <c r="AB342" s="43">
        <v>0.49387393935183238</v>
      </c>
      <c r="AC342" s="43">
        <v>0.211061915294427</v>
      </c>
      <c r="AD342" s="43">
        <v>0.18458970304902733</v>
      </c>
    </row>
    <row r="343" spans="2:30">
      <c r="B343" s="9">
        <v>43805</v>
      </c>
      <c r="C343" s="11">
        <v>11.790766573830162</v>
      </c>
      <c r="D343" s="11">
        <v>2.2135081266156682</v>
      </c>
      <c r="E343" s="11">
        <v>2.2058104746117633</v>
      </c>
      <c r="F343" s="11">
        <v>1.8787639633590465</v>
      </c>
      <c r="G343" s="11">
        <v>1.0199649723989503</v>
      </c>
      <c r="H343" s="11">
        <v>0.80820286356867688</v>
      </c>
      <c r="I343" s="11">
        <v>0.32908028258098465</v>
      </c>
      <c r="J343" s="11">
        <v>8.2167766590783167</v>
      </c>
      <c r="K343" s="16">
        <v>28.462873916043566</v>
      </c>
      <c r="L343" s="2"/>
      <c r="Y343" s="34">
        <v>43805</v>
      </c>
      <c r="Z343" s="43">
        <v>0.27214954823448184</v>
      </c>
      <c r="AA343" s="43">
        <v>0.14501610474170076</v>
      </c>
      <c r="AB343" s="43">
        <v>0.47893272153604066</v>
      </c>
      <c r="AC343" s="43">
        <v>0.21757143408095272</v>
      </c>
      <c r="AD343" s="43">
        <v>0.13042061889747514</v>
      </c>
    </row>
    <row r="344" spans="2:30">
      <c r="B344" s="9">
        <v>43806</v>
      </c>
      <c r="C344" s="11">
        <v>11.559661660959833</v>
      </c>
      <c r="D344" s="11">
        <v>2.2187021230019384</v>
      </c>
      <c r="E344" s="11">
        <v>1.9963659306177324</v>
      </c>
      <c r="F344" s="11">
        <v>1.4825414824882781</v>
      </c>
      <c r="G344" s="11">
        <v>1.0181707489997101</v>
      </c>
      <c r="H344" s="11">
        <v>0.76139132492672112</v>
      </c>
      <c r="I344" s="11">
        <v>0.3182632740100651</v>
      </c>
      <c r="J344" s="11">
        <v>7.8551685051540154</v>
      </c>
      <c r="K344" s="16">
        <v>27.210265050158291</v>
      </c>
      <c r="L344" s="2"/>
      <c r="Y344" s="34">
        <v>43806</v>
      </c>
      <c r="Z344" s="43">
        <v>0.20246998288688581</v>
      </c>
      <c r="AA344" s="43">
        <v>0.10069882652633734</v>
      </c>
      <c r="AB344" s="43">
        <v>0.29776472315786828</v>
      </c>
      <c r="AC344" s="43">
        <v>0.21077086547006041</v>
      </c>
      <c r="AD344" s="43">
        <v>9.7118134343807824E-2</v>
      </c>
    </row>
    <row r="345" spans="2:30">
      <c r="B345" s="9">
        <v>43807</v>
      </c>
      <c r="C345" s="11">
        <v>10.987051399134625</v>
      </c>
      <c r="D345" s="11">
        <v>2.1918664750062069</v>
      </c>
      <c r="E345" s="11">
        <v>1.9285376136909205</v>
      </c>
      <c r="F345" s="11">
        <v>1.1382414726653951</v>
      </c>
      <c r="G345" s="11">
        <v>1.0147133461855353</v>
      </c>
      <c r="H345" s="11">
        <v>0.65699844868411783</v>
      </c>
      <c r="I345" s="11">
        <v>0.31686638963573832</v>
      </c>
      <c r="J345" s="11">
        <v>7.4002887818354175</v>
      </c>
      <c r="K345" s="16">
        <v>25.634563926837956</v>
      </c>
      <c r="L345" s="2"/>
      <c r="Y345" s="34">
        <v>43807</v>
      </c>
      <c r="Z345" s="43">
        <v>8.2819058635793807E-2</v>
      </c>
      <c r="AA345" s="43">
        <v>7.198133031087614E-2</v>
      </c>
      <c r="AB345" s="43">
        <v>0.26466435920678621</v>
      </c>
      <c r="AC345" s="43">
        <v>0.15848106364472594</v>
      </c>
      <c r="AD345" s="43">
        <v>6.365684182901557E-2</v>
      </c>
    </row>
    <row r="346" spans="2:30">
      <c r="B346" s="9">
        <v>43808</v>
      </c>
      <c r="C346" s="11">
        <v>11.494157402216333</v>
      </c>
      <c r="D346" s="11">
        <v>2.1347325147572298</v>
      </c>
      <c r="E346" s="11">
        <v>2.0389190806316759</v>
      </c>
      <c r="F346" s="11">
        <v>1.7284551529390257</v>
      </c>
      <c r="G346" s="11">
        <v>1.0194025624521872</v>
      </c>
      <c r="H346" s="11">
        <v>0.7778279003124714</v>
      </c>
      <c r="I346" s="11">
        <v>0.31796814087220343</v>
      </c>
      <c r="J346" s="11">
        <v>7.9186289440487698</v>
      </c>
      <c r="K346" s="16">
        <v>27.430091698229894</v>
      </c>
      <c r="L346" s="2"/>
      <c r="Y346" s="34">
        <v>43808</v>
      </c>
      <c r="Z346" s="43">
        <v>0.15639680364873754</v>
      </c>
      <c r="AA346" s="43">
        <v>0.14300443280970931</v>
      </c>
      <c r="AB346" s="43">
        <v>0.39080363673502555</v>
      </c>
      <c r="AC346" s="43">
        <v>0.17741381440816442</v>
      </c>
      <c r="AD346" s="43">
        <v>0.1484947852965752</v>
      </c>
    </row>
    <row r="347" spans="2:30">
      <c r="B347" s="9">
        <v>43809</v>
      </c>
      <c r="C347" s="11">
        <v>11.525069524320008</v>
      </c>
      <c r="D347" s="11">
        <v>2.223030453323831</v>
      </c>
      <c r="E347" s="11">
        <v>2.2701083231908923</v>
      </c>
      <c r="F347" s="11">
        <v>1.9956124137277444</v>
      </c>
      <c r="G347" s="11">
        <v>1.0167853828315045</v>
      </c>
      <c r="H347" s="11">
        <v>0.76283177670048197</v>
      </c>
      <c r="I347" s="11">
        <v>0.31798139623443689</v>
      </c>
      <c r="J347" s="11">
        <v>8.1621182761297462</v>
      </c>
      <c r="K347" s="16">
        <v>28.273537546458648</v>
      </c>
      <c r="L347" s="2"/>
      <c r="Y347" s="34">
        <v>43809</v>
      </c>
      <c r="Z347" s="43">
        <v>0.21663235388924243</v>
      </c>
      <c r="AA347" s="43">
        <v>0.20796613792407198</v>
      </c>
      <c r="AB347" s="43">
        <v>0.41109863644562883</v>
      </c>
      <c r="AC347" s="43">
        <v>0.22588126937111067</v>
      </c>
      <c r="AD347" s="43">
        <v>0.13426554407391145</v>
      </c>
    </row>
    <row r="348" spans="2:30">
      <c r="B348" s="9">
        <v>43810</v>
      </c>
      <c r="C348" s="11">
        <v>11.575117722011671</v>
      </c>
      <c r="D348" s="11">
        <v>2.3494176987230828</v>
      </c>
      <c r="E348" s="11">
        <v>2.4924805084806856</v>
      </c>
      <c r="F348" s="11">
        <v>2.0473617966783291</v>
      </c>
      <c r="G348" s="11">
        <v>1.0048264629931241</v>
      </c>
      <c r="H348" s="11">
        <v>0.7608565953512002</v>
      </c>
      <c r="I348" s="11">
        <v>0.33041143826372549</v>
      </c>
      <c r="J348" s="11">
        <v>8.3443641563739135</v>
      </c>
      <c r="K348" s="16">
        <v>28.904836378875729</v>
      </c>
      <c r="L348" s="2"/>
      <c r="Y348" s="34">
        <v>43810</v>
      </c>
      <c r="Z348" s="43">
        <v>0.22081922125648384</v>
      </c>
      <c r="AA348" s="43">
        <v>0.23408269758863245</v>
      </c>
      <c r="AB348" s="43">
        <v>0.38477660725366031</v>
      </c>
      <c r="AC348" s="43">
        <v>0.18461266172608556</v>
      </c>
      <c r="AD348" s="43">
        <v>0.17671110356588818</v>
      </c>
    </row>
    <row r="349" spans="2:30">
      <c r="B349" s="9">
        <v>43811</v>
      </c>
      <c r="C349" s="11">
        <v>11.751758419746954</v>
      </c>
      <c r="D349" s="11">
        <v>2.4117456553583305</v>
      </c>
      <c r="E349" s="11">
        <v>2.4712528314417934</v>
      </c>
      <c r="F349" s="11">
        <v>2.1287148124737882</v>
      </c>
      <c r="G349" s="11">
        <v>1.0218165468124987</v>
      </c>
      <c r="H349" s="11">
        <v>0.73706478836530076</v>
      </c>
      <c r="I349" s="11">
        <v>0.31285279417319778</v>
      </c>
      <c r="J349" s="11">
        <v>8.4558634155082295</v>
      </c>
      <c r="K349" s="16">
        <v>29.291069263880093</v>
      </c>
      <c r="L349" s="2"/>
      <c r="Y349" s="34">
        <v>43811</v>
      </c>
      <c r="Z349" s="43">
        <v>0.21084482000877441</v>
      </c>
      <c r="AA349" s="43">
        <v>0.24030192964910588</v>
      </c>
      <c r="AB349" s="43">
        <v>0.4565447999802813</v>
      </c>
      <c r="AC349" s="43">
        <v>0.12808772215172579</v>
      </c>
      <c r="AD349" s="43">
        <v>0.20586829313429467</v>
      </c>
    </row>
    <row r="350" spans="2:30">
      <c r="B350" s="9">
        <v>43812</v>
      </c>
      <c r="C350" s="11">
        <v>11.53316555629954</v>
      </c>
      <c r="D350" s="11">
        <v>2.3649996878818946</v>
      </c>
      <c r="E350" s="11">
        <v>2.3736892920763055</v>
      </c>
      <c r="F350" s="11">
        <v>1.8265870236194819</v>
      </c>
      <c r="G350" s="11">
        <v>1.0175882970318177</v>
      </c>
      <c r="H350" s="11">
        <v>0.77508853029065172</v>
      </c>
      <c r="I350" s="11">
        <v>0.32567005776619828</v>
      </c>
      <c r="J350" s="11">
        <v>8.2048818252599744</v>
      </c>
      <c r="K350" s="16">
        <v>28.421670270225867</v>
      </c>
      <c r="L350" s="2"/>
      <c r="Y350" s="34">
        <v>43812</v>
      </c>
      <c r="Z350" s="43">
        <v>0.1718026676448404</v>
      </c>
      <c r="AA350" s="43">
        <v>0.19312376526516037</v>
      </c>
      <c r="AB350" s="43">
        <v>0.39605008930444441</v>
      </c>
      <c r="AC350" s="43">
        <v>9.8423214567943701E-2</v>
      </c>
      <c r="AD350" s="43">
        <v>0.1731694225505144</v>
      </c>
    </row>
    <row r="351" spans="2:30">
      <c r="B351" s="9">
        <v>43813</v>
      </c>
      <c r="C351" s="11">
        <v>11.36314888472933</v>
      </c>
      <c r="D351" s="11">
        <v>2.1797471501049088</v>
      </c>
      <c r="E351" s="11">
        <v>2.0917110094815841</v>
      </c>
      <c r="F351" s="11">
        <v>1.227570065109177</v>
      </c>
      <c r="G351" s="11">
        <v>1.0207389027533229</v>
      </c>
      <c r="H351" s="11">
        <v>0.69119648683201196</v>
      </c>
      <c r="I351" s="11">
        <v>0.34487623814588242</v>
      </c>
      <c r="J351" s="11">
        <v>7.6781763465721973</v>
      </c>
      <c r="K351" s="16">
        <v>26.597165083728417</v>
      </c>
      <c r="L351" s="2"/>
      <c r="Y351" s="34">
        <v>43813</v>
      </c>
      <c r="Z351" s="43">
        <v>7.5801260410449212E-2</v>
      </c>
      <c r="AA351" s="43">
        <v>8.9661998007990656E-2</v>
      </c>
      <c r="AB351" s="43">
        <v>0.27435034296289967</v>
      </c>
      <c r="AC351" s="43">
        <v>8.7668883245987969E-2</v>
      </c>
      <c r="AD351" s="43">
        <v>9.7265205366629401E-2</v>
      </c>
    </row>
    <row r="352" spans="2:30">
      <c r="B352" s="9">
        <v>43814</v>
      </c>
      <c r="C352" s="11">
        <v>11.413933085328226</v>
      </c>
      <c r="D352" s="11">
        <v>2.2126424605512893</v>
      </c>
      <c r="E352" s="11">
        <v>2.0708072157581467</v>
      </c>
      <c r="F352" s="11">
        <v>1.1785185907985534</v>
      </c>
      <c r="G352" s="11">
        <v>1.0236194036977639</v>
      </c>
      <c r="H352" s="11">
        <v>0.65333427927949461</v>
      </c>
      <c r="I352" s="11">
        <v>0.33290029105571228</v>
      </c>
      <c r="J352" s="11">
        <v>7.6646887341316905</v>
      </c>
      <c r="K352" s="16">
        <v>26.550444060600878</v>
      </c>
      <c r="L352" s="2"/>
      <c r="Y352" s="34">
        <v>43814</v>
      </c>
      <c r="Z352" s="43">
        <v>8.1275716267669024E-2</v>
      </c>
      <c r="AA352" s="43">
        <v>8.0684525384751113E-2</v>
      </c>
      <c r="AB352" s="43">
        <v>0.23823792785284389</v>
      </c>
      <c r="AC352" s="43">
        <v>9.5191835908494643E-2</v>
      </c>
      <c r="AD352" s="43">
        <v>0.12419932300864012</v>
      </c>
    </row>
    <row r="353" spans="2:30">
      <c r="B353" s="9">
        <v>43815</v>
      </c>
      <c r="C353" s="11">
        <v>11.312364684130436</v>
      </c>
      <c r="D353" s="11">
        <v>2.0879865472807944</v>
      </c>
      <c r="E353" s="11">
        <v>2.3047960860668621</v>
      </c>
      <c r="F353" s="11">
        <v>1.9618667663799356</v>
      </c>
      <c r="G353" s="11">
        <v>1.0294670487856816</v>
      </c>
      <c r="H353" s="11">
        <v>0.75768640779268503</v>
      </c>
      <c r="I353" s="11">
        <v>0.34086147054799371</v>
      </c>
      <c r="J353" s="11">
        <v>8.0337128819865704</v>
      </c>
      <c r="K353" s="16">
        <v>27.82874189297096</v>
      </c>
      <c r="L353" s="2"/>
      <c r="Y353" s="34">
        <v>43815</v>
      </c>
      <c r="Z353" s="43">
        <v>0.1871964053794794</v>
      </c>
      <c r="AA353" s="43">
        <v>0.21072680438003374</v>
      </c>
      <c r="AB353" s="43">
        <v>0.38938298675528232</v>
      </c>
      <c r="AC353" s="43">
        <v>0.14587884811931154</v>
      </c>
      <c r="AD353" s="43">
        <v>0.20515114225102513</v>
      </c>
    </row>
    <row r="354" spans="2:30">
      <c r="B354" s="9">
        <v>43816</v>
      </c>
      <c r="C354" s="11">
        <v>11.768686486613252</v>
      </c>
      <c r="D354" s="11">
        <v>2.1451205075297715</v>
      </c>
      <c r="E354" s="11">
        <v>2.4182796821653816</v>
      </c>
      <c r="F354" s="11">
        <v>2.0832994039284531</v>
      </c>
      <c r="G354" s="11">
        <v>1.0180184296391284</v>
      </c>
      <c r="H354" s="11">
        <v>0.7941730686295384</v>
      </c>
      <c r="I354" s="11">
        <v>0.34258124288677583</v>
      </c>
      <c r="J354" s="11">
        <v>8.3482954137742418</v>
      </c>
      <c r="K354" s="16">
        <v>28.918454235166543</v>
      </c>
      <c r="L354" s="2"/>
      <c r="Y354" s="34">
        <v>43816</v>
      </c>
      <c r="Z354" s="43">
        <v>0.16004791073675845</v>
      </c>
      <c r="AA354" s="43">
        <v>0.20931440387638087</v>
      </c>
      <c r="AB354" s="43">
        <v>0.41339548400903081</v>
      </c>
      <c r="AC354" s="43">
        <v>0.18339202617458675</v>
      </c>
      <c r="AD354" s="43">
        <v>0.26371690744394766</v>
      </c>
    </row>
    <row r="355" spans="2:30">
      <c r="B355" s="9">
        <v>43817</v>
      </c>
      <c r="C355" s="11">
        <v>12.239728347240675</v>
      </c>
      <c r="D355" s="11">
        <v>2.2135081266156682</v>
      </c>
      <c r="E355" s="11">
        <v>2.4702864393414599</v>
      </c>
      <c r="F355" s="11">
        <v>1.9019740752041498</v>
      </c>
      <c r="G355" s="11">
        <v>1.0154089584881107</v>
      </c>
      <c r="H355" s="11">
        <v>0.73636113511640711</v>
      </c>
      <c r="I355" s="11">
        <v>0.3523483854570158</v>
      </c>
      <c r="J355" s="11">
        <v>8.4941790841874223</v>
      </c>
      <c r="K355" s="16">
        <v>29.423794551650911</v>
      </c>
      <c r="L355" s="2"/>
      <c r="Y355" s="34">
        <v>43817</v>
      </c>
      <c r="Z355" s="43">
        <v>0.16513542861454131</v>
      </c>
      <c r="AA355" s="43">
        <v>0.21188024078511553</v>
      </c>
      <c r="AB355" s="43">
        <v>0.40252887767359863</v>
      </c>
      <c r="AC355" s="43">
        <v>0.15229645643498543</v>
      </c>
      <c r="AD355" s="43">
        <v>0.18622377229607748</v>
      </c>
    </row>
    <row r="356" spans="2:30">
      <c r="B356" s="9">
        <v>43818</v>
      </c>
      <c r="C356" s="11">
        <v>12.258128419921432</v>
      </c>
      <c r="D356" s="11">
        <v>2.2896867402809704</v>
      </c>
      <c r="E356" s="11">
        <v>2.5212770301414529</v>
      </c>
      <c r="F356" s="11">
        <v>1.571475074927235</v>
      </c>
      <c r="G356" s="11">
        <v>0.98137513990049252</v>
      </c>
      <c r="H356" s="11">
        <v>0.78525443155772223</v>
      </c>
      <c r="I356" s="11">
        <v>0.35178935942729217</v>
      </c>
      <c r="J356" s="11">
        <v>8.4249300533230809</v>
      </c>
      <c r="K356" s="16">
        <v>29.18391624947968</v>
      </c>
      <c r="L356" s="2"/>
      <c r="Y356" s="34">
        <v>43818</v>
      </c>
      <c r="Z356" s="43">
        <v>9.9343845848787041E-2</v>
      </c>
      <c r="AA356" s="43">
        <v>0.15674105302665425</v>
      </c>
      <c r="AB356" s="43">
        <v>0.36729558731062334</v>
      </c>
      <c r="AC356" s="43">
        <v>9.418888305112047E-2</v>
      </c>
      <c r="AD356" s="43">
        <v>0.14096709631577084</v>
      </c>
    </row>
    <row r="357" spans="2:30">
      <c r="B357" s="9">
        <v>43819</v>
      </c>
      <c r="C357" s="11">
        <v>12.066031661134312</v>
      </c>
      <c r="D357" s="11">
        <v>2.3459550344655691</v>
      </c>
      <c r="E357" s="11">
        <v>2.4299496466907415</v>
      </c>
      <c r="F357" s="11">
        <v>1.3722631349042254</v>
      </c>
      <c r="G357" s="11">
        <v>0.91403610727799811</v>
      </c>
      <c r="H357" s="11">
        <v>0.73680637599934673</v>
      </c>
      <c r="I357" s="11">
        <v>0.34284474694318529</v>
      </c>
      <c r="J357" s="11">
        <v>8.2012690998837208</v>
      </c>
      <c r="K357" s="16">
        <v>28.409155807299101</v>
      </c>
      <c r="L357" s="2"/>
      <c r="Y357" s="34">
        <v>43819</v>
      </c>
      <c r="Z357" s="43">
        <v>7.6994043583528543E-2</v>
      </c>
      <c r="AA357" s="43">
        <v>0.1204455213248451</v>
      </c>
      <c r="AB357" s="43">
        <v>0.27368685258774533</v>
      </c>
      <c r="AC357" s="43">
        <v>8.1871267492468994E-2</v>
      </c>
      <c r="AD357" s="43">
        <v>0.17097317791166913</v>
      </c>
    </row>
    <row r="358" spans="2:30">
      <c r="B358" s="9">
        <v>43820</v>
      </c>
      <c r="C358" s="11">
        <v>12.08001571637169</v>
      </c>
      <c r="D358" s="11">
        <v>2.4264619784527639</v>
      </c>
      <c r="E358" s="11">
        <v>2.1976387303117688</v>
      </c>
      <c r="F358" s="11">
        <v>1.2203114611845189</v>
      </c>
      <c r="G358" s="11">
        <v>0.94153961870416059</v>
      </c>
      <c r="H358" s="11">
        <v>0.72049051620605054</v>
      </c>
      <c r="I358" s="11">
        <v>0.31687597659557937</v>
      </c>
      <c r="J358" s="11">
        <v>8.0776679157222802</v>
      </c>
      <c r="K358" s="16">
        <v>27.981001913548816</v>
      </c>
      <c r="L358" s="2"/>
      <c r="Y358" s="34">
        <v>43820</v>
      </c>
      <c r="Z358" s="43">
        <v>6.7954466855940449E-2</v>
      </c>
      <c r="AA358" s="43">
        <v>0.11341005201340151</v>
      </c>
      <c r="AB358" s="43">
        <v>0.18342484137483603</v>
      </c>
      <c r="AC358" s="43">
        <v>7.4283010021724924E-2</v>
      </c>
      <c r="AD358" s="43">
        <v>0.1483304681603278</v>
      </c>
    </row>
    <row r="359" spans="2:30">
      <c r="B359" s="9">
        <v>43821</v>
      </c>
      <c r="C359" s="11">
        <v>12.043215571010172</v>
      </c>
      <c r="D359" s="11">
        <v>2.3753876806544358</v>
      </c>
      <c r="E359" s="11">
        <v>2.1283599489267835</v>
      </c>
      <c r="F359" s="11">
        <v>1.1582684340964671</v>
      </c>
      <c r="G359" s="11">
        <v>0.9522472997465079</v>
      </c>
      <c r="H359" s="11">
        <v>0.71035058406731566</v>
      </c>
      <c r="I359" s="11">
        <v>0.31513716236006245</v>
      </c>
      <c r="J359" s="11">
        <v>7.9882329493937902</v>
      </c>
      <c r="K359" s="16">
        <v>27.671199630255536</v>
      </c>
      <c r="L359" s="2"/>
      <c r="Y359" s="34">
        <v>43821</v>
      </c>
      <c r="Z359" s="43">
        <v>6.7340437070907949E-2</v>
      </c>
      <c r="AA359" s="43">
        <v>0.10180753552563546</v>
      </c>
      <c r="AB359" s="43">
        <v>0.18060012867473141</v>
      </c>
      <c r="AC359" s="43">
        <v>7.0150263762159049E-2</v>
      </c>
      <c r="AD359" s="43">
        <v>0.15780577031142839</v>
      </c>
    </row>
    <row r="360" spans="2:30">
      <c r="B360" s="9">
        <v>43822</v>
      </c>
      <c r="C360" s="11">
        <v>12.259600425735895</v>
      </c>
      <c r="D360" s="11">
        <v>2.2533287655770762</v>
      </c>
      <c r="E360" s="11">
        <v>2.1153590483096685</v>
      </c>
      <c r="F360" s="11">
        <v>1.1633410754320066</v>
      </c>
      <c r="G360" s="11">
        <v>0.95635221401254789</v>
      </c>
      <c r="H360" s="11">
        <v>0.75963665025264882</v>
      </c>
      <c r="I360" s="11">
        <v>0.31992608884853402</v>
      </c>
      <c r="J360" s="11">
        <v>8.0469090354428303</v>
      </c>
      <c r="K360" s="16">
        <v>27.874453303611205</v>
      </c>
      <c r="L360" s="2"/>
      <c r="Y360" s="34">
        <v>43822</v>
      </c>
      <c r="Z360" s="43">
        <v>6.8368964520522532E-2</v>
      </c>
      <c r="AA360" s="43">
        <v>9.8225855841475529E-2</v>
      </c>
      <c r="AB360" s="43">
        <v>0.19357624411469743</v>
      </c>
      <c r="AC360" s="43">
        <v>9.779435345158452E-2</v>
      </c>
      <c r="AD360" s="43">
        <v>0.11115359631978923</v>
      </c>
    </row>
    <row r="361" spans="2:30">
      <c r="B361" s="9">
        <v>43823</v>
      </c>
      <c r="C361" s="11">
        <v>12.180848114662247</v>
      </c>
      <c r="D361" s="11">
        <v>2.3606713575600025</v>
      </c>
      <c r="E361" s="11">
        <v>1.8227308233194277</v>
      </c>
      <c r="F361" s="11">
        <v>1.1008957041203626</v>
      </c>
      <c r="G361" s="11">
        <v>0.95868572194955604</v>
      </c>
      <c r="H361" s="11">
        <v>0.76603503848400456</v>
      </c>
      <c r="I361" s="11">
        <v>0.32366430022890846</v>
      </c>
      <c r="J361" s="11">
        <v>7.9194683556858401</v>
      </c>
      <c r="K361" s="16">
        <v>27.43299941601035</v>
      </c>
      <c r="L361" s="2"/>
      <c r="Y361" s="34">
        <v>43823</v>
      </c>
      <c r="Z361" s="43">
        <v>6.852219636992922E-2</v>
      </c>
      <c r="AA361" s="43">
        <v>9.0934758034604019E-2</v>
      </c>
      <c r="AB361" s="43">
        <v>0.17577909052232316</v>
      </c>
      <c r="AC361" s="43">
        <v>7.8825322239125278E-2</v>
      </c>
      <c r="AD361" s="43">
        <v>0.1405970234651861</v>
      </c>
    </row>
    <row r="362" spans="2:30">
      <c r="B362" s="9">
        <v>43824</v>
      </c>
      <c r="C362" s="11">
        <v>12.019663477978801</v>
      </c>
      <c r="D362" s="11">
        <v>2.4299246427102776</v>
      </c>
      <c r="E362" s="11">
        <v>1.6954601033607575</v>
      </c>
      <c r="F362" s="11">
        <v>1.0806871622864085</v>
      </c>
      <c r="G362" s="11">
        <v>0.96599643457990292</v>
      </c>
      <c r="H362" s="11">
        <v>0.78186071765791187</v>
      </c>
      <c r="I362" s="11">
        <v>0.30970042347172294</v>
      </c>
      <c r="J362" s="11">
        <v>7.8260273824475881</v>
      </c>
      <c r="K362" s="16">
        <v>27.109320344493376</v>
      </c>
      <c r="L362" s="2"/>
      <c r="Y362" s="34">
        <v>43824</v>
      </c>
      <c r="Z362" s="43">
        <v>6.9415130168629866E-2</v>
      </c>
      <c r="AA362" s="43">
        <v>9.408970794392299E-2</v>
      </c>
      <c r="AB362" s="43">
        <v>0.19787819862066233</v>
      </c>
      <c r="AC362" s="43">
        <v>8.4166610567183012E-2</v>
      </c>
      <c r="AD362" s="43">
        <v>0.13577242323444927</v>
      </c>
    </row>
    <row r="363" spans="2:30">
      <c r="B363" s="9">
        <v>43825</v>
      </c>
      <c r="C363" s="11">
        <v>11.831246733727832</v>
      </c>
      <c r="D363" s="11">
        <v>2.4204023160021149</v>
      </c>
      <c r="E363" s="11">
        <v>1.9252654808448495</v>
      </c>
      <c r="F363" s="11">
        <v>1.126713173862566</v>
      </c>
      <c r="G363" s="11">
        <v>0.96475074588202858</v>
      </c>
      <c r="H363" s="11">
        <v>0.78712278777854339</v>
      </c>
      <c r="I363" s="11">
        <v>0.31660279388388413</v>
      </c>
      <c r="J363" s="11">
        <v>7.8620709081333615</v>
      </c>
      <c r="K363" s="16">
        <v>27.234174940115178</v>
      </c>
      <c r="L363" s="2"/>
      <c r="Y363" s="34">
        <v>43825</v>
      </c>
      <c r="Z363" s="43">
        <v>7.2875524235446937E-2</v>
      </c>
      <c r="AA363" s="43">
        <v>0.10790721653709025</v>
      </c>
      <c r="AB363" s="43">
        <v>0.21655350123897618</v>
      </c>
      <c r="AC363" s="43">
        <v>0.10424743598407872</v>
      </c>
      <c r="AD363" s="43">
        <v>9.3842330910407459E-2</v>
      </c>
    </row>
    <row r="364" spans="2:30">
      <c r="B364" s="9">
        <v>43826</v>
      </c>
      <c r="C364" s="11">
        <v>11.907791036079789</v>
      </c>
      <c r="D364" s="11">
        <v>2.509565920633094</v>
      </c>
      <c r="E364" s="11">
        <v>1.9117864667620628</v>
      </c>
      <c r="F364" s="11">
        <v>1.4426886330366073</v>
      </c>
      <c r="G364" s="11">
        <v>0.98090769830000313</v>
      </c>
      <c r="H364" s="11">
        <v>0.6853291335259083</v>
      </c>
      <c r="I364" s="11">
        <v>0.33021482200870972</v>
      </c>
      <c r="J364" s="11">
        <v>8.0228584363502158</v>
      </c>
      <c r="K364" s="16">
        <v>27.791142146696391</v>
      </c>
      <c r="L364" s="2"/>
      <c r="Y364" s="34">
        <v>43826</v>
      </c>
      <c r="Z364" s="43">
        <v>0.13323343947799599</v>
      </c>
      <c r="AA364" s="43">
        <v>0.14064115798276097</v>
      </c>
      <c r="AB364" s="43">
        <v>0.28667565240253051</v>
      </c>
      <c r="AC364" s="43">
        <v>0.12697431548288923</v>
      </c>
      <c r="AD364" s="43">
        <v>0.12542906670760748</v>
      </c>
    </row>
    <row r="365" spans="2:30">
      <c r="B365" s="9">
        <v>43827</v>
      </c>
      <c r="C365" s="11">
        <v>11.748078405210801</v>
      </c>
      <c r="D365" s="11">
        <v>2.4697452816716861</v>
      </c>
      <c r="E365" s="11">
        <v>1.7665931517790276</v>
      </c>
      <c r="F365" s="11">
        <v>1.2863259139496139</v>
      </c>
      <c r="G365" s="11">
        <v>1.0063317729493177</v>
      </c>
      <c r="H365" s="11">
        <v>0.64182910281526995</v>
      </c>
      <c r="I365" s="11">
        <v>0.36991324317831981</v>
      </c>
      <c r="J365" s="11">
        <v>7.8282692333158366</v>
      </c>
      <c r="K365" s="16">
        <v>27.11708610486987</v>
      </c>
      <c r="L365" s="2"/>
      <c r="Y365" s="34">
        <v>43827</v>
      </c>
      <c r="Z365" s="43">
        <v>9.9016436789263515E-2</v>
      </c>
      <c r="AA365" s="43">
        <v>0.13901323203056076</v>
      </c>
      <c r="AB365" s="43">
        <v>0.20735635377397008</v>
      </c>
      <c r="AC365" s="43">
        <v>0.11739385824480468</v>
      </c>
      <c r="AD365" s="43">
        <v>9.1549555942250935E-2</v>
      </c>
    </row>
    <row r="366" spans="2:30">
      <c r="B366" s="9">
        <v>43828</v>
      </c>
      <c r="C366" s="11">
        <v>11.487533376051262</v>
      </c>
      <c r="D366" s="11">
        <v>2.418670983873358</v>
      </c>
      <c r="E366" s="11">
        <v>1.703685477690259</v>
      </c>
      <c r="F366" s="11">
        <v>1.1522809772411979</v>
      </c>
      <c r="G366" s="11">
        <v>1.0098690355092224</v>
      </c>
      <c r="H366" s="11">
        <v>0.60198737980450046</v>
      </c>
      <c r="I366" s="11">
        <v>0.38177719573266528</v>
      </c>
      <c r="J366" s="11">
        <v>7.6119488152697734</v>
      </c>
      <c r="K366" s="16">
        <v>26.367753241172242</v>
      </c>
      <c r="L366" s="2"/>
      <c r="Y366" s="34">
        <v>43828</v>
      </c>
      <c r="Z366" s="43">
        <v>8.0377270531939229E-2</v>
      </c>
      <c r="AA366" s="43">
        <v>0.11094746718378068</v>
      </c>
      <c r="AB366" s="43">
        <v>0.22305277975206989</v>
      </c>
      <c r="AC366" s="43">
        <v>0.120468827857365</v>
      </c>
      <c r="AD366" s="43">
        <v>7.7841530591997207E-2</v>
      </c>
    </row>
    <row r="367" spans="2:30">
      <c r="B367" s="9">
        <v>43829</v>
      </c>
      <c r="C367" s="11">
        <v>11.353580846935337</v>
      </c>
      <c r="D367" s="11">
        <v>2.359805691495624</v>
      </c>
      <c r="E367" s="11">
        <v>1.9336910038465642</v>
      </c>
      <c r="F367" s="11">
        <v>1.3135764581178586</v>
      </c>
      <c r="G367" s="11">
        <v>1.0031824005829593</v>
      </c>
      <c r="H367" s="11">
        <v>0.61517951937151505</v>
      </c>
      <c r="I367" s="11">
        <v>0.38438392354745782</v>
      </c>
      <c r="J367" s="11">
        <v>7.696200370691141</v>
      </c>
      <c r="K367" s="16">
        <v>26.659600214588455</v>
      </c>
      <c r="L367" s="2"/>
      <c r="Y367" s="34">
        <v>43829</v>
      </c>
      <c r="Z367" s="43">
        <v>0.12820655290753238</v>
      </c>
      <c r="AA367" s="43">
        <v>0.10745789563187043</v>
      </c>
      <c r="AB367" s="43">
        <v>0.25015245869256492</v>
      </c>
      <c r="AC367" s="43">
        <v>0.14309573456331828</v>
      </c>
      <c r="AD367" s="43">
        <v>0.1221015249339311</v>
      </c>
    </row>
    <row r="368" spans="2:30">
      <c r="B368" s="10">
        <v>43830</v>
      </c>
      <c r="C368" s="12">
        <v>11.820206690119377</v>
      </c>
      <c r="D368" s="12">
        <v>2.4567602907060091</v>
      </c>
      <c r="E368" s="12">
        <v>1.9785681218058151</v>
      </c>
      <c r="F368" s="12">
        <v>1.4487016149649439</v>
      </c>
      <c r="G368" s="12">
        <v>0.99029445598054511</v>
      </c>
      <c r="H368" s="12">
        <v>0.5386678595552431</v>
      </c>
      <c r="I368" s="12">
        <v>0.3763572458802778</v>
      </c>
      <c r="J368" s="12">
        <v>7.9584397073286652</v>
      </c>
      <c r="K368" s="17">
        <v>27.567995986340879</v>
      </c>
      <c r="L368" s="2"/>
      <c r="Y368" s="35">
        <v>43830</v>
      </c>
      <c r="Z368" s="36">
        <v>0.18072318653260167</v>
      </c>
      <c r="AA368" s="36">
        <v>0.11658046699183859</v>
      </c>
      <c r="AB368" s="36">
        <v>0.2269078539759446</v>
      </c>
      <c r="AC368" s="36">
        <v>0.14714463267403613</v>
      </c>
      <c r="AD368" s="36">
        <v>0.16937671477305988</v>
      </c>
    </row>
  </sheetData>
  <phoneticPr fontId="6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K368"/>
  <sheetViews>
    <sheetView zoomScale="108" workbookViewId="0">
      <selection activeCell="C1" sqref="C1"/>
    </sheetView>
  </sheetViews>
  <sheetFormatPr defaultColWidth="10.83203125" defaultRowHeight="15.5"/>
  <cols>
    <col min="25" max="25" width="12.1640625" style="20" bestFit="1" customWidth="1"/>
    <col min="26" max="30" width="10.83203125" style="20"/>
  </cols>
  <sheetData>
    <row r="1" spans="2:37">
      <c r="C1" s="2" t="s">
        <v>32</v>
      </c>
      <c r="K1" s="2"/>
    </row>
    <row r="2" spans="2:37">
      <c r="B2" s="5" t="s">
        <v>16</v>
      </c>
      <c r="C2" s="6" t="s">
        <v>7</v>
      </c>
      <c r="D2" s="7" t="s">
        <v>6</v>
      </c>
      <c r="E2" s="7" t="s">
        <v>15</v>
      </c>
      <c r="F2" s="7" t="s">
        <v>1</v>
      </c>
      <c r="G2" s="7" t="s">
        <v>14</v>
      </c>
      <c r="H2" s="7" t="s">
        <v>8</v>
      </c>
      <c r="I2" s="7" t="s">
        <v>0</v>
      </c>
      <c r="J2" s="7" t="s">
        <v>17</v>
      </c>
      <c r="K2" s="8" t="s">
        <v>13</v>
      </c>
      <c r="M2" s="5" t="s">
        <v>16</v>
      </c>
      <c r="N2" s="6" t="s">
        <v>7</v>
      </c>
      <c r="O2" s="7" t="s">
        <v>6</v>
      </c>
      <c r="P2" s="7" t="s">
        <v>15</v>
      </c>
      <c r="Q2" s="7" t="s">
        <v>1</v>
      </c>
      <c r="R2" s="7" t="s">
        <v>14</v>
      </c>
      <c r="S2" s="7" t="s">
        <v>8</v>
      </c>
      <c r="T2" s="7" t="s">
        <v>0</v>
      </c>
      <c r="U2" s="7" t="s">
        <v>17</v>
      </c>
      <c r="V2" s="8" t="s">
        <v>13</v>
      </c>
      <c r="Y2" s="23" t="s">
        <v>16</v>
      </c>
      <c r="Z2" s="19" t="s">
        <v>22</v>
      </c>
      <c r="AA2" s="21" t="s">
        <v>4</v>
      </c>
      <c r="AB2" s="21" t="s">
        <v>2</v>
      </c>
      <c r="AC2" s="21" t="s">
        <v>5</v>
      </c>
      <c r="AD2" s="22" t="s">
        <v>3</v>
      </c>
      <c r="AF2" s="5" t="s">
        <v>16</v>
      </c>
      <c r="AG2" s="19" t="s">
        <v>22</v>
      </c>
      <c r="AH2" s="21" t="s">
        <v>4</v>
      </c>
      <c r="AI2" s="21" t="s">
        <v>2</v>
      </c>
      <c r="AJ2" s="21" t="s">
        <v>5</v>
      </c>
      <c r="AK2" s="22" t="s">
        <v>3</v>
      </c>
    </row>
    <row r="3" spans="2:37">
      <c r="B3" s="9">
        <v>43466</v>
      </c>
      <c r="C3" s="11">
        <v>4.1210365854565714</v>
      </c>
      <c r="D3" s="11">
        <v>1.6830468207965501</v>
      </c>
      <c r="E3" s="11">
        <v>2.2500252329931634</v>
      </c>
      <c r="F3" s="11">
        <v>2.5402837129860849</v>
      </c>
      <c r="G3" s="11">
        <v>0.88198913567135728</v>
      </c>
      <c r="H3" s="11">
        <v>0.62099891089902559</v>
      </c>
      <c r="I3" s="11">
        <v>0.10059869235651721</v>
      </c>
      <c r="J3" s="11">
        <v>5.5520405345733153</v>
      </c>
      <c r="K3" s="16">
        <v>17.750019625732584</v>
      </c>
      <c r="L3" s="1"/>
      <c r="M3" s="9">
        <v>43831</v>
      </c>
      <c r="N3" s="48">
        <v>3.4927142261866151</v>
      </c>
      <c r="O3" s="48">
        <v>1.959860052411315</v>
      </c>
      <c r="P3" s="48">
        <v>2.3713441175663204</v>
      </c>
      <c r="Q3" s="48">
        <v>2.9950780611488383</v>
      </c>
      <c r="R3" s="48">
        <v>0.71774132555088355</v>
      </c>
      <c r="S3" s="48">
        <v>0.63288353304030209</v>
      </c>
      <c r="T3" s="48">
        <v>0.10059869235651721</v>
      </c>
      <c r="U3" s="48">
        <v>4.982957845099186</v>
      </c>
      <c r="V3" s="53">
        <v>17.253177853359979</v>
      </c>
      <c r="Y3" s="34">
        <v>43466</v>
      </c>
      <c r="Z3" s="44">
        <v>0.28636722142037929</v>
      </c>
      <c r="AA3" s="44">
        <v>0.32726925065297591</v>
      </c>
      <c r="AB3" s="44">
        <v>0.55419527671260882</v>
      </c>
      <c r="AC3" s="44">
        <v>0.3796778304999181</v>
      </c>
      <c r="AD3" s="45">
        <v>0.15826162249051692</v>
      </c>
      <c r="AE3" s="1"/>
      <c r="AF3" s="9">
        <v>43831</v>
      </c>
      <c r="AG3" s="48">
        <v>0.31814647768099058</v>
      </c>
      <c r="AH3" s="48">
        <v>0.38531483488846036</v>
      </c>
      <c r="AI3" s="48">
        <v>0.78255523318775033</v>
      </c>
      <c r="AJ3" s="48">
        <v>0.37586216403225542</v>
      </c>
      <c r="AK3" s="49">
        <v>0.16220590504323459</v>
      </c>
    </row>
    <row r="4" spans="2:37">
      <c r="B4" s="9">
        <v>43467</v>
      </c>
      <c r="C4" s="11">
        <v>3.9617274082687759</v>
      </c>
      <c r="D4" s="11">
        <v>1.5308362429966931</v>
      </c>
      <c r="E4" s="11">
        <v>2.5594056860736791</v>
      </c>
      <c r="F4" s="11">
        <v>2.9061534861992149</v>
      </c>
      <c r="G4" s="11">
        <v>0.83381257983641055</v>
      </c>
      <c r="H4" s="11">
        <v>0.66027903855925452</v>
      </c>
      <c r="I4" s="11">
        <v>0.10059869235651721</v>
      </c>
      <c r="J4" s="11">
        <v>5.3748759988078119</v>
      </c>
      <c r="K4" s="16">
        <v>17.927689133098358</v>
      </c>
      <c r="L4" s="1"/>
      <c r="M4" s="9">
        <v>43832</v>
      </c>
      <c r="N4" s="48">
        <v>3.2880225418847431</v>
      </c>
      <c r="O4" s="48">
        <v>1.2779988073351169</v>
      </c>
      <c r="P4" s="48">
        <v>2.1735256116977482</v>
      </c>
      <c r="Q4" s="48">
        <v>2.9274114439689876</v>
      </c>
      <c r="R4" s="48">
        <v>0.71886105929149857</v>
      </c>
      <c r="S4" s="48">
        <v>0.58713438884191482</v>
      </c>
      <c r="T4" s="48">
        <v>0.10059869235651721</v>
      </c>
      <c r="U4" s="48">
        <v>4.9553451604284815</v>
      </c>
      <c r="V4" s="53">
        <v>16.028897705805008</v>
      </c>
      <c r="Y4" s="34">
        <v>43467</v>
      </c>
      <c r="Z4" s="44">
        <v>0.36088125661949139</v>
      </c>
      <c r="AA4" s="44">
        <v>0.35676749448389383</v>
      </c>
      <c r="AB4" s="44">
        <v>0.69440350763846626</v>
      </c>
      <c r="AC4" s="44">
        <v>0.3829569495922191</v>
      </c>
      <c r="AD4" s="45">
        <v>0.1631663859445035</v>
      </c>
      <c r="AE4" s="1"/>
      <c r="AF4" s="9">
        <v>43832</v>
      </c>
      <c r="AG4" s="48">
        <v>0.26958870261155404</v>
      </c>
      <c r="AH4" s="48">
        <v>0.34416445080447139</v>
      </c>
      <c r="AI4" s="48">
        <v>0.78685175237440441</v>
      </c>
      <c r="AJ4" s="48">
        <v>0.38321606584710377</v>
      </c>
      <c r="AK4" s="49">
        <v>0.16407367743774259</v>
      </c>
    </row>
    <row r="5" spans="2:37">
      <c r="B5" s="9">
        <v>43468</v>
      </c>
      <c r="C5" s="11">
        <v>3.6688299496638441</v>
      </c>
      <c r="D5" s="11">
        <v>1.5997802496310489</v>
      </c>
      <c r="E5" s="11">
        <v>2.4346666801682857</v>
      </c>
      <c r="F5" s="11">
        <v>3.2165412278862124</v>
      </c>
      <c r="G5" s="11">
        <v>0.82283682558746296</v>
      </c>
      <c r="H5" s="11">
        <v>0.66813447650479751</v>
      </c>
      <c r="I5" s="11">
        <v>0.10059869235651721</v>
      </c>
      <c r="J5" s="11">
        <v>5.2322040000867753</v>
      </c>
      <c r="K5" s="16">
        <v>17.743592101884943</v>
      </c>
      <c r="L5" s="1"/>
      <c r="M5" s="9">
        <v>43833</v>
      </c>
      <c r="N5" s="48">
        <v>3.2055714041664718</v>
      </c>
      <c r="O5" s="48">
        <v>1.3639458619468259</v>
      </c>
      <c r="P5" s="48">
        <v>1.9945583060440562</v>
      </c>
      <c r="Q5" s="48">
        <v>2.6081466132936559</v>
      </c>
      <c r="R5" s="48">
        <v>0.71515059864294206</v>
      </c>
      <c r="S5" s="48">
        <v>0.56719220437404427</v>
      </c>
      <c r="T5" s="48">
        <v>0.10059869235651721</v>
      </c>
      <c r="U5" s="48">
        <v>4.914049220023708</v>
      </c>
      <c r="V5" s="53">
        <v>15.469212900848222</v>
      </c>
      <c r="Y5" s="34">
        <v>43468</v>
      </c>
      <c r="Z5" s="44">
        <v>0.36455237193707052</v>
      </c>
      <c r="AA5" s="44">
        <v>0.40850129686208364</v>
      </c>
      <c r="AB5" s="44">
        <v>0.78165294316610801</v>
      </c>
      <c r="AC5" s="44">
        <v>0.44532368248551901</v>
      </c>
      <c r="AD5" s="45">
        <v>0.16957359008678191</v>
      </c>
      <c r="AE5" s="1"/>
      <c r="AF5" s="9">
        <v>43833</v>
      </c>
      <c r="AG5" s="48">
        <v>0.28775052749585789</v>
      </c>
      <c r="AH5" s="48">
        <v>0.29704709993698614</v>
      </c>
      <c r="AI5" s="48">
        <v>0.58175280068465995</v>
      </c>
      <c r="AJ5" s="48">
        <v>0.37529197132877773</v>
      </c>
      <c r="AK5" s="49">
        <v>0.16208497863287349</v>
      </c>
    </row>
    <row r="6" spans="2:37">
      <c r="B6" s="9">
        <v>43469</v>
      </c>
      <c r="C6" s="11">
        <v>3.6259720645188733</v>
      </c>
      <c r="D6" s="11">
        <v>1.6106542787181921</v>
      </c>
      <c r="E6" s="11">
        <v>2.310186932682921</v>
      </c>
      <c r="F6" s="11">
        <v>3.2282759867740123</v>
      </c>
      <c r="G6" s="11">
        <v>0.85965549655010209</v>
      </c>
      <c r="H6" s="11">
        <v>0.58800044168551413</v>
      </c>
      <c r="I6" s="11">
        <v>0.10059869235651721</v>
      </c>
      <c r="J6" s="11">
        <v>5.2895519613451611</v>
      </c>
      <c r="K6" s="16">
        <v>17.612895854631294</v>
      </c>
      <c r="L6" s="1"/>
      <c r="M6" s="9">
        <v>43834</v>
      </c>
      <c r="N6" s="48">
        <v>3.1069463222842879</v>
      </c>
      <c r="O6" s="48">
        <v>1.5648668344574401</v>
      </c>
      <c r="P6" s="48">
        <v>2.079683935403509</v>
      </c>
      <c r="Q6" s="48">
        <v>2.6123491673017472</v>
      </c>
      <c r="R6" s="48">
        <v>0.70248931539040516</v>
      </c>
      <c r="S6" s="48">
        <v>0.5837306611818075</v>
      </c>
      <c r="T6" s="48">
        <v>0.10059869235651721</v>
      </c>
      <c r="U6" s="48">
        <v>5.0244531681605231</v>
      </c>
      <c r="V6" s="53">
        <v>15.775118096536238</v>
      </c>
      <c r="Y6" s="34">
        <v>43469</v>
      </c>
      <c r="Z6" s="44">
        <v>0.3738369242970217</v>
      </c>
      <c r="AA6" s="44">
        <v>0.4211768552252077</v>
      </c>
      <c r="AB6" s="44">
        <v>0.72040288722059265</v>
      </c>
      <c r="AC6" s="44">
        <v>0.49256441848524529</v>
      </c>
      <c r="AD6" s="45">
        <v>0.17253974693383639</v>
      </c>
      <c r="AE6" s="1"/>
      <c r="AF6" s="9">
        <v>43834</v>
      </c>
      <c r="AG6" s="48">
        <v>0.2972291399888774</v>
      </c>
      <c r="AH6" s="48">
        <v>0.33065829185782741</v>
      </c>
      <c r="AI6" s="48">
        <v>0.61070044432883064</v>
      </c>
      <c r="AJ6" s="48">
        <v>0.34623818066860679</v>
      </c>
      <c r="AK6" s="49">
        <v>0.159772691467372</v>
      </c>
    </row>
    <row r="7" spans="2:37">
      <c r="B7" s="9">
        <v>43470</v>
      </c>
      <c r="C7" s="11">
        <v>3.7044052202986157</v>
      </c>
      <c r="D7" s="11">
        <v>1.3745778533916659</v>
      </c>
      <c r="E7" s="11">
        <v>2.197393435780262</v>
      </c>
      <c r="F7" s="11">
        <v>2.9228712620702546</v>
      </c>
      <c r="G7" s="11">
        <v>0.86916158344723071</v>
      </c>
      <c r="H7" s="11">
        <v>0.57250203696018409</v>
      </c>
      <c r="I7" s="11">
        <v>0.10059869235651721</v>
      </c>
      <c r="J7" s="11">
        <v>5.1993159686111676</v>
      </c>
      <c r="K7" s="16">
        <v>16.940826052915895</v>
      </c>
      <c r="L7" s="1"/>
      <c r="M7" s="9">
        <v>43835</v>
      </c>
      <c r="N7" s="48">
        <v>3.0339064939629581</v>
      </c>
      <c r="O7" s="48">
        <v>1.7405604974582629</v>
      </c>
      <c r="P7" s="48">
        <v>2.328145586085264</v>
      </c>
      <c r="Q7" s="48">
        <v>2.7140835121981399</v>
      </c>
      <c r="R7" s="48">
        <v>0.69373926994674673</v>
      </c>
      <c r="S7" s="48">
        <v>0.62835134416770166</v>
      </c>
      <c r="T7" s="48">
        <v>0.10059869235651721</v>
      </c>
      <c r="U7" s="48">
        <v>5.3909089507183001</v>
      </c>
      <c r="V7" s="53">
        <v>16.630294346893891</v>
      </c>
      <c r="Y7" s="34">
        <v>43470</v>
      </c>
      <c r="Z7" s="44">
        <v>0.33647651998694639</v>
      </c>
      <c r="AA7" s="44">
        <v>0.40047390888057366</v>
      </c>
      <c r="AB7" s="44">
        <v>0.60255256355663334</v>
      </c>
      <c r="AC7" s="44">
        <v>0.4519059276724926</v>
      </c>
      <c r="AD7" s="45">
        <v>0.17001030668498951</v>
      </c>
      <c r="AE7" s="1"/>
      <c r="AF7" s="9">
        <v>43835</v>
      </c>
      <c r="AG7" s="48">
        <v>0.27889176595401816</v>
      </c>
      <c r="AH7" s="48">
        <v>0.35512051672571776</v>
      </c>
      <c r="AI7" s="48">
        <v>0.64703555028179582</v>
      </c>
      <c r="AJ7" s="48">
        <v>0.34895165418077656</v>
      </c>
      <c r="AK7" s="49">
        <v>0.1608889417986436</v>
      </c>
    </row>
    <row r="8" spans="2:37">
      <c r="B8" s="9">
        <v>43471</v>
      </c>
      <c r="C8" s="11">
        <v>3.6882765803682402</v>
      </c>
      <c r="D8" s="11">
        <v>1.3359502908096239</v>
      </c>
      <c r="E8" s="11">
        <v>2.1356200062512278</v>
      </c>
      <c r="F8" s="11">
        <v>2.8728998384138245</v>
      </c>
      <c r="G8" s="11">
        <v>0.89812824954699244</v>
      </c>
      <c r="H8" s="11">
        <v>0.66565555977009228</v>
      </c>
      <c r="I8" s="11">
        <v>0.10059869235651721</v>
      </c>
      <c r="J8" s="11">
        <v>5.0260127361889486</v>
      </c>
      <c r="K8" s="16">
        <v>16.723141953705468</v>
      </c>
      <c r="L8" s="1"/>
      <c r="M8" s="9">
        <v>43836</v>
      </c>
      <c r="N8" s="48">
        <v>3.0212651226157416</v>
      </c>
      <c r="O8" s="48">
        <v>1.6441214095335039</v>
      </c>
      <c r="P8" s="48">
        <v>2.3239826724871131</v>
      </c>
      <c r="Q8" s="48">
        <v>2.8685502315657163</v>
      </c>
      <c r="R8" s="48">
        <v>0.72376502909700213</v>
      </c>
      <c r="S8" s="48">
        <v>0.56562535984708928</v>
      </c>
      <c r="T8" s="48">
        <v>0.10059869235651721</v>
      </c>
      <c r="U8" s="48">
        <v>5.5534967385579064</v>
      </c>
      <c r="V8" s="53">
        <v>16.80140525606059</v>
      </c>
      <c r="Y8" s="34">
        <v>43471</v>
      </c>
      <c r="Z8" s="44">
        <v>0.28799285909987704</v>
      </c>
      <c r="AA8" s="44">
        <v>0.38098724710452331</v>
      </c>
      <c r="AB8" s="44">
        <v>0.62376118795009161</v>
      </c>
      <c r="AC8" s="44">
        <v>0.39125182555042604</v>
      </c>
      <c r="AD8" s="45">
        <v>0.1655509803493169</v>
      </c>
      <c r="AE8" s="1"/>
      <c r="AF8" s="9">
        <v>43836</v>
      </c>
      <c r="AG8" s="48">
        <v>0.28058675527704902</v>
      </c>
      <c r="AH8" s="48">
        <v>0.37517569106568405</v>
      </c>
      <c r="AI8" s="48">
        <v>0.67723522078815068</v>
      </c>
      <c r="AJ8" s="48">
        <v>0.40506245628880649</v>
      </c>
      <c r="AK8" s="49">
        <v>0.16470074196108531</v>
      </c>
    </row>
    <row r="9" spans="2:37">
      <c r="B9" s="9">
        <v>43472</v>
      </c>
      <c r="C9" s="11">
        <v>3.6199786003510388</v>
      </c>
      <c r="D9" s="11">
        <v>1.468711471403104</v>
      </c>
      <c r="E9" s="11">
        <v>2.1416105464926241</v>
      </c>
      <c r="F9" s="11">
        <v>2.8572728364074256</v>
      </c>
      <c r="G9" s="11">
        <v>0.94679949378467687</v>
      </c>
      <c r="H9" s="11">
        <v>0.63447588004736144</v>
      </c>
      <c r="I9" s="11">
        <v>0.10059869235651721</v>
      </c>
      <c r="J9" s="11">
        <v>5.1128672857167787</v>
      </c>
      <c r="K9" s="16">
        <v>16.882314806559528</v>
      </c>
      <c r="L9" s="1"/>
      <c r="M9" s="9">
        <v>43837</v>
      </c>
      <c r="N9" s="48">
        <v>3.3152957185750163</v>
      </c>
      <c r="O9" s="48">
        <v>1.4285843266276039</v>
      </c>
      <c r="P9" s="48">
        <v>2.3019614049431221</v>
      </c>
      <c r="Q9" s="48">
        <v>2.7261472121213122</v>
      </c>
      <c r="R9" s="48">
        <v>0.75601709999688937</v>
      </c>
      <c r="S9" s="48">
        <v>0.527118445385094</v>
      </c>
      <c r="T9" s="48">
        <v>0.10059869235651721</v>
      </c>
      <c r="U9" s="48">
        <v>5.5457236777756993</v>
      </c>
      <c r="V9" s="53">
        <v>16.701446577781255</v>
      </c>
      <c r="Y9" s="34">
        <v>43472</v>
      </c>
      <c r="Z9" s="44">
        <v>0.25897609583491749</v>
      </c>
      <c r="AA9" s="44">
        <v>0.35525158101334769</v>
      </c>
      <c r="AB9" s="44">
        <v>0.61982952969234006</v>
      </c>
      <c r="AC9" s="44">
        <v>0.40841474625752183</v>
      </c>
      <c r="AD9" s="45">
        <v>0.1678731414326439</v>
      </c>
      <c r="AE9" s="1"/>
      <c r="AF9" s="9">
        <v>43837</v>
      </c>
      <c r="AG9" s="48">
        <v>0.25205460795060131</v>
      </c>
      <c r="AH9" s="48">
        <v>0.30815961541731079</v>
      </c>
      <c r="AI9" s="48">
        <v>0.63416593582766567</v>
      </c>
      <c r="AJ9" s="48">
        <v>0.41863721013171068</v>
      </c>
      <c r="AK9" s="49">
        <v>0.1606004406152915</v>
      </c>
    </row>
    <row r="10" spans="2:37">
      <c r="B10" s="9">
        <v>43473</v>
      </c>
      <c r="C10" s="11">
        <v>3.741316160404248</v>
      </c>
      <c r="D10" s="11">
        <v>1.4869678893500791</v>
      </c>
      <c r="E10" s="11">
        <v>1.9999147641934969</v>
      </c>
      <c r="F10" s="11">
        <v>2.8118123064946707</v>
      </c>
      <c r="G10" s="11">
        <v>0.94104781111502489</v>
      </c>
      <c r="H10" s="11">
        <v>0.60075111490525746</v>
      </c>
      <c r="I10" s="11">
        <v>0.10059869235651721</v>
      </c>
      <c r="J10" s="11">
        <v>5.4484469835182008</v>
      </c>
      <c r="K10" s="16">
        <v>17.130855722337493</v>
      </c>
      <c r="L10" s="1"/>
      <c r="M10" s="9">
        <v>43838</v>
      </c>
      <c r="N10" s="48">
        <v>3.465941538698611</v>
      </c>
      <c r="O10" s="48">
        <v>1.5655594482778281</v>
      </c>
      <c r="P10" s="48">
        <v>2.4872126491002517</v>
      </c>
      <c r="Q10" s="48">
        <v>2.4593046681428405</v>
      </c>
      <c r="R10" s="48">
        <v>0.75701425633289943</v>
      </c>
      <c r="S10" s="48">
        <v>0.48261352439701566</v>
      </c>
      <c r="T10" s="48">
        <v>0.10059869235651721</v>
      </c>
      <c r="U10" s="48">
        <v>5.3930795746644238</v>
      </c>
      <c r="V10" s="53">
        <v>16.711324351970386</v>
      </c>
      <c r="Y10" s="34">
        <v>43473</v>
      </c>
      <c r="Z10" s="44">
        <v>0.30206354454342921</v>
      </c>
      <c r="AA10" s="44">
        <v>0.3320546850839613</v>
      </c>
      <c r="AB10" s="44">
        <v>0.60130112446657058</v>
      </c>
      <c r="AC10" s="44">
        <v>0.41074599032855452</v>
      </c>
      <c r="AD10" s="45">
        <v>0.16648627428503748</v>
      </c>
      <c r="AE10" s="1"/>
      <c r="AF10" s="9">
        <v>43838</v>
      </c>
      <c r="AG10" s="48">
        <v>0.2557621712973347</v>
      </c>
      <c r="AH10" s="48">
        <v>0.26600041122602736</v>
      </c>
      <c r="AI10" s="48">
        <v>0.54031667608448886</v>
      </c>
      <c r="AJ10" s="48">
        <v>0.39262787354016071</v>
      </c>
      <c r="AK10" s="49">
        <v>0.15210862239060469</v>
      </c>
    </row>
    <row r="11" spans="2:37">
      <c r="B11" s="9">
        <v>43474</v>
      </c>
      <c r="C11" s="11">
        <v>3.731169733316321</v>
      </c>
      <c r="D11" s="11">
        <v>1.669059802150815</v>
      </c>
      <c r="E11" s="11">
        <v>2.255288633291932</v>
      </c>
      <c r="F11" s="11">
        <v>3.0051769432424229</v>
      </c>
      <c r="G11" s="11">
        <v>0.9331039409703622</v>
      </c>
      <c r="H11" s="11">
        <v>0.70027555063510816</v>
      </c>
      <c r="I11" s="11">
        <v>0.10059869235651721</v>
      </c>
      <c r="J11" s="11">
        <v>5.5729502123545798</v>
      </c>
      <c r="K11" s="16">
        <v>17.967623508318059</v>
      </c>
      <c r="L11" s="1"/>
      <c r="M11" s="9">
        <v>43839</v>
      </c>
      <c r="N11" s="48">
        <v>3.4739287389697169</v>
      </c>
      <c r="O11" s="48">
        <v>2.0249365011963891</v>
      </c>
      <c r="P11" s="48">
        <v>2.4052664907165</v>
      </c>
      <c r="Q11" s="48">
        <v>2.2921197289366098</v>
      </c>
      <c r="R11" s="48">
        <v>0.75007876980257937</v>
      </c>
      <c r="S11" s="48">
        <v>0.50757641145681265</v>
      </c>
      <c r="T11" s="48">
        <v>0.10059869235651721</v>
      </c>
      <c r="U11" s="48">
        <v>5.3567819863715247</v>
      </c>
      <c r="V11" s="53">
        <v>16.911287319806647</v>
      </c>
      <c r="Y11" s="34">
        <v>43474</v>
      </c>
      <c r="Z11" s="44">
        <v>0.36081920417106389</v>
      </c>
      <c r="AA11" s="44">
        <v>0.37656429337239478</v>
      </c>
      <c r="AB11" s="44">
        <v>0.7093526930680758</v>
      </c>
      <c r="AC11" s="44">
        <v>0.39486480202173707</v>
      </c>
      <c r="AD11" s="45">
        <v>0.1544544415815797</v>
      </c>
      <c r="AE11" s="1"/>
      <c r="AF11" s="9">
        <v>43839</v>
      </c>
      <c r="AG11" s="48">
        <v>0.28045303657335685</v>
      </c>
      <c r="AH11" s="48">
        <v>0.25562480191234532</v>
      </c>
      <c r="AI11" s="48">
        <v>0.43096413183454874</v>
      </c>
      <c r="AJ11" s="48">
        <v>0.38749178805082041</v>
      </c>
      <c r="AK11" s="49">
        <v>0.1503055510150457</v>
      </c>
    </row>
    <row r="12" spans="2:37">
      <c r="B12" s="9">
        <v>43475</v>
      </c>
      <c r="C12" s="11">
        <v>3.5910470774877892</v>
      </c>
      <c r="D12" s="11">
        <v>1.6717522916101208</v>
      </c>
      <c r="E12" s="11">
        <v>2.635950272765891</v>
      </c>
      <c r="F12" s="11">
        <v>3.1829776917077761</v>
      </c>
      <c r="G12" s="11">
        <v>0.9397878777429215</v>
      </c>
      <c r="H12" s="11">
        <v>0.63942945750810354</v>
      </c>
      <c r="I12" s="11">
        <v>0.10059869235651721</v>
      </c>
      <c r="J12" s="11">
        <v>5.7188676731206378</v>
      </c>
      <c r="K12" s="16">
        <v>18.480411034299756</v>
      </c>
      <c r="L12" s="1"/>
      <c r="M12" s="9">
        <v>43840</v>
      </c>
      <c r="N12" s="48">
        <v>3.465175013050815</v>
      </c>
      <c r="O12" s="48">
        <v>2.3970205845787458</v>
      </c>
      <c r="P12" s="48">
        <v>2.056347100271946</v>
      </c>
      <c r="Q12" s="48">
        <v>2.4562920336228102</v>
      </c>
      <c r="R12" s="48">
        <v>0.75759443871190058</v>
      </c>
      <c r="S12" s="48">
        <v>0.57132544810373587</v>
      </c>
      <c r="T12" s="48">
        <v>0.10059869235651721</v>
      </c>
      <c r="U12" s="48">
        <v>5.3371878008825187</v>
      </c>
      <c r="V12" s="53">
        <v>17.141541111578988</v>
      </c>
      <c r="Y12" s="34">
        <v>43475</v>
      </c>
      <c r="Z12" s="44">
        <v>0.34088515153768939</v>
      </c>
      <c r="AA12" s="44">
        <v>0.4149725690000029</v>
      </c>
      <c r="AB12" s="44">
        <v>0.7727560581083639</v>
      </c>
      <c r="AC12" s="44">
        <v>0.42166233885837312</v>
      </c>
      <c r="AD12" s="45">
        <v>0.17118988124575948</v>
      </c>
      <c r="AE12" s="1"/>
      <c r="AF12" s="9">
        <v>43840</v>
      </c>
      <c r="AG12" s="48">
        <v>0.32098388361647839</v>
      </c>
      <c r="AH12" s="48">
        <v>0.30193353936039319</v>
      </c>
      <c r="AI12" s="48">
        <v>0.4886054845088017</v>
      </c>
      <c r="AJ12" s="48">
        <v>0.37675043873313147</v>
      </c>
      <c r="AK12" s="49">
        <v>0.15277681943455829</v>
      </c>
    </row>
    <row r="13" spans="2:37">
      <c r="B13" s="9">
        <v>43476</v>
      </c>
      <c r="C13" s="11">
        <v>3.5069906732827998</v>
      </c>
      <c r="D13" s="11">
        <v>1.4647068869108291</v>
      </c>
      <c r="E13" s="11">
        <v>2.673524879862951</v>
      </c>
      <c r="F13" s="11">
        <v>3.0885769702798069</v>
      </c>
      <c r="G13" s="11">
        <v>0.92873239523790641</v>
      </c>
      <c r="H13" s="11">
        <v>0.59953550753625851</v>
      </c>
      <c r="I13" s="11">
        <v>0.10059869235651721</v>
      </c>
      <c r="J13" s="11">
        <v>5.6766173212356748</v>
      </c>
      <c r="K13" s="16">
        <v>18.039283326702744</v>
      </c>
      <c r="L13" s="1"/>
      <c r="M13" s="9">
        <v>43841</v>
      </c>
      <c r="N13" s="48">
        <v>3.649522463656671</v>
      </c>
      <c r="O13" s="48">
        <v>2.2591573948363273</v>
      </c>
      <c r="P13" s="48">
        <v>1.9363939339182521</v>
      </c>
      <c r="Q13" s="48">
        <v>2.6187927185599023</v>
      </c>
      <c r="R13" s="48">
        <v>0.77327842077344322</v>
      </c>
      <c r="S13" s="48">
        <v>0.56590592666666428</v>
      </c>
      <c r="T13" s="48">
        <v>0.10059869235651721</v>
      </c>
      <c r="U13" s="48">
        <v>5.5737105165520466</v>
      </c>
      <c r="V13" s="53">
        <v>17.477360067319825</v>
      </c>
      <c r="Y13" s="34">
        <v>43476</v>
      </c>
      <c r="Z13" s="44">
        <v>0.29357728931589</v>
      </c>
      <c r="AA13" s="44">
        <v>0.39388019697737348</v>
      </c>
      <c r="AB13" s="44">
        <v>0.72234704994377252</v>
      </c>
      <c r="AC13" s="44">
        <v>0.45230013124803442</v>
      </c>
      <c r="AD13" s="45">
        <v>0.18843045212645101</v>
      </c>
      <c r="AE13" s="1"/>
      <c r="AF13" s="9">
        <v>43841</v>
      </c>
      <c r="AG13" s="48">
        <v>0.25239739910056241</v>
      </c>
      <c r="AH13" s="48">
        <v>0.35090804570741108</v>
      </c>
      <c r="AI13" s="48">
        <v>0.63838728044842996</v>
      </c>
      <c r="AJ13" s="48">
        <v>0.35995462742274259</v>
      </c>
      <c r="AK13" s="49">
        <v>0.16591643104448681</v>
      </c>
    </row>
    <row r="14" spans="2:37">
      <c r="B14" s="9">
        <v>43477</v>
      </c>
      <c r="C14" s="11">
        <v>3.488121453066376</v>
      </c>
      <c r="D14" s="11">
        <v>1.349605338639682</v>
      </c>
      <c r="E14" s="11">
        <v>2.577683770053965</v>
      </c>
      <c r="F14" s="11">
        <v>2.7633656283455306</v>
      </c>
      <c r="G14" s="11">
        <v>0.89206457423336027</v>
      </c>
      <c r="H14" s="11">
        <v>0.62179400626998327</v>
      </c>
      <c r="I14" s="11">
        <v>0.10059869235651721</v>
      </c>
      <c r="J14" s="11">
        <v>5.5065102954220109</v>
      </c>
      <c r="K14" s="16">
        <v>17.299743758387425</v>
      </c>
      <c r="L14" s="1"/>
      <c r="M14" s="9">
        <v>43842</v>
      </c>
      <c r="N14" s="48">
        <v>3.6773126584564286</v>
      </c>
      <c r="O14" s="48">
        <v>1.8642056722457789</v>
      </c>
      <c r="P14" s="48">
        <v>2.0970735542554997</v>
      </c>
      <c r="Q14" s="48">
        <v>2.7059057030605564</v>
      </c>
      <c r="R14" s="48">
        <v>0.76792152266371383</v>
      </c>
      <c r="S14" s="48">
        <v>0.57153197184522764</v>
      </c>
      <c r="T14" s="48">
        <v>0.10059869235651721</v>
      </c>
      <c r="U14" s="48">
        <v>6.3384164834832175</v>
      </c>
      <c r="V14" s="53">
        <v>18.12296625836694</v>
      </c>
      <c r="Y14" s="34">
        <v>43477</v>
      </c>
      <c r="Z14" s="44">
        <v>0.26208468390777023</v>
      </c>
      <c r="AA14" s="44">
        <v>0.34108201533132754</v>
      </c>
      <c r="AB14" s="44">
        <v>0.62039683970619464</v>
      </c>
      <c r="AC14" s="44">
        <v>0.43610489266480429</v>
      </c>
      <c r="AD14" s="45">
        <v>0.17596088852268979</v>
      </c>
      <c r="AE14" s="1"/>
      <c r="AF14" s="9">
        <v>43842</v>
      </c>
      <c r="AG14" s="48">
        <v>0.28174595468152269</v>
      </c>
      <c r="AH14" s="48">
        <v>0.34784465068825049</v>
      </c>
      <c r="AI14" s="48">
        <v>0.6532662777960847</v>
      </c>
      <c r="AJ14" s="48">
        <v>0.36817228905850352</v>
      </c>
      <c r="AK14" s="49">
        <v>0.17412445806660509</v>
      </c>
    </row>
    <row r="15" spans="2:37">
      <c r="B15" s="9">
        <v>43478</v>
      </c>
      <c r="C15" s="11">
        <v>3.4804438469458829</v>
      </c>
      <c r="D15" s="11">
        <v>1.185185689525186</v>
      </c>
      <c r="E15" s="11">
        <v>2.645127120064164</v>
      </c>
      <c r="F15" s="11">
        <v>2.4952926158763247</v>
      </c>
      <c r="G15" s="11">
        <v>0.8401136982184626</v>
      </c>
      <c r="H15" s="11">
        <v>0.62067162920888586</v>
      </c>
      <c r="I15" s="11">
        <v>0.10059869235651721</v>
      </c>
      <c r="J15" s="11">
        <v>5.0577774655833974</v>
      </c>
      <c r="K15" s="16">
        <v>16.425210757778821</v>
      </c>
      <c r="L15" s="1"/>
      <c r="M15" s="9">
        <v>43843</v>
      </c>
      <c r="N15" s="48">
        <v>3.6555473400030829</v>
      </c>
      <c r="O15" s="48">
        <v>1.6889628373932668</v>
      </c>
      <c r="P15" s="48">
        <v>2.2344822926057581</v>
      </c>
      <c r="Q15" s="48">
        <v>2.6345262348967462</v>
      </c>
      <c r="R15" s="48">
        <v>0.72153974665242926</v>
      </c>
      <c r="S15" s="48">
        <v>0.56957843350600801</v>
      </c>
      <c r="T15" s="48">
        <v>0.10059869235651721</v>
      </c>
      <c r="U15" s="48">
        <v>6.2919268370982788</v>
      </c>
      <c r="V15" s="53">
        <v>17.897162414512088</v>
      </c>
      <c r="Y15" s="34">
        <v>43478</v>
      </c>
      <c r="Z15" s="44">
        <v>0.2479711407346471</v>
      </c>
      <c r="AA15" s="44">
        <v>0.28145492674101541</v>
      </c>
      <c r="AB15" s="44">
        <v>0.5439321912630577</v>
      </c>
      <c r="AC15" s="44">
        <v>0.38805368692357389</v>
      </c>
      <c r="AD15" s="45">
        <v>0.16505245633334248</v>
      </c>
      <c r="AE15" s="1"/>
      <c r="AF15" s="9">
        <v>43843</v>
      </c>
      <c r="AG15" s="48">
        <v>0.29443353039780484</v>
      </c>
      <c r="AH15" s="48">
        <v>0.32247662328057203</v>
      </c>
      <c r="AI15" s="48">
        <v>0.58660147261056361</v>
      </c>
      <c r="AJ15" s="48">
        <v>0.39216397728985602</v>
      </c>
      <c r="AK15" s="49">
        <v>0.1737570972025862</v>
      </c>
    </row>
    <row r="16" spans="2:37">
      <c r="B16" s="9">
        <v>43479</v>
      </c>
      <c r="C16" s="11">
        <v>3.4187275884911577</v>
      </c>
      <c r="D16" s="11">
        <v>1.499289225276784</v>
      </c>
      <c r="E16" s="11">
        <v>2.7426609417995627</v>
      </c>
      <c r="F16" s="11">
        <v>2.6595520189314223</v>
      </c>
      <c r="G16" s="11">
        <v>0.80625869361047575</v>
      </c>
      <c r="H16" s="11">
        <v>0.63002614409213697</v>
      </c>
      <c r="I16" s="11">
        <v>0.10059869235651721</v>
      </c>
      <c r="J16" s="11">
        <v>4.7692244396002463</v>
      </c>
      <c r="K16" s="16">
        <v>16.626337744158302</v>
      </c>
      <c r="L16" s="1"/>
      <c r="M16" s="9">
        <v>43844</v>
      </c>
      <c r="N16" s="48">
        <v>3.7346987472720747</v>
      </c>
      <c r="O16" s="48">
        <v>1.67171155887445</v>
      </c>
      <c r="P16" s="48">
        <v>2.0887234011425129</v>
      </c>
      <c r="Q16" s="48">
        <v>2.4447152946212993</v>
      </c>
      <c r="R16" s="48">
        <v>0.70614141875341963</v>
      </c>
      <c r="S16" s="48">
        <v>0.57317533433129741</v>
      </c>
      <c r="T16" s="48">
        <v>0.10059869235651721</v>
      </c>
      <c r="U16" s="48">
        <v>6.0729154025291976</v>
      </c>
      <c r="V16" s="53">
        <v>17.392679849880768</v>
      </c>
      <c r="Y16" s="34">
        <v>43479</v>
      </c>
      <c r="Z16" s="44">
        <v>0.29539817786180533</v>
      </c>
      <c r="AA16" s="44">
        <v>0.29809333215638872</v>
      </c>
      <c r="AB16" s="44">
        <v>0.65353839691980853</v>
      </c>
      <c r="AC16" s="44">
        <v>0.33301708596682811</v>
      </c>
      <c r="AD16" s="45">
        <v>0.1505988228046678</v>
      </c>
      <c r="AE16" s="1"/>
      <c r="AF16" s="9">
        <v>43844</v>
      </c>
      <c r="AG16" s="48">
        <v>0.27444564741592331</v>
      </c>
      <c r="AH16" s="48">
        <v>0.2711085333259512</v>
      </c>
      <c r="AI16" s="48">
        <v>0.4923397150288607</v>
      </c>
      <c r="AJ16" s="48">
        <v>0.39067448842540564</v>
      </c>
      <c r="AK16" s="49">
        <v>0.1636404535918437</v>
      </c>
    </row>
    <row r="17" spans="2:37">
      <c r="B17" s="9">
        <v>43480</v>
      </c>
      <c r="C17" s="11">
        <v>3.8688830178743059</v>
      </c>
      <c r="D17" s="11">
        <v>1.936687458862894</v>
      </c>
      <c r="E17" s="11">
        <v>2.7085447795233151</v>
      </c>
      <c r="F17" s="11">
        <v>2.7380391879497177</v>
      </c>
      <c r="G17" s="11">
        <v>0.78299305256981255</v>
      </c>
      <c r="H17" s="11">
        <v>0.58275483618479529</v>
      </c>
      <c r="I17" s="11">
        <v>0.10059869235651721</v>
      </c>
      <c r="J17" s="11">
        <v>4.9162397137080847</v>
      </c>
      <c r="K17" s="16">
        <v>17.634740739029443</v>
      </c>
      <c r="L17" s="1"/>
      <c r="M17" s="9">
        <v>43845</v>
      </c>
      <c r="N17" s="48">
        <v>3.6744496578945589</v>
      </c>
      <c r="O17" s="48">
        <v>1.4347898978298519</v>
      </c>
      <c r="P17" s="48">
        <v>2.0616588598164731</v>
      </c>
      <c r="Q17" s="48">
        <v>2.3257010519681969</v>
      </c>
      <c r="R17" s="48">
        <v>0.69377888181353198</v>
      </c>
      <c r="S17" s="48">
        <v>0.61708253646631517</v>
      </c>
      <c r="T17" s="48">
        <v>0.10059869235651721</v>
      </c>
      <c r="U17" s="48">
        <v>6.0139248430802823</v>
      </c>
      <c r="V17" s="53">
        <v>16.92198442122573</v>
      </c>
      <c r="Y17" s="34">
        <v>43480</v>
      </c>
      <c r="Z17" s="44">
        <v>0.28356880272712459</v>
      </c>
      <c r="AA17" s="44">
        <v>0.34485676904234247</v>
      </c>
      <c r="AB17" s="44">
        <v>0.63731289204919994</v>
      </c>
      <c r="AC17" s="44">
        <v>0.37097799651600588</v>
      </c>
      <c r="AD17" s="45">
        <v>0.1585429945415876</v>
      </c>
      <c r="AE17" s="1"/>
      <c r="AF17" s="9">
        <v>43845</v>
      </c>
      <c r="AG17" s="48">
        <v>0.29039184650209721</v>
      </c>
      <c r="AH17" s="48">
        <v>0.26683225536907718</v>
      </c>
      <c r="AI17" s="48">
        <v>0.43087172399129914</v>
      </c>
      <c r="AJ17" s="48">
        <v>0.36712515314791722</v>
      </c>
      <c r="AK17" s="49">
        <v>0.14976972949180109</v>
      </c>
    </row>
    <row r="18" spans="2:37">
      <c r="B18" s="9">
        <v>43481</v>
      </c>
      <c r="C18" s="11">
        <v>3.9052341932698811</v>
      </c>
      <c r="D18" s="11">
        <v>1.7083012831619009</v>
      </c>
      <c r="E18" s="11">
        <v>2.551966821117321</v>
      </c>
      <c r="F18" s="11">
        <v>2.681639363283685</v>
      </c>
      <c r="G18" s="11">
        <v>0.81215933682927599</v>
      </c>
      <c r="H18" s="11">
        <v>0.64061241368265476</v>
      </c>
      <c r="I18" s="11">
        <v>0.10059869235651721</v>
      </c>
      <c r="J18" s="11">
        <v>5.1983989808002224</v>
      </c>
      <c r="K18" s="16">
        <v>17.598911084501459</v>
      </c>
      <c r="L18" s="1"/>
      <c r="M18" s="9">
        <v>43846</v>
      </c>
      <c r="N18" s="48">
        <v>3.6703290412291132</v>
      </c>
      <c r="O18" s="48">
        <v>1.3141836538812661</v>
      </c>
      <c r="P18" s="48">
        <v>2.2326979203977011</v>
      </c>
      <c r="Q18" s="48">
        <v>2.4247831175095103</v>
      </c>
      <c r="R18" s="48">
        <v>0.66864911700284313</v>
      </c>
      <c r="S18" s="48">
        <v>0.61154487950257697</v>
      </c>
      <c r="T18" s="48">
        <v>0.10059869235651721</v>
      </c>
      <c r="U18" s="48">
        <v>5.6765244668072707</v>
      </c>
      <c r="V18" s="53">
        <v>16.699310888686799</v>
      </c>
      <c r="Y18" s="34">
        <v>43481</v>
      </c>
      <c r="Z18" s="44">
        <v>0.29709991245331663</v>
      </c>
      <c r="AA18" s="44">
        <v>0.36300496008540012</v>
      </c>
      <c r="AB18" s="44">
        <v>0.60678633874390198</v>
      </c>
      <c r="AC18" s="44">
        <v>0.37381602804734265</v>
      </c>
      <c r="AD18" s="45">
        <v>0.1615816749415607</v>
      </c>
      <c r="AE18" s="1"/>
      <c r="AF18" s="9">
        <v>43846</v>
      </c>
      <c r="AG18" s="48">
        <v>0.26874769560131628</v>
      </c>
      <c r="AH18" s="48">
        <v>0.2828861304378279</v>
      </c>
      <c r="AI18" s="48">
        <v>0.51541674672642046</v>
      </c>
      <c r="AJ18" s="48">
        <v>0.36558973724607868</v>
      </c>
      <c r="AK18" s="49">
        <v>0.13814981091747899</v>
      </c>
    </row>
    <row r="19" spans="2:37">
      <c r="B19" s="9">
        <v>43482</v>
      </c>
      <c r="C19" s="11">
        <v>3.6867063337633939</v>
      </c>
      <c r="D19" s="11">
        <v>1.5029883413717651</v>
      </c>
      <c r="E19" s="11">
        <v>2.4641087424770931</v>
      </c>
      <c r="F19" s="11">
        <v>2.7551917294738351</v>
      </c>
      <c r="G19" s="11">
        <v>0.82606041649465733</v>
      </c>
      <c r="H19" s="11">
        <v>0.61538298030954897</v>
      </c>
      <c r="I19" s="11">
        <v>0.10059869235651721</v>
      </c>
      <c r="J19" s="11">
        <v>5.2576251657610484</v>
      </c>
      <c r="K19" s="16">
        <v>17.20866240200786</v>
      </c>
      <c r="L19" s="1"/>
      <c r="M19" s="9">
        <v>43847</v>
      </c>
      <c r="N19" s="48">
        <v>3.687235946886434</v>
      </c>
      <c r="O19" s="48">
        <v>1.3888636591683201</v>
      </c>
      <c r="P19" s="48">
        <v>2.6266407342526881</v>
      </c>
      <c r="Q19" s="48">
        <v>2.5525135396057093</v>
      </c>
      <c r="R19" s="48">
        <v>0.67015444972983929</v>
      </c>
      <c r="S19" s="48">
        <v>0.57509620035095121</v>
      </c>
      <c r="T19" s="48">
        <v>0.10059869235651721</v>
      </c>
      <c r="U19" s="48">
        <v>5.630887864406481</v>
      </c>
      <c r="V19" s="53">
        <v>17.231991086756942</v>
      </c>
      <c r="Y19" s="34">
        <v>43482</v>
      </c>
      <c r="Z19" s="44">
        <v>0.37098602430925859</v>
      </c>
      <c r="AA19" s="44">
        <v>0.34985375390179929</v>
      </c>
      <c r="AB19" s="44">
        <v>0.63511495243438587</v>
      </c>
      <c r="AC19" s="44">
        <v>0.3421725820710263</v>
      </c>
      <c r="AD19" s="45">
        <v>0.1614738214719473</v>
      </c>
      <c r="AE19" s="1"/>
      <c r="AF19" s="9">
        <v>43847</v>
      </c>
      <c r="AG19" s="48">
        <v>0.30391245441230802</v>
      </c>
      <c r="AH19" s="48">
        <v>0.29505838559830616</v>
      </c>
      <c r="AI19" s="48">
        <v>0.55856707835322894</v>
      </c>
      <c r="AJ19" s="48">
        <v>0.36207575761587413</v>
      </c>
      <c r="AK19" s="49">
        <v>0.1375926914732411</v>
      </c>
    </row>
    <row r="20" spans="2:37">
      <c r="B20" s="9">
        <v>43483</v>
      </c>
      <c r="C20" s="11">
        <v>3.3995047825650779</v>
      </c>
      <c r="D20" s="11">
        <v>1.3664255383097261</v>
      </c>
      <c r="E20" s="11">
        <v>2.3651334761381557</v>
      </c>
      <c r="F20" s="11">
        <v>3.1361750492635339</v>
      </c>
      <c r="G20" s="11">
        <v>0.77874485795699688</v>
      </c>
      <c r="H20" s="11">
        <v>0.64953631775665122</v>
      </c>
      <c r="I20" s="11">
        <v>0.10059869235651721</v>
      </c>
      <c r="J20" s="11">
        <v>5.4854691422093964</v>
      </c>
      <c r="K20" s="16">
        <v>17.281587856556055</v>
      </c>
      <c r="L20" s="1"/>
      <c r="M20" s="9">
        <v>43848</v>
      </c>
      <c r="N20" s="48">
        <v>3.5856183584071668</v>
      </c>
      <c r="O20" s="48">
        <v>1.4389394501498571</v>
      </c>
      <c r="P20" s="48">
        <v>2.5208839659429767</v>
      </c>
      <c r="Q20" s="48">
        <v>2.7565030114312217</v>
      </c>
      <c r="R20" s="48">
        <v>0.7135468623038651</v>
      </c>
      <c r="S20" s="48">
        <v>0.64585068764713827</v>
      </c>
      <c r="T20" s="48">
        <v>0.10059869235651721</v>
      </c>
      <c r="U20" s="48">
        <v>5.357683883703066</v>
      </c>
      <c r="V20" s="53">
        <v>17.119624911941809</v>
      </c>
      <c r="Y20" s="34">
        <v>43483</v>
      </c>
      <c r="Z20" s="44">
        <v>0.38002092380891034</v>
      </c>
      <c r="AA20" s="44">
        <v>0.4223090328570504</v>
      </c>
      <c r="AB20" s="44">
        <v>0.79840179261410282</v>
      </c>
      <c r="AC20" s="44">
        <v>0.34773951694454081</v>
      </c>
      <c r="AD20" s="45">
        <v>0.17094936316584261</v>
      </c>
      <c r="AE20" s="1"/>
      <c r="AF20" s="9">
        <v>43848</v>
      </c>
      <c r="AG20" s="48">
        <v>0.3501729185010336</v>
      </c>
      <c r="AH20" s="48">
        <v>0.36547194609480327</v>
      </c>
      <c r="AI20" s="48">
        <v>0.62792332941128293</v>
      </c>
      <c r="AJ20" s="48">
        <v>0.34811959369505052</v>
      </c>
      <c r="AK20" s="49">
        <v>0.14383358831271689</v>
      </c>
    </row>
    <row r="21" spans="2:37">
      <c r="B21" s="9">
        <v>43484</v>
      </c>
      <c r="C21" s="11">
        <v>3.3522155175406159</v>
      </c>
      <c r="D21" s="11">
        <v>1.0936446542464009</v>
      </c>
      <c r="E21" s="11">
        <v>2.417445979877928</v>
      </c>
      <c r="F21" s="11">
        <v>3.3201191997743731</v>
      </c>
      <c r="G21" s="11">
        <v>0.80070848764152691</v>
      </c>
      <c r="H21" s="11">
        <v>0.58020673670526857</v>
      </c>
      <c r="I21" s="11">
        <v>0.10059869235651721</v>
      </c>
      <c r="J21" s="11">
        <v>5.6518789093881345</v>
      </c>
      <c r="K21" s="16">
        <v>17.316818177530763</v>
      </c>
      <c r="L21" s="1"/>
      <c r="M21" s="9">
        <v>43849</v>
      </c>
      <c r="N21" s="48">
        <v>3.5236357418404931</v>
      </c>
      <c r="O21" s="48">
        <v>1.8038633682485499</v>
      </c>
      <c r="P21" s="48">
        <v>2.5985187363213407</v>
      </c>
      <c r="Q21" s="48">
        <v>2.9026824052631617</v>
      </c>
      <c r="R21" s="48">
        <v>0.73424002294475765</v>
      </c>
      <c r="S21" s="48">
        <v>0.57914436209168341</v>
      </c>
      <c r="T21" s="48">
        <v>0.10059869235651721</v>
      </c>
      <c r="U21" s="48">
        <v>5.3481991266131734</v>
      </c>
      <c r="V21" s="53">
        <v>17.590882455679676</v>
      </c>
      <c r="Y21" s="34">
        <v>43484</v>
      </c>
      <c r="Z21" s="44">
        <v>0.35320006710216673</v>
      </c>
      <c r="AA21" s="44">
        <v>0.4221859794372585</v>
      </c>
      <c r="AB21" s="44">
        <v>0.87932466696234413</v>
      </c>
      <c r="AC21" s="44">
        <v>0.39110375895383809</v>
      </c>
      <c r="AD21" s="45">
        <v>0.16381574296838111</v>
      </c>
      <c r="AE21" s="1"/>
      <c r="AF21" s="9">
        <v>43849</v>
      </c>
      <c r="AG21" s="48">
        <v>0.36982316093358381</v>
      </c>
      <c r="AH21" s="48">
        <v>0.38660764658130603</v>
      </c>
      <c r="AI21" s="48">
        <v>0.69254646942515152</v>
      </c>
      <c r="AJ21" s="48">
        <v>0.36657634105749914</v>
      </c>
      <c r="AK21" s="49">
        <v>0.1553128526311659</v>
      </c>
    </row>
    <row r="22" spans="2:37">
      <c r="B22" s="9">
        <v>43485</v>
      </c>
      <c r="C22" s="11">
        <v>3.54074535511486</v>
      </c>
      <c r="D22" s="11">
        <v>0.79600025171869193</v>
      </c>
      <c r="E22" s="11">
        <v>2.7615095309551698</v>
      </c>
      <c r="F22" s="11">
        <v>3.404055631011194</v>
      </c>
      <c r="G22" s="11">
        <v>0.83236246097121225</v>
      </c>
      <c r="H22" s="11">
        <v>0.58196406945046875</v>
      </c>
      <c r="I22" s="11">
        <v>0.10059869235651721</v>
      </c>
      <c r="J22" s="11">
        <v>5.9012092491582546</v>
      </c>
      <c r="K22" s="16">
        <v>17.918445240736368</v>
      </c>
      <c r="L22" s="1"/>
      <c r="M22" s="9">
        <v>43850</v>
      </c>
      <c r="N22" s="48">
        <v>3.4129194648508228</v>
      </c>
      <c r="O22" s="48">
        <v>1.8926224519452819</v>
      </c>
      <c r="P22" s="48">
        <v>2.8831711749049469</v>
      </c>
      <c r="Q22" s="48">
        <v>2.952912427172306</v>
      </c>
      <c r="R22" s="48">
        <v>0.75278208574709116</v>
      </c>
      <c r="S22" s="48">
        <v>0.54751611163352631</v>
      </c>
      <c r="T22" s="48">
        <v>0.10059869235651721</v>
      </c>
      <c r="U22" s="48">
        <v>5.5933348654468968</v>
      </c>
      <c r="V22" s="53">
        <v>18.135857274057386</v>
      </c>
      <c r="Y22" s="34">
        <v>43485</v>
      </c>
      <c r="Z22" s="44">
        <v>0.36706787004462121</v>
      </c>
      <c r="AA22" s="44">
        <v>0.40025502892097398</v>
      </c>
      <c r="AB22" s="44">
        <v>0.93426663093399442</v>
      </c>
      <c r="AC22" s="44">
        <v>0.40898909267013772</v>
      </c>
      <c r="AD22" s="45">
        <v>0.14986484571739489</v>
      </c>
      <c r="AE22" s="1"/>
      <c r="AF22" s="9">
        <v>43850</v>
      </c>
      <c r="AG22" s="48">
        <v>0.35300317336951031</v>
      </c>
      <c r="AH22" s="48">
        <v>0.39579068019398367</v>
      </c>
      <c r="AI22" s="48">
        <v>0.70534079558724749</v>
      </c>
      <c r="AJ22" s="48">
        <v>0.37011095199404581</v>
      </c>
      <c r="AK22" s="49">
        <v>0.17495792656556169</v>
      </c>
    </row>
    <row r="23" spans="2:37">
      <c r="B23" s="9">
        <v>43486</v>
      </c>
      <c r="C23" s="11">
        <v>3.5776140082921781</v>
      </c>
      <c r="D23" s="11">
        <v>0.70416065600309785</v>
      </c>
      <c r="E23" s="11">
        <v>3.2369084168792601</v>
      </c>
      <c r="F23" s="11">
        <v>3.4894829087297308</v>
      </c>
      <c r="G23" s="11">
        <v>0.87298534431824903</v>
      </c>
      <c r="H23" s="11">
        <v>0.65014976917132661</v>
      </c>
      <c r="I23" s="11">
        <v>0.10059869235651721</v>
      </c>
      <c r="J23" s="11">
        <v>5.9517006178617056</v>
      </c>
      <c r="K23" s="16">
        <v>18.583600413612064</v>
      </c>
      <c r="L23" s="1"/>
      <c r="M23" s="9">
        <v>43851</v>
      </c>
      <c r="N23" s="48">
        <v>3.200050475391798</v>
      </c>
      <c r="O23" s="48">
        <v>1.7243833150201251</v>
      </c>
      <c r="P23" s="48">
        <v>2.906378310015854</v>
      </c>
      <c r="Q23" s="48">
        <v>3.0630362238711237</v>
      </c>
      <c r="R23" s="48">
        <v>0.73591794665383314</v>
      </c>
      <c r="S23" s="48">
        <v>0.63006996255225933</v>
      </c>
      <c r="T23" s="48">
        <v>0.10059869235651721</v>
      </c>
      <c r="U23" s="48">
        <v>5.6662480001919837</v>
      </c>
      <c r="V23" s="53">
        <v>18.026682926053493</v>
      </c>
      <c r="Y23" s="34">
        <v>43486</v>
      </c>
      <c r="Z23" s="44">
        <v>0.3633520527175142</v>
      </c>
      <c r="AA23" s="44">
        <v>0.4451305221556402</v>
      </c>
      <c r="AB23" s="44">
        <v>0.93234850259581403</v>
      </c>
      <c r="AC23" s="44">
        <v>0.40724939766153001</v>
      </c>
      <c r="AD23" s="45">
        <v>0.16424009298407402</v>
      </c>
      <c r="AE23" s="1"/>
      <c r="AF23" s="9">
        <v>43851</v>
      </c>
      <c r="AG23" s="48">
        <v>0.34466900084440311</v>
      </c>
      <c r="AH23" s="48">
        <v>0.40908568044922627</v>
      </c>
      <c r="AI23" s="48">
        <v>0.77612631978445967</v>
      </c>
      <c r="AJ23" s="48">
        <v>0.38022735042856193</v>
      </c>
      <c r="AK23" s="49">
        <v>0.16193435011720272</v>
      </c>
    </row>
    <row r="24" spans="2:37">
      <c r="B24" s="9">
        <v>43487</v>
      </c>
      <c r="C24" s="11">
        <v>3.3928524039792651</v>
      </c>
      <c r="D24" s="11">
        <v>0.92381084372399191</v>
      </c>
      <c r="E24" s="11">
        <v>2.8828015558170921</v>
      </c>
      <c r="F24" s="11">
        <v>3.5267400965578983</v>
      </c>
      <c r="G24" s="11">
        <v>0.97634643918450292</v>
      </c>
      <c r="H24" s="11">
        <v>0.65015847961100925</v>
      </c>
      <c r="I24" s="11">
        <v>0.10059869235651721</v>
      </c>
      <c r="J24" s="11">
        <v>5.8429402375127379</v>
      </c>
      <c r="K24" s="16">
        <v>18.296248748743015</v>
      </c>
      <c r="L24" s="1"/>
      <c r="M24" s="9">
        <v>43852</v>
      </c>
      <c r="N24" s="48">
        <v>3.1676918513818433</v>
      </c>
      <c r="O24" s="48">
        <v>1.6325120231424031</v>
      </c>
      <c r="P24" s="48">
        <v>2.7310388369038918</v>
      </c>
      <c r="Q24" s="48">
        <v>2.9631821385059571</v>
      </c>
      <c r="R24" s="48">
        <v>0.7125939172068716</v>
      </c>
      <c r="S24" s="48">
        <v>0.55739377037251681</v>
      </c>
      <c r="T24" s="48">
        <v>0.10059869235651721</v>
      </c>
      <c r="U24" s="48">
        <v>5.526134551518151</v>
      </c>
      <c r="V24" s="53">
        <v>17.391145781388154</v>
      </c>
      <c r="Y24" s="34">
        <v>43487</v>
      </c>
      <c r="Z24" s="44">
        <v>0.37071352489804088</v>
      </c>
      <c r="AA24" s="44">
        <v>0.43761163488910487</v>
      </c>
      <c r="AB24" s="44">
        <v>0.92579322461120339</v>
      </c>
      <c r="AC24" s="44">
        <v>0.42416770109516067</v>
      </c>
      <c r="AD24" s="45">
        <v>0.16955921462495852</v>
      </c>
      <c r="AE24" s="1"/>
      <c r="AF24" s="9">
        <v>43852</v>
      </c>
      <c r="AG24" s="48">
        <v>0.30018661123200924</v>
      </c>
      <c r="AH24" s="48">
        <v>0.4082210410387625</v>
      </c>
      <c r="AI24" s="48">
        <v>0.77069678928939667</v>
      </c>
      <c r="AJ24" s="48">
        <v>0.3713355082482519</v>
      </c>
      <c r="AK24" s="49">
        <v>0.1500406052562008</v>
      </c>
    </row>
    <row r="25" spans="2:37">
      <c r="B25" s="9">
        <v>43488</v>
      </c>
      <c r="C25" s="11">
        <v>3.2944234023524692</v>
      </c>
      <c r="D25" s="11">
        <v>1.0444641738158931</v>
      </c>
      <c r="E25" s="11">
        <v>2.4882726115809608</v>
      </c>
      <c r="F25" s="11">
        <v>3.5241849291149712</v>
      </c>
      <c r="G25" s="11">
        <v>1.0349431307695098</v>
      </c>
      <c r="H25" s="11">
        <v>0.57211343146804627</v>
      </c>
      <c r="I25" s="11">
        <v>0.10059869235651721</v>
      </c>
      <c r="J25" s="11">
        <v>5.228454065054347</v>
      </c>
      <c r="K25" s="16">
        <v>17.287454436512714</v>
      </c>
      <c r="L25" s="1"/>
      <c r="M25" s="9">
        <v>43853</v>
      </c>
      <c r="N25" s="48">
        <v>3.170094173016988</v>
      </c>
      <c r="O25" s="48">
        <v>1.668365090430401</v>
      </c>
      <c r="P25" s="48">
        <v>2.4325144190706367</v>
      </c>
      <c r="Q25" s="48">
        <v>2.9084772968932757</v>
      </c>
      <c r="R25" s="48">
        <v>0.76143496457467397</v>
      </c>
      <c r="S25" s="48">
        <v>0.4901719342935737</v>
      </c>
      <c r="T25" s="48">
        <v>0.10059869235651721</v>
      </c>
      <c r="U25" s="48">
        <v>5.3274750562262208</v>
      </c>
      <c r="V25" s="53">
        <v>16.859131626862286</v>
      </c>
      <c r="Y25" s="34">
        <v>43488</v>
      </c>
      <c r="Z25" s="44">
        <v>0.4045782988882356</v>
      </c>
      <c r="AA25" s="44">
        <v>0.4243436532107947</v>
      </c>
      <c r="AB25" s="44">
        <v>0.94415607175444249</v>
      </c>
      <c r="AC25" s="44">
        <v>0.4430669999273375</v>
      </c>
      <c r="AD25" s="45">
        <v>0.13650469111384139</v>
      </c>
      <c r="AE25" s="1"/>
      <c r="AF25" s="9">
        <v>43853</v>
      </c>
      <c r="AG25" s="48">
        <v>0.29951310580307722</v>
      </c>
      <c r="AH25" s="48">
        <v>0.39048571186495712</v>
      </c>
      <c r="AI25" s="48">
        <v>0.7435095941796046</v>
      </c>
      <c r="AJ25" s="48">
        <v>0.36736786839879804</v>
      </c>
      <c r="AK25" s="49">
        <v>0.15045782026635879</v>
      </c>
    </row>
    <row r="26" spans="2:37">
      <c r="B26" s="9">
        <v>43489</v>
      </c>
      <c r="C26" s="11">
        <v>3.1394234906396101</v>
      </c>
      <c r="D26" s="11">
        <v>1.099779447127097</v>
      </c>
      <c r="E26" s="11">
        <v>2.3937863849209537</v>
      </c>
      <c r="F26" s="11">
        <v>3.4810240985864782</v>
      </c>
      <c r="G26" s="11">
        <v>1.0045070355843682</v>
      </c>
      <c r="H26" s="11">
        <v>0.65448851777466099</v>
      </c>
      <c r="I26" s="11">
        <v>0.10059869235651721</v>
      </c>
      <c r="J26" s="11">
        <v>4.9495746805076752</v>
      </c>
      <c r="K26" s="16">
        <v>16.823182347497362</v>
      </c>
      <c r="L26" s="1"/>
      <c r="M26" s="9">
        <v>43854</v>
      </c>
      <c r="N26" s="48">
        <v>3.3946945370913291</v>
      </c>
      <c r="O26" s="48">
        <v>1.87204388951138</v>
      </c>
      <c r="P26" s="48">
        <v>2.2152437650717469</v>
      </c>
      <c r="Q26" s="48">
        <v>3.0016096507166683</v>
      </c>
      <c r="R26" s="48">
        <v>0.77605604454818811</v>
      </c>
      <c r="S26" s="48">
        <v>0.49668574703379526</v>
      </c>
      <c r="T26" s="48">
        <v>0.10059869235651721</v>
      </c>
      <c r="U26" s="48">
        <v>5.4602225520912935</v>
      </c>
      <c r="V26" s="53">
        <v>17.317154878420919</v>
      </c>
      <c r="Y26" s="34">
        <v>43489</v>
      </c>
      <c r="Z26" s="44">
        <v>0.37302087349680196</v>
      </c>
      <c r="AA26" s="44">
        <v>0.43857971255350336</v>
      </c>
      <c r="AB26" s="44">
        <v>0.94699357021839081</v>
      </c>
      <c r="AC26" s="44">
        <v>0.42100850860620082</v>
      </c>
      <c r="AD26" s="45">
        <v>0.13131106720233318</v>
      </c>
      <c r="AE26" s="1"/>
      <c r="AF26" s="9">
        <v>43854</v>
      </c>
      <c r="AG26" s="48">
        <v>0.30313659172243479</v>
      </c>
      <c r="AH26" s="48">
        <v>0.38981758416344636</v>
      </c>
      <c r="AI26" s="48">
        <v>0.78609522495154649</v>
      </c>
      <c r="AJ26" s="48">
        <v>0.36553252931685437</v>
      </c>
      <c r="AK26" s="49">
        <v>0.1478481802450643</v>
      </c>
    </row>
    <row r="27" spans="2:37">
      <c r="B27" s="9">
        <v>43490</v>
      </c>
      <c r="C27" s="11">
        <v>3.2972562722925631</v>
      </c>
      <c r="D27" s="11">
        <v>1.403070618090305</v>
      </c>
      <c r="E27" s="11">
        <v>2.841727525342125</v>
      </c>
      <c r="F27" s="11">
        <v>3.2832327358112643</v>
      </c>
      <c r="G27" s="11">
        <v>1.0161611236717241</v>
      </c>
      <c r="H27" s="11">
        <v>0.63170153121916983</v>
      </c>
      <c r="I27" s="11">
        <v>0.10059869235651721</v>
      </c>
      <c r="J27" s="11">
        <v>4.778433261097371</v>
      </c>
      <c r="K27" s="16">
        <v>17.352181759881042</v>
      </c>
      <c r="L27" s="1"/>
      <c r="M27" s="9">
        <v>43855</v>
      </c>
      <c r="N27" s="48">
        <v>3.5150885794788578</v>
      </c>
      <c r="O27" s="48">
        <v>1.7651323550023419</v>
      </c>
      <c r="P27" s="48">
        <v>2.187675474072329</v>
      </c>
      <c r="Q27" s="48">
        <v>2.9030778522254321</v>
      </c>
      <c r="R27" s="48">
        <v>0.72188934951071071</v>
      </c>
      <c r="S27" s="48">
        <v>0.57446515312584345</v>
      </c>
      <c r="T27" s="48">
        <v>0.10059869235651721</v>
      </c>
      <c r="U27" s="48">
        <v>5.8053505787825195</v>
      </c>
      <c r="V27" s="53">
        <v>17.573278034554551</v>
      </c>
      <c r="Y27" s="34">
        <v>43490</v>
      </c>
      <c r="Z27" s="44">
        <v>0.28018123913341902</v>
      </c>
      <c r="AA27" s="44">
        <v>0.39813077177605283</v>
      </c>
      <c r="AB27" s="44">
        <v>0.89522219882537768</v>
      </c>
      <c r="AC27" s="44">
        <v>0.43614672502220442</v>
      </c>
      <c r="AD27" s="45">
        <v>0.13204705935976449</v>
      </c>
      <c r="AE27" s="1"/>
      <c r="AF27" s="9">
        <v>43855</v>
      </c>
      <c r="AG27" s="48">
        <v>0.30839369283147483</v>
      </c>
      <c r="AH27" s="48">
        <v>0.36624148922291377</v>
      </c>
      <c r="AI27" s="48">
        <v>0.75696925889611777</v>
      </c>
      <c r="AJ27" s="48">
        <v>0.32626042066054928</v>
      </c>
      <c r="AK27" s="49">
        <v>0.145635715768728</v>
      </c>
    </row>
    <row r="28" spans="2:37">
      <c r="B28" s="9">
        <v>43491</v>
      </c>
      <c r="C28" s="11">
        <v>3.4431437641634619</v>
      </c>
      <c r="D28" s="11">
        <v>1.5796827617369649</v>
      </c>
      <c r="E28" s="11">
        <v>2.8693602469344399</v>
      </c>
      <c r="F28" s="11">
        <v>2.8701095068129772</v>
      </c>
      <c r="G28" s="11">
        <v>0.99873254250783772</v>
      </c>
      <c r="H28" s="11">
        <v>0.7149174231270673</v>
      </c>
      <c r="I28" s="11">
        <v>0.10059869235651721</v>
      </c>
      <c r="J28" s="11">
        <v>4.6123912256485564</v>
      </c>
      <c r="K28" s="16">
        <v>17.188936163287821</v>
      </c>
      <c r="L28" s="1"/>
      <c r="M28" s="9">
        <v>43856</v>
      </c>
      <c r="N28" s="48">
        <v>3.6048389426133922</v>
      </c>
      <c r="O28" s="48">
        <v>1.501455620852548</v>
      </c>
      <c r="P28" s="48">
        <v>2.2198399380421012</v>
      </c>
      <c r="Q28" s="48">
        <v>2.7385891432560689</v>
      </c>
      <c r="R28" s="48">
        <v>0.743654433508673</v>
      </c>
      <c r="S28" s="48">
        <v>0.57336046411140973</v>
      </c>
      <c r="T28" s="48">
        <v>0.10059869235651721</v>
      </c>
      <c r="U28" s="48">
        <v>5.9502178079477623</v>
      </c>
      <c r="V28" s="53">
        <v>17.432555042688474</v>
      </c>
      <c r="Y28" s="34">
        <v>43491</v>
      </c>
      <c r="Z28" s="44">
        <v>0.27540070401257838</v>
      </c>
      <c r="AA28" s="44">
        <v>0.32722285842099635</v>
      </c>
      <c r="AB28" s="44">
        <v>0.67116801092824996</v>
      </c>
      <c r="AC28" s="44">
        <v>0.42831865985389878</v>
      </c>
      <c r="AD28" s="45">
        <v>0.1414135694901916</v>
      </c>
      <c r="AE28" s="1"/>
      <c r="AF28" s="9">
        <v>43856</v>
      </c>
      <c r="AG28" s="48">
        <v>0.28900394931132251</v>
      </c>
      <c r="AH28" s="48">
        <v>0.3259115720505123</v>
      </c>
      <c r="AI28" s="48">
        <v>0.69933812988627664</v>
      </c>
      <c r="AJ28" s="48">
        <v>0.32921897678838752</v>
      </c>
      <c r="AK28" s="49">
        <v>0.14516970534064938</v>
      </c>
    </row>
    <row r="29" spans="2:37">
      <c r="B29" s="9">
        <v>43492</v>
      </c>
      <c r="C29" s="11">
        <v>3.2548073051383088</v>
      </c>
      <c r="D29" s="11">
        <v>1.674763124762997</v>
      </c>
      <c r="E29" s="11">
        <v>2.6728039810440332</v>
      </c>
      <c r="F29" s="11">
        <v>2.792219089179822</v>
      </c>
      <c r="G29" s="11">
        <v>0.96003506425092144</v>
      </c>
      <c r="H29" s="11">
        <v>0.67252729647238818</v>
      </c>
      <c r="I29" s="11">
        <v>0.10059869235651721</v>
      </c>
      <c r="J29" s="11">
        <v>4.5386130881489057</v>
      </c>
      <c r="K29" s="16">
        <v>16.666367641353894</v>
      </c>
      <c r="L29" s="1"/>
      <c r="M29" s="9">
        <v>43857</v>
      </c>
      <c r="N29" s="48">
        <v>3.6037087266748209</v>
      </c>
      <c r="O29" s="48">
        <v>1.203954663445983</v>
      </c>
      <c r="P29" s="48">
        <v>2.2368212736257211</v>
      </c>
      <c r="Q29" s="48">
        <v>2.5373864867217328</v>
      </c>
      <c r="R29" s="48">
        <v>0.7887391965112549</v>
      </c>
      <c r="S29" s="48">
        <v>0.58144812156548686</v>
      </c>
      <c r="T29" s="48">
        <v>0.10059869235651721</v>
      </c>
      <c r="U29" s="48">
        <v>6.0791543901914489</v>
      </c>
      <c r="V29" s="53">
        <v>17.131811551092966</v>
      </c>
      <c r="Y29" s="34">
        <v>43492</v>
      </c>
      <c r="Z29" s="44">
        <v>0.32927554370360373</v>
      </c>
      <c r="AA29" s="44">
        <v>0.33765426749168476</v>
      </c>
      <c r="AB29" s="44">
        <v>0.6064959712042397</v>
      </c>
      <c r="AC29" s="44">
        <v>0.40022812981686257</v>
      </c>
      <c r="AD29" s="45">
        <v>0.14336817006150421</v>
      </c>
      <c r="AE29" s="1"/>
      <c r="AF29" s="9">
        <v>43857</v>
      </c>
      <c r="AG29" s="48">
        <v>0.31436094002878756</v>
      </c>
      <c r="AH29" s="48">
        <v>0.30143005018728541</v>
      </c>
      <c r="AI29" s="48">
        <v>0.5653137619810007</v>
      </c>
      <c r="AJ29" s="48">
        <v>0.33355808118439517</v>
      </c>
      <c r="AK29" s="49">
        <v>0.14654955201673681</v>
      </c>
    </row>
    <row r="30" spans="2:37">
      <c r="B30" s="9">
        <v>43493</v>
      </c>
      <c r="C30" s="11">
        <v>3.2637742321410919</v>
      </c>
      <c r="D30" s="11">
        <v>1.8173942253666209</v>
      </c>
      <c r="E30" s="11">
        <v>2.6144176539721791</v>
      </c>
      <c r="F30" s="11">
        <v>2.9513705407659456</v>
      </c>
      <c r="G30" s="11">
        <v>0.94154779982385584</v>
      </c>
      <c r="H30" s="11">
        <v>0.60151630776857801</v>
      </c>
      <c r="I30" s="11">
        <v>0.10059869235651721</v>
      </c>
      <c r="J30" s="11">
        <v>4.520584611315031</v>
      </c>
      <c r="K30" s="16">
        <v>16.81120406350982</v>
      </c>
      <c r="L30" s="1"/>
      <c r="M30" s="9">
        <v>43858</v>
      </c>
      <c r="N30" s="48">
        <v>3.5657075078894431</v>
      </c>
      <c r="O30" s="48">
        <v>0.97736333064532477</v>
      </c>
      <c r="P30" s="48">
        <v>2.2830976018080658</v>
      </c>
      <c r="Q30" s="48">
        <v>2.5362994948154087</v>
      </c>
      <c r="R30" s="48">
        <v>0.84824592067670712</v>
      </c>
      <c r="S30" s="48">
        <v>0.47718533810094366</v>
      </c>
      <c r="T30" s="48">
        <v>0.10059869235651721</v>
      </c>
      <c r="U30" s="48">
        <v>5.832099286777173</v>
      </c>
      <c r="V30" s="53">
        <v>16.620597173069584</v>
      </c>
      <c r="Y30" s="34">
        <v>43493</v>
      </c>
      <c r="Z30" s="44">
        <v>0.37406766967551236</v>
      </c>
      <c r="AA30" s="44">
        <v>0.38088615969602713</v>
      </c>
      <c r="AB30" s="44">
        <v>0.7059502917117837</v>
      </c>
      <c r="AC30" s="44">
        <v>0.37597035972356041</v>
      </c>
      <c r="AD30" s="45">
        <v>0.1429867949184046</v>
      </c>
      <c r="AE30" s="1"/>
      <c r="AF30" s="9">
        <v>43858</v>
      </c>
      <c r="AG30" s="48">
        <v>0.34389626006512952</v>
      </c>
      <c r="AH30" s="48">
        <v>0.3149708746282634</v>
      </c>
      <c r="AI30" s="48">
        <v>0.59997684511868354</v>
      </c>
      <c r="AJ30" s="48">
        <v>0.29423770475916899</v>
      </c>
      <c r="AK30" s="49">
        <v>0.12141551051622759</v>
      </c>
    </row>
    <row r="31" spans="2:37">
      <c r="B31" s="9">
        <v>43494</v>
      </c>
      <c r="C31" s="11">
        <v>3.0990263146082739</v>
      </c>
      <c r="D31" s="11">
        <v>1.931305169172356</v>
      </c>
      <c r="E31" s="11">
        <v>2.8504033011541017</v>
      </c>
      <c r="F31" s="11">
        <v>3.1085379589321498</v>
      </c>
      <c r="G31" s="11">
        <v>0.88249399551716223</v>
      </c>
      <c r="H31" s="11">
        <v>0.66925299342389455</v>
      </c>
      <c r="I31" s="11">
        <v>0.10059869235651721</v>
      </c>
      <c r="J31" s="11">
        <v>4.5065164281506567</v>
      </c>
      <c r="K31" s="16">
        <v>17.14813485331511</v>
      </c>
      <c r="L31" s="1"/>
      <c r="M31" s="9">
        <v>43859</v>
      </c>
      <c r="N31" s="48">
        <v>3.5712927751647423</v>
      </c>
      <c r="O31" s="48">
        <v>1.0696722727331769</v>
      </c>
      <c r="P31" s="48">
        <v>2.4235278856117368</v>
      </c>
      <c r="Q31" s="48">
        <v>2.5439548649579766</v>
      </c>
      <c r="R31" s="48">
        <v>0.8162891691191656</v>
      </c>
      <c r="S31" s="48">
        <v>0.45904259815316617</v>
      </c>
      <c r="T31" s="48">
        <v>0.10059869235651721</v>
      </c>
      <c r="U31" s="48">
        <v>5.3516113705565376</v>
      </c>
      <c r="V31" s="53">
        <v>16.335989628653021</v>
      </c>
      <c r="Y31" s="34">
        <v>43494</v>
      </c>
      <c r="Z31" s="44">
        <v>0.37917414006383887</v>
      </c>
      <c r="AA31" s="44">
        <v>0.40689372789270112</v>
      </c>
      <c r="AB31" s="44">
        <v>0.76580695591574632</v>
      </c>
      <c r="AC31" s="44">
        <v>0.41405672300491142</v>
      </c>
      <c r="AD31" s="45">
        <v>0.14519981368338508</v>
      </c>
      <c r="AE31" s="1"/>
      <c r="AF31" s="9">
        <v>43859</v>
      </c>
      <c r="AG31" s="48">
        <v>0.30948619129125343</v>
      </c>
      <c r="AH31" s="48">
        <v>0.31454500278833231</v>
      </c>
      <c r="AI31" s="48">
        <v>0.64443829298921107</v>
      </c>
      <c r="AJ31" s="48">
        <v>0.30012789273036838</v>
      </c>
      <c r="AK31" s="49">
        <v>0.1183464402737765</v>
      </c>
    </row>
    <row r="32" spans="2:37">
      <c r="B32" s="9">
        <v>43495</v>
      </c>
      <c r="C32" s="11">
        <v>3.3123092338940858</v>
      </c>
      <c r="D32" s="11">
        <v>1.6048255119481509</v>
      </c>
      <c r="E32" s="11">
        <v>3.2351992181653801</v>
      </c>
      <c r="F32" s="11">
        <v>3.2280873012998743</v>
      </c>
      <c r="G32" s="11">
        <v>0.83548665074215112</v>
      </c>
      <c r="H32" s="11">
        <v>0.59787483510376749</v>
      </c>
      <c r="I32" s="11">
        <v>0.10059869235651721</v>
      </c>
      <c r="J32" s="11">
        <v>4.7303642595025295</v>
      </c>
      <c r="K32" s="16">
        <v>17.644745703012457</v>
      </c>
      <c r="L32" s="1"/>
      <c r="M32" s="9">
        <v>43860</v>
      </c>
      <c r="N32" s="48">
        <v>3.5811912813027269</v>
      </c>
      <c r="O32" s="48">
        <v>1.3126454254297251</v>
      </c>
      <c r="P32" s="48">
        <v>2.4853251038306632</v>
      </c>
      <c r="Q32" s="48">
        <v>2.3155391557779623</v>
      </c>
      <c r="R32" s="48">
        <v>0.79055179915633367</v>
      </c>
      <c r="S32" s="48">
        <v>0.50255462635833947</v>
      </c>
      <c r="T32" s="48">
        <v>0.10059869235651721</v>
      </c>
      <c r="U32" s="48">
        <v>5.1872537606416573</v>
      </c>
      <c r="V32" s="53">
        <v>16.275659844853923</v>
      </c>
      <c r="Y32" s="34">
        <v>43495</v>
      </c>
      <c r="Z32" s="44">
        <v>0.40343423984031118</v>
      </c>
      <c r="AA32" s="44">
        <v>0.4100705988050235</v>
      </c>
      <c r="AB32" s="44">
        <v>0.79756596788535972</v>
      </c>
      <c r="AC32" s="44">
        <v>0.42784241314361821</v>
      </c>
      <c r="AD32" s="45">
        <v>0.14461561583365221</v>
      </c>
      <c r="AE32" s="1"/>
      <c r="AF32" s="9">
        <v>43860</v>
      </c>
      <c r="AG32" s="48">
        <v>0.25850652231060506</v>
      </c>
      <c r="AH32" s="48">
        <v>0.28160339290354169</v>
      </c>
      <c r="AI32" s="48">
        <v>0.53469587636684068</v>
      </c>
      <c r="AJ32" s="48">
        <v>0.32630138837921019</v>
      </c>
      <c r="AK32" s="49">
        <v>0.11670229642052879</v>
      </c>
    </row>
    <row r="33" spans="2:37">
      <c r="B33" s="9">
        <v>43496</v>
      </c>
      <c r="C33" s="11">
        <v>3.6320625520400549</v>
      </c>
      <c r="D33" s="11">
        <v>1.134058904425564</v>
      </c>
      <c r="E33" s="11">
        <v>3.36956334526004</v>
      </c>
      <c r="F33" s="11">
        <v>3.2383540310729995</v>
      </c>
      <c r="G33" s="11">
        <v>0.85691703288532028</v>
      </c>
      <c r="H33" s="11">
        <v>0.64823528834137989</v>
      </c>
      <c r="I33" s="11">
        <v>0.10059869235651721</v>
      </c>
      <c r="J33" s="11">
        <v>4.7747215814881319</v>
      </c>
      <c r="K33" s="16">
        <v>17.754511427870007</v>
      </c>
      <c r="L33" s="1"/>
      <c r="M33" s="9">
        <v>43861</v>
      </c>
      <c r="N33" s="48">
        <v>3.3697924068105771</v>
      </c>
      <c r="O33" s="48">
        <v>1.6548524009948851</v>
      </c>
      <c r="P33" s="48">
        <v>2.3678373552853458</v>
      </c>
      <c r="Q33" s="48">
        <v>1.9059243512915791</v>
      </c>
      <c r="R33" s="48">
        <v>0.78320922864441433</v>
      </c>
      <c r="S33" s="48">
        <v>0.6072012006451093</v>
      </c>
      <c r="T33" s="48">
        <v>0.10059869235651721</v>
      </c>
      <c r="U33" s="48">
        <v>4.968474215733095</v>
      </c>
      <c r="V33" s="53">
        <v>15.757889851761522</v>
      </c>
      <c r="Y33" s="34">
        <v>43496</v>
      </c>
      <c r="Z33" s="44">
        <v>0.43216301487610731</v>
      </c>
      <c r="AA33" s="44">
        <v>0.40895045062667573</v>
      </c>
      <c r="AB33" s="44">
        <v>0.80790462818300635</v>
      </c>
      <c r="AC33" s="44">
        <v>0.41180179595671768</v>
      </c>
      <c r="AD33" s="45">
        <v>0.1212460352063001</v>
      </c>
      <c r="AE33" s="1"/>
      <c r="AF33" s="9">
        <v>43861</v>
      </c>
      <c r="AG33" s="48">
        <v>0.23956108433606452</v>
      </c>
      <c r="AH33" s="48">
        <v>0.2245482961548555</v>
      </c>
      <c r="AI33" s="48">
        <v>0.35883771982688739</v>
      </c>
      <c r="AJ33" s="48">
        <v>0.30326223605175529</v>
      </c>
      <c r="AK33" s="49">
        <v>0.1086167071632017</v>
      </c>
    </row>
    <row r="34" spans="2:37">
      <c r="B34" s="9">
        <v>43497</v>
      </c>
      <c r="C34" s="11">
        <v>3.5369725292373451</v>
      </c>
      <c r="D34" s="11">
        <v>1.0483184130289609</v>
      </c>
      <c r="E34" s="11">
        <v>2.9986705044427273</v>
      </c>
      <c r="F34" s="11">
        <v>3.0101745036004446</v>
      </c>
      <c r="G34" s="11">
        <v>0.92222369918422364</v>
      </c>
      <c r="H34" s="11">
        <v>0.7193034175967985</v>
      </c>
      <c r="I34" s="11">
        <v>0.1113771236804298</v>
      </c>
      <c r="J34" s="11">
        <v>4.7487707892480326</v>
      </c>
      <c r="K34" s="16">
        <v>17.095810980018964</v>
      </c>
      <c r="L34" s="1"/>
      <c r="M34" s="9">
        <v>43862</v>
      </c>
      <c r="N34" s="48">
        <v>3.3157582377763259</v>
      </c>
      <c r="O34" s="48">
        <v>1.5730332821977149</v>
      </c>
      <c r="P34" s="48">
        <v>2.3090402750144059</v>
      </c>
      <c r="Q34" s="48">
        <v>1.8728118764459789</v>
      </c>
      <c r="R34" s="48">
        <v>0.79069201421037116</v>
      </c>
      <c r="S34" s="48">
        <v>0.60805931976504946</v>
      </c>
      <c r="T34" s="48">
        <v>0.1075365332086908</v>
      </c>
      <c r="U34" s="48">
        <v>4.9449173421377406</v>
      </c>
      <c r="V34" s="53">
        <v>15.521848880756279</v>
      </c>
      <c r="Y34" s="34">
        <v>43497</v>
      </c>
      <c r="Z34" s="44">
        <v>0.40595652873861199</v>
      </c>
      <c r="AA34" s="44">
        <v>0.36134633317877751</v>
      </c>
      <c r="AB34" s="44">
        <v>0.75973857945622647</v>
      </c>
      <c r="AC34" s="44">
        <v>0.34288244382297101</v>
      </c>
      <c r="AD34" s="45">
        <v>0.139265372424665</v>
      </c>
      <c r="AE34" s="1"/>
      <c r="AF34" s="9">
        <v>43862</v>
      </c>
      <c r="AG34" s="48">
        <v>0.26615163993158053</v>
      </c>
      <c r="AH34" s="48">
        <v>0.23332188057869813</v>
      </c>
      <c r="AI34" s="48">
        <v>0.37223447635222062</v>
      </c>
      <c r="AJ34" s="48">
        <v>0.28716638424010421</v>
      </c>
      <c r="AK34" s="49">
        <v>0.1031117264973832</v>
      </c>
    </row>
    <row r="35" spans="2:37">
      <c r="B35" s="9">
        <v>43498</v>
      </c>
      <c r="C35" s="11">
        <v>3.0948377843521437</v>
      </c>
      <c r="D35" s="11">
        <v>1.1144690339318031</v>
      </c>
      <c r="E35" s="11">
        <v>2.5976525028990931</v>
      </c>
      <c r="F35" s="11">
        <v>2.8894561777437344</v>
      </c>
      <c r="G35" s="11">
        <v>0.93331858875374496</v>
      </c>
      <c r="H35" s="11">
        <v>0.61529328933929228</v>
      </c>
      <c r="I35" s="11">
        <v>0.1113771236804298</v>
      </c>
      <c r="J35" s="11">
        <v>4.6267789849911045</v>
      </c>
      <c r="K35" s="16">
        <v>15.983183485691345</v>
      </c>
      <c r="L35" s="1"/>
      <c r="M35" s="9">
        <v>43863</v>
      </c>
      <c r="N35" s="48">
        <v>3.4253499020864417</v>
      </c>
      <c r="O35" s="48">
        <v>1.737819721934774</v>
      </c>
      <c r="P35" s="48">
        <v>2.146818728359102</v>
      </c>
      <c r="Q35" s="48">
        <v>1.9875505959986881</v>
      </c>
      <c r="R35" s="48">
        <v>0.73482682462535187</v>
      </c>
      <c r="S35" s="48">
        <v>0.57590429165501211</v>
      </c>
      <c r="T35" s="48">
        <v>0.1075365332086908</v>
      </c>
      <c r="U35" s="48">
        <v>4.9649812353080351</v>
      </c>
      <c r="V35" s="53">
        <v>15.680787833176094</v>
      </c>
      <c r="Y35" s="34">
        <v>43498</v>
      </c>
      <c r="Z35" s="44">
        <v>0.40292676787843962</v>
      </c>
      <c r="AA35" s="44">
        <v>0.38981371278962107</v>
      </c>
      <c r="AB35" s="44">
        <v>0.7376416791071041</v>
      </c>
      <c r="AC35" s="44">
        <v>0.32122098550133332</v>
      </c>
      <c r="AD35" s="45">
        <v>0.1669202359822729</v>
      </c>
      <c r="AE35" s="1"/>
      <c r="AF35" s="9">
        <v>43863</v>
      </c>
      <c r="AG35" s="48">
        <v>0.27699194834512758</v>
      </c>
      <c r="AH35" s="48">
        <v>0.21135415625566112</v>
      </c>
      <c r="AI35" s="48">
        <v>0.45237521702833139</v>
      </c>
      <c r="AJ35" s="48">
        <v>0.27920571093459806</v>
      </c>
      <c r="AK35" s="49">
        <v>0.1026123898267122</v>
      </c>
    </row>
    <row r="36" spans="2:37">
      <c r="B36" s="9">
        <v>43499</v>
      </c>
      <c r="C36" s="11">
        <v>3.3070284158546368</v>
      </c>
      <c r="D36" s="11">
        <v>1.1642608313519121</v>
      </c>
      <c r="E36" s="11">
        <v>2.1405415249492941</v>
      </c>
      <c r="F36" s="11">
        <v>3.0002854446568645</v>
      </c>
      <c r="G36" s="11">
        <v>0.92032894488598072</v>
      </c>
      <c r="H36" s="11">
        <v>0.47018762915753176</v>
      </c>
      <c r="I36" s="11">
        <v>0.1113771236804298</v>
      </c>
      <c r="J36" s="11">
        <v>4.7190386867634491</v>
      </c>
      <c r="K36" s="16">
        <v>15.833048601300099</v>
      </c>
      <c r="L36" s="1"/>
      <c r="M36" s="9">
        <v>43864</v>
      </c>
      <c r="N36" s="48">
        <v>3.5156107966821262</v>
      </c>
      <c r="O36" s="48">
        <v>1.654658222433864</v>
      </c>
      <c r="P36" s="48">
        <v>2.0465150358619688</v>
      </c>
      <c r="Q36" s="48">
        <v>2.0279719591840135</v>
      </c>
      <c r="R36" s="48">
        <v>0.69986474569032553</v>
      </c>
      <c r="S36" s="48">
        <v>0.5585793652354144</v>
      </c>
      <c r="T36" s="48">
        <v>0.1075365332086908</v>
      </c>
      <c r="U36" s="48">
        <v>5.1355343476548123</v>
      </c>
      <c r="V36" s="53">
        <v>15.746271005951215</v>
      </c>
      <c r="Y36" s="34">
        <v>43499</v>
      </c>
      <c r="Z36" s="44">
        <v>0.39346478929793355</v>
      </c>
      <c r="AA36" s="44">
        <v>0.41145366656974353</v>
      </c>
      <c r="AB36" s="44">
        <v>0.75141710443666454</v>
      </c>
      <c r="AC36" s="44">
        <v>0.35097359838770881</v>
      </c>
      <c r="AD36" s="45">
        <v>0.17851760114026111</v>
      </c>
      <c r="AE36" s="1"/>
      <c r="AF36" s="9">
        <v>43864</v>
      </c>
      <c r="AG36" s="48">
        <v>0.28850297119965818</v>
      </c>
      <c r="AH36" s="48">
        <v>0.21246970239734639</v>
      </c>
      <c r="AI36" s="48">
        <v>0.45680751037329625</v>
      </c>
      <c r="AJ36" s="48">
        <v>0.25663319621694014</v>
      </c>
      <c r="AK36" s="49">
        <v>0.103572812378199</v>
      </c>
    </row>
    <row r="37" spans="2:37">
      <c r="B37" s="9">
        <v>43500</v>
      </c>
      <c r="C37" s="11">
        <v>3.2638876198627758</v>
      </c>
      <c r="D37" s="11">
        <v>1.067852729547853</v>
      </c>
      <c r="E37" s="11">
        <v>2.0613304767056788</v>
      </c>
      <c r="F37" s="11">
        <v>3.0356830805769111</v>
      </c>
      <c r="G37" s="11">
        <v>0.92863398979921274</v>
      </c>
      <c r="H37" s="11">
        <v>0.53307888301806039</v>
      </c>
      <c r="I37" s="11">
        <v>0.1113771236804298</v>
      </c>
      <c r="J37" s="11">
        <v>4.773582040437705</v>
      </c>
      <c r="K37" s="16">
        <v>15.775425943628626</v>
      </c>
      <c r="L37" s="1"/>
      <c r="M37" s="9">
        <v>43865</v>
      </c>
      <c r="N37" s="48">
        <v>3.5377671191872908</v>
      </c>
      <c r="O37" s="48">
        <v>1.39880250724015</v>
      </c>
      <c r="P37" s="48">
        <v>2.1207837368114228</v>
      </c>
      <c r="Q37" s="48">
        <v>2.4486819099022528</v>
      </c>
      <c r="R37" s="48">
        <v>0.71916255339197932</v>
      </c>
      <c r="S37" s="48">
        <v>0.61136733339125682</v>
      </c>
      <c r="T37" s="48">
        <v>0.1075365332086908</v>
      </c>
      <c r="U37" s="48">
        <v>4.8710331450364777</v>
      </c>
      <c r="V37" s="53">
        <v>15.815134838169522</v>
      </c>
      <c r="Y37" s="34">
        <v>43500</v>
      </c>
      <c r="Z37" s="44">
        <v>0.31529051086991999</v>
      </c>
      <c r="AA37" s="44">
        <v>0.42424076476707751</v>
      </c>
      <c r="AB37" s="44">
        <v>0.77365473320864986</v>
      </c>
      <c r="AC37" s="44">
        <v>0.3671365515161471</v>
      </c>
      <c r="AD37" s="45">
        <v>0.17283089130746232</v>
      </c>
      <c r="AE37" s="1"/>
      <c r="AF37" s="9">
        <v>43865</v>
      </c>
      <c r="AG37" s="48">
        <v>0.31123323545349424</v>
      </c>
      <c r="AH37" s="48">
        <v>0.30995183526783432</v>
      </c>
      <c r="AI37" s="48">
        <v>0.62045720827006945</v>
      </c>
      <c r="AJ37" s="48">
        <v>0.27266296549920838</v>
      </c>
      <c r="AK37" s="49">
        <v>0.1126818561163512</v>
      </c>
    </row>
    <row r="38" spans="2:37">
      <c r="B38" s="9">
        <v>43501</v>
      </c>
      <c r="C38" s="11">
        <v>3.2086396560105532</v>
      </c>
      <c r="D38" s="11">
        <v>0.75332938666548843</v>
      </c>
      <c r="E38" s="11">
        <v>2.1876363408173272</v>
      </c>
      <c r="F38" s="11">
        <v>2.9854193871713721</v>
      </c>
      <c r="G38" s="11">
        <v>0.95455931475344435</v>
      </c>
      <c r="H38" s="11">
        <v>0.57000595587429304</v>
      </c>
      <c r="I38" s="11">
        <v>0.1113771236804298</v>
      </c>
      <c r="J38" s="11">
        <v>4.7857504239530178</v>
      </c>
      <c r="K38" s="16">
        <v>15.556717588925927</v>
      </c>
      <c r="L38" s="1"/>
      <c r="M38" s="9">
        <v>43866</v>
      </c>
      <c r="N38" s="48">
        <v>3.6092080648725293</v>
      </c>
      <c r="O38" s="48">
        <v>1.323097477111806</v>
      </c>
      <c r="P38" s="48">
        <v>2.4192177765450786</v>
      </c>
      <c r="Q38" s="48">
        <v>2.7651354801517893</v>
      </c>
      <c r="R38" s="48">
        <v>0.76729590532637781</v>
      </c>
      <c r="S38" s="48">
        <v>0.66151188615868395</v>
      </c>
      <c r="T38" s="48">
        <v>0.1075365332086908</v>
      </c>
      <c r="U38" s="48">
        <v>4.6544080761943576</v>
      </c>
      <c r="V38" s="53">
        <v>16.307411199569316</v>
      </c>
      <c r="Y38" s="34">
        <v>43501</v>
      </c>
      <c r="Z38" s="44">
        <v>0.33952834761960371</v>
      </c>
      <c r="AA38" s="44">
        <v>0.3806898071546202</v>
      </c>
      <c r="AB38" s="44">
        <v>0.7493499933045733</v>
      </c>
      <c r="AC38" s="44">
        <v>0.37563430077376148</v>
      </c>
      <c r="AD38" s="45">
        <v>0.14751975197936967</v>
      </c>
      <c r="AE38" s="1"/>
      <c r="AF38" s="9">
        <v>43866</v>
      </c>
      <c r="AG38" s="48">
        <v>0.33803413456390763</v>
      </c>
      <c r="AH38" s="48">
        <v>0.34076908451366689</v>
      </c>
      <c r="AI38" s="48">
        <v>0.68138043167960682</v>
      </c>
      <c r="AJ38" s="48">
        <v>0.3463757173003465</v>
      </c>
      <c r="AK38" s="49">
        <v>0.13934657932526659</v>
      </c>
    </row>
    <row r="39" spans="2:37">
      <c r="B39" s="9">
        <v>43502</v>
      </c>
      <c r="C39" s="11">
        <v>3.2438018939393061</v>
      </c>
      <c r="D39" s="11">
        <v>0.56800595717953706</v>
      </c>
      <c r="E39" s="11">
        <v>2.2591770445125223</v>
      </c>
      <c r="F39" s="11">
        <v>2.8492856250222589</v>
      </c>
      <c r="G39" s="11">
        <v>0.93653716610881677</v>
      </c>
      <c r="H39" s="11">
        <v>0.58140748176977053</v>
      </c>
      <c r="I39" s="11">
        <v>0.1113771236804298</v>
      </c>
      <c r="J39" s="11">
        <v>5.2156148186184215</v>
      </c>
      <c r="K39" s="16">
        <v>15.765207110831064</v>
      </c>
      <c r="L39" s="1"/>
      <c r="M39" s="9">
        <v>43867</v>
      </c>
      <c r="N39" s="48">
        <v>3.6523272296168119</v>
      </c>
      <c r="O39" s="48">
        <v>1.4435796126573421</v>
      </c>
      <c r="P39" s="48">
        <v>2.4812598101801049</v>
      </c>
      <c r="Q39" s="48">
        <v>2.903875240044568</v>
      </c>
      <c r="R39" s="48">
        <v>0.79680833090409142</v>
      </c>
      <c r="S39" s="48">
        <v>0.77855323019683642</v>
      </c>
      <c r="T39" s="48">
        <v>0.1075365332086908</v>
      </c>
      <c r="U39" s="48">
        <v>4.3857379833378127</v>
      </c>
      <c r="V39" s="53">
        <v>16.549677970146259</v>
      </c>
      <c r="Y39" s="34">
        <v>43502</v>
      </c>
      <c r="Z39" s="44">
        <v>0.30028173737920294</v>
      </c>
      <c r="AA39" s="44">
        <v>0.33527984549937823</v>
      </c>
      <c r="AB39" s="44">
        <v>0.7324884749855014</v>
      </c>
      <c r="AC39" s="44">
        <v>0.36852861477399435</v>
      </c>
      <c r="AD39" s="45">
        <v>0.1419800087392101</v>
      </c>
      <c r="AE39" s="1"/>
      <c r="AF39" s="9">
        <v>43867</v>
      </c>
      <c r="AG39" s="48">
        <v>0.35604177898573247</v>
      </c>
      <c r="AH39" s="48">
        <v>0.37969236719604749</v>
      </c>
      <c r="AI39" s="48">
        <v>0.69124488048504529</v>
      </c>
      <c r="AJ39" s="48">
        <v>0.38653645791712199</v>
      </c>
      <c r="AK39" s="49">
        <v>0.1460273155543326</v>
      </c>
    </row>
    <row r="40" spans="2:37">
      <c r="B40" s="9">
        <v>43503</v>
      </c>
      <c r="C40" s="11">
        <v>3.722925390162791</v>
      </c>
      <c r="D40" s="11">
        <v>0.87718914791444225</v>
      </c>
      <c r="E40" s="11">
        <v>2.2952498471762208</v>
      </c>
      <c r="F40" s="11">
        <v>2.7708386635498776</v>
      </c>
      <c r="G40" s="11">
        <v>0.92362893011054903</v>
      </c>
      <c r="H40" s="11">
        <v>0.50800055527316268</v>
      </c>
      <c r="I40" s="11">
        <v>0.1113771236804298</v>
      </c>
      <c r="J40" s="11">
        <v>5.1525049272988221</v>
      </c>
      <c r="K40" s="16">
        <v>16.361714585166297</v>
      </c>
      <c r="L40" s="1"/>
      <c r="M40" s="9">
        <v>43868</v>
      </c>
      <c r="N40" s="48">
        <v>3.5032011485192109</v>
      </c>
      <c r="O40" s="48">
        <v>1.438706374314642</v>
      </c>
      <c r="P40" s="48">
        <v>2.4539603079297874</v>
      </c>
      <c r="Q40" s="48">
        <v>2.8460657718565634</v>
      </c>
      <c r="R40" s="48">
        <v>0.86785007225683264</v>
      </c>
      <c r="S40" s="48">
        <v>0.69203602944398557</v>
      </c>
      <c r="T40" s="48">
        <v>0.1075365332086908</v>
      </c>
      <c r="U40" s="48">
        <v>4.28597047643132</v>
      </c>
      <c r="V40" s="53">
        <v>16.19532671396103</v>
      </c>
      <c r="Y40" s="34">
        <v>43503</v>
      </c>
      <c r="Z40" s="44">
        <v>0.31390620923624779</v>
      </c>
      <c r="AA40" s="44">
        <v>0.32625925442874981</v>
      </c>
      <c r="AB40" s="44">
        <v>0.67196848261128639</v>
      </c>
      <c r="AC40" s="44">
        <v>0.37476077295565724</v>
      </c>
      <c r="AD40" s="45">
        <v>0.1434128471006833</v>
      </c>
      <c r="AE40" s="1"/>
      <c r="AF40" s="9">
        <v>43868</v>
      </c>
      <c r="AG40" s="48">
        <v>0.33716525005540737</v>
      </c>
      <c r="AH40" s="48">
        <v>0.3499047916882248</v>
      </c>
      <c r="AI40" s="48">
        <v>0.68039661752195935</v>
      </c>
      <c r="AJ40" s="48">
        <v>0.38722292524168067</v>
      </c>
      <c r="AK40" s="49">
        <v>0.14127706298576409</v>
      </c>
    </row>
    <row r="41" spans="2:37">
      <c r="B41" s="9">
        <v>43504</v>
      </c>
      <c r="C41" s="11">
        <v>3.9105943287097973</v>
      </c>
      <c r="D41" s="11">
        <v>1.153134214431639</v>
      </c>
      <c r="E41" s="11">
        <v>2.7170598400525643</v>
      </c>
      <c r="F41" s="11">
        <v>2.5671681221592877</v>
      </c>
      <c r="G41" s="11">
        <v>0.89253277845007173</v>
      </c>
      <c r="H41" s="11">
        <v>0.70305054380232812</v>
      </c>
      <c r="I41" s="11">
        <v>0.1113771236804298</v>
      </c>
      <c r="J41" s="11">
        <v>4.7320858903796212</v>
      </c>
      <c r="K41" s="16">
        <v>16.787002841665739</v>
      </c>
      <c r="L41" s="1"/>
      <c r="M41" s="9">
        <v>43869</v>
      </c>
      <c r="N41" s="48">
        <v>3.4362594551949361</v>
      </c>
      <c r="O41" s="48">
        <v>1.45058534224321</v>
      </c>
      <c r="P41" s="48">
        <v>2.592122532588284</v>
      </c>
      <c r="Q41" s="48">
        <v>2.692112855250707</v>
      </c>
      <c r="R41" s="48">
        <v>0.91913858334679222</v>
      </c>
      <c r="S41" s="48">
        <v>0.65297600360030661</v>
      </c>
      <c r="T41" s="48">
        <v>0.1075365332086908</v>
      </c>
      <c r="U41" s="48">
        <v>4.6076152013671638</v>
      </c>
      <c r="V41" s="53">
        <v>16.45834650680009</v>
      </c>
      <c r="Y41" s="34">
        <v>43504</v>
      </c>
      <c r="Z41" s="44">
        <v>0.27767765491267088</v>
      </c>
      <c r="AA41" s="44">
        <v>0.31549443401239147</v>
      </c>
      <c r="AB41" s="44">
        <v>0.57545453316619166</v>
      </c>
      <c r="AC41" s="44">
        <v>0.36283564190496692</v>
      </c>
      <c r="AD41" s="45">
        <v>0.1474354092432108</v>
      </c>
      <c r="AE41" s="1"/>
      <c r="AF41" s="9">
        <v>43869</v>
      </c>
      <c r="AG41" s="48">
        <v>0.28164773162437001</v>
      </c>
      <c r="AH41" s="48">
        <v>0.30690728684681778</v>
      </c>
      <c r="AI41" s="48">
        <v>0.6407150043896902</v>
      </c>
      <c r="AJ41" s="48">
        <v>0.37910408899014947</v>
      </c>
      <c r="AK41" s="49">
        <v>0.13949268223513381</v>
      </c>
    </row>
    <row r="42" spans="2:37">
      <c r="B42" s="9">
        <v>43505</v>
      </c>
      <c r="C42" s="11">
        <v>3.9945129987245158</v>
      </c>
      <c r="D42" s="11">
        <v>1.4658879860621301</v>
      </c>
      <c r="E42" s="11">
        <v>3.0283192699765658</v>
      </c>
      <c r="F42" s="11">
        <v>2.4605777661419674</v>
      </c>
      <c r="G42" s="11">
        <v>0.87298300010497909</v>
      </c>
      <c r="H42" s="11">
        <v>0.73601683864920875</v>
      </c>
      <c r="I42" s="11">
        <v>0.1113771236804298</v>
      </c>
      <c r="J42" s="11">
        <v>4.8398609100793699</v>
      </c>
      <c r="K42" s="16">
        <v>17.509535893419166</v>
      </c>
      <c r="L42" s="1"/>
      <c r="M42" s="9">
        <v>43870</v>
      </c>
      <c r="N42" s="48">
        <v>3.208319671206973</v>
      </c>
      <c r="O42" s="48">
        <v>1.3843296376674121</v>
      </c>
      <c r="P42" s="48">
        <v>2.4441514717239619</v>
      </c>
      <c r="Q42" s="48">
        <v>2.3007438893287686</v>
      </c>
      <c r="R42" s="48">
        <v>0.89452020110992803</v>
      </c>
      <c r="S42" s="48">
        <v>0.73954591264521252</v>
      </c>
      <c r="T42" s="48">
        <v>0.1075365332086908</v>
      </c>
      <c r="U42" s="48">
        <v>5.2539297459519272</v>
      </c>
      <c r="V42" s="53">
        <v>16.333077062842875</v>
      </c>
      <c r="Y42" s="34">
        <v>43505</v>
      </c>
      <c r="Z42" s="44">
        <v>0.30027524983789422</v>
      </c>
      <c r="AA42" s="44">
        <v>0.288750014854251</v>
      </c>
      <c r="AB42" s="44">
        <v>0.5147208832543082</v>
      </c>
      <c r="AC42" s="44">
        <v>0.36019661224923499</v>
      </c>
      <c r="AD42" s="45">
        <v>0.1446149920179782</v>
      </c>
      <c r="AE42" s="1"/>
      <c r="AF42" s="9">
        <v>43870</v>
      </c>
      <c r="AG42" s="48">
        <v>0.2526109815954875</v>
      </c>
      <c r="AH42" s="48">
        <v>0.26377099535599396</v>
      </c>
      <c r="AI42" s="48">
        <v>0.45801949443986778</v>
      </c>
      <c r="AJ42" s="48">
        <v>0.35532103118386194</v>
      </c>
      <c r="AK42" s="49">
        <v>0.13133384294438538</v>
      </c>
    </row>
    <row r="43" spans="2:37">
      <c r="B43" s="9">
        <v>43506</v>
      </c>
      <c r="C43" s="11">
        <v>4.0554842195248337</v>
      </c>
      <c r="D43" s="11">
        <v>1.305462139658212</v>
      </c>
      <c r="E43" s="11">
        <v>2.8856269452636312</v>
      </c>
      <c r="F43" s="11">
        <v>2.4656509132166708</v>
      </c>
      <c r="G43" s="11">
        <v>0.8615635970808061</v>
      </c>
      <c r="H43" s="11">
        <v>0.70709656442487956</v>
      </c>
      <c r="I43" s="11">
        <v>0.1113771236804298</v>
      </c>
      <c r="J43" s="11">
        <v>4.8102303090276841</v>
      </c>
      <c r="K43" s="16">
        <v>17.202491811877149</v>
      </c>
      <c r="L43" s="1"/>
      <c r="M43" s="9">
        <v>43871</v>
      </c>
      <c r="N43" s="48">
        <v>2.9300748419774769</v>
      </c>
      <c r="O43" s="48">
        <v>1.2477554784521219</v>
      </c>
      <c r="P43" s="48">
        <v>2.2519743474420002</v>
      </c>
      <c r="Q43" s="48">
        <v>2.2109509296862675</v>
      </c>
      <c r="R43" s="48">
        <v>0.8319654517163948</v>
      </c>
      <c r="S43" s="48">
        <v>0.65677889854590377</v>
      </c>
      <c r="T43" s="48">
        <v>0.1075365332086908</v>
      </c>
      <c r="U43" s="48">
        <v>5.4549797526337827</v>
      </c>
      <c r="V43" s="53">
        <v>15.692016233662638</v>
      </c>
      <c r="Y43" s="34">
        <v>43506</v>
      </c>
      <c r="Z43" s="44">
        <v>0.3375826146470492</v>
      </c>
      <c r="AA43" s="44">
        <v>0.30394279206107649</v>
      </c>
      <c r="AB43" s="44">
        <v>0.53364760025299462</v>
      </c>
      <c r="AC43" s="44">
        <v>0.32401870812295719</v>
      </c>
      <c r="AD43" s="45">
        <v>0.1350014433707053</v>
      </c>
      <c r="AE43" s="1"/>
      <c r="AF43" s="9">
        <v>43871</v>
      </c>
      <c r="AG43" s="48">
        <v>0.32691190328508429</v>
      </c>
      <c r="AH43" s="48">
        <v>0.2421133258721575</v>
      </c>
      <c r="AI43" s="48">
        <v>0.48508193846217146</v>
      </c>
      <c r="AJ43" s="48">
        <v>0.281950354055923</v>
      </c>
      <c r="AK43" s="49">
        <v>0.11214223570049871</v>
      </c>
    </row>
    <row r="44" spans="2:37">
      <c r="B44" s="9">
        <v>43507</v>
      </c>
      <c r="C44" s="11">
        <v>3.819597838698523</v>
      </c>
      <c r="D44" s="11">
        <v>0.95608385725193323</v>
      </c>
      <c r="E44" s="11">
        <v>2.6232420747977971</v>
      </c>
      <c r="F44" s="11">
        <v>2.6544984787646704</v>
      </c>
      <c r="G44" s="11">
        <v>0.84785668395355207</v>
      </c>
      <c r="H44" s="11">
        <v>0.69161076634147167</v>
      </c>
      <c r="I44" s="11">
        <v>0.1113771236804298</v>
      </c>
      <c r="J44" s="11">
        <v>4.7759315639971422</v>
      </c>
      <c r="K44" s="16">
        <v>16.480198387485519</v>
      </c>
      <c r="L44" s="1"/>
      <c r="M44" s="9">
        <v>43872</v>
      </c>
      <c r="N44" s="48">
        <v>2.753589493642755</v>
      </c>
      <c r="O44" s="48">
        <v>1.07912947742668</v>
      </c>
      <c r="P44" s="48">
        <v>2.221053194177995</v>
      </c>
      <c r="Q44" s="48">
        <v>2.4488426722291714</v>
      </c>
      <c r="R44" s="48">
        <v>0.78508989977411769</v>
      </c>
      <c r="S44" s="48">
        <v>0.61378752454060637</v>
      </c>
      <c r="T44" s="48">
        <v>0.1075365332086908</v>
      </c>
      <c r="U44" s="48">
        <v>5.4386303425168467</v>
      </c>
      <c r="V44" s="53">
        <v>15.447659137516863</v>
      </c>
      <c r="Y44" s="34">
        <v>43507</v>
      </c>
      <c r="Z44" s="44">
        <v>0.33932778044152057</v>
      </c>
      <c r="AA44" s="44">
        <v>0.35465483300975476</v>
      </c>
      <c r="AB44" s="44">
        <v>0.64079421705140283</v>
      </c>
      <c r="AC44" s="44">
        <v>0.32731737963970398</v>
      </c>
      <c r="AD44" s="45">
        <v>0.13720720389098762</v>
      </c>
      <c r="AE44" s="1"/>
      <c r="AF44" s="9">
        <v>43872</v>
      </c>
      <c r="AG44" s="48">
        <v>0.34531851396796759</v>
      </c>
      <c r="AH44" s="48">
        <v>0.30175522611200012</v>
      </c>
      <c r="AI44" s="48">
        <v>0.62070669775875487</v>
      </c>
      <c r="AJ44" s="48">
        <v>0.2351193843918164</v>
      </c>
      <c r="AK44" s="49">
        <v>0.1150013455603876</v>
      </c>
    </row>
    <row r="45" spans="2:37">
      <c r="B45" s="9">
        <v>43508</v>
      </c>
      <c r="C45" s="11">
        <v>3.6529882145082486</v>
      </c>
      <c r="D45" s="11">
        <v>0.68288777687934743</v>
      </c>
      <c r="E45" s="11">
        <v>2.5006295817846982</v>
      </c>
      <c r="F45" s="11">
        <v>2.8138075734010242</v>
      </c>
      <c r="G45" s="11">
        <v>0.81639125097127829</v>
      </c>
      <c r="H45" s="11">
        <v>0.65387050000610214</v>
      </c>
      <c r="I45" s="11">
        <v>0.1113771236804298</v>
      </c>
      <c r="J45" s="11">
        <v>4.8775240830872715</v>
      </c>
      <c r="K45" s="16">
        <v>16.1094761043184</v>
      </c>
      <c r="L45" s="1"/>
      <c r="M45" s="9">
        <v>43873</v>
      </c>
      <c r="N45" s="48">
        <v>2.589121697230508</v>
      </c>
      <c r="O45" s="48">
        <v>0.73283249475212797</v>
      </c>
      <c r="P45" s="48">
        <v>2.3215561342265452</v>
      </c>
      <c r="Q45" s="48">
        <v>2.5900670159705381</v>
      </c>
      <c r="R45" s="48">
        <v>0.7708703968192514</v>
      </c>
      <c r="S45" s="48">
        <v>0.4457810901300176</v>
      </c>
      <c r="T45" s="48">
        <v>0.1075365332086908</v>
      </c>
      <c r="U45" s="48">
        <v>5.3758001567517999</v>
      </c>
      <c r="V45" s="53">
        <v>14.93356551908948</v>
      </c>
      <c r="Y45" s="34">
        <v>43508</v>
      </c>
      <c r="Z45" s="44">
        <v>0.31275260153594175</v>
      </c>
      <c r="AA45" s="44">
        <v>0.38678765853703079</v>
      </c>
      <c r="AB45" s="44">
        <v>0.67681982912351923</v>
      </c>
      <c r="AC45" s="44">
        <v>0.36152907389717265</v>
      </c>
      <c r="AD45" s="45">
        <v>0.1492502124813278</v>
      </c>
      <c r="AE45" s="1"/>
      <c r="AF45" s="9">
        <v>43873</v>
      </c>
      <c r="AG45" s="48">
        <v>0.34419700829846617</v>
      </c>
      <c r="AH45" s="48">
        <v>0.33637615351915429</v>
      </c>
      <c r="AI45" s="48">
        <v>0.64515356096398002</v>
      </c>
      <c r="AJ45" s="48">
        <v>0.28280950806564892</v>
      </c>
      <c r="AK45" s="49">
        <v>0.1213570504090868</v>
      </c>
    </row>
    <row r="46" spans="2:37">
      <c r="B46" s="9">
        <v>43509</v>
      </c>
      <c r="C46" s="11">
        <v>3.6414257983817753</v>
      </c>
      <c r="D46" s="11">
        <v>0.48578825564222861</v>
      </c>
      <c r="E46" s="11">
        <v>2.5651267812238401</v>
      </c>
      <c r="F46" s="11">
        <v>2.742307882920163</v>
      </c>
      <c r="G46" s="11">
        <v>0.80636729161119614</v>
      </c>
      <c r="H46" s="11">
        <v>0.65637838651347047</v>
      </c>
      <c r="I46" s="11">
        <v>0.1113771236804298</v>
      </c>
      <c r="J46" s="11">
        <v>4.9522115306946812</v>
      </c>
      <c r="K46" s="16">
        <v>15.960983050667783</v>
      </c>
      <c r="L46" s="1"/>
      <c r="M46" s="9">
        <v>43874</v>
      </c>
      <c r="N46" s="48">
        <v>2.4777851568343197</v>
      </c>
      <c r="O46" s="48">
        <v>0.44751578525179059</v>
      </c>
      <c r="P46" s="48">
        <v>2.4664971068976671</v>
      </c>
      <c r="Q46" s="48">
        <v>2.5599549247922466</v>
      </c>
      <c r="R46" s="48">
        <v>0.78060679931764598</v>
      </c>
      <c r="S46" s="48">
        <v>0.39208036267072471</v>
      </c>
      <c r="T46" s="48">
        <v>0.1075365332086908</v>
      </c>
      <c r="U46" s="48">
        <v>4.8803593154849745</v>
      </c>
      <c r="V46" s="53">
        <v>14.11233598445806</v>
      </c>
      <c r="Y46" s="34">
        <v>43509</v>
      </c>
      <c r="Z46" s="44">
        <v>0.28218823190209807</v>
      </c>
      <c r="AA46" s="44">
        <v>0.38904244820423006</v>
      </c>
      <c r="AB46" s="44">
        <v>0.64055503598277708</v>
      </c>
      <c r="AC46" s="44">
        <v>0.38116670511544948</v>
      </c>
      <c r="AD46" s="45">
        <v>0.14914016104481351</v>
      </c>
      <c r="AE46" s="1"/>
      <c r="AF46" s="9">
        <v>43874</v>
      </c>
      <c r="AG46" s="48">
        <v>0.31932458036070061</v>
      </c>
      <c r="AH46" s="48">
        <v>0.30580800582737139</v>
      </c>
      <c r="AI46" s="48">
        <v>0.6492430781384253</v>
      </c>
      <c r="AJ46" s="48">
        <v>0.31701057097128332</v>
      </c>
      <c r="AK46" s="49">
        <v>0.1166501315569861</v>
      </c>
    </row>
    <row r="47" spans="2:37">
      <c r="B47" s="9">
        <v>43510</v>
      </c>
      <c r="C47" s="11">
        <v>3.6469068324154881</v>
      </c>
      <c r="D47" s="11">
        <v>0.57371069483250769</v>
      </c>
      <c r="E47" s="11">
        <v>2.3396269055461421</v>
      </c>
      <c r="F47" s="11">
        <v>2.6096985660368057</v>
      </c>
      <c r="G47" s="11">
        <v>0.79746396383784468</v>
      </c>
      <c r="H47" s="11">
        <v>0.71240914310944969</v>
      </c>
      <c r="I47" s="11">
        <v>0.1113771236804298</v>
      </c>
      <c r="J47" s="11">
        <v>4.7867540302862235</v>
      </c>
      <c r="K47" s="16">
        <v>15.577947259744894</v>
      </c>
      <c r="L47" s="1"/>
      <c r="M47" s="9">
        <v>43875</v>
      </c>
      <c r="N47" s="48">
        <v>2.978606492398717</v>
      </c>
      <c r="O47" s="48">
        <v>0.49526379642371149</v>
      </c>
      <c r="P47" s="48">
        <v>2.8811722830619559</v>
      </c>
      <c r="Q47" s="48">
        <v>2.3939372320520356</v>
      </c>
      <c r="R47" s="48">
        <v>0.77216547024258908</v>
      </c>
      <c r="S47" s="48">
        <v>0.43227022913251839</v>
      </c>
      <c r="T47" s="48">
        <v>0.1075365332086908</v>
      </c>
      <c r="U47" s="48">
        <v>4.6489536690446229</v>
      </c>
      <c r="V47" s="53">
        <v>14.709905705564841</v>
      </c>
      <c r="Y47" s="34">
        <v>43510</v>
      </c>
      <c r="Z47" s="44">
        <v>0.31450250844545541</v>
      </c>
      <c r="AA47" s="44">
        <v>0.34826589840344357</v>
      </c>
      <c r="AB47" s="44">
        <v>0.61852279995319659</v>
      </c>
      <c r="AC47" s="44">
        <v>0.35431521163975627</v>
      </c>
      <c r="AD47" s="45">
        <v>0.14603519485229752</v>
      </c>
      <c r="AE47" s="1"/>
      <c r="AF47" s="9">
        <v>43875</v>
      </c>
      <c r="AG47" s="48">
        <v>0.30170605720676347</v>
      </c>
      <c r="AH47" s="48">
        <v>0.28349233733736456</v>
      </c>
      <c r="AI47" s="48">
        <v>0.57739291962263406</v>
      </c>
      <c r="AJ47" s="48">
        <v>0.28666017536104577</v>
      </c>
      <c r="AK47" s="49">
        <v>0.1261750183136946</v>
      </c>
    </row>
    <row r="48" spans="2:37">
      <c r="B48" s="9">
        <v>43511</v>
      </c>
      <c r="C48" s="11">
        <v>3.657411155212122</v>
      </c>
      <c r="D48" s="11">
        <v>0.62420763681401514</v>
      </c>
      <c r="E48" s="11">
        <v>2.2775519687571002</v>
      </c>
      <c r="F48" s="11">
        <v>2.5076271528652545</v>
      </c>
      <c r="G48" s="11">
        <v>0.7527410005420353</v>
      </c>
      <c r="H48" s="11">
        <v>0.64661515336184083</v>
      </c>
      <c r="I48" s="11">
        <v>0.1113771236804298</v>
      </c>
      <c r="J48" s="11">
        <v>4.5856809644578451</v>
      </c>
      <c r="K48" s="16">
        <v>15.163212155690644</v>
      </c>
      <c r="L48" s="1"/>
      <c r="M48" s="9">
        <v>43876</v>
      </c>
      <c r="N48" s="48">
        <v>3.7329487047337038</v>
      </c>
      <c r="O48" s="48">
        <v>0.56638852174148846</v>
      </c>
      <c r="P48" s="48">
        <v>2.8206134070420039</v>
      </c>
      <c r="Q48" s="48">
        <v>2.2674386439642538</v>
      </c>
      <c r="R48" s="48">
        <v>0.76693321888662391</v>
      </c>
      <c r="S48" s="48">
        <v>0.43223090823590771</v>
      </c>
      <c r="T48" s="48">
        <v>0.1075365332086908</v>
      </c>
      <c r="U48" s="48">
        <v>4.6134894748571647</v>
      </c>
      <c r="V48" s="53">
        <v>15.307579412669838</v>
      </c>
      <c r="Y48" s="34">
        <v>43511</v>
      </c>
      <c r="Z48" s="44">
        <v>0.30629203911530406</v>
      </c>
      <c r="AA48" s="44">
        <v>0.32372641235731958</v>
      </c>
      <c r="AB48" s="44">
        <v>0.57388316872078782</v>
      </c>
      <c r="AC48" s="44">
        <v>0.33414382805577009</v>
      </c>
      <c r="AD48" s="45">
        <v>0.1444482259974228</v>
      </c>
      <c r="AE48" s="1"/>
      <c r="AF48" s="9">
        <v>43876</v>
      </c>
      <c r="AG48" s="48">
        <v>0.24557210112663591</v>
      </c>
      <c r="AH48" s="48">
        <v>0.27389563625663849</v>
      </c>
      <c r="AI48" s="48">
        <v>0.5249396456140919</v>
      </c>
      <c r="AJ48" s="48">
        <v>0.31180240203656412</v>
      </c>
      <c r="AK48" s="49">
        <v>0.12608821760013469</v>
      </c>
    </row>
    <row r="49" spans="2:37">
      <c r="B49" s="9">
        <v>43512</v>
      </c>
      <c r="C49" s="11">
        <v>3.6977992330862763</v>
      </c>
      <c r="D49" s="11">
        <v>0.76024631843992352</v>
      </c>
      <c r="E49" s="11">
        <v>2.555846511975536</v>
      </c>
      <c r="F49" s="11">
        <v>2.4234847619493514</v>
      </c>
      <c r="G49" s="11">
        <v>0.70171682582770734</v>
      </c>
      <c r="H49" s="11">
        <v>0.61247090303960694</v>
      </c>
      <c r="I49" s="11">
        <v>0.1113771236804298</v>
      </c>
      <c r="J49" s="11">
        <v>4.6783849202938708</v>
      </c>
      <c r="K49" s="16">
        <v>15.541326598292704</v>
      </c>
      <c r="L49" s="1"/>
      <c r="M49" s="9">
        <v>43877</v>
      </c>
      <c r="N49" s="48">
        <v>3.8182113404010249</v>
      </c>
      <c r="O49" s="48">
        <v>0.53631624708425896</v>
      </c>
      <c r="P49" s="48">
        <v>2.332810002622252</v>
      </c>
      <c r="Q49" s="48">
        <v>1.9212723341946634</v>
      </c>
      <c r="R49" s="48">
        <v>0.7407298583671672</v>
      </c>
      <c r="S49" s="48">
        <v>0.46635729711802781</v>
      </c>
      <c r="T49" s="48">
        <v>0.1075365332086908</v>
      </c>
      <c r="U49" s="48">
        <v>4.5306269795338174</v>
      </c>
      <c r="V49" s="53">
        <v>14.453860592529903</v>
      </c>
      <c r="Y49" s="34">
        <v>43512</v>
      </c>
      <c r="Z49" s="44">
        <v>0.261388896583787</v>
      </c>
      <c r="AA49" s="44">
        <v>0.31594818357361421</v>
      </c>
      <c r="AB49" s="44">
        <v>0.54172253048064756</v>
      </c>
      <c r="AC49" s="44">
        <v>0.34163749154493639</v>
      </c>
      <c r="AD49" s="45">
        <v>0.13901165229509188</v>
      </c>
      <c r="AE49" s="1"/>
      <c r="AF49" s="9">
        <v>43877</v>
      </c>
      <c r="AG49" s="48">
        <v>0.27873589492632989</v>
      </c>
      <c r="AH49" s="48">
        <v>0.21275466536920359</v>
      </c>
      <c r="AI49" s="48">
        <v>0.32681169720392961</v>
      </c>
      <c r="AJ49" s="48">
        <v>0.3151149078335152</v>
      </c>
      <c r="AK49" s="49">
        <v>0.11519715934136091</v>
      </c>
    </row>
    <row r="50" spans="2:37">
      <c r="B50" s="9">
        <v>43513</v>
      </c>
      <c r="C50" s="11">
        <v>3.645056931783234</v>
      </c>
      <c r="D50" s="11">
        <v>0.77415431472687468</v>
      </c>
      <c r="E50" s="11">
        <v>2.6959796511386078</v>
      </c>
      <c r="F50" s="11">
        <v>2.3701355827445765</v>
      </c>
      <c r="G50" s="11">
        <v>0.68853047849547244</v>
      </c>
      <c r="H50" s="11">
        <v>0.64953920339200011</v>
      </c>
      <c r="I50" s="11">
        <v>0.1113771236804298</v>
      </c>
      <c r="J50" s="11">
        <v>4.9397484669760168</v>
      </c>
      <c r="K50" s="16">
        <v>15.874521752937214</v>
      </c>
      <c r="L50" s="1"/>
      <c r="M50" s="9">
        <v>43878</v>
      </c>
      <c r="N50" s="48">
        <v>3.552877455122625</v>
      </c>
      <c r="O50" s="48">
        <v>0.50598376965067227</v>
      </c>
      <c r="P50" s="48">
        <v>2.1716252683994806</v>
      </c>
      <c r="Q50" s="48">
        <v>2.1397373597909537</v>
      </c>
      <c r="R50" s="48">
        <v>0.67484026096278371</v>
      </c>
      <c r="S50" s="48">
        <v>0.60241007887615416</v>
      </c>
      <c r="T50" s="48">
        <v>0.1075365332086908</v>
      </c>
      <c r="U50" s="48">
        <v>4.6040732587043678</v>
      </c>
      <c r="V50" s="53">
        <v>14.359083984715729</v>
      </c>
      <c r="Y50" s="34">
        <v>43513</v>
      </c>
      <c r="Z50" s="44">
        <v>0.261944568930355</v>
      </c>
      <c r="AA50" s="44">
        <v>0.2914166459108064</v>
      </c>
      <c r="AB50" s="44">
        <v>0.54001144682393576</v>
      </c>
      <c r="AC50" s="44">
        <v>0.3360954482912813</v>
      </c>
      <c r="AD50" s="45">
        <v>0.1446372024144191</v>
      </c>
      <c r="AE50" s="1"/>
      <c r="AF50" s="9">
        <v>43878</v>
      </c>
      <c r="AG50" s="48">
        <v>0.3046371200460668</v>
      </c>
      <c r="AH50" s="48">
        <v>0.27867079676734441</v>
      </c>
      <c r="AI50" s="48">
        <v>0.46131622099784736</v>
      </c>
      <c r="AJ50" s="48">
        <v>0.30031051322864566</v>
      </c>
      <c r="AK50" s="49">
        <v>0.1198868622796057</v>
      </c>
    </row>
    <row r="51" spans="2:37">
      <c r="B51" s="9">
        <v>43514</v>
      </c>
      <c r="C51" s="11">
        <v>3.579873150088837</v>
      </c>
      <c r="D51" s="11">
        <v>0.6129564099678475</v>
      </c>
      <c r="E51" s="11">
        <v>2.7391455680358407</v>
      </c>
      <c r="F51" s="11">
        <v>2.4107380661545816</v>
      </c>
      <c r="G51" s="11">
        <v>0.74656395374301321</v>
      </c>
      <c r="H51" s="11">
        <v>0.53791019569007104</v>
      </c>
      <c r="I51" s="11">
        <v>0.1113771236804298</v>
      </c>
      <c r="J51" s="11">
        <v>4.9802426341376611</v>
      </c>
      <c r="K51" s="16">
        <v>15.718807101498282</v>
      </c>
      <c r="L51" s="1"/>
      <c r="M51" s="9">
        <v>43879</v>
      </c>
      <c r="N51" s="48">
        <v>3.2290059007812069</v>
      </c>
      <c r="O51" s="48">
        <v>0.51387270129942342</v>
      </c>
      <c r="P51" s="48">
        <v>2.1209455919684879</v>
      </c>
      <c r="Q51" s="48">
        <v>2.3600538643899394</v>
      </c>
      <c r="R51" s="48">
        <v>0.63113942685870827</v>
      </c>
      <c r="S51" s="48">
        <v>0.64904736887818759</v>
      </c>
      <c r="T51" s="48">
        <v>0.1075365332086908</v>
      </c>
      <c r="U51" s="48">
        <v>4.5465117367585988</v>
      </c>
      <c r="V51" s="53">
        <v>14.158113124143242</v>
      </c>
      <c r="Y51" s="34">
        <v>43514</v>
      </c>
      <c r="Z51" s="44">
        <v>0.28792905645146971</v>
      </c>
      <c r="AA51" s="44">
        <v>0.30557649568765155</v>
      </c>
      <c r="AB51" s="44">
        <v>0.5335291823981072</v>
      </c>
      <c r="AC51" s="44">
        <v>0.33369433632969869</v>
      </c>
      <c r="AD51" s="45">
        <v>0.14429396901399999</v>
      </c>
      <c r="AE51" s="1"/>
      <c r="AF51" s="9">
        <v>43879</v>
      </c>
      <c r="AG51" s="48">
        <v>0.32011991820415303</v>
      </c>
      <c r="AH51" s="48">
        <v>0.31772908324825483</v>
      </c>
      <c r="AI51" s="48">
        <v>0.54596517938773126</v>
      </c>
      <c r="AJ51" s="48">
        <v>0.29010037495144281</v>
      </c>
      <c r="AK51" s="49">
        <v>0.13437936300435252</v>
      </c>
    </row>
    <row r="52" spans="2:37">
      <c r="B52" s="9">
        <v>43515</v>
      </c>
      <c r="C52" s="11">
        <v>3.448952728520597</v>
      </c>
      <c r="D52" s="11">
        <v>0.52200640600753512</v>
      </c>
      <c r="E52" s="11">
        <v>2.9541745660123753</v>
      </c>
      <c r="F52" s="11">
        <v>2.4615758155674961</v>
      </c>
      <c r="G52" s="11">
        <v>0.79555614258267737</v>
      </c>
      <c r="H52" s="11">
        <v>0.47023796580391714</v>
      </c>
      <c r="I52" s="11">
        <v>0.1113771236804298</v>
      </c>
      <c r="J52" s="11">
        <v>4.951447233902325</v>
      </c>
      <c r="K52" s="16">
        <v>15.715327982077355</v>
      </c>
      <c r="L52" s="1"/>
      <c r="M52" s="9">
        <v>43880</v>
      </c>
      <c r="N52" s="48">
        <v>3.0743648419530718</v>
      </c>
      <c r="O52" s="48">
        <v>0.43791877133797891</v>
      </c>
      <c r="P52" s="48">
        <v>2.3500226483656088</v>
      </c>
      <c r="Q52" s="48">
        <v>2.4841348134539452</v>
      </c>
      <c r="R52" s="48">
        <v>0.62168970310465932</v>
      </c>
      <c r="S52" s="48">
        <v>0.58922679475178141</v>
      </c>
      <c r="T52" s="48">
        <v>0.1075365332086908</v>
      </c>
      <c r="U52" s="48">
        <v>4.2319340873907993</v>
      </c>
      <c r="V52" s="53">
        <v>13.896828193566535</v>
      </c>
      <c r="Y52" s="34">
        <v>43515</v>
      </c>
      <c r="Z52" s="44">
        <v>0.3022273109616877</v>
      </c>
      <c r="AA52" s="44">
        <v>0.32792409117942239</v>
      </c>
      <c r="AB52" s="44">
        <v>0.55036613019179503</v>
      </c>
      <c r="AC52" s="44">
        <v>0.3434584544915622</v>
      </c>
      <c r="AD52" s="45">
        <v>0.1453898295353401</v>
      </c>
      <c r="AE52" s="1"/>
      <c r="AF52" s="9">
        <v>43880</v>
      </c>
      <c r="AG52" s="48">
        <v>0.31777258630263511</v>
      </c>
      <c r="AH52" s="48">
        <v>0.31231799911825364</v>
      </c>
      <c r="AI52" s="48">
        <v>0.59904633437861643</v>
      </c>
      <c r="AJ52" s="48">
        <v>0.30650962186718611</v>
      </c>
      <c r="AK52" s="49">
        <v>0.13878126827837459</v>
      </c>
    </row>
    <row r="53" spans="2:37">
      <c r="B53" s="9">
        <v>43516</v>
      </c>
      <c r="C53" s="11">
        <v>3.3442017994473456</v>
      </c>
      <c r="D53" s="11">
        <v>0.52160878143829081</v>
      </c>
      <c r="E53" s="11">
        <v>2.7699906933718488</v>
      </c>
      <c r="F53" s="11">
        <v>2.4383690920499674</v>
      </c>
      <c r="G53" s="11">
        <v>0.73868264922226767</v>
      </c>
      <c r="H53" s="11">
        <v>0.4552813414428632</v>
      </c>
      <c r="I53" s="11">
        <v>0.1113771236804298</v>
      </c>
      <c r="J53" s="11">
        <v>5.0792466423692684</v>
      </c>
      <c r="K53" s="16">
        <v>15.458758123022282</v>
      </c>
      <c r="L53" s="1"/>
      <c r="M53" s="9">
        <v>43881</v>
      </c>
      <c r="N53" s="48">
        <v>2.8893591218475492</v>
      </c>
      <c r="O53" s="48">
        <v>0.43622515038219134</v>
      </c>
      <c r="P53" s="48">
        <v>2.676090846530693</v>
      </c>
      <c r="Q53" s="48">
        <v>2.4345798876126312</v>
      </c>
      <c r="R53" s="48">
        <v>0.6246903323178109</v>
      </c>
      <c r="S53" s="48">
        <v>0.54247571110958459</v>
      </c>
      <c r="T53" s="48">
        <v>0.1075365332086908</v>
      </c>
      <c r="U53" s="48">
        <v>4.2072154032194193</v>
      </c>
      <c r="V53" s="53">
        <v>13.918172986228573</v>
      </c>
      <c r="Y53" s="34">
        <v>43516</v>
      </c>
      <c r="Z53" s="44">
        <v>0.26752433344300081</v>
      </c>
      <c r="AA53" s="44">
        <v>0.33307187334997806</v>
      </c>
      <c r="AB53" s="44">
        <v>0.55910864783122038</v>
      </c>
      <c r="AC53" s="44">
        <v>0.34747661127413659</v>
      </c>
      <c r="AD53" s="45">
        <v>0.14473116425791782</v>
      </c>
      <c r="AE53" s="1"/>
      <c r="AF53" s="9">
        <v>43881</v>
      </c>
      <c r="AG53" s="48">
        <v>0.2998586729759633</v>
      </c>
      <c r="AH53" s="48">
        <v>0.29942640820123528</v>
      </c>
      <c r="AI53" s="48">
        <v>0.55620370210971637</v>
      </c>
      <c r="AJ53" s="48">
        <v>0.32579891848945658</v>
      </c>
      <c r="AK53" s="49">
        <v>0.13832935500099378</v>
      </c>
    </row>
    <row r="54" spans="2:37">
      <c r="B54" s="9">
        <v>43517</v>
      </c>
      <c r="C54" s="11">
        <v>3.300403062210238</v>
      </c>
      <c r="D54" s="11">
        <v>0.47717002003189268</v>
      </c>
      <c r="E54" s="11">
        <v>2.5126559012083973</v>
      </c>
      <c r="F54" s="11">
        <v>2.3057306794221653</v>
      </c>
      <c r="G54" s="11">
        <v>0.73785702849180934</v>
      </c>
      <c r="H54" s="11">
        <v>0.54713964870736997</v>
      </c>
      <c r="I54" s="11">
        <v>0.1113771236804298</v>
      </c>
      <c r="J54" s="11">
        <v>4.8257948212844664</v>
      </c>
      <c r="K54" s="16">
        <v>14.818128285036771</v>
      </c>
      <c r="L54" s="1"/>
      <c r="M54" s="9">
        <v>43882</v>
      </c>
      <c r="N54" s="48">
        <v>2.8486981494312458</v>
      </c>
      <c r="O54" s="48">
        <v>0.55698868880357955</v>
      </c>
      <c r="P54" s="48">
        <v>2.7888697834809482</v>
      </c>
      <c r="Q54" s="48">
        <v>2.4770301946797422</v>
      </c>
      <c r="R54" s="48">
        <v>0.64330107232096256</v>
      </c>
      <c r="S54" s="48">
        <v>0.48236937730714496</v>
      </c>
      <c r="T54" s="48">
        <v>0.1075365332086908</v>
      </c>
      <c r="U54" s="48">
        <v>4.0302528134988416</v>
      </c>
      <c r="V54" s="53">
        <v>13.935046612731156</v>
      </c>
      <c r="Y54" s="34">
        <v>43517</v>
      </c>
      <c r="Z54" s="44">
        <v>0.24608955288235462</v>
      </c>
      <c r="AA54" s="44">
        <v>0.31101713836393363</v>
      </c>
      <c r="AB54" s="44">
        <v>0.50045676054627275</v>
      </c>
      <c r="AC54" s="44">
        <v>0.33546944515528671</v>
      </c>
      <c r="AD54" s="45">
        <v>0.13890853078743792</v>
      </c>
      <c r="AE54" s="1"/>
      <c r="AF54" s="9">
        <v>43882</v>
      </c>
      <c r="AG54" s="48">
        <v>0.28944994148159853</v>
      </c>
      <c r="AH54" s="48">
        <v>0.32716491251020219</v>
      </c>
      <c r="AI54" s="48">
        <v>0.57707671062054455</v>
      </c>
      <c r="AJ54" s="48">
        <v>0.32350733833780404</v>
      </c>
      <c r="AK54" s="49">
        <v>0.1302779430306425</v>
      </c>
    </row>
    <row r="55" spans="2:37">
      <c r="B55" s="9">
        <v>43518</v>
      </c>
      <c r="C55" s="11">
        <v>3.2505595601044619</v>
      </c>
      <c r="D55" s="11">
        <v>0.53516176017041073</v>
      </c>
      <c r="E55" s="11">
        <v>2.4681712239708968</v>
      </c>
      <c r="F55" s="11">
        <v>2.3890379009175908</v>
      </c>
      <c r="G55" s="11">
        <v>0.80667279174343609</v>
      </c>
      <c r="H55" s="11">
        <v>0.50827519828405388</v>
      </c>
      <c r="I55" s="11">
        <v>0.1113771236804298</v>
      </c>
      <c r="J55" s="11">
        <v>4.6843782058307655</v>
      </c>
      <c r="K55" s="16">
        <v>14.753633764702045</v>
      </c>
      <c r="L55" s="1"/>
      <c r="M55" s="9">
        <v>43883</v>
      </c>
      <c r="N55" s="48">
        <v>2.843730335362074</v>
      </c>
      <c r="O55" s="48">
        <v>0.4462542633748095</v>
      </c>
      <c r="P55" s="48">
        <v>2.4793281680487649</v>
      </c>
      <c r="Q55" s="48">
        <v>2.2494804327686357</v>
      </c>
      <c r="R55" s="48">
        <v>0.65629979532185578</v>
      </c>
      <c r="S55" s="48">
        <v>0.45197858722431961</v>
      </c>
      <c r="T55" s="48">
        <v>0.1075365332086908</v>
      </c>
      <c r="U55" s="48">
        <v>3.9411492586074246</v>
      </c>
      <c r="V55" s="53">
        <v>13.175757373916575</v>
      </c>
      <c r="Y55" s="34">
        <v>43518</v>
      </c>
      <c r="Z55" s="44">
        <v>0.27296962264078889</v>
      </c>
      <c r="AA55" s="44">
        <v>0.28080489227419997</v>
      </c>
      <c r="AB55" s="44">
        <v>0.52101727022552013</v>
      </c>
      <c r="AC55" s="44">
        <v>0.29268697924097936</v>
      </c>
      <c r="AD55" s="45">
        <v>0.12663091162680182</v>
      </c>
      <c r="AE55" s="1"/>
      <c r="AF55" s="9">
        <v>43883</v>
      </c>
      <c r="AG55" s="48">
        <v>0.26885072644727059</v>
      </c>
      <c r="AH55" s="48">
        <v>0.2976688735802524</v>
      </c>
      <c r="AI55" s="48">
        <v>0.48840052720251481</v>
      </c>
      <c r="AJ55" s="48">
        <v>0.31260637736528318</v>
      </c>
      <c r="AK55" s="49">
        <v>0.1270452866503104</v>
      </c>
    </row>
    <row r="56" spans="2:37">
      <c r="B56" s="9">
        <v>43519</v>
      </c>
      <c r="C56" s="11">
        <v>3.2482610732864092</v>
      </c>
      <c r="D56" s="11">
        <v>0.64166240215174664</v>
      </c>
      <c r="E56" s="11">
        <v>2.3995095721911128</v>
      </c>
      <c r="F56" s="11">
        <v>2.7320848238203888</v>
      </c>
      <c r="G56" s="11">
        <v>0.83523652102241042</v>
      </c>
      <c r="H56" s="11">
        <v>0.57605895999279144</v>
      </c>
      <c r="I56" s="11">
        <v>0.1113771236804298</v>
      </c>
      <c r="J56" s="11">
        <v>4.6262924666523322</v>
      </c>
      <c r="K56" s="16">
        <v>15.170482942797621</v>
      </c>
      <c r="L56" s="1"/>
      <c r="M56" s="9">
        <v>43884</v>
      </c>
      <c r="N56" s="48">
        <v>2.467959138358788</v>
      </c>
      <c r="O56" s="48">
        <v>0.44341456591669498</v>
      </c>
      <c r="P56" s="48">
        <v>2.204048124636302</v>
      </c>
      <c r="Q56" s="48">
        <v>2.0851342806713222</v>
      </c>
      <c r="R56" s="48">
        <v>0.66549825698284482</v>
      </c>
      <c r="S56" s="48">
        <v>0.56919861989821829</v>
      </c>
      <c r="T56" s="48">
        <v>0.1075365332086908</v>
      </c>
      <c r="U56" s="48">
        <v>3.7771640992874089</v>
      </c>
      <c r="V56" s="53">
        <v>12.319953618960271</v>
      </c>
      <c r="Y56" s="34">
        <v>43519</v>
      </c>
      <c r="Z56" s="44">
        <v>0.26238064459394672</v>
      </c>
      <c r="AA56" s="44">
        <v>0.27916470298371648</v>
      </c>
      <c r="AB56" s="44">
        <v>0.66858756612336967</v>
      </c>
      <c r="AC56" s="44">
        <v>0.38091095530112079</v>
      </c>
      <c r="AD56" s="45">
        <v>0.1250488059371061</v>
      </c>
      <c r="AE56" s="1"/>
      <c r="AF56" s="9">
        <v>43884</v>
      </c>
      <c r="AG56" s="48">
        <v>0.2851816732913377</v>
      </c>
      <c r="AH56" s="48">
        <v>0.24832607429032819</v>
      </c>
      <c r="AI56" s="48">
        <v>0.44620086323074232</v>
      </c>
      <c r="AJ56" s="48">
        <v>0.28817179748168559</v>
      </c>
      <c r="AK56" s="49">
        <v>0.1204841179879325</v>
      </c>
    </row>
    <row r="57" spans="2:37">
      <c r="B57" s="9">
        <v>43520</v>
      </c>
      <c r="C57" s="11">
        <v>3.1277930068107569</v>
      </c>
      <c r="D57" s="11">
        <v>0.65600944533198668</v>
      </c>
      <c r="E57" s="11">
        <v>2.3113544509782971</v>
      </c>
      <c r="F57" s="11">
        <v>2.6702855674556107</v>
      </c>
      <c r="G57" s="11">
        <v>0.79600759670475041</v>
      </c>
      <c r="H57" s="11">
        <v>0.51349910655137998</v>
      </c>
      <c r="I57" s="11">
        <v>0.1113771236804298</v>
      </c>
      <c r="J57" s="11">
        <v>4.4510058974814761</v>
      </c>
      <c r="K57" s="16">
        <v>14.63733219499469</v>
      </c>
      <c r="L57" s="1"/>
      <c r="M57" s="9">
        <v>43885</v>
      </c>
      <c r="N57" s="48">
        <v>2.3603293297218322</v>
      </c>
      <c r="O57" s="48">
        <v>0.43791652232947309</v>
      </c>
      <c r="P57" s="48">
        <v>2.0646986421525813</v>
      </c>
      <c r="Q57" s="48">
        <v>2.2016852981230564</v>
      </c>
      <c r="R57" s="48">
        <v>0.65565255944907674</v>
      </c>
      <c r="S57" s="48">
        <v>0.48591055050611448</v>
      </c>
      <c r="T57" s="48">
        <v>0.1075365332086908</v>
      </c>
      <c r="U57" s="48">
        <v>3.5960229822364238</v>
      </c>
      <c r="V57" s="53">
        <v>11.909752417727248</v>
      </c>
      <c r="Y57" s="34">
        <v>43520</v>
      </c>
      <c r="Z57" s="44">
        <v>0.28895737824307838</v>
      </c>
      <c r="AA57" s="44">
        <v>0.30521126496382311</v>
      </c>
      <c r="AB57" s="44">
        <v>0.61895373539105414</v>
      </c>
      <c r="AC57" s="44">
        <v>0.39313979624782119</v>
      </c>
      <c r="AD57" s="45">
        <v>0.1253099788507934</v>
      </c>
      <c r="AE57" s="1"/>
      <c r="AF57" s="9">
        <v>43885</v>
      </c>
      <c r="AG57" s="48">
        <v>0.29526763802749362</v>
      </c>
      <c r="AH57" s="48">
        <v>0.24800995056357381</v>
      </c>
      <c r="AI57" s="48">
        <v>0.53145979444622393</v>
      </c>
      <c r="AJ57" s="48">
        <v>0.2481124595977183</v>
      </c>
      <c r="AK57" s="49">
        <v>0.11902593357381061</v>
      </c>
    </row>
    <row r="58" spans="2:37">
      <c r="B58" s="9">
        <v>43521</v>
      </c>
      <c r="C58" s="11">
        <v>3.0294068897915873</v>
      </c>
      <c r="D58" s="11">
        <v>0.60574550025126062</v>
      </c>
      <c r="E58" s="11">
        <v>2.5963180566662469</v>
      </c>
      <c r="F58" s="11">
        <v>2.3943434141701117</v>
      </c>
      <c r="G58" s="11">
        <v>0.73970191921851025</v>
      </c>
      <c r="H58" s="11">
        <v>0.44301435693394531</v>
      </c>
      <c r="I58" s="11">
        <v>0.1113771236804298</v>
      </c>
      <c r="J58" s="11">
        <v>4.3776378267184946</v>
      </c>
      <c r="K58" s="16">
        <v>14.297545087430585</v>
      </c>
      <c r="L58" s="1"/>
      <c r="M58" s="9">
        <v>43886</v>
      </c>
      <c r="N58" s="48">
        <v>2.485075867908221</v>
      </c>
      <c r="O58" s="48">
        <v>0.48103198102914674</v>
      </c>
      <c r="P58" s="48">
        <v>2.0511257294319569</v>
      </c>
      <c r="Q58" s="48">
        <v>2.2681186728705183</v>
      </c>
      <c r="R58" s="48">
        <v>0.68704594657812912</v>
      </c>
      <c r="S58" s="48">
        <v>0.45296886434507477</v>
      </c>
      <c r="T58" s="48">
        <v>0.1075365332086908</v>
      </c>
      <c r="U58" s="48">
        <v>3.4608145378845605</v>
      </c>
      <c r="V58" s="53">
        <v>11.993718133256298</v>
      </c>
      <c r="Y58" s="34">
        <v>43521</v>
      </c>
      <c r="Z58" s="44">
        <v>0.28037825929429772</v>
      </c>
      <c r="AA58" s="44">
        <v>0.28801598716920973</v>
      </c>
      <c r="AB58" s="44">
        <v>0.53908473639845689</v>
      </c>
      <c r="AC58" s="44">
        <v>0.34563816904526073</v>
      </c>
      <c r="AD58" s="45">
        <v>0.12710805213072451</v>
      </c>
      <c r="AE58" s="1"/>
      <c r="AF58" s="9">
        <v>43886</v>
      </c>
      <c r="AG58" s="48">
        <v>0.34177805129921474</v>
      </c>
      <c r="AH58" s="48">
        <v>0.2955012123701336</v>
      </c>
      <c r="AI58" s="48">
        <v>0.50796059433476937</v>
      </c>
      <c r="AJ58" s="48">
        <v>0.26042224811414599</v>
      </c>
      <c r="AK58" s="49">
        <v>0.1204519920626029</v>
      </c>
    </row>
    <row r="59" spans="2:37">
      <c r="B59" s="9">
        <v>43522</v>
      </c>
      <c r="C59" s="11">
        <v>3.060362505589572</v>
      </c>
      <c r="D59" s="11">
        <v>0.6994328117684252</v>
      </c>
      <c r="E59" s="11">
        <v>2.6009032253362481</v>
      </c>
      <c r="F59" s="11">
        <v>2.1924535256829767</v>
      </c>
      <c r="G59" s="11">
        <v>0.72101763734609603</v>
      </c>
      <c r="H59" s="11">
        <v>0.54404936378323054</v>
      </c>
      <c r="I59" s="11">
        <v>0.1113771236804298</v>
      </c>
      <c r="J59" s="11">
        <v>4.383358076118804</v>
      </c>
      <c r="K59" s="16">
        <v>14.312954269305784</v>
      </c>
      <c r="L59" s="1"/>
      <c r="M59" s="9">
        <v>43887</v>
      </c>
      <c r="N59" s="48">
        <v>2.691330221519407</v>
      </c>
      <c r="O59" s="48">
        <v>0.47615439261860348</v>
      </c>
      <c r="P59" s="48">
        <v>2.2012459820214159</v>
      </c>
      <c r="Q59" s="48">
        <v>2.6416279313999209</v>
      </c>
      <c r="R59" s="48">
        <v>0.68241070376119317</v>
      </c>
      <c r="S59" s="48">
        <v>0.53756249021954616</v>
      </c>
      <c r="T59" s="48">
        <v>0.1075365332086908</v>
      </c>
      <c r="U59" s="48">
        <v>3.8434394856833127</v>
      </c>
      <c r="V59" s="53">
        <v>13.181307740432089</v>
      </c>
      <c r="Y59" s="34">
        <v>43522</v>
      </c>
      <c r="Z59" s="44">
        <v>0.26849400209979346</v>
      </c>
      <c r="AA59" s="44">
        <v>0.26590881280680601</v>
      </c>
      <c r="AB59" s="44">
        <v>0.50059302238471171</v>
      </c>
      <c r="AC59" s="44">
        <v>0.29707062531844297</v>
      </c>
      <c r="AD59" s="45">
        <v>0.1204685463595174</v>
      </c>
      <c r="AE59" s="1"/>
      <c r="AF59" s="9">
        <v>43887</v>
      </c>
      <c r="AG59" s="48">
        <v>0.35515678726741284</v>
      </c>
      <c r="AH59" s="48">
        <v>0.35664942677054662</v>
      </c>
      <c r="AI59" s="48">
        <v>0.68239799326913519</v>
      </c>
      <c r="AJ59" s="48">
        <v>0.28773516831253027</v>
      </c>
      <c r="AK59" s="49">
        <v>0.12564133190729659</v>
      </c>
    </row>
    <row r="60" spans="2:37">
      <c r="B60" s="9">
        <v>43523</v>
      </c>
      <c r="C60" s="11">
        <v>3.0552507117739278</v>
      </c>
      <c r="D60" s="11">
        <v>1.045212127847297</v>
      </c>
      <c r="E60" s="11">
        <v>2.5071454076342121</v>
      </c>
      <c r="F60" s="11">
        <v>2.1285255346407248</v>
      </c>
      <c r="G60" s="11">
        <v>0.74017640929319017</v>
      </c>
      <c r="H60" s="11">
        <v>0.52083614459537253</v>
      </c>
      <c r="I60" s="11">
        <v>0.1113771236804298</v>
      </c>
      <c r="J60" s="11">
        <v>4.2933872896347545</v>
      </c>
      <c r="K60" s="16">
        <v>14.401910749099908</v>
      </c>
      <c r="L60" s="1"/>
      <c r="M60" s="9">
        <v>43888</v>
      </c>
      <c r="N60" s="48">
        <v>2.8524336415695437</v>
      </c>
      <c r="O60" s="48">
        <v>0.42834191749125777</v>
      </c>
      <c r="P60" s="48">
        <v>2.4601361841438689</v>
      </c>
      <c r="Q60" s="48">
        <v>2.7690819133620521</v>
      </c>
      <c r="R60" s="48">
        <v>0.61775963465616657</v>
      </c>
      <c r="S60" s="48">
        <v>0.6402544287936196</v>
      </c>
      <c r="T60" s="48">
        <v>0.1075365332086908</v>
      </c>
      <c r="U60" s="48">
        <v>3.9291900492738177</v>
      </c>
      <c r="V60" s="53">
        <v>13.804734302499018</v>
      </c>
      <c r="Y60" s="34">
        <v>43523</v>
      </c>
      <c r="Z60" s="44">
        <v>0.2802769778096153</v>
      </c>
      <c r="AA60" s="44">
        <v>0.25452412529913832</v>
      </c>
      <c r="AB60" s="44">
        <v>0.4674956672126756</v>
      </c>
      <c r="AC60" s="44">
        <v>0.25824341035016529</v>
      </c>
      <c r="AD60" s="45">
        <v>0.1195726992528682</v>
      </c>
      <c r="AE60" s="1"/>
      <c r="AF60" s="9">
        <v>43888</v>
      </c>
      <c r="AG60" s="48">
        <v>0.35576646467760836</v>
      </c>
      <c r="AH60" s="48">
        <v>0.34539711043201959</v>
      </c>
      <c r="AI60" s="48">
        <v>0.69893874047277449</v>
      </c>
      <c r="AJ60" s="48">
        <v>0.3429795425309996</v>
      </c>
      <c r="AK60" s="49">
        <v>0.11845803964910251</v>
      </c>
    </row>
    <row r="61" spans="2:37">
      <c r="B61" s="9">
        <v>43524</v>
      </c>
      <c r="C61" s="11">
        <v>2.963540219741732</v>
      </c>
      <c r="D61" s="11">
        <v>1.051397170797475</v>
      </c>
      <c r="E61" s="11">
        <v>2.5931350811365821</v>
      </c>
      <c r="F61" s="11">
        <v>2.1250415293391693</v>
      </c>
      <c r="G61" s="11">
        <v>0.71261461027804851</v>
      </c>
      <c r="H61" s="11">
        <v>0.52421547117723799</v>
      </c>
      <c r="I61" s="11">
        <v>0.1113771236804298</v>
      </c>
      <c r="J61" s="11">
        <v>4.455424804417083</v>
      </c>
      <c r="K61" s="16">
        <v>14.536746010567757</v>
      </c>
      <c r="L61" s="1"/>
      <c r="M61" s="9">
        <v>43889</v>
      </c>
      <c r="N61" s="48">
        <v>2.8018210350456312</v>
      </c>
      <c r="O61" s="48">
        <v>0.4174882555332789</v>
      </c>
      <c r="P61" s="48">
        <v>2.4967550543378829</v>
      </c>
      <c r="Q61" s="48">
        <v>2.6287133861931933</v>
      </c>
      <c r="R61" s="48">
        <v>0.61701290171522483</v>
      </c>
      <c r="S61" s="48">
        <v>0.57756234106959026</v>
      </c>
      <c r="T61" s="48">
        <v>0.1075365332086908</v>
      </c>
      <c r="U61" s="48">
        <v>3.7138783712274734</v>
      </c>
      <c r="V61" s="53">
        <v>13.360767878330964</v>
      </c>
      <c r="Y61" s="34">
        <v>43524</v>
      </c>
      <c r="Z61" s="44">
        <v>0.29502050659484541</v>
      </c>
      <c r="AA61" s="44">
        <v>0.26006872679100029</v>
      </c>
      <c r="AB61" s="44">
        <v>0.4541411340485263</v>
      </c>
      <c r="AC61" s="44">
        <v>0.27866582326359979</v>
      </c>
      <c r="AD61" s="45">
        <v>0.1214961435004715</v>
      </c>
      <c r="AE61" s="1"/>
      <c r="AF61" s="9">
        <v>43889</v>
      </c>
      <c r="AG61" s="48">
        <v>0.32277212801527572</v>
      </c>
      <c r="AH61" s="48">
        <v>0.32749909555695728</v>
      </c>
      <c r="AI61" s="48">
        <v>0.65928142960738179</v>
      </c>
      <c r="AJ61" s="48">
        <v>0.29815100663403371</v>
      </c>
      <c r="AK61" s="49">
        <v>0.1146303325892217</v>
      </c>
    </row>
    <row r="62" spans="2:37">
      <c r="B62" s="9"/>
      <c r="C62" s="11"/>
      <c r="D62" s="11"/>
      <c r="E62" s="11"/>
      <c r="F62" s="11"/>
      <c r="G62" s="11"/>
      <c r="H62" s="11"/>
      <c r="I62" s="11"/>
      <c r="J62" s="11"/>
      <c r="K62" s="16"/>
      <c r="L62" s="1"/>
      <c r="M62" s="9">
        <v>43890</v>
      </c>
      <c r="N62" s="48">
        <v>2.7344187444273831</v>
      </c>
      <c r="O62" s="48">
        <v>0.43934870097002632</v>
      </c>
      <c r="P62" s="48">
        <v>2.4469707415316537</v>
      </c>
      <c r="Q62" s="48">
        <v>2.326070409270478</v>
      </c>
      <c r="R62" s="48">
        <v>0.6531507547323312</v>
      </c>
      <c r="S62" s="48">
        <v>0.51061852696225707</v>
      </c>
      <c r="T62" s="48">
        <v>0.1075365332086908</v>
      </c>
      <c r="U62" s="48">
        <v>3.6259285991060168</v>
      </c>
      <c r="V62" s="53">
        <v>12.844043010208839</v>
      </c>
      <c r="Y62" s="34"/>
      <c r="Z62" s="44"/>
      <c r="AA62" s="44"/>
      <c r="AB62" s="44"/>
      <c r="AC62" s="44"/>
      <c r="AD62" s="45"/>
      <c r="AE62" s="1"/>
      <c r="AF62" s="9">
        <v>43890</v>
      </c>
      <c r="AG62" s="48">
        <v>0.30557198855121531</v>
      </c>
      <c r="AH62" s="48">
        <v>0.27388323879240817</v>
      </c>
      <c r="AI62" s="48">
        <v>0.49274620932060231</v>
      </c>
      <c r="AJ62" s="48">
        <v>0.32372873856317724</v>
      </c>
      <c r="AK62" s="49">
        <v>0.1152878026944073</v>
      </c>
    </row>
    <row r="63" spans="2:37">
      <c r="B63" s="9">
        <v>43525</v>
      </c>
      <c r="C63" s="11">
        <v>2.7492297741461371</v>
      </c>
      <c r="D63" s="11">
        <v>0.7587071902144108</v>
      </c>
      <c r="E63" s="11">
        <v>2.4493010803299446</v>
      </c>
      <c r="F63" s="11">
        <v>2.2403510250911949</v>
      </c>
      <c r="G63" s="11">
        <v>0.70091178467580739</v>
      </c>
      <c r="H63" s="11">
        <v>0.50005161970441825</v>
      </c>
      <c r="I63" s="11">
        <v>0.10059869235651721</v>
      </c>
      <c r="J63" s="11">
        <v>4.4111601255080553</v>
      </c>
      <c r="K63" s="16">
        <v>13.910311292026485</v>
      </c>
      <c r="L63" s="1"/>
      <c r="M63" s="9">
        <v>43891</v>
      </c>
      <c r="N63" s="48">
        <v>2.7199076139437999</v>
      </c>
      <c r="O63" s="48">
        <v>0.39661668081364138</v>
      </c>
      <c r="P63" s="48">
        <v>2.2143392590569011</v>
      </c>
      <c r="Q63" s="48">
        <v>2.2560231476915593</v>
      </c>
      <c r="R63" s="48">
        <v>0.64388708883503554</v>
      </c>
      <c r="S63" s="48">
        <v>0.43769008687232297</v>
      </c>
      <c r="T63" s="48">
        <v>0.10059869235651721</v>
      </c>
      <c r="U63" s="48">
        <v>3.4158527669790888</v>
      </c>
      <c r="V63" s="53">
        <v>12.184915336548865</v>
      </c>
      <c r="Y63" s="34">
        <v>43525</v>
      </c>
      <c r="Z63" s="44">
        <v>0.27333397469722631</v>
      </c>
      <c r="AA63" s="44">
        <v>0.261722390845539</v>
      </c>
      <c r="AB63" s="44">
        <v>0.52396626468288021</v>
      </c>
      <c r="AC63" s="44">
        <v>0.27635573587297518</v>
      </c>
      <c r="AD63" s="45">
        <v>0.1176509957874685</v>
      </c>
      <c r="AE63" s="1"/>
      <c r="AF63" s="9">
        <v>43891</v>
      </c>
      <c r="AG63" s="48">
        <v>0.3187496608133854</v>
      </c>
      <c r="AH63" s="48">
        <v>0.30115781319985629</v>
      </c>
      <c r="AI63" s="48">
        <v>0.51390291086017936</v>
      </c>
      <c r="AJ63" s="48">
        <v>0.28003210857930455</v>
      </c>
      <c r="AK63" s="49">
        <v>0.10436405360312971</v>
      </c>
    </row>
    <row r="64" spans="2:37">
      <c r="B64" s="9">
        <v>43526</v>
      </c>
      <c r="C64" s="11">
        <v>2.729150179360746</v>
      </c>
      <c r="D64" s="11">
        <v>0.74649894151297291</v>
      </c>
      <c r="E64" s="11">
        <v>2.348810237524825</v>
      </c>
      <c r="F64" s="11">
        <v>2.2798865335011715</v>
      </c>
      <c r="G64" s="11">
        <v>0.76828710047442283</v>
      </c>
      <c r="H64" s="11">
        <v>0.48670274110649719</v>
      </c>
      <c r="I64" s="11">
        <v>0.10059869235651721</v>
      </c>
      <c r="J64" s="11">
        <v>4.452852356204688</v>
      </c>
      <c r="K64" s="16">
        <v>13.912786782041838</v>
      </c>
      <c r="L64" s="1"/>
      <c r="M64" s="9">
        <v>43892</v>
      </c>
      <c r="N64" s="48">
        <v>2.843542531077504</v>
      </c>
      <c r="O64" s="48">
        <v>0.39382408795109475</v>
      </c>
      <c r="P64" s="48">
        <v>1.9127141846174411</v>
      </c>
      <c r="Q64" s="48">
        <v>2.3551864320361093</v>
      </c>
      <c r="R64" s="48">
        <v>0.61384033062853705</v>
      </c>
      <c r="S64" s="48">
        <v>0.50071850355552538</v>
      </c>
      <c r="T64" s="48">
        <v>0.10059869235651721</v>
      </c>
      <c r="U64" s="48">
        <v>3.5702843534338577</v>
      </c>
      <c r="V64" s="53">
        <v>12.290709115656586</v>
      </c>
      <c r="Y64" s="34">
        <v>43526</v>
      </c>
      <c r="Z64" s="44">
        <v>0.2495111117432777</v>
      </c>
      <c r="AA64" s="44">
        <v>0.26221466180102371</v>
      </c>
      <c r="AB64" s="44">
        <v>0.53968703891713743</v>
      </c>
      <c r="AC64" s="44">
        <v>0.27373748799762043</v>
      </c>
      <c r="AD64" s="45">
        <v>0.1085440523697342</v>
      </c>
      <c r="AE64" s="1"/>
      <c r="AF64" s="9">
        <v>43892</v>
      </c>
      <c r="AG64" s="48">
        <v>0.33664854950373674</v>
      </c>
      <c r="AH64" s="48">
        <v>0.31767878927381704</v>
      </c>
      <c r="AI64" s="48">
        <v>0.55229290763924643</v>
      </c>
      <c r="AJ64" s="48">
        <v>0.28226325668422708</v>
      </c>
      <c r="AK64" s="49">
        <v>0.115417125960584</v>
      </c>
    </row>
    <row r="65" spans="2:37">
      <c r="B65" s="9">
        <v>43527</v>
      </c>
      <c r="C65" s="11">
        <v>2.6632618526027398</v>
      </c>
      <c r="D65" s="11">
        <v>0.55679769466499129</v>
      </c>
      <c r="E65" s="11">
        <v>2.4904178685987306</v>
      </c>
      <c r="F65" s="11">
        <v>1.9840260463981938</v>
      </c>
      <c r="G65" s="11">
        <v>0.77573566958413975</v>
      </c>
      <c r="H65" s="11">
        <v>0.4968321358187931</v>
      </c>
      <c r="I65" s="11">
        <v>0.10059869235651721</v>
      </c>
      <c r="J65" s="11">
        <v>4.1566830605164293</v>
      </c>
      <c r="K65" s="16">
        <v>13.224353020540537</v>
      </c>
      <c r="L65" s="1"/>
      <c r="M65" s="9">
        <v>43893</v>
      </c>
      <c r="N65" s="48">
        <v>2.9001034876424212</v>
      </c>
      <c r="O65" s="48">
        <v>0.39696255879606418</v>
      </c>
      <c r="P65" s="48">
        <v>1.710056278698618</v>
      </c>
      <c r="Q65" s="48">
        <v>2.4434352033084568</v>
      </c>
      <c r="R65" s="48">
        <v>0.59002967987123245</v>
      </c>
      <c r="S65" s="48">
        <v>0.44828077018391377</v>
      </c>
      <c r="T65" s="48">
        <v>0.10059869235651721</v>
      </c>
      <c r="U65" s="48">
        <v>3.5062011411293192</v>
      </c>
      <c r="V65" s="53">
        <v>12.095667811986543</v>
      </c>
      <c r="Y65" s="34">
        <v>43527</v>
      </c>
      <c r="Z65" s="44">
        <v>0.26119438125607181</v>
      </c>
      <c r="AA65" s="44">
        <v>0.22924869259220421</v>
      </c>
      <c r="AB65" s="44">
        <v>0.40666388266604958</v>
      </c>
      <c r="AC65" s="44">
        <v>0.27026200576359083</v>
      </c>
      <c r="AD65" s="45">
        <v>0.10324470085531451</v>
      </c>
      <c r="AE65" s="1"/>
      <c r="AF65" s="9">
        <v>43893</v>
      </c>
      <c r="AG65" s="48">
        <v>0.329433473971873</v>
      </c>
      <c r="AH65" s="48">
        <v>0.35121910831596131</v>
      </c>
      <c r="AI65" s="48">
        <v>0.61507024415568989</v>
      </c>
      <c r="AJ65" s="48">
        <v>0.29695445219466143</v>
      </c>
      <c r="AK65" s="49">
        <v>0.1210726942488031</v>
      </c>
    </row>
    <row r="66" spans="2:37">
      <c r="B66" s="9">
        <v>43528</v>
      </c>
      <c r="C66" s="11">
        <v>2.4525617874605943</v>
      </c>
      <c r="D66" s="11">
        <v>0.49399282130303468</v>
      </c>
      <c r="E66" s="11">
        <v>2.9094208861952962</v>
      </c>
      <c r="F66" s="11">
        <v>2.0342906359221491</v>
      </c>
      <c r="G66" s="11">
        <v>0.73488285276126841</v>
      </c>
      <c r="H66" s="11">
        <v>0.51719784477057484</v>
      </c>
      <c r="I66" s="11">
        <v>0.10059869235651721</v>
      </c>
      <c r="J66" s="11">
        <v>4.0392703410480628</v>
      </c>
      <c r="K66" s="16">
        <v>13.282215861817496</v>
      </c>
      <c r="L66" s="1"/>
      <c r="M66" s="9">
        <v>43894</v>
      </c>
      <c r="N66" s="48">
        <v>3.0137947035343702</v>
      </c>
      <c r="O66" s="48">
        <v>0.39610765201225351</v>
      </c>
      <c r="P66" s="48">
        <v>1.7730031484259141</v>
      </c>
      <c r="Q66" s="48">
        <v>2.4949151370025597</v>
      </c>
      <c r="R66" s="48">
        <v>0.57546838133074896</v>
      </c>
      <c r="S66" s="48">
        <v>0.50873573473718103</v>
      </c>
      <c r="T66" s="48">
        <v>0.10059869235651721</v>
      </c>
      <c r="U66" s="48">
        <v>3.4773613896785438</v>
      </c>
      <c r="V66" s="53">
        <v>12.339984839078088</v>
      </c>
      <c r="Y66" s="34">
        <v>43528</v>
      </c>
      <c r="Z66" s="44">
        <v>0.30921505741382532</v>
      </c>
      <c r="AA66" s="44">
        <v>0.269224006677031</v>
      </c>
      <c r="AB66" s="44">
        <v>0.4395782411727262</v>
      </c>
      <c r="AC66" s="44">
        <v>0.27949573271739053</v>
      </c>
      <c r="AD66" s="45">
        <v>0.102453970728152</v>
      </c>
      <c r="AE66" s="1"/>
      <c r="AF66" s="9">
        <v>43894</v>
      </c>
      <c r="AG66" s="48">
        <v>0.33754464654770444</v>
      </c>
      <c r="AH66" s="48">
        <v>0.32427154620816995</v>
      </c>
      <c r="AI66" s="48">
        <v>0.6364289130597468</v>
      </c>
      <c r="AJ66" s="48">
        <v>0.32368211828757359</v>
      </c>
      <c r="AK66" s="49">
        <v>9.7433383193848297E-2</v>
      </c>
    </row>
    <row r="67" spans="2:37">
      <c r="B67" s="9">
        <v>43529</v>
      </c>
      <c r="C67" s="11">
        <v>2.4975699113002818</v>
      </c>
      <c r="D67" s="11">
        <v>0.50193618658563433</v>
      </c>
      <c r="E67" s="11">
        <v>3.0265613515528673</v>
      </c>
      <c r="F67" s="11">
        <v>2.2381168498332427</v>
      </c>
      <c r="G67" s="11">
        <v>0.66086346706870303</v>
      </c>
      <c r="H67" s="11">
        <v>0.43860561810062321</v>
      </c>
      <c r="I67" s="11">
        <v>0.10059869235651721</v>
      </c>
      <c r="J67" s="11">
        <v>4.0202290139023873</v>
      </c>
      <c r="K67" s="16">
        <v>13.484481090700257</v>
      </c>
      <c r="L67" s="1"/>
      <c r="M67" s="9">
        <v>43895</v>
      </c>
      <c r="N67" s="48">
        <v>2.7447862549963089</v>
      </c>
      <c r="O67" s="48">
        <v>0.43266503412289331</v>
      </c>
      <c r="P67" s="48">
        <v>1.8961902440692429</v>
      </c>
      <c r="Q67" s="48">
        <v>2.4569980527325783</v>
      </c>
      <c r="R67" s="48">
        <v>0.59498600262687462</v>
      </c>
      <c r="S67" s="48">
        <v>0.5837245908044747</v>
      </c>
      <c r="T67" s="48">
        <v>0.10059869235651721</v>
      </c>
      <c r="U67" s="48">
        <v>3.4550593108561647</v>
      </c>
      <c r="V67" s="53">
        <v>12.265008182565053</v>
      </c>
      <c r="Y67" s="34">
        <v>43529</v>
      </c>
      <c r="Z67" s="44">
        <v>0.29863464538700757</v>
      </c>
      <c r="AA67" s="44">
        <v>0.27737199697449266</v>
      </c>
      <c r="AB67" s="44">
        <v>0.55920448004921897</v>
      </c>
      <c r="AC67" s="44">
        <v>0.26310984076496141</v>
      </c>
      <c r="AD67" s="45">
        <v>0.1080130496172052</v>
      </c>
      <c r="AE67" s="1"/>
      <c r="AF67" s="9">
        <v>43895</v>
      </c>
      <c r="AG67" s="48">
        <v>0.33963019861674587</v>
      </c>
      <c r="AH67" s="48">
        <v>0.27784283715599123</v>
      </c>
      <c r="AI67" s="48">
        <v>0.59084137269410575</v>
      </c>
      <c r="AJ67" s="48">
        <v>0.32990254897346738</v>
      </c>
      <c r="AK67" s="49">
        <v>0.10726714171037539</v>
      </c>
    </row>
    <row r="68" spans="2:37">
      <c r="B68" s="9">
        <v>43530</v>
      </c>
      <c r="C68" s="11">
        <v>2.6682778480893821</v>
      </c>
      <c r="D68" s="11">
        <v>0.47048587234779637</v>
      </c>
      <c r="E68" s="11">
        <v>2.925931386862525</v>
      </c>
      <c r="F68" s="11">
        <v>2.060353065848993</v>
      </c>
      <c r="G68" s="11">
        <v>0.6745032984553001</v>
      </c>
      <c r="H68" s="11">
        <v>0.42244257033822324</v>
      </c>
      <c r="I68" s="11">
        <v>0.10059869235651721</v>
      </c>
      <c r="J68" s="11">
        <v>3.9327503300427913</v>
      </c>
      <c r="K68" s="16">
        <v>13.255343064341529</v>
      </c>
      <c r="L68" s="1"/>
      <c r="M68" s="9">
        <v>43896</v>
      </c>
      <c r="N68" s="48">
        <v>2.4699938466096643</v>
      </c>
      <c r="O68" s="48">
        <v>0.6540564012736102</v>
      </c>
      <c r="P68" s="48">
        <v>2.0265615667771932</v>
      </c>
      <c r="Q68" s="48">
        <v>2.4798202903600508</v>
      </c>
      <c r="R68" s="48">
        <v>0.62144478917959856</v>
      </c>
      <c r="S68" s="48">
        <v>0.54956519628719713</v>
      </c>
      <c r="T68" s="48">
        <v>0.10059869235651721</v>
      </c>
      <c r="U68" s="48">
        <v>3.4167642232170654</v>
      </c>
      <c r="V68" s="53">
        <v>12.318805006060897</v>
      </c>
      <c r="Y68" s="34">
        <v>43530</v>
      </c>
      <c r="Z68" s="44">
        <v>0.25279162323483639</v>
      </c>
      <c r="AA68" s="44">
        <v>0.24291464919270969</v>
      </c>
      <c r="AB68" s="44">
        <v>0.46688668612554207</v>
      </c>
      <c r="AC68" s="44">
        <v>0.27024171014274651</v>
      </c>
      <c r="AD68" s="45">
        <v>0.1130665633429771</v>
      </c>
      <c r="AE68" s="1"/>
      <c r="AF68" s="9">
        <v>43896</v>
      </c>
      <c r="AG68" s="48">
        <v>0.3427609568243713</v>
      </c>
      <c r="AH68" s="48">
        <v>0.32730900958632392</v>
      </c>
      <c r="AI68" s="48">
        <v>0.58759389055431521</v>
      </c>
      <c r="AJ68" s="48">
        <v>0.29783943329844831</v>
      </c>
      <c r="AK68" s="49">
        <v>0.13503812986917191</v>
      </c>
    </row>
    <row r="69" spans="2:37">
      <c r="B69" s="9">
        <v>43531</v>
      </c>
      <c r="C69" s="11">
        <v>2.8490680066557319</v>
      </c>
      <c r="D69" s="11">
        <v>0.45180689112577699</v>
      </c>
      <c r="E69" s="11">
        <v>2.6770288691449848</v>
      </c>
      <c r="F69" s="11">
        <v>1.951891176420107</v>
      </c>
      <c r="G69" s="11">
        <v>0.72815059272264493</v>
      </c>
      <c r="H69" s="11">
        <v>0.55451226287804778</v>
      </c>
      <c r="I69" s="11">
        <v>0.10059869235651721</v>
      </c>
      <c r="J69" s="11">
        <v>3.9692831122803995</v>
      </c>
      <c r="K69" s="16">
        <v>13.282339603584209</v>
      </c>
      <c r="L69" s="1"/>
      <c r="M69" s="9">
        <v>43897</v>
      </c>
      <c r="N69" s="48">
        <v>2.2872139195428871</v>
      </c>
      <c r="O69" s="48">
        <v>0.61033172696574978</v>
      </c>
      <c r="P69" s="48">
        <v>2.1445838252508289</v>
      </c>
      <c r="Q69" s="48">
        <v>2.3827890177997793</v>
      </c>
      <c r="R69" s="48">
        <v>0.58947978725698613</v>
      </c>
      <c r="S69" s="48">
        <v>0.48944894111013582</v>
      </c>
      <c r="T69" s="48">
        <v>0.10059869235651721</v>
      </c>
      <c r="U69" s="48">
        <v>3.5805438324070762</v>
      </c>
      <c r="V69" s="53">
        <v>12.184989742689961</v>
      </c>
      <c r="Y69" s="34">
        <v>43531</v>
      </c>
      <c r="Z69" s="44">
        <v>0.29322603393032737</v>
      </c>
      <c r="AA69" s="44">
        <v>0.26884900748327722</v>
      </c>
      <c r="AB69" s="44">
        <v>0.41799358654052859</v>
      </c>
      <c r="AC69" s="44">
        <v>0.22055996017738472</v>
      </c>
      <c r="AD69" s="45">
        <v>0.12996935140798102</v>
      </c>
      <c r="AE69" s="1"/>
      <c r="AF69" s="9">
        <v>43897</v>
      </c>
      <c r="AG69" s="48">
        <v>0.27942002405480887</v>
      </c>
      <c r="AH69" s="48">
        <v>0.31663793953400737</v>
      </c>
      <c r="AI69" s="48">
        <v>0.60194636122871537</v>
      </c>
      <c r="AJ69" s="48">
        <v>0.30741225006906686</v>
      </c>
      <c r="AK69" s="49">
        <v>0.1309166634892765</v>
      </c>
    </row>
    <row r="70" spans="2:37">
      <c r="B70" s="9">
        <v>43532</v>
      </c>
      <c r="C70" s="11">
        <v>2.6882108865930383</v>
      </c>
      <c r="D70" s="11">
        <v>0.47758510728098624</v>
      </c>
      <c r="E70" s="11">
        <v>2.404043029448744</v>
      </c>
      <c r="F70" s="11">
        <v>2.0969461093338397</v>
      </c>
      <c r="G70" s="11">
        <v>0.66745961711080504</v>
      </c>
      <c r="H70" s="11">
        <v>0.58255029260272728</v>
      </c>
      <c r="I70" s="11">
        <v>0.10059869235651721</v>
      </c>
      <c r="J70" s="11">
        <v>3.8782242306111678</v>
      </c>
      <c r="K70" s="16">
        <v>12.895617965337824</v>
      </c>
      <c r="L70" s="1"/>
      <c r="M70" s="9">
        <v>43898</v>
      </c>
      <c r="N70" s="48">
        <v>2.2836067758110614</v>
      </c>
      <c r="O70" s="48">
        <v>0.44777963296644996</v>
      </c>
      <c r="P70" s="48">
        <v>1.9489307703808199</v>
      </c>
      <c r="Q70" s="48">
        <v>2.2602098590949131</v>
      </c>
      <c r="R70" s="48">
        <v>0.556608608921911</v>
      </c>
      <c r="S70" s="48">
        <v>0.48472048908650012</v>
      </c>
      <c r="T70" s="48">
        <v>0.10059869235651721</v>
      </c>
      <c r="U70" s="48">
        <v>3.4306400539826232</v>
      </c>
      <c r="V70" s="53">
        <v>11.513094882600797</v>
      </c>
      <c r="Y70" s="34">
        <v>43532</v>
      </c>
      <c r="Z70" s="44">
        <v>0.3084922744008195</v>
      </c>
      <c r="AA70" s="44">
        <v>0.28451990701865559</v>
      </c>
      <c r="AB70" s="44">
        <v>0.50645686695395131</v>
      </c>
      <c r="AC70" s="44">
        <v>0.23027176146415829</v>
      </c>
      <c r="AD70" s="45">
        <v>0.12766951368668911</v>
      </c>
      <c r="AE70" s="1"/>
      <c r="AF70" s="9">
        <v>43898</v>
      </c>
      <c r="AG70" s="48">
        <v>0.26572897890952957</v>
      </c>
      <c r="AH70" s="48">
        <v>0.28548166997370999</v>
      </c>
      <c r="AI70" s="48">
        <v>0.52307663813290706</v>
      </c>
      <c r="AJ70" s="48">
        <v>0.31739872394533503</v>
      </c>
      <c r="AK70" s="49">
        <v>0.12237683731348101</v>
      </c>
    </row>
    <row r="71" spans="2:37">
      <c r="B71" s="9">
        <v>43533</v>
      </c>
      <c r="C71" s="11">
        <v>2.6459982377312632</v>
      </c>
      <c r="D71" s="11">
        <v>0.43945624000154981</v>
      </c>
      <c r="E71" s="11">
        <v>2.2000706379350801</v>
      </c>
      <c r="F71" s="11">
        <v>2.0219577805601157</v>
      </c>
      <c r="G71" s="11">
        <v>0.6068621201216563</v>
      </c>
      <c r="H71" s="11">
        <v>0.42540216005747239</v>
      </c>
      <c r="I71" s="11">
        <v>0.10059869235651721</v>
      </c>
      <c r="J71" s="11">
        <v>3.812588207422833</v>
      </c>
      <c r="K71" s="16">
        <v>12.252934076186486</v>
      </c>
      <c r="L71" s="1"/>
      <c r="M71" s="9">
        <v>43899</v>
      </c>
      <c r="N71" s="48">
        <v>2.5862271174200351</v>
      </c>
      <c r="O71" s="48">
        <v>0.4236869455334053</v>
      </c>
      <c r="P71" s="48">
        <v>1.622752978975287</v>
      </c>
      <c r="Q71" s="48">
        <v>2.2999294851086898</v>
      </c>
      <c r="R71" s="48">
        <v>0.52917258651304988</v>
      </c>
      <c r="S71" s="48">
        <v>0.30988085230017537</v>
      </c>
      <c r="T71" s="48">
        <v>0.10059869235651721</v>
      </c>
      <c r="U71" s="48">
        <v>3.2389617648888458</v>
      </c>
      <c r="V71" s="53">
        <v>11.111210423096006</v>
      </c>
      <c r="Y71" s="34">
        <v>43533</v>
      </c>
      <c r="Z71" s="44">
        <v>0.28339418017973811</v>
      </c>
      <c r="AA71" s="44">
        <v>0.23897839333523002</v>
      </c>
      <c r="AB71" s="44">
        <v>0.4733287828954777</v>
      </c>
      <c r="AC71" s="44">
        <v>0.24353158562567889</v>
      </c>
      <c r="AD71" s="45">
        <v>0.11297188859209539</v>
      </c>
      <c r="AE71" s="1"/>
      <c r="AF71" s="9">
        <v>43899</v>
      </c>
      <c r="AG71" s="48">
        <v>0.28942657389177256</v>
      </c>
      <c r="AH71" s="48">
        <v>0.2964547737449319</v>
      </c>
      <c r="AI71" s="48">
        <v>0.51862572652430416</v>
      </c>
      <c r="AJ71" s="48">
        <v>0.32585903712285103</v>
      </c>
      <c r="AK71" s="49">
        <v>0.112489399823645</v>
      </c>
    </row>
    <row r="72" spans="2:37">
      <c r="B72" s="9">
        <v>43534</v>
      </c>
      <c r="C72" s="11">
        <v>2.492326779788014</v>
      </c>
      <c r="D72" s="11">
        <v>0.40791599341044837</v>
      </c>
      <c r="E72" s="11">
        <v>2.0515490331718813</v>
      </c>
      <c r="F72" s="11">
        <v>2.1068533312141655</v>
      </c>
      <c r="G72" s="11">
        <v>0.59776659930345966</v>
      </c>
      <c r="H72" s="11">
        <v>0.39070192483871091</v>
      </c>
      <c r="I72" s="11">
        <v>0.10059869235651721</v>
      </c>
      <c r="J72" s="11">
        <v>3.7356668051902315</v>
      </c>
      <c r="K72" s="16">
        <v>11.883379159273426</v>
      </c>
      <c r="L72" s="1"/>
      <c r="M72" s="9">
        <v>43900</v>
      </c>
      <c r="N72" s="48">
        <v>2.65457766278021</v>
      </c>
      <c r="O72" s="48">
        <v>0.39974212295200379</v>
      </c>
      <c r="P72" s="48">
        <v>1.5861128860944771</v>
      </c>
      <c r="Q72" s="48">
        <v>2.041657711992551</v>
      </c>
      <c r="R72" s="48">
        <v>0.52399205691407791</v>
      </c>
      <c r="S72" s="48">
        <v>0.31828223593022531</v>
      </c>
      <c r="T72" s="48">
        <v>0.10059869235651721</v>
      </c>
      <c r="U72" s="48">
        <v>3.3600501589402971</v>
      </c>
      <c r="V72" s="53">
        <v>10.98501352796036</v>
      </c>
      <c r="Y72" s="34">
        <v>43534</v>
      </c>
      <c r="Z72" s="44">
        <v>0.32336752567610622</v>
      </c>
      <c r="AA72" s="44">
        <v>0.23231577121551311</v>
      </c>
      <c r="AB72" s="44">
        <v>0.50616200860458294</v>
      </c>
      <c r="AC72" s="44">
        <v>0.2372796838602842</v>
      </c>
      <c r="AD72" s="45">
        <v>9.9634078386218308E-2</v>
      </c>
      <c r="AE72" s="1"/>
      <c r="AF72" s="9">
        <v>43900</v>
      </c>
      <c r="AG72" s="48">
        <v>0.2265323537602692</v>
      </c>
      <c r="AH72" s="48">
        <v>0.2483027788393902</v>
      </c>
      <c r="AI72" s="48">
        <v>0.49732386541300533</v>
      </c>
      <c r="AJ72" s="48">
        <v>0.29576218258738918</v>
      </c>
      <c r="AK72" s="49">
        <v>0.10039782761440959</v>
      </c>
    </row>
    <row r="73" spans="2:37">
      <c r="B73" s="9">
        <v>43535</v>
      </c>
      <c r="C73" s="11">
        <v>2.3336783277581983</v>
      </c>
      <c r="D73" s="11">
        <v>0.45328681697819229</v>
      </c>
      <c r="E73" s="11">
        <v>2.0408504193815471</v>
      </c>
      <c r="F73" s="11">
        <v>2.4380936905488455</v>
      </c>
      <c r="G73" s="11">
        <v>0.59610918454623096</v>
      </c>
      <c r="H73" s="11">
        <v>0.43872611015483487</v>
      </c>
      <c r="I73" s="11">
        <v>0.10059869235651721</v>
      </c>
      <c r="J73" s="11">
        <v>3.4928205208113394</v>
      </c>
      <c r="K73" s="16">
        <v>11.894163762535705</v>
      </c>
      <c r="L73" s="1"/>
      <c r="M73" s="9">
        <v>43901</v>
      </c>
      <c r="N73" s="48">
        <v>2.3334330375644829</v>
      </c>
      <c r="O73" s="48">
        <v>0.42814892093299961</v>
      </c>
      <c r="P73" s="48">
        <v>1.6864494676406341</v>
      </c>
      <c r="Q73" s="48">
        <v>1.7368323850528329</v>
      </c>
      <c r="R73" s="48">
        <v>0.51206825784494325</v>
      </c>
      <c r="S73" s="48">
        <v>0.44371444024469819</v>
      </c>
      <c r="T73" s="48">
        <v>0.10059869235651721</v>
      </c>
      <c r="U73" s="48">
        <v>3.162598864995176</v>
      </c>
      <c r="V73" s="53">
        <v>10.403844066632285</v>
      </c>
      <c r="Y73" s="34">
        <v>43535</v>
      </c>
      <c r="Z73" s="44">
        <v>0.30756798217393838</v>
      </c>
      <c r="AA73" s="44">
        <v>0.31661005973031425</v>
      </c>
      <c r="AB73" s="44">
        <v>0.64780052364012031</v>
      </c>
      <c r="AC73" s="44">
        <v>0.2555070105477894</v>
      </c>
      <c r="AD73" s="45">
        <v>0.1029622434645306</v>
      </c>
      <c r="AE73" s="1"/>
      <c r="AF73" s="9">
        <v>43901</v>
      </c>
      <c r="AG73" s="48">
        <v>0.25985304839789808</v>
      </c>
      <c r="AH73" s="48">
        <v>0.19742947386649931</v>
      </c>
      <c r="AI73" s="48">
        <v>0.34845257472966129</v>
      </c>
      <c r="AJ73" s="48">
        <v>0.25291597048828213</v>
      </c>
      <c r="AK73" s="49">
        <v>8.5716148662518546E-2</v>
      </c>
    </row>
    <row r="74" spans="2:37">
      <c r="B74" s="9">
        <v>43536</v>
      </c>
      <c r="C74" s="11">
        <v>2.4405046291979722</v>
      </c>
      <c r="D74" s="11">
        <v>0.41794331009276031</v>
      </c>
      <c r="E74" s="11">
        <v>2.0625346748947408</v>
      </c>
      <c r="F74" s="11">
        <v>2.463668252001713</v>
      </c>
      <c r="G74" s="11">
        <v>0.62699626289143251</v>
      </c>
      <c r="H74" s="11">
        <v>0.44249462839734172</v>
      </c>
      <c r="I74" s="11">
        <v>0.10059869235651721</v>
      </c>
      <c r="J74" s="11">
        <v>3.4132534750581969</v>
      </c>
      <c r="K74" s="16">
        <v>11.967993924890672</v>
      </c>
      <c r="L74" s="1"/>
      <c r="M74" s="9">
        <v>43902</v>
      </c>
      <c r="N74" s="48">
        <v>2.3557155925338389</v>
      </c>
      <c r="O74" s="48">
        <v>0.41141067634972145</v>
      </c>
      <c r="P74" s="48">
        <v>1.668480001478436</v>
      </c>
      <c r="Q74" s="48">
        <v>1.8591960738502713</v>
      </c>
      <c r="R74" s="48">
        <v>0.5062788599029352</v>
      </c>
      <c r="S74" s="48">
        <v>0.46086457981529583</v>
      </c>
      <c r="T74" s="48">
        <v>0.10059869235651721</v>
      </c>
      <c r="U74" s="48">
        <v>2.8775757646761257</v>
      </c>
      <c r="V74" s="53">
        <v>10.240120240963144</v>
      </c>
      <c r="Y74" s="34">
        <v>43536</v>
      </c>
      <c r="Z74" s="44">
        <v>0.29771391430046495</v>
      </c>
      <c r="AA74" s="44">
        <v>0.31065074180453861</v>
      </c>
      <c r="AB74" s="44">
        <v>0.57163219487101846</v>
      </c>
      <c r="AC74" s="44">
        <v>0.32436417573804432</v>
      </c>
      <c r="AD74" s="45">
        <v>0.10742822648629299</v>
      </c>
      <c r="AE74" s="1"/>
      <c r="AF74" s="9">
        <v>43902</v>
      </c>
      <c r="AG74" s="48">
        <v>0.30750578342222085</v>
      </c>
      <c r="AH74" s="48">
        <v>0.2429702189660419</v>
      </c>
      <c r="AI74" s="48">
        <v>0.39915740601403582</v>
      </c>
      <c r="AJ74" s="48">
        <v>0.24219169786373629</v>
      </c>
      <c r="AK74" s="49">
        <v>8.3683965478029185E-2</v>
      </c>
    </row>
    <row r="75" spans="2:37">
      <c r="B75" s="9">
        <v>43537</v>
      </c>
      <c r="C75" s="11">
        <v>2.3877250393250078</v>
      </c>
      <c r="D75" s="11">
        <v>0.43404024352176995</v>
      </c>
      <c r="E75" s="11">
        <v>1.944186871391816</v>
      </c>
      <c r="F75" s="11">
        <v>2.3870515213975456</v>
      </c>
      <c r="G75" s="11">
        <v>0.66871861475709482</v>
      </c>
      <c r="H75" s="11">
        <v>0.54358165504285916</v>
      </c>
      <c r="I75" s="11">
        <v>0.10059869235651721</v>
      </c>
      <c r="J75" s="11">
        <v>3.2107595087377194</v>
      </c>
      <c r="K75" s="16">
        <v>11.67666214653033</v>
      </c>
      <c r="L75" s="1"/>
      <c r="M75" s="9">
        <v>43903</v>
      </c>
      <c r="N75" s="48">
        <v>2.58750679676116</v>
      </c>
      <c r="O75" s="48">
        <v>0.4315126165323277</v>
      </c>
      <c r="P75" s="48">
        <v>1.656348928985383</v>
      </c>
      <c r="Q75" s="48">
        <v>2.1472955309176429</v>
      </c>
      <c r="R75" s="48">
        <v>0.51596609486482636</v>
      </c>
      <c r="S75" s="48">
        <v>0.40785978052152622</v>
      </c>
      <c r="T75" s="48">
        <v>0.10059869235651721</v>
      </c>
      <c r="U75" s="48">
        <v>2.8573202784149956</v>
      </c>
      <c r="V75" s="53">
        <v>10.70440871935438</v>
      </c>
      <c r="Y75" s="34">
        <v>43537</v>
      </c>
      <c r="Z75" s="44">
        <v>0.2780555207616211</v>
      </c>
      <c r="AA75" s="44">
        <v>0.30641400783810852</v>
      </c>
      <c r="AB75" s="44">
        <v>0.55637317279297371</v>
      </c>
      <c r="AC75" s="44">
        <v>0.32486730549814441</v>
      </c>
      <c r="AD75" s="45">
        <v>0.11961579836780151</v>
      </c>
      <c r="AE75" s="1"/>
      <c r="AF75" s="9">
        <v>43903</v>
      </c>
      <c r="AG75" s="48">
        <v>0.29715693092596884</v>
      </c>
      <c r="AH75" s="48">
        <v>0.28958797657384167</v>
      </c>
      <c r="AI75" s="48">
        <v>0.54534104567260877</v>
      </c>
      <c r="AJ75" s="48">
        <v>0.21833449153308629</v>
      </c>
      <c r="AK75" s="49">
        <v>9.8905692272176049E-2</v>
      </c>
    </row>
    <row r="76" spans="2:37">
      <c r="B76" s="9">
        <v>43538</v>
      </c>
      <c r="C76" s="11">
        <v>2.3574801336811171</v>
      </c>
      <c r="D76" s="11">
        <v>0.4615348451512889</v>
      </c>
      <c r="E76" s="11">
        <v>1.6852046238743139</v>
      </c>
      <c r="F76" s="11">
        <v>2.2867683979573172</v>
      </c>
      <c r="G76" s="11">
        <v>0.67638171140035885</v>
      </c>
      <c r="H76" s="11">
        <v>0.57678341556822832</v>
      </c>
      <c r="I76" s="11">
        <v>0.10059869235651721</v>
      </c>
      <c r="J76" s="11">
        <v>3.231954370092661</v>
      </c>
      <c r="K76" s="16">
        <v>11.376706190081801</v>
      </c>
      <c r="L76" s="1"/>
      <c r="M76" s="9">
        <v>43904</v>
      </c>
      <c r="N76" s="48">
        <v>2.402057078277076</v>
      </c>
      <c r="O76" s="48">
        <v>0.52331875001980388</v>
      </c>
      <c r="P76" s="48">
        <v>1.8965339257472109</v>
      </c>
      <c r="Q76" s="48">
        <v>2.3293934692149532</v>
      </c>
      <c r="R76" s="48">
        <v>0.55806218346252112</v>
      </c>
      <c r="S76" s="48">
        <v>0.61068551879669664</v>
      </c>
      <c r="T76" s="48">
        <v>0.10059869235651721</v>
      </c>
      <c r="U76" s="48">
        <v>2.9080286768748702</v>
      </c>
      <c r="V76" s="53">
        <v>11.328678294749649</v>
      </c>
      <c r="Y76" s="34">
        <v>43538</v>
      </c>
      <c r="Z76" s="44">
        <v>0.25578974306760099</v>
      </c>
      <c r="AA76" s="44">
        <v>0.28289862127232984</v>
      </c>
      <c r="AB76" s="44">
        <v>0.56457466736740647</v>
      </c>
      <c r="AC76" s="44">
        <v>0.30614417037159802</v>
      </c>
      <c r="AD76" s="45">
        <v>0.1241558455498534</v>
      </c>
      <c r="AE76" s="1"/>
      <c r="AF76" s="9">
        <v>43904</v>
      </c>
      <c r="AG76" s="48">
        <v>0.27081599267412609</v>
      </c>
      <c r="AH76" s="48">
        <v>0.29358004454293041</v>
      </c>
      <c r="AI76" s="48">
        <v>0.60485875378827092</v>
      </c>
      <c r="AJ76" s="48">
        <v>0.25209689362779081</v>
      </c>
      <c r="AK76" s="49">
        <v>0.1060979841813655</v>
      </c>
    </row>
    <row r="77" spans="2:37">
      <c r="B77" s="9">
        <v>43539</v>
      </c>
      <c r="C77" s="11">
        <v>2.3192038854219983</v>
      </c>
      <c r="D77" s="11">
        <v>0.410327136410708</v>
      </c>
      <c r="E77" s="11">
        <v>1.74259992299087</v>
      </c>
      <c r="F77" s="11">
        <v>2.0023744694181271</v>
      </c>
      <c r="G77" s="11">
        <v>0.64760445051117888</v>
      </c>
      <c r="H77" s="11">
        <v>0.50772549939840961</v>
      </c>
      <c r="I77" s="11">
        <v>0.10059869235651721</v>
      </c>
      <c r="J77" s="11">
        <v>3.2862478277816209</v>
      </c>
      <c r="K77" s="16">
        <v>11.016681884289431</v>
      </c>
      <c r="L77" s="1"/>
      <c r="M77" s="9">
        <v>43905</v>
      </c>
      <c r="N77" s="48">
        <v>2.2632732364680099</v>
      </c>
      <c r="O77" s="48">
        <v>0.43802862417911481</v>
      </c>
      <c r="P77" s="48">
        <v>2.0288569875323281</v>
      </c>
      <c r="Q77" s="48">
        <v>2.2122018628310873</v>
      </c>
      <c r="R77" s="48">
        <v>0.64208510585392453</v>
      </c>
      <c r="S77" s="48">
        <v>0.56270457619210845</v>
      </c>
      <c r="T77" s="48">
        <v>0.10059869235651721</v>
      </c>
      <c r="U77" s="48">
        <v>2.9858324463882631</v>
      </c>
      <c r="V77" s="53">
        <v>11.233581531801354</v>
      </c>
      <c r="Y77" s="34">
        <v>43539</v>
      </c>
      <c r="Z77" s="44">
        <v>0.24361124375307239</v>
      </c>
      <c r="AA77" s="44">
        <v>0.22809687259318531</v>
      </c>
      <c r="AB77" s="44">
        <v>0.47283553651290539</v>
      </c>
      <c r="AC77" s="44">
        <v>0.25097747169337492</v>
      </c>
      <c r="AD77" s="45">
        <v>0.1064796112258293</v>
      </c>
      <c r="AE77" s="1"/>
      <c r="AF77" s="9">
        <v>43905</v>
      </c>
      <c r="AG77" s="48">
        <v>0.27216052579166844</v>
      </c>
      <c r="AH77" s="48">
        <v>0.25765308725088354</v>
      </c>
      <c r="AI77" s="48">
        <v>0.4819104999141785</v>
      </c>
      <c r="AJ77" s="48">
        <v>0.2793735064099801</v>
      </c>
      <c r="AK77" s="49">
        <v>0.1115015293875784</v>
      </c>
    </row>
    <row r="78" spans="2:37">
      <c r="B78" s="9">
        <v>43540</v>
      </c>
      <c r="C78" s="11">
        <v>2.168803312976332</v>
      </c>
      <c r="D78" s="11">
        <v>0.38514881567267839</v>
      </c>
      <c r="E78" s="11">
        <v>2.0239197554333148</v>
      </c>
      <c r="F78" s="11">
        <v>1.9325615939698464</v>
      </c>
      <c r="G78" s="11">
        <v>0.64814367526324657</v>
      </c>
      <c r="H78" s="11">
        <v>0.54551343315563128</v>
      </c>
      <c r="I78" s="11">
        <v>0.10059869235651721</v>
      </c>
      <c r="J78" s="11">
        <v>3.3449417319363626</v>
      </c>
      <c r="K78" s="16">
        <v>11.14963101076393</v>
      </c>
      <c r="L78" s="1"/>
      <c r="M78" s="9">
        <v>43906</v>
      </c>
      <c r="N78" s="48">
        <v>2.2295555353576342</v>
      </c>
      <c r="O78" s="48">
        <v>0.38464423086440214</v>
      </c>
      <c r="P78" s="48">
        <v>2.091373546141555</v>
      </c>
      <c r="Q78" s="48">
        <v>2.1504763992182943</v>
      </c>
      <c r="R78" s="48">
        <v>0.64162336703386813</v>
      </c>
      <c r="S78" s="48">
        <v>0.62295017625543714</v>
      </c>
      <c r="T78" s="48">
        <v>0.10059869235651721</v>
      </c>
      <c r="U78" s="48">
        <v>3.0189300977143327</v>
      </c>
      <c r="V78" s="53">
        <v>11.24015204494204</v>
      </c>
      <c r="Y78" s="34">
        <v>43540</v>
      </c>
      <c r="Z78" s="44">
        <v>0.26391214005690999</v>
      </c>
      <c r="AA78" s="44">
        <v>0.22886416615202329</v>
      </c>
      <c r="AB78" s="44">
        <v>0.44078992853806642</v>
      </c>
      <c r="AC78" s="44">
        <v>0.22072109796751579</v>
      </c>
      <c r="AD78" s="45">
        <v>9.9364573772941653E-2</v>
      </c>
      <c r="AE78" s="1"/>
      <c r="AF78" s="9">
        <v>43906</v>
      </c>
      <c r="AG78" s="48">
        <v>0.30069055106999754</v>
      </c>
      <c r="AH78" s="48">
        <v>0.26009129700509248</v>
      </c>
      <c r="AI78" s="48">
        <v>0.4179676976981283</v>
      </c>
      <c r="AJ78" s="48">
        <v>0.28063228546601077</v>
      </c>
      <c r="AK78" s="49">
        <v>0.1402782641346437</v>
      </c>
    </row>
    <row r="79" spans="2:37">
      <c r="B79" s="9">
        <v>43541</v>
      </c>
      <c r="C79" s="11">
        <v>2.0344350596347809</v>
      </c>
      <c r="D79" s="11">
        <v>0.37733522052523105</v>
      </c>
      <c r="E79" s="11">
        <v>2.1445503559128101</v>
      </c>
      <c r="F79" s="11">
        <v>2.0615448519309267</v>
      </c>
      <c r="G79" s="11">
        <v>0.62533306069657857</v>
      </c>
      <c r="H79" s="11">
        <v>0.56343056701889216</v>
      </c>
      <c r="I79" s="11">
        <v>0.10059869235651721</v>
      </c>
      <c r="J79" s="11">
        <v>3.321860376974155</v>
      </c>
      <c r="K79" s="16">
        <v>11.229088185049893</v>
      </c>
      <c r="L79" s="1"/>
      <c r="M79" s="9">
        <v>43907</v>
      </c>
      <c r="N79" s="48">
        <v>1.977980449956648</v>
      </c>
      <c r="O79" s="48">
        <v>0.37671452457638416</v>
      </c>
      <c r="P79" s="48">
        <v>1.919721678968767</v>
      </c>
      <c r="Q79" s="48">
        <v>1.9795236955678217</v>
      </c>
      <c r="R79" s="48">
        <v>0.59536642897841774</v>
      </c>
      <c r="S79" s="48">
        <v>0.4845015900018072</v>
      </c>
      <c r="T79" s="48">
        <v>0.10059869235651721</v>
      </c>
      <c r="U79" s="48">
        <v>3.1564988486427561</v>
      </c>
      <c r="V79" s="53">
        <v>10.59090590904912</v>
      </c>
      <c r="Y79" s="34">
        <v>43541</v>
      </c>
      <c r="Z79" s="44">
        <v>0.31394548546249829</v>
      </c>
      <c r="AA79" s="44">
        <v>0.29193023526512057</v>
      </c>
      <c r="AB79" s="44">
        <v>0.48564411270535141</v>
      </c>
      <c r="AC79" s="44">
        <v>0.24497238769668558</v>
      </c>
      <c r="AD79" s="45">
        <v>0.1049067086419293</v>
      </c>
      <c r="AE79" s="1"/>
      <c r="AF79" s="9">
        <v>43907</v>
      </c>
      <c r="AG79" s="48">
        <v>0.25194578536117951</v>
      </c>
      <c r="AH79" s="48">
        <v>0.24201906289719868</v>
      </c>
      <c r="AI79" s="48">
        <v>0.40871240023781663</v>
      </c>
      <c r="AJ79" s="48">
        <v>0.26657243865645419</v>
      </c>
      <c r="AK79" s="49">
        <v>0.12297131897828921</v>
      </c>
    </row>
    <row r="80" spans="2:37">
      <c r="B80" s="9">
        <v>43542</v>
      </c>
      <c r="C80" s="11">
        <v>1.9181010443387398</v>
      </c>
      <c r="D80" s="11">
        <v>0.37496406066417437</v>
      </c>
      <c r="E80" s="11">
        <v>2.1039975942761022</v>
      </c>
      <c r="F80" s="11">
        <v>2.3615734529299877</v>
      </c>
      <c r="G80" s="11">
        <v>0.60682946814114491</v>
      </c>
      <c r="H80" s="11">
        <v>0.45761242998109841</v>
      </c>
      <c r="I80" s="11">
        <v>0.10059869235651721</v>
      </c>
      <c r="J80" s="11">
        <v>3.3784159861900371</v>
      </c>
      <c r="K80" s="16">
        <v>11.302092728877803</v>
      </c>
      <c r="L80" s="1"/>
      <c r="M80" s="9">
        <v>43908</v>
      </c>
      <c r="N80" s="48">
        <v>1.782035061514992</v>
      </c>
      <c r="O80" s="48">
        <v>0.37626254463621872</v>
      </c>
      <c r="P80" s="48">
        <v>1.8328472245427319</v>
      </c>
      <c r="Q80" s="48">
        <v>1.8149026267832957</v>
      </c>
      <c r="R80" s="48">
        <v>0.54524455436200614</v>
      </c>
      <c r="S80" s="48">
        <v>0.39261216414660327</v>
      </c>
      <c r="T80" s="48">
        <v>0.10059869235651721</v>
      </c>
      <c r="U80" s="48">
        <v>3.2088444135620326</v>
      </c>
      <c r="V80" s="53">
        <v>10.053347281904397</v>
      </c>
      <c r="Y80" s="34">
        <v>43542</v>
      </c>
      <c r="Z80" s="44">
        <v>0.29846757919102657</v>
      </c>
      <c r="AA80" s="44">
        <v>0.3219867079797451</v>
      </c>
      <c r="AB80" s="44">
        <v>0.61124134250323181</v>
      </c>
      <c r="AC80" s="44">
        <v>0.26847181234419859</v>
      </c>
      <c r="AD80" s="45">
        <v>0.12559718352161781</v>
      </c>
      <c r="AE80" s="1"/>
      <c r="AF80" s="9">
        <v>43908</v>
      </c>
      <c r="AG80" s="48">
        <v>0.26588175984467843</v>
      </c>
      <c r="AH80" s="48">
        <v>0.22598866088400521</v>
      </c>
      <c r="AI80" s="48">
        <v>0.37859839431214698</v>
      </c>
      <c r="AJ80" s="48">
        <v>0.2436909330276581</v>
      </c>
      <c r="AK80" s="49">
        <v>0.10688102691418941</v>
      </c>
    </row>
    <row r="81" spans="2:37">
      <c r="B81" s="9">
        <v>43543</v>
      </c>
      <c r="C81" s="11">
        <v>1.6463371967978389</v>
      </c>
      <c r="D81" s="11">
        <v>0.37926610963179541</v>
      </c>
      <c r="E81" s="11">
        <v>2.0558094301342971</v>
      </c>
      <c r="F81" s="11">
        <v>2.424866275115316</v>
      </c>
      <c r="G81" s="11">
        <v>0.60984130717923446</v>
      </c>
      <c r="H81" s="11">
        <v>0.41558086288689861</v>
      </c>
      <c r="I81" s="11">
        <v>0.10059869235651721</v>
      </c>
      <c r="J81" s="11">
        <v>3.4700126680988013</v>
      </c>
      <c r="K81" s="16">
        <v>11.1023125422007</v>
      </c>
      <c r="L81" s="1"/>
      <c r="M81" s="9">
        <v>43909</v>
      </c>
      <c r="N81" s="48">
        <v>1.9800183111291532</v>
      </c>
      <c r="O81" s="48">
        <v>0.37296937327161916</v>
      </c>
      <c r="P81" s="48">
        <v>1.6917221706783681</v>
      </c>
      <c r="Q81" s="48">
        <v>1.8494992178911676</v>
      </c>
      <c r="R81" s="48">
        <v>0.51944896903664606</v>
      </c>
      <c r="S81" s="48">
        <v>0.2758088814393011</v>
      </c>
      <c r="T81" s="48">
        <v>0.10059869235651721</v>
      </c>
      <c r="U81" s="48">
        <v>3.2158867226874008</v>
      </c>
      <c r="V81" s="53">
        <v>10.005952338490172</v>
      </c>
      <c r="Y81" s="34">
        <v>43543</v>
      </c>
      <c r="Z81" s="44">
        <v>0.25920889322741869</v>
      </c>
      <c r="AA81" s="44">
        <v>0.31880923869959582</v>
      </c>
      <c r="AB81" s="44">
        <v>0.62761043636307368</v>
      </c>
      <c r="AC81" s="44">
        <v>0.30609346789687286</v>
      </c>
      <c r="AD81" s="45">
        <v>0.12866972903203672</v>
      </c>
      <c r="AE81" s="1"/>
      <c r="AF81" s="9">
        <v>43909</v>
      </c>
      <c r="AG81" s="48">
        <v>0.30839568106146281</v>
      </c>
      <c r="AH81" s="48">
        <v>0.2088245463133844</v>
      </c>
      <c r="AI81" s="48">
        <v>0.38352469790067101</v>
      </c>
      <c r="AJ81" s="48">
        <v>0.22218856283961738</v>
      </c>
      <c r="AK81" s="49">
        <v>0.1115295799194522</v>
      </c>
    </row>
    <row r="82" spans="2:37">
      <c r="B82" s="9">
        <v>43544</v>
      </c>
      <c r="C82" s="11">
        <v>1.871067153969201</v>
      </c>
      <c r="D82" s="11">
        <v>0.39609872175172806</v>
      </c>
      <c r="E82" s="11">
        <v>1.9830308512340771</v>
      </c>
      <c r="F82" s="11">
        <v>2.2603253780840769</v>
      </c>
      <c r="G82" s="11">
        <v>0.60277744852759418</v>
      </c>
      <c r="H82" s="11">
        <v>0.28391912397646502</v>
      </c>
      <c r="I82" s="11">
        <v>0.10059869235651721</v>
      </c>
      <c r="J82" s="11">
        <v>3.4658620635742858</v>
      </c>
      <c r="K82" s="16">
        <v>10.963679433473946</v>
      </c>
      <c r="L82" s="1"/>
      <c r="M82" s="9">
        <v>43910</v>
      </c>
      <c r="N82" s="48">
        <v>1.6704495399145389</v>
      </c>
      <c r="O82" s="48">
        <v>0.3682985942198026</v>
      </c>
      <c r="P82" s="48">
        <v>1.6136526187673519</v>
      </c>
      <c r="Q82" s="48">
        <v>2.0088031964579547</v>
      </c>
      <c r="R82" s="48">
        <v>0.56190064986046107</v>
      </c>
      <c r="S82" s="48">
        <v>0.43031844528035701</v>
      </c>
      <c r="T82" s="48">
        <v>0.10059869235651721</v>
      </c>
      <c r="U82" s="48">
        <v>3.2639185818233671</v>
      </c>
      <c r="V82" s="53">
        <v>10.017940318680351</v>
      </c>
      <c r="Y82" s="34">
        <v>43544</v>
      </c>
      <c r="Z82" s="44">
        <v>0.23407023306572311</v>
      </c>
      <c r="AA82" s="44">
        <v>0.29993906623281702</v>
      </c>
      <c r="AB82" s="44">
        <v>0.55308593172171716</v>
      </c>
      <c r="AC82" s="44">
        <v>0.3022608532232956</v>
      </c>
      <c r="AD82" s="45">
        <v>0.1348934892015991</v>
      </c>
      <c r="AE82" s="1"/>
      <c r="AF82" s="9">
        <v>43910</v>
      </c>
      <c r="AG82" s="48">
        <v>0.31342853049952774</v>
      </c>
      <c r="AH82" s="48">
        <v>0.2235861931429477</v>
      </c>
      <c r="AI82" s="48">
        <v>0.45245702541257771</v>
      </c>
      <c r="AJ82" s="48">
        <v>0.23391412221428498</v>
      </c>
      <c r="AK82" s="49">
        <v>0.1176525631156643</v>
      </c>
    </row>
    <row r="83" spans="2:37">
      <c r="B83" s="9">
        <v>43545</v>
      </c>
      <c r="C83" s="11">
        <v>2.4772542255423158</v>
      </c>
      <c r="D83" s="11">
        <v>0.38400222747631435</v>
      </c>
      <c r="E83" s="11">
        <v>1.9192893198564358</v>
      </c>
      <c r="F83" s="11">
        <v>2.0211520724081353</v>
      </c>
      <c r="G83" s="11">
        <v>0.59808960178462189</v>
      </c>
      <c r="H83" s="11">
        <v>0.24992863335172891</v>
      </c>
      <c r="I83" s="11">
        <v>0.10059869235651721</v>
      </c>
      <c r="J83" s="11">
        <v>3.460331007965912</v>
      </c>
      <c r="K83" s="16">
        <v>11.210645780741983</v>
      </c>
      <c r="L83" s="1"/>
      <c r="M83" s="9">
        <v>43911</v>
      </c>
      <c r="N83" s="48">
        <v>1.776775026118812</v>
      </c>
      <c r="O83" s="48">
        <v>0.38045711259478582</v>
      </c>
      <c r="P83" s="48">
        <v>1.9693187045482379</v>
      </c>
      <c r="Q83" s="48">
        <v>2.3906805759483678</v>
      </c>
      <c r="R83" s="48">
        <v>0.60782319231536386</v>
      </c>
      <c r="S83" s="48">
        <v>0.32592367671550027</v>
      </c>
      <c r="T83" s="48">
        <v>0.10059869235651721</v>
      </c>
      <c r="U83" s="48">
        <v>3.4219035741611163</v>
      </c>
      <c r="V83" s="53">
        <v>10.973480554758702</v>
      </c>
      <c r="Y83" s="34">
        <v>43545</v>
      </c>
      <c r="Z83" s="44">
        <v>0.22990544295978901</v>
      </c>
      <c r="AA83" s="44">
        <v>0.27717808161539054</v>
      </c>
      <c r="AB83" s="44">
        <v>0.44726574806019831</v>
      </c>
      <c r="AC83" s="44">
        <v>0.2729725245556342</v>
      </c>
      <c r="AD83" s="45">
        <v>0.13282830992871589</v>
      </c>
      <c r="AE83" s="1"/>
      <c r="AF83" s="9">
        <v>43911</v>
      </c>
      <c r="AG83" s="48">
        <v>0.3144590909355755</v>
      </c>
      <c r="AH83" s="48">
        <v>0.27505562085258939</v>
      </c>
      <c r="AI83" s="48">
        <v>0.626639924398397</v>
      </c>
      <c r="AJ83" s="48">
        <v>0.23754132938229902</v>
      </c>
      <c r="AK83" s="49">
        <v>0.1282913274159258</v>
      </c>
    </row>
    <row r="84" spans="2:37">
      <c r="B84" s="9">
        <v>43546</v>
      </c>
      <c r="C84" s="11">
        <v>2.62810273656426</v>
      </c>
      <c r="D84" s="11">
        <v>0.38419569530880371</v>
      </c>
      <c r="E84" s="11">
        <v>1.9278943625361931</v>
      </c>
      <c r="F84" s="11">
        <v>1.8693029979560833</v>
      </c>
      <c r="G84" s="11">
        <v>0.59893188932526453</v>
      </c>
      <c r="H84" s="11">
        <v>0.44352077936508272</v>
      </c>
      <c r="I84" s="11">
        <v>0.10059869235651721</v>
      </c>
      <c r="J84" s="11">
        <v>3.3677187415637455</v>
      </c>
      <c r="K84" s="16">
        <v>11.32026589497595</v>
      </c>
      <c r="L84" s="1"/>
      <c r="M84" s="9">
        <v>43912</v>
      </c>
      <c r="N84" s="48">
        <v>1.859823351924911</v>
      </c>
      <c r="O84" s="48">
        <v>0.3760194568055259</v>
      </c>
      <c r="P84" s="48">
        <v>2.107532726339381</v>
      </c>
      <c r="Q84" s="48">
        <v>2.6049864374183098</v>
      </c>
      <c r="R84" s="48">
        <v>0.65417214118466382</v>
      </c>
      <c r="S84" s="48">
        <v>0.31551409920688295</v>
      </c>
      <c r="T84" s="48">
        <v>0.10059869235651721</v>
      </c>
      <c r="U84" s="48">
        <v>3.536137809116795</v>
      </c>
      <c r="V84" s="53">
        <v>11.554784714352987</v>
      </c>
      <c r="Y84" s="34">
        <v>43546</v>
      </c>
      <c r="Z84" s="44">
        <v>0.24137417075394602</v>
      </c>
      <c r="AA84" s="44">
        <v>0.25595742418639467</v>
      </c>
      <c r="AB84" s="44">
        <v>0.39241570366302148</v>
      </c>
      <c r="AC84" s="44">
        <v>0.23627779888794589</v>
      </c>
      <c r="AD84" s="45">
        <v>0.1204754490923834</v>
      </c>
      <c r="AE84" s="1"/>
      <c r="AF84" s="9">
        <v>43912</v>
      </c>
      <c r="AG84" s="48">
        <v>0.31638689430713401</v>
      </c>
      <c r="AH84" s="48">
        <v>0.2881792577367927</v>
      </c>
      <c r="AI84" s="48">
        <v>0.68720918938843734</v>
      </c>
      <c r="AJ84" s="48">
        <v>0.25251148393271988</v>
      </c>
      <c r="AK84" s="49">
        <v>0.1287557248637973</v>
      </c>
    </row>
    <row r="85" spans="2:37">
      <c r="B85" s="9">
        <v>43547</v>
      </c>
      <c r="C85" s="11">
        <v>2.680468929065245</v>
      </c>
      <c r="D85" s="11">
        <v>0.37513571215144548</v>
      </c>
      <c r="E85" s="11">
        <v>1.9578884881761238</v>
      </c>
      <c r="F85" s="11">
        <v>1.8892604484138742</v>
      </c>
      <c r="G85" s="11">
        <v>0.59625338815248008</v>
      </c>
      <c r="H85" s="11">
        <v>0.61140893821015174</v>
      </c>
      <c r="I85" s="11">
        <v>0.10059869235651721</v>
      </c>
      <c r="J85" s="11">
        <v>3.3197567873518112</v>
      </c>
      <c r="K85" s="16">
        <v>11.530771383877649</v>
      </c>
      <c r="L85" s="1"/>
      <c r="M85" s="9">
        <v>43913</v>
      </c>
      <c r="N85" s="48">
        <v>1.7995861558963619</v>
      </c>
      <c r="O85" s="48">
        <v>0.35454310322958876</v>
      </c>
      <c r="P85" s="48">
        <v>1.9696234510695509</v>
      </c>
      <c r="Q85" s="48">
        <v>2.754342748819441</v>
      </c>
      <c r="R85" s="48">
        <v>0.67626784790428129</v>
      </c>
      <c r="S85" s="48">
        <v>0.4725763437758459</v>
      </c>
      <c r="T85" s="48">
        <v>0.10059869235651721</v>
      </c>
      <c r="U85" s="48">
        <v>3.3378676231020523</v>
      </c>
      <c r="V85" s="53">
        <v>11.465405966153639</v>
      </c>
      <c r="Y85" s="34">
        <v>43547</v>
      </c>
      <c r="Z85" s="44">
        <v>0.27407197080859408</v>
      </c>
      <c r="AA85" s="44">
        <v>0.25105731449510599</v>
      </c>
      <c r="AB85" s="44">
        <v>0.43664234822428816</v>
      </c>
      <c r="AC85" s="44">
        <v>0.2071383205687774</v>
      </c>
      <c r="AD85" s="45">
        <v>0.1063517838049792</v>
      </c>
      <c r="AE85" s="1"/>
      <c r="AF85" s="9">
        <v>43913</v>
      </c>
      <c r="AG85" s="48">
        <v>0.30762292392404572</v>
      </c>
      <c r="AH85" s="48">
        <v>0.2971755729647978</v>
      </c>
      <c r="AI85" s="48">
        <v>0.71336319488510991</v>
      </c>
      <c r="AJ85" s="48">
        <v>0.36042070909049811</v>
      </c>
      <c r="AK85" s="49">
        <v>0.1227376271204095</v>
      </c>
    </row>
    <row r="86" spans="2:37">
      <c r="B86" s="9">
        <v>43548</v>
      </c>
      <c r="C86" s="11">
        <v>2.3639378831275262</v>
      </c>
      <c r="D86" s="11">
        <v>0.37001820904435445</v>
      </c>
      <c r="E86" s="11">
        <v>1.7947737131954731</v>
      </c>
      <c r="F86" s="11">
        <v>1.9975028588877424</v>
      </c>
      <c r="G86" s="11">
        <v>0.60117055625388993</v>
      </c>
      <c r="H86" s="11">
        <v>0.55386598746540761</v>
      </c>
      <c r="I86" s="11">
        <v>0.10059869235651721</v>
      </c>
      <c r="J86" s="11">
        <v>3.2264061995260485</v>
      </c>
      <c r="K86" s="16">
        <v>11.008274099856958</v>
      </c>
      <c r="L86" s="1"/>
      <c r="M86" s="9">
        <v>43914</v>
      </c>
      <c r="N86" s="48">
        <v>1.674940159857671</v>
      </c>
      <c r="O86" s="48">
        <v>0.37538137546765288</v>
      </c>
      <c r="P86" s="48">
        <v>1.8469951064086869</v>
      </c>
      <c r="Q86" s="48">
        <v>2.6941273383561275</v>
      </c>
      <c r="R86" s="48">
        <v>0.66091999807990065</v>
      </c>
      <c r="S86" s="48">
        <v>0.53881389772469601</v>
      </c>
      <c r="T86" s="48">
        <v>0.10059869235651721</v>
      </c>
      <c r="U86" s="48">
        <v>3.2480494205675474</v>
      </c>
      <c r="V86" s="53">
        <v>11.139825988818799</v>
      </c>
      <c r="Y86" s="34">
        <v>43548</v>
      </c>
      <c r="Z86" s="44">
        <v>0.28657546887332919</v>
      </c>
      <c r="AA86" s="44">
        <v>0.25734052379553457</v>
      </c>
      <c r="AB86" s="44">
        <v>0.4967715020605683</v>
      </c>
      <c r="AC86" s="44">
        <v>0.1902362385383615</v>
      </c>
      <c r="AD86" s="45">
        <v>9.8567648886916104E-2</v>
      </c>
      <c r="AE86" s="1"/>
      <c r="AF86" s="9">
        <v>43914</v>
      </c>
      <c r="AG86" s="48">
        <v>0.27164833387213705</v>
      </c>
      <c r="AH86" s="48">
        <v>0.31502156100326156</v>
      </c>
      <c r="AI86" s="48">
        <v>0.68131844670176556</v>
      </c>
      <c r="AJ86" s="48">
        <v>0.3951224741359638</v>
      </c>
      <c r="AK86" s="49">
        <v>0.11865189811618551</v>
      </c>
    </row>
    <row r="87" spans="2:37">
      <c r="B87" s="9">
        <v>43549</v>
      </c>
      <c r="C87" s="11">
        <v>2.0504131166192159</v>
      </c>
      <c r="D87" s="11">
        <v>0.37831550917436191</v>
      </c>
      <c r="E87" s="11">
        <v>1.7356105020945198</v>
      </c>
      <c r="F87" s="11">
        <v>2.1893616597671861</v>
      </c>
      <c r="G87" s="11">
        <v>0.58065464110650844</v>
      </c>
      <c r="H87" s="11">
        <v>0.43647264614669251</v>
      </c>
      <c r="I87" s="11">
        <v>0.10059869235651721</v>
      </c>
      <c r="J87" s="11">
        <v>3.2809239310322695</v>
      </c>
      <c r="K87" s="16">
        <v>10.752350698297271</v>
      </c>
      <c r="L87" s="1"/>
      <c r="M87" s="9">
        <v>43915</v>
      </c>
      <c r="N87" s="48">
        <v>1.6343499929541669</v>
      </c>
      <c r="O87" s="48">
        <v>0.36336312019356842</v>
      </c>
      <c r="P87" s="48">
        <v>1.807269445827844</v>
      </c>
      <c r="Q87" s="48">
        <v>2.6599776829678556</v>
      </c>
      <c r="R87" s="48">
        <v>0.57646640290501827</v>
      </c>
      <c r="S87" s="48">
        <v>0.43894488370947143</v>
      </c>
      <c r="T87" s="48">
        <v>0.10059869235651721</v>
      </c>
      <c r="U87" s="48">
        <v>3.225521986037811</v>
      </c>
      <c r="V87" s="53">
        <v>10.806492206952253</v>
      </c>
      <c r="Y87" s="34">
        <v>43549</v>
      </c>
      <c r="Z87" s="44">
        <v>0.281881848881119</v>
      </c>
      <c r="AA87" s="44">
        <v>0.29005720614955949</v>
      </c>
      <c r="AB87" s="44">
        <v>0.58296499712742089</v>
      </c>
      <c r="AC87" s="44">
        <v>0.21054702994907148</v>
      </c>
      <c r="AD87" s="45">
        <v>0.1014164836704709</v>
      </c>
      <c r="AE87" s="1"/>
      <c r="AF87" s="9">
        <v>43915</v>
      </c>
      <c r="AG87" s="48">
        <v>0.27605251992805019</v>
      </c>
      <c r="AH87" s="48">
        <v>0.33293160105381497</v>
      </c>
      <c r="AI87" s="48">
        <v>0.64651325636424151</v>
      </c>
      <c r="AJ87" s="48">
        <v>0.39894002959193092</v>
      </c>
      <c r="AK87" s="49">
        <v>0.13024525576498711</v>
      </c>
    </row>
    <row r="88" spans="2:37">
      <c r="B88" s="9">
        <v>43550</v>
      </c>
      <c r="C88" s="11">
        <v>1.844751905998707</v>
      </c>
      <c r="D88" s="11">
        <v>0.3663124455722267</v>
      </c>
      <c r="E88" s="11">
        <v>1.9531029925087688</v>
      </c>
      <c r="F88" s="11">
        <v>2.3159782563798714</v>
      </c>
      <c r="G88" s="11">
        <v>0.58534926532329579</v>
      </c>
      <c r="H88" s="11">
        <v>0.40381207675569802</v>
      </c>
      <c r="I88" s="11">
        <v>0.10059869235651721</v>
      </c>
      <c r="J88" s="11">
        <v>3.3117105808090637</v>
      </c>
      <c r="K88" s="16">
        <v>10.881616215704149</v>
      </c>
      <c r="L88" s="1"/>
      <c r="M88" s="9">
        <v>43916</v>
      </c>
      <c r="N88" s="48">
        <v>2.1455944272814911</v>
      </c>
      <c r="O88" s="48">
        <v>0.34377338809060504</v>
      </c>
      <c r="P88" s="48">
        <v>1.7288653198118211</v>
      </c>
      <c r="Q88" s="48">
        <v>2.5336646390850865</v>
      </c>
      <c r="R88" s="48">
        <v>0.50734682722146829</v>
      </c>
      <c r="S88" s="48">
        <v>0.30645435712195429</v>
      </c>
      <c r="T88" s="48">
        <v>0.10059869235651721</v>
      </c>
      <c r="U88" s="48">
        <v>3.0559600575479551</v>
      </c>
      <c r="V88" s="53">
        <v>10.722257708516899</v>
      </c>
      <c r="Y88" s="34">
        <v>43550</v>
      </c>
      <c r="Z88" s="44">
        <v>0.28749518301752103</v>
      </c>
      <c r="AA88" s="44">
        <v>0.299488966902346</v>
      </c>
      <c r="AB88" s="44">
        <v>0.57562407448963138</v>
      </c>
      <c r="AC88" s="44">
        <v>0.2738808051522299</v>
      </c>
      <c r="AD88" s="45">
        <v>0.1096315530476191</v>
      </c>
      <c r="AE88" s="1"/>
      <c r="AF88" s="9">
        <v>43916</v>
      </c>
      <c r="AG88" s="48">
        <v>0.29918912103280809</v>
      </c>
      <c r="AH88" s="48">
        <v>0.341107941932278</v>
      </c>
      <c r="AI88" s="48">
        <v>0.61087422877089803</v>
      </c>
      <c r="AJ88" s="48">
        <v>0.36554029979203789</v>
      </c>
      <c r="AK88" s="49">
        <v>0.1368315096708479</v>
      </c>
    </row>
    <row r="89" spans="2:37">
      <c r="B89" s="9">
        <v>43551</v>
      </c>
      <c r="C89" s="11">
        <v>1.852258351568846</v>
      </c>
      <c r="D89" s="11">
        <v>0.34741251768341541</v>
      </c>
      <c r="E89" s="11">
        <v>1.8925273349967089</v>
      </c>
      <c r="F89" s="11">
        <v>2.2258425667405026</v>
      </c>
      <c r="G89" s="11">
        <v>0.59741223777044739</v>
      </c>
      <c r="H89" s="11">
        <v>0.30578208076972468</v>
      </c>
      <c r="I89" s="11">
        <v>0.10059869235651721</v>
      </c>
      <c r="J89" s="11">
        <v>3.2293385268248209</v>
      </c>
      <c r="K89" s="16">
        <v>10.551172308710983</v>
      </c>
      <c r="L89" s="1"/>
      <c r="M89" s="9">
        <v>43917</v>
      </c>
      <c r="N89" s="48">
        <v>2.560105830000428</v>
      </c>
      <c r="O89" s="48">
        <v>0.37968212288622655</v>
      </c>
      <c r="P89" s="48">
        <v>1.6008434012218771</v>
      </c>
      <c r="Q89" s="48">
        <v>2.1896162211490031</v>
      </c>
      <c r="R89" s="48">
        <v>0.47849555199378857</v>
      </c>
      <c r="S89" s="48">
        <v>0.2284877533524711</v>
      </c>
      <c r="T89" s="48">
        <v>0.10059869235651721</v>
      </c>
      <c r="U89" s="48">
        <v>2.9674033237040169</v>
      </c>
      <c r="V89" s="53">
        <v>10.505232896664328</v>
      </c>
      <c r="Y89" s="34">
        <v>43551</v>
      </c>
      <c r="Z89" s="44">
        <v>0.26467140651857979</v>
      </c>
      <c r="AA89" s="44">
        <v>0.28876310181088249</v>
      </c>
      <c r="AB89" s="44">
        <v>0.52065808033370831</v>
      </c>
      <c r="AC89" s="44">
        <v>0.28644008243811958</v>
      </c>
      <c r="AD89" s="45">
        <v>0.11757691532304079</v>
      </c>
      <c r="AE89" s="1"/>
      <c r="AF89" s="9">
        <v>43917</v>
      </c>
      <c r="AG89" s="48">
        <v>0.30568872713360662</v>
      </c>
      <c r="AH89" s="48">
        <v>0.30769853966841298</v>
      </c>
      <c r="AI89" s="48">
        <v>0.45824961319965329</v>
      </c>
      <c r="AJ89" s="48">
        <v>0.30187296602373248</v>
      </c>
      <c r="AK89" s="49">
        <v>0.1480392312477268</v>
      </c>
    </row>
    <row r="90" spans="2:37">
      <c r="B90" s="9">
        <v>43552</v>
      </c>
      <c r="C90" s="11">
        <v>2.1423474738784578</v>
      </c>
      <c r="D90" s="11">
        <v>0.33674532976467419</v>
      </c>
      <c r="E90" s="11">
        <v>1.682512281607184</v>
      </c>
      <c r="F90" s="11">
        <v>2.0694237881075557</v>
      </c>
      <c r="G90" s="11">
        <v>0.59721141738881189</v>
      </c>
      <c r="H90" s="11">
        <v>0.45406168958471144</v>
      </c>
      <c r="I90" s="11">
        <v>0.10059869235651721</v>
      </c>
      <c r="J90" s="11">
        <v>3.1619643192021214</v>
      </c>
      <c r="K90" s="16">
        <v>10.544864991890034</v>
      </c>
      <c r="L90" s="1"/>
      <c r="M90" s="9">
        <v>43918</v>
      </c>
      <c r="N90" s="48">
        <v>2.6317157331010081</v>
      </c>
      <c r="O90" s="48">
        <v>0.3678105677399463</v>
      </c>
      <c r="P90" s="48">
        <v>1.5890498181351049</v>
      </c>
      <c r="Q90" s="48">
        <v>2.0658682568299129</v>
      </c>
      <c r="R90" s="48">
        <v>0.45369331846424749</v>
      </c>
      <c r="S90" s="48">
        <v>0.42534211165993241</v>
      </c>
      <c r="T90" s="48">
        <v>0.10059869235651721</v>
      </c>
      <c r="U90" s="48">
        <v>3.0210671916229179</v>
      </c>
      <c r="V90" s="53">
        <v>10.655145689909588</v>
      </c>
      <c r="Y90" s="34">
        <v>43552</v>
      </c>
      <c r="Z90" s="44">
        <v>0.26508392918488327</v>
      </c>
      <c r="AA90" s="44">
        <v>0.27262810562214002</v>
      </c>
      <c r="AB90" s="44">
        <v>0.45104705533210959</v>
      </c>
      <c r="AC90" s="44">
        <v>0.27708080779201666</v>
      </c>
      <c r="AD90" s="45">
        <v>0.1193280142517516</v>
      </c>
      <c r="AE90" s="1"/>
      <c r="AF90" s="9">
        <v>43918</v>
      </c>
      <c r="AG90" s="48">
        <v>0.30390522315558849</v>
      </c>
      <c r="AH90" s="48">
        <v>0.2640060827351603</v>
      </c>
      <c r="AI90" s="48">
        <v>0.45469503748620665</v>
      </c>
      <c r="AJ90" s="48">
        <v>0.2576175436447985</v>
      </c>
      <c r="AK90" s="49">
        <v>0.13112601050703002</v>
      </c>
    </row>
    <row r="91" spans="2:37">
      <c r="B91" s="9">
        <v>43553</v>
      </c>
      <c r="C91" s="11">
        <v>2.0644319619953806</v>
      </c>
      <c r="D91" s="11">
        <v>0.33309606726950775</v>
      </c>
      <c r="E91" s="11">
        <v>1.598640732107129</v>
      </c>
      <c r="F91" s="11">
        <v>1.926391439019739</v>
      </c>
      <c r="G91" s="11">
        <v>0.58019506978534052</v>
      </c>
      <c r="H91" s="11">
        <v>0.45487967364641707</v>
      </c>
      <c r="I91" s="11">
        <v>0.10059869235651721</v>
      </c>
      <c r="J91" s="11">
        <v>3.1281762679365612</v>
      </c>
      <c r="K91" s="16">
        <v>10.186409904116593</v>
      </c>
      <c r="L91" s="1"/>
      <c r="M91" s="9">
        <v>43919</v>
      </c>
      <c r="N91" s="48">
        <v>2.5711898349468019</v>
      </c>
      <c r="O91" s="48">
        <v>0.36258595946265609</v>
      </c>
      <c r="P91" s="48">
        <v>1.557692027302616</v>
      </c>
      <c r="Q91" s="48">
        <v>2.454535614507765</v>
      </c>
      <c r="R91" s="48">
        <v>0.44578443269359913</v>
      </c>
      <c r="S91" s="48">
        <v>0.55937555887662638</v>
      </c>
      <c r="T91" s="48">
        <v>0.10059869235651721</v>
      </c>
      <c r="U91" s="48">
        <v>2.9444448341200471</v>
      </c>
      <c r="V91" s="53">
        <v>10.996206954266629</v>
      </c>
      <c r="Y91" s="34">
        <v>43553</v>
      </c>
      <c r="Z91" s="44">
        <v>0.26432301081182408</v>
      </c>
      <c r="AA91" s="44">
        <v>0.24402143946985469</v>
      </c>
      <c r="AB91" s="44">
        <v>0.39436135517490312</v>
      </c>
      <c r="AC91" s="44">
        <v>0.25493735106952664</v>
      </c>
      <c r="AD91" s="45">
        <v>0.1177602571678337</v>
      </c>
      <c r="AE91" s="1"/>
      <c r="AF91" s="9">
        <v>43919</v>
      </c>
      <c r="AG91" s="48">
        <v>0.33508880338203212</v>
      </c>
      <c r="AH91" s="48">
        <v>0.32115852199327161</v>
      </c>
      <c r="AI91" s="48">
        <v>0.65223255952156356</v>
      </c>
      <c r="AJ91" s="48">
        <v>0.24962616471888899</v>
      </c>
      <c r="AK91" s="49">
        <v>0.11883485045892619</v>
      </c>
    </row>
    <row r="92" spans="2:37">
      <c r="B92" s="9">
        <v>43554</v>
      </c>
      <c r="C92" s="11">
        <v>2.2350894550995331</v>
      </c>
      <c r="D92" s="11">
        <v>0.3425817605437767</v>
      </c>
      <c r="E92" s="11">
        <v>1.5833316728610121</v>
      </c>
      <c r="F92" s="11">
        <v>1.7874395114307295</v>
      </c>
      <c r="G92" s="11">
        <v>0.54277811154253264</v>
      </c>
      <c r="H92" s="11">
        <v>0.44537216019759157</v>
      </c>
      <c r="I92" s="11">
        <v>0.10059869235651721</v>
      </c>
      <c r="J92" s="11">
        <v>3.1103209415764317</v>
      </c>
      <c r="K92" s="16">
        <v>10.147512305608126</v>
      </c>
      <c r="L92" s="1"/>
      <c r="M92" s="9">
        <v>43920</v>
      </c>
      <c r="N92" s="48">
        <v>2.3438361029374559</v>
      </c>
      <c r="O92" s="48">
        <v>0.35368233745075911</v>
      </c>
      <c r="P92" s="48">
        <v>1.607009579851169</v>
      </c>
      <c r="Q92" s="48">
        <v>2.7287437577976195</v>
      </c>
      <c r="R92" s="48">
        <v>0.50306294713752275</v>
      </c>
      <c r="S92" s="48">
        <v>0.4682186353143602</v>
      </c>
      <c r="T92" s="48">
        <v>0.10059869235651721</v>
      </c>
      <c r="U92" s="48">
        <v>2.9075463913471458</v>
      </c>
      <c r="V92" s="53">
        <v>11.012698444192548</v>
      </c>
      <c r="Y92" s="34">
        <v>43554</v>
      </c>
      <c r="Z92" s="44">
        <v>0.2639394187309963</v>
      </c>
      <c r="AA92" s="44">
        <v>0.22274510217570051</v>
      </c>
      <c r="AB92" s="44">
        <v>0.3602103231855785</v>
      </c>
      <c r="AC92" s="44">
        <v>0.23958726561551391</v>
      </c>
      <c r="AD92" s="45">
        <v>0.11356522604288161</v>
      </c>
      <c r="AE92" s="1"/>
      <c r="AF92" s="9">
        <v>43920</v>
      </c>
      <c r="AG92" s="48">
        <v>0.3131324286639714</v>
      </c>
      <c r="AH92" s="48">
        <v>0.36119916740402658</v>
      </c>
      <c r="AI92" s="48">
        <v>0.72366128514493788</v>
      </c>
      <c r="AJ92" s="48">
        <v>0.27750800696936817</v>
      </c>
      <c r="AK92" s="49">
        <v>0.14776143294200969</v>
      </c>
    </row>
    <row r="93" spans="2:37">
      <c r="B93" s="9">
        <v>43555</v>
      </c>
      <c r="C93" s="11">
        <v>2.3263854778817024</v>
      </c>
      <c r="D93" s="11">
        <v>0.3527390948118887</v>
      </c>
      <c r="E93" s="11">
        <v>1.8980375440866639</v>
      </c>
      <c r="F93" s="11">
        <v>1.8862572201030912</v>
      </c>
      <c r="G93" s="11">
        <v>0.47768229826329411</v>
      </c>
      <c r="H93" s="11">
        <v>0.50546424935430978</v>
      </c>
      <c r="I93" s="11">
        <v>0.10059869235651721</v>
      </c>
      <c r="J93" s="11">
        <v>3.2934182903748761</v>
      </c>
      <c r="K93" s="16">
        <v>10.840582867232342</v>
      </c>
      <c r="L93" s="1"/>
      <c r="M93" s="9">
        <v>43921</v>
      </c>
      <c r="N93" s="48">
        <v>2.2528310501124889</v>
      </c>
      <c r="O93" s="48">
        <v>0.35319002190004473</v>
      </c>
      <c r="P93" s="48">
        <v>1.754711312264692</v>
      </c>
      <c r="Q93" s="48">
        <v>2.7444185518814073</v>
      </c>
      <c r="R93" s="48">
        <v>0.54516076489054099</v>
      </c>
      <c r="S93" s="48">
        <v>0.35309204514003711</v>
      </c>
      <c r="T93" s="48">
        <v>0.10059869235651721</v>
      </c>
      <c r="U93" s="48">
        <v>2.8300053015373909</v>
      </c>
      <c r="V93" s="53">
        <v>10.934007740083119</v>
      </c>
      <c r="Y93" s="34">
        <v>43555</v>
      </c>
      <c r="Z93" s="44">
        <v>0.2846175977514428</v>
      </c>
      <c r="AA93" s="44">
        <v>0.21847694393999689</v>
      </c>
      <c r="AB93" s="44">
        <v>0.43384142599460451</v>
      </c>
      <c r="AC93" s="44">
        <v>0.2217473404757038</v>
      </c>
      <c r="AD93" s="45">
        <v>0.1167801250426254</v>
      </c>
      <c r="AE93" s="1"/>
      <c r="AF93" s="9">
        <v>43921</v>
      </c>
      <c r="AG93" s="48">
        <v>0.30564847853297911</v>
      </c>
      <c r="AH93" s="48">
        <v>0.32469776285076002</v>
      </c>
      <c r="AI93" s="48">
        <v>0.69306533727925113</v>
      </c>
      <c r="AJ93" s="48">
        <v>0.33612643443528362</v>
      </c>
      <c r="AK93" s="49">
        <v>0.14537708339225341</v>
      </c>
    </row>
    <row r="94" spans="2:37">
      <c r="B94" s="9">
        <v>43556</v>
      </c>
      <c r="C94" s="11">
        <v>2.1026976631448751</v>
      </c>
      <c r="D94" s="11">
        <v>0.3581960079263013</v>
      </c>
      <c r="E94" s="11">
        <v>2.166904004572145</v>
      </c>
      <c r="F94" s="11">
        <v>1.9867847635693439</v>
      </c>
      <c r="G94" s="11">
        <v>0.52256400534288938</v>
      </c>
      <c r="H94" s="11">
        <v>0.57008726390346165</v>
      </c>
      <c r="I94" s="11">
        <v>0.10395198210173449</v>
      </c>
      <c r="J94" s="11">
        <v>3.3757035106328503</v>
      </c>
      <c r="K94" s="16">
        <v>11.186889201193601</v>
      </c>
      <c r="L94" s="1"/>
      <c r="M94" s="9">
        <v>43922</v>
      </c>
      <c r="N94" s="48">
        <v>2.310032568955207</v>
      </c>
      <c r="O94" s="48">
        <v>0.36240761197873123</v>
      </c>
      <c r="P94" s="48">
        <v>1.8394531241293071</v>
      </c>
      <c r="Q94" s="48">
        <v>2.6814338044771975</v>
      </c>
      <c r="R94" s="48">
        <v>0.57246544148267098</v>
      </c>
      <c r="S94" s="48">
        <v>0.36579447010984623</v>
      </c>
      <c r="T94" s="48">
        <v>0.10395198210173449</v>
      </c>
      <c r="U94" s="48">
        <v>2.9176443160619625</v>
      </c>
      <c r="V94" s="53">
        <v>11.153183319296655</v>
      </c>
      <c r="Y94" s="34">
        <v>43556</v>
      </c>
      <c r="Z94" s="44">
        <v>0.29561756525338723</v>
      </c>
      <c r="AA94" s="44">
        <v>0.21421938664678147</v>
      </c>
      <c r="AB94" s="44">
        <v>0.47705367627054934</v>
      </c>
      <c r="AC94" s="44">
        <v>0.1987652201415685</v>
      </c>
      <c r="AD94" s="45">
        <v>0.1117458365213721</v>
      </c>
      <c r="AE94" s="1"/>
      <c r="AF94" s="9">
        <v>43922</v>
      </c>
      <c r="AG94" s="48">
        <v>0.31325965701201641</v>
      </c>
      <c r="AH94" s="48">
        <v>0.31864575578700288</v>
      </c>
      <c r="AI94" s="48">
        <v>0.6540449701799339</v>
      </c>
      <c r="AJ94" s="48">
        <v>0.36701027824617227</v>
      </c>
      <c r="AK94" s="49">
        <v>0.12939622678856119</v>
      </c>
    </row>
    <row r="95" spans="2:37">
      <c r="B95" s="9">
        <v>43557</v>
      </c>
      <c r="C95" s="11">
        <v>2.1305650196208141</v>
      </c>
      <c r="D95" s="11">
        <v>0.35159103489453297</v>
      </c>
      <c r="E95" s="11">
        <v>1.9792206574747679</v>
      </c>
      <c r="F95" s="11">
        <v>1.898108195959084</v>
      </c>
      <c r="G95" s="11">
        <v>0.5363708067738916</v>
      </c>
      <c r="H95" s="11">
        <v>0.57924007077810935</v>
      </c>
      <c r="I95" s="11">
        <v>0.10395198210173449</v>
      </c>
      <c r="J95" s="11">
        <v>2.9762264047793123</v>
      </c>
      <c r="K95" s="16">
        <v>10.555274172382248</v>
      </c>
      <c r="L95" s="1"/>
      <c r="M95" s="9">
        <v>43923</v>
      </c>
      <c r="N95" s="48">
        <v>2.287125634126558</v>
      </c>
      <c r="O95" s="48">
        <v>0.38114091218099622</v>
      </c>
      <c r="P95" s="48">
        <v>1.766617334798793</v>
      </c>
      <c r="Q95" s="48">
        <v>2.4174150602114066</v>
      </c>
      <c r="R95" s="48">
        <v>0.54401782298300549</v>
      </c>
      <c r="S95" s="48">
        <v>0.43331589215215688</v>
      </c>
      <c r="T95" s="48">
        <v>0.10395198210173449</v>
      </c>
      <c r="U95" s="48">
        <v>2.7851117747993452</v>
      </c>
      <c r="V95" s="53">
        <v>10.718696413353996</v>
      </c>
      <c r="Y95" s="34">
        <v>43557</v>
      </c>
      <c r="Z95" s="44">
        <v>0.32532580878890971</v>
      </c>
      <c r="AA95" s="44">
        <v>0.24365950129874861</v>
      </c>
      <c r="AB95" s="44">
        <v>0.37693174011139091</v>
      </c>
      <c r="AC95" s="44">
        <v>0.19953169746836361</v>
      </c>
      <c r="AD95" s="45">
        <v>0.1097346241210531</v>
      </c>
      <c r="AE95" s="1"/>
      <c r="AF95" s="9">
        <v>43923</v>
      </c>
      <c r="AG95" s="48">
        <v>0.27283761523273486</v>
      </c>
      <c r="AH95" s="48">
        <v>0.31578228017676996</v>
      </c>
      <c r="AI95" s="48">
        <v>0.55999393078674575</v>
      </c>
      <c r="AJ95" s="48">
        <v>0.34817952011176001</v>
      </c>
      <c r="AK95" s="49">
        <v>0.13186506329586412</v>
      </c>
    </row>
    <row r="96" spans="2:37">
      <c r="B96" s="9">
        <v>43558</v>
      </c>
      <c r="C96" s="11">
        <v>1.9741836078155821</v>
      </c>
      <c r="D96" s="11">
        <v>0.3389447687883248</v>
      </c>
      <c r="E96" s="11">
        <v>1.755049385517488</v>
      </c>
      <c r="F96" s="11">
        <v>2.0897627220602262</v>
      </c>
      <c r="G96" s="11">
        <v>0.53359258119337483</v>
      </c>
      <c r="H96" s="11">
        <v>0.55244830924041144</v>
      </c>
      <c r="I96" s="11">
        <v>0.10395198210173449</v>
      </c>
      <c r="J96" s="11">
        <v>2.8176411820405991</v>
      </c>
      <c r="K96" s="16">
        <v>10.16557453875774</v>
      </c>
      <c r="L96" s="1"/>
      <c r="M96" s="9">
        <v>43924</v>
      </c>
      <c r="N96" s="48">
        <v>2.186101776755454</v>
      </c>
      <c r="O96" s="48">
        <v>0.36767900863783248</v>
      </c>
      <c r="P96" s="48">
        <v>1.741935712160013</v>
      </c>
      <c r="Q96" s="48">
        <v>2.2639324414576958</v>
      </c>
      <c r="R96" s="48">
        <v>0.48638709407698122</v>
      </c>
      <c r="S96" s="48">
        <v>0.36899945443686538</v>
      </c>
      <c r="T96" s="48">
        <v>0.10395198210173449</v>
      </c>
      <c r="U96" s="48">
        <v>2.7792954887818131</v>
      </c>
      <c r="V96" s="53">
        <v>10.298282958408389</v>
      </c>
      <c r="Y96" s="34">
        <v>43558</v>
      </c>
      <c r="Z96" s="44">
        <v>0.35100736472602156</v>
      </c>
      <c r="AA96" s="44">
        <v>0.33947115371705017</v>
      </c>
      <c r="AB96" s="44">
        <v>0.41708799460259055</v>
      </c>
      <c r="AC96" s="44">
        <v>0.23708237515962541</v>
      </c>
      <c r="AD96" s="45">
        <v>0.1211594888460993</v>
      </c>
      <c r="AE96" s="1"/>
      <c r="AF96" s="9">
        <v>43924</v>
      </c>
      <c r="AG96" s="48">
        <v>0.28178958500869949</v>
      </c>
      <c r="AH96" s="48">
        <v>0.28475116146357421</v>
      </c>
      <c r="AI96" s="48">
        <v>0.53125160346548561</v>
      </c>
      <c r="AJ96" s="48">
        <v>0.30307647863016768</v>
      </c>
      <c r="AK96" s="49">
        <v>0.1242223467888966</v>
      </c>
    </row>
    <row r="97" spans="2:37">
      <c r="B97" s="9">
        <v>43559</v>
      </c>
      <c r="C97" s="11">
        <v>1.8169655823935629</v>
      </c>
      <c r="D97" s="11">
        <v>0.33866248816983069</v>
      </c>
      <c r="E97" s="11">
        <v>1.64457405712895</v>
      </c>
      <c r="F97" s="11">
        <v>2.1869785231698788</v>
      </c>
      <c r="G97" s="11">
        <v>0.53013880402905544</v>
      </c>
      <c r="H97" s="11">
        <v>0.41053079405733939</v>
      </c>
      <c r="I97" s="11">
        <v>0.10395198210173449</v>
      </c>
      <c r="J97" s="11">
        <v>2.7774178572030563</v>
      </c>
      <c r="K97" s="16">
        <v>9.809220088253408</v>
      </c>
      <c r="L97" s="1"/>
      <c r="M97" s="9">
        <v>43925</v>
      </c>
      <c r="N97" s="48">
        <v>2.2497382718701777</v>
      </c>
      <c r="O97" s="48">
        <v>0.35572227846967441</v>
      </c>
      <c r="P97" s="48">
        <v>1.8012754755554641</v>
      </c>
      <c r="Q97" s="48">
        <v>2.08705501041181</v>
      </c>
      <c r="R97" s="48">
        <v>0.4884272829875666</v>
      </c>
      <c r="S97" s="48">
        <v>0.3140584146600644</v>
      </c>
      <c r="T97" s="48">
        <v>0.10395198210173449</v>
      </c>
      <c r="U97" s="48">
        <v>2.7530588683490893</v>
      </c>
      <c r="V97" s="53">
        <v>10.153287584405581</v>
      </c>
      <c r="Y97" s="34">
        <v>43559</v>
      </c>
      <c r="Z97" s="44">
        <v>0.3285545264914615</v>
      </c>
      <c r="AA97" s="44">
        <v>0.34388425420590818</v>
      </c>
      <c r="AB97" s="44">
        <v>0.51990681026780472</v>
      </c>
      <c r="AC97" s="44">
        <v>0.2548179959636131</v>
      </c>
      <c r="AD97" s="45">
        <v>0.1380775339382857</v>
      </c>
      <c r="AE97" s="1"/>
      <c r="AF97" s="9">
        <v>43925</v>
      </c>
      <c r="AG97" s="48">
        <v>0.26328800020893278</v>
      </c>
      <c r="AH97" s="48">
        <v>0.24902841040145279</v>
      </c>
      <c r="AI97" s="48">
        <v>0.50245039049220297</v>
      </c>
      <c r="AJ97" s="48">
        <v>0.25237099819443798</v>
      </c>
      <c r="AK97" s="49">
        <v>0.1150260573533852</v>
      </c>
    </row>
    <row r="98" spans="2:37">
      <c r="B98" s="9">
        <v>43560</v>
      </c>
      <c r="C98" s="11">
        <v>1.676420639070606</v>
      </c>
      <c r="D98" s="11">
        <v>0.33260013669511473</v>
      </c>
      <c r="E98" s="11">
        <v>1.706168728805169</v>
      </c>
      <c r="F98" s="11">
        <v>2.0649337555840761</v>
      </c>
      <c r="G98" s="11">
        <v>0.51665953107078644</v>
      </c>
      <c r="H98" s="11">
        <v>0.2926224936333861</v>
      </c>
      <c r="I98" s="11">
        <v>0.10395198210173449</v>
      </c>
      <c r="J98" s="11">
        <v>2.7575857816838889</v>
      </c>
      <c r="K98" s="16">
        <v>9.4509430486447616</v>
      </c>
      <c r="L98" s="1"/>
      <c r="M98" s="9">
        <v>43926</v>
      </c>
      <c r="N98" s="48">
        <v>2.1938347284185751</v>
      </c>
      <c r="O98" s="48">
        <v>0.35791630226485749</v>
      </c>
      <c r="P98" s="48">
        <v>1.681674936399596</v>
      </c>
      <c r="Q98" s="48">
        <v>1.6867383448833657</v>
      </c>
      <c r="R98" s="48">
        <v>0.52608281549531211</v>
      </c>
      <c r="S98" s="48">
        <v>0.49500228414932507</v>
      </c>
      <c r="T98" s="48">
        <v>0.10395198210173449</v>
      </c>
      <c r="U98" s="48">
        <v>2.7226146571700416</v>
      </c>
      <c r="V98" s="53">
        <v>9.7678160508828071</v>
      </c>
      <c r="Y98" s="34">
        <v>43560</v>
      </c>
      <c r="Z98" s="44">
        <v>0.2729097071061326</v>
      </c>
      <c r="AA98" s="44">
        <v>0.2990061963743767</v>
      </c>
      <c r="AB98" s="44">
        <v>0.50684444718999322</v>
      </c>
      <c r="AC98" s="44">
        <v>0.26947503492405239</v>
      </c>
      <c r="AD98" s="45">
        <v>0.1425561347931911</v>
      </c>
      <c r="AE98" s="1"/>
      <c r="AF98" s="9">
        <v>43926</v>
      </c>
      <c r="AG98" s="48">
        <v>0.19825537366344159</v>
      </c>
      <c r="AH98" s="48">
        <v>0.1904869327859888</v>
      </c>
      <c r="AI98" s="48">
        <v>0.37100857133848636</v>
      </c>
      <c r="AJ98" s="48">
        <v>0.2263420980138259</v>
      </c>
      <c r="AK98" s="49">
        <v>0.103736500418646</v>
      </c>
    </row>
    <row r="99" spans="2:37">
      <c r="B99" s="9">
        <v>43561</v>
      </c>
      <c r="C99" s="11">
        <v>1.681884556886373</v>
      </c>
      <c r="D99" s="11">
        <v>0.33628370605852254</v>
      </c>
      <c r="E99" s="11">
        <v>1.5265429805027111</v>
      </c>
      <c r="F99" s="11">
        <v>1.8868687689824701</v>
      </c>
      <c r="G99" s="11">
        <v>0.4995475723722469</v>
      </c>
      <c r="H99" s="11">
        <v>0.31530389244202467</v>
      </c>
      <c r="I99" s="11">
        <v>0.10395198210173449</v>
      </c>
      <c r="J99" s="11">
        <v>2.6679603082682557</v>
      </c>
      <c r="K99" s="16">
        <v>9.0183437676143381</v>
      </c>
      <c r="L99" s="1"/>
      <c r="M99" s="9">
        <v>43927</v>
      </c>
      <c r="N99" s="48">
        <v>2.0359223956460122</v>
      </c>
      <c r="O99" s="48">
        <v>0.35604861865375304</v>
      </c>
      <c r="P99" s="48">
        <v>1.537819317751836</v>
      </c>
      <c r="Q99" s="48">
        <v>1.4915724173853193</v>
      </c>
      <c r="R99" s="48">
        <v>0.56152225518855259</v>
      </c>
      <c r="S99" s="48">
        <v>0.43353818143195022</v>
      </c>
      <c r="T99" s="48">
        <v>0.10395198210173449</v>
      </c>
      <c r="U99" s="48">
        <v>2.5972770464827848</v>
      </c>
      <c r="V99" s="53">
        <v>9.117652214641943</v>
      </c>
      <c r="Y99" s="34">
        <v>43561</v>
      </c>
      <c r="Z99" s="44">
        <v>0.28396322468598773</v>
      </c>
      <c r="AA99" s="44">
        <v>0.27654187354725124</v>
      </c>
      <c r="AB99" s="44">
        <v>0.3621404272623307</v>
      </c>
      <c r="AC99" s="44">
        <v>0.24796459149848782</v>
      </c>
      <c r="AD99" s="45">
        <v>0.14327382721634502</v>
      </c>
      <c r="AE99" s="1"/>
      <c r="AF99" s="9">
        <v>43927</v>
      </c>
      <c r="AG99" s="48">
        <v>0.21693081531392069</v>
      </c>
      <c r="AH99" s="48">
        <v>0.19937117496065698</v>
      </c>
      <c r="AI99" s="48">
        <v>0.25550347028618142</v>
      </c>
      <c r="AJ99" s="48">
        <v>0.21007599523443138</v>
      </c>
      <c r="AK99" s="49">
        <v>0.1027747087316007</v>
      </c>
    </row>
    <row r="100" spans="2:37">
      <c r="B100" s="9">
        <v>43562</v>
      </c>
      <c r="C100" s="11">
        <v>1.670210722999423</v>
      </c>
      <c r="D100" s="11">
        <v>0.33934729817660791</v>
      </c>
      <c r="E100" s="11">
        <v>1.329479715362369</v>
      </c>
      <c r="F100" s="11">
        <v>1.7722055689781557</v>
      </c>
      <c r="G100" s="11">
        <v>0.48356797300265031</v>
      </c>
      <c r="H100" s="11">
        <v>0.2899505355187314</v>
      </c>
      <c r="I100" s="11">
        <v>0.10395198210173449</v>
      </c>
      <c r="J100" s="11">
        <v>2.5092682089125837</v>
      </c>
      <c r="K100" s="16">
        <v>8.4979820050522559</v>
      </c>
      <c r="L100" s="1"/>
      <c r="M100" s="9">
        <v>43928</v>
      </c>
      <c r="N100" s="48">
        <v>1.9445228207983429</v>
      </c>
      <c r="O100" s="48">
        <v>0.3697736344861447</v>
      </c>
      <c r="P100" s="48">
        <v>1.3869894327705261</v>
      </c>
      <c r="Q100" s="48">
        <v>1.4688724035907981</v>
      </c>
      <c r="R100" s="48">
        <v>0.52872617276872325</v>
      </c>
      <c r="S100" s="48">
        <v>0.38451115275272085</v>
      </c>
      <c r="T100" s="48">
        <v>0.10395198210173449</v>
      </c>
      <c r="U100" s="48">
        <v>2.9120588811359394</v>
      </c>
      <c r="V100" s="53">
        <v>9.0994064804049302</v>
      </c>
      <c r="Y100" s="34">
        <v>43562</v>
      </c>
      <c r="Z100" s="44">
        <v>0.26383566134416991</v>
      </c>
      <c r="AA100" s="44">
        <v>0.26856846230820625</v>
      </c>
      <c r="AB100" s="44">
        <v>0.31222457026137501</v>
      </c>
      <c r="AC100" s="44">
        <v>0.26205523104573131</v>
      </c>
      <c r="AD100" s="45">
        <v>0.1317058325035923</v>
      </c>
      <c r="AE100" s="1"/>
      <c r="AF100" s="9">
        <v>43928</v>
      </c>
      <c r="AG100" s="48">
        <v>0.24123122741605951</v>
      </c>
      <c r="AH100" s="48">
        <v>0.17534905657741212</v>
      </c>
      <c r="AI100" s="48">
        <v>0.25881497045866231</v>
      </c>
      <c r="AJ100" s="48">
        <v>0.202198197121852</v>
      </c>
      <c r="AK100" s="49">
        <v>9.7362777088634805E-2</v>
      </c>
    </row>
    <row r="101" spans="2:37">
      <c r="B101" s="9">
        <v>43563</v>
      </c>
      <c r="C101" s="11">
        <v>1.8244268265806729</v>
      </c>
      <c r="D101" s="11">
        <v>0.34458761658420251</v>
      </c>
      <c r="E101" s="11">
        <v>1.214183288854364</v>
      </c>
      <c r="F101" s="11">
        <v>1.7712480157446666</v>
      </c>
      <c r="G101" s="11">
        <v>0.45134280365321422</v>
      </c>
      <c r="H101" s="11">
        <v>0.4243152531641276</v>
      </c>
      <c r="I101" s="11">
        <v>0.10395198210173449</v>
      </c>
      <c r="J101" s="11">
        <v>2.4385503221727851</v>
      </c>
      <c r="K101" s="16">
        <v>8.5726061088557675</v>
      </c>
      <c r="L101" s="1"/>
      <c r="M101" s="9">
        <v>43929</v>
      </c>
      <c r="N101" s="48">
        <v>1.875675057667666</v>
      </c>
      <c r="O101" s="48">
        <v>0.35995456407018361</v>
      </c>
      <c r="P101" s="48">
        <v>1.3689675669305541</v>
      </c>
      <c r="Q101" s="48">
        <v>1.33619274464793</v>
      </c>
      <c r="R101" s="48">
        <v>0.47544961961792476</v>
      </c>
      <c r="S101" s="48">
        <v>0.33090038893066248</v>
      </c>
      <c r="T101" s="48">
        <v>0.10395198210173449</v>
      </c>
      <c r="U101" s="48">
        <v>3.2970005959062734</v>
      </c>
      <c r="V101" s="53">
        <v>9.1480925198729288</v>
      </c>
      <c r="Y101" s="34">
        <v>43563</v>
      </c>
      <c r="Z101" s="44">
        <v>0.2571656918345317</v>
      </c>
      <c r="AA101" s="44">
        <v>0.25704681701967547</v>
      </c>
      <c r="AB101" s="44">
        <v>0.34753295060430389</v>
      </c>
      <c r="AC101" s="44">
        <v>0.25518510269290112</v>
      </c>
      <c r="AD101" s="45">
        <v>0.112380711575188</v>
      </c>
      <c r="AE101" s="1"/>
      <c r="AF101" s="9">
        <v>43929</v>
      </c>
      <c r="AG101" s="48">
        <v>0.1959973956134827</v>
      </c>
      <c r="AH101" s="48">
        <v>0.1530965869109826</v>
      </c>
      <c r="AI101" s="48">
        <v>0.21615808154064028</v>
      </c>
      <c r="AJ101" s="48">
        <v>0.2074907303101215</v>
      </c>
      <c r="AK101" s="49">
        <v>9.3123550052986809E-2</v>
      </c>
    </row>
    <row r="102" spans="2:37">
      <c r="B102" s="9">
        <v>43564</v>
      </c>
      <c r="C102" s="11">
        <v>2.1719307473275014</v>
      </c>
      <c r="D102" s="11">
        <v>0.33419504106091807</v>
      </c>
      <c r="E102" s="11">
        <v>1.3229929011049431</v>
      </c>
      <c r="F102" s="11">
        <v>1.9340835602713433</v>
      </c>
      <c r="G102" s="11">
        <v>0.40580526210730011</v>
      </c>
      <c r="H102" s="11">
        <v>0.41712028435116083</v>
      </c>
      <c r="I102" s="11">
        <v>0.10395198210173449</v>
      </c>
      <c r="J102" s="11">
        <v>2.5504611036533986</v>
      </c>
      <c r="K102" s="16">
        <v>9.2405408819782995</v>
      </c>
      <c r="L102" s="1"/>
      <c r="M102" s="9">
        <v>43930</v>
      </c>
      <c r="N102" s="48">
        <v>2.0047948321061813</v>
      </c>
      <c r="O102" s="48">
        <v>0.34880940936645138</v>
      </c>
      <c r="P102" s="48">
        <v>1.6050253579077138</v>
      </c>
      <c r="Q102" s="48">
        <v>1.3661154041139665</v>
      </c>
      <c r="R102" s="48">
        <v>0.42711604345934057</v>
      </c>
      <c r="S102" s="48">
        <v>0.39470847947078352</v>
      </c>
      <c r="T102" s="48">
        <v>0.10395198210173449</v>
      </c>
      <c r="U102" s="48">
        <v>3.2319496719050869</v>
      </c>
      <c r="V102" s="53">
        <v>9.4824711804312578</v>
      </c>
      <c r="Y102" s="34">
        <v>43564</v>
      </c>
      <c r="Z102" s="44">
        <v>0.2781374273937533</v>
      </c>
      <c r="AA102" s="44">
        <v>0.25600788614325104</v>
      </c>
      <c r="AB102" s="44">
        <v>0.43495642423235686</v>
      </c>
      <c r="AC102" s="44">
        <v>0.22821782768917812</v>
      </c>
      <c r="AD102" s="45">
        <v>0.12339378910244869</v>
      </c>
      <c r="AE102" s="1"/>
      <c r="AF102" s="9">
        <v>43930</v>
      </c>
      <c r="AG102" s="48">
        <v>0.20562380555849818</v>
      </c>
      <c r="AH102" s="48">
        <v>0.14187158720692769</v>
      </c>
      <c r="AI102" s="48">
        <v>0.26469225697613241</v>
      </c>
      <c r="AJ102" s="48">
        <v>0.20058522244871149</v>
      </c>
      <c r="AK102" s="49">
        <v>9.704603339428422E-2</v>
      </c>
    </row>
    <row r="103" spans="2:37">
      <c r="B103" s="9">
        <v>43565</v>
      </c>
      <c r="C103" s="11">
        <v>2.2049420763466512</v>
      </c>
      <c r="D103" s="11">
        <v>0.33237412496458962</v>
      </c>
      <c r="E103" s="11">
        <v>1.566904379663028</v>
      </c>
      <c r="F103" s="11">
        <v>2.1525676507770917</v>
      </c>
      <c r="G103" s="11">
        <v>0.4008410168815334</v>
      </c>
      <c r="H103" s="11">
        <v>0.52619221466041866</v>
      </c>
      <c r="I103" s="11">
        <v>0.10395198210173449</v>
      </c>
      <c r="J103" s="11">
        <v>2.5781410866764713</v>
      </c>
      <c r="K103" s="16">
        <v>9.8659145320715176</v>
      </c>
      <c r="L103" s="1"/>
      <c r="M103" s="9">
        <v>43931</v>
      </c>
      <c r="N103" s="48">
        <v>2.1763006268384619</v>
      </c>
      <c r="O103" s="48">
        <v>0.34617675747659249</v>
      </c>
      <c r="P103" s="48">
        <v>1.8688506419317241</v>
      </c>
      <c r="Q103" s="48">
        <v>1.4496538487402442</v>
      </c>
      <c r="R103" s="48">
        <v>0.44327184405884301</v>
      </c>
      <c r="S103" s="48">
        <v>0.46430279761235577</v>
      </c>
      <c r="T103" s="48">
        <v>0.10395198210173449</v>
      </c>
      <c r="U103" s="48">
        <v>2.9667439815284711</v>
      </c>
      <c r="V103" s="53">
        <v>9.8192524802884265</v>
      </c>
      <c r="Y103" s="34">
        <v>43565</v>
      </c>
      <c r="Z103" s="44">
        <v>0.30731709480655678</v>
      </c>
      <c r="AA103" s="44">
        <v>0.26099413984504427</v>
      </c>
      <c r="AB103" s="44">
        <v>0.51624735628669249</v>
      </c>
      <c r="AC103" s="44">
        <v>0.23265667430871861</v>
      </c>
      <c r="AD103" s="45">
        <v>0.12405566545619649</v>
      </c>
      <c r="AE103" s="1"/>
      <c r="AF103" s="9">
        <v>43931</v>
      </c>
      <c r="AG103" s="48">
        <v>0.18216151589470828</v>
      </c>
      <c r="AH103" s="48">
        <v>0.1343460717942408</v>
      </c>
      <c r="AI103" s="48">
        <v>0.33101577518265296</v>
      </c>
      <c r="AJ103" s="48">
        <v>0.17765744803276809</v>
      </c>
      <c r="AK103" s="49">
        <v>9.7171275349461697E-2</v>
      </c>
    </row>
    <row r="104" spans="2:37">
      <c r="B104" s="9">
        <v>43566</v>
      </c>
      <c r="C104" s="11">
        <v>2.0782526334589186</v>
      </c>
      <c r="D104" s="11">
        <v>0.32499727065620881</v>
      </c>
      <c r="E104" s="11">
        <v>1.66392054800148</v>
      </c>
      <c r="F104" s="11">
        <v>2.3161798697401745</v>
      </c>
      <c r="G104" s="11">
        <v>0.4117110286433816</v>
      </c>
      <c r="H104" s="11">
        <v>0.45220239019007857</v>
      </c>
      <c r="I104" s="11">
        <v>0.10395198210173449</v>
      </c>
      <c r="J104" s="11">
        <v>2.5087237201919934</v>
      </c>
      <c r="K104" s="16">
        <v>9.8599394429839684</v>
      </c>
      <c r="L104" s="1"/>
      <c r="M104" s="9">
        <v>43932</v>
      </c>
      <c r="N104" s="48">
        <v>2.2148668237861613</v>
      </c>
      <c r="O104" s="48">
        <v>0.33445911815039525</v>
      </c>
      <c r="P104" s="48">
        <v>1.7768678911932441</v>
      </c>
      <c r="Q104" s="48">
        <v>1.4245525101637295</v>
      </c>
      <c r="R104" s="48">
        <v>0.49322171614186311</v>
      </c>
      <c r="S104" s="48">
        <v>0.41805941392837875</v>
      </c>
      <c r="T104" s="48">
        <v>0.10395198210173449</v>
      </c>
      <c r="U104" s="48">
        <v>2.7207218335418637</v>
      </c>
      <c r="V104" s="53">
        <v>9.486701289007371</v>
      </c>
      <c r="Y104" s="34">
        <v>43566</v>
      </c>
      <c r="Z104" s="44">
        <v>0.31807943021926888</v>
      </c>
      <c r="AA104" s="44">
        <v>0.27498824459144722</v>
      </c>
      <c r="AB104" s="44">
        <v>0.5817234580164512</v>
      </c>
      <c r="AC104" s="44">
        <v>0.25200323096079463</v>
      </c>
      <c r="AD104" s="45">
        <v>0.119848201043701</v>
      </c>
      <c r="AE104" s="1"/>
      <c r="AF104" s="9">
        <v>43932</v>
      </c>
      <c r="AG104" s="48">
        <v>0.1656485035732729</v>
      </c>
      <c r="AH104" s="48">
        <v>0.14153084040903433</v>
      </c>
      <c r="AI104" s="48">
        <v>0.32335997337358729</v>
      </c>
      <c r="AJ104" s="48">
        <v>0.16390004341603559</v>
      </c>
      <c r="AK104" s="49">
        <v>9.5225494160032495E-2</v>
      </c>
    </row>
    <row r="105" spans="2:37">
      <c r="B105" s="9">
        <v>43567</v>
      </c>
      <c r="C105" s="11">
        <v>1.7947605042722021</v>
      </c>
      <c r="D105" s="11">
        <v>0.32822725284841198</v>
      </c>
      <c r="E105" s="11">
        <v>1.5755954180654539</v>
      </c>
      <c r="F105" s="11">
        <v>2.4233543116797316</v>
      </c>
      <c r="G105" s="11">
        <v>0.4255552402679123</v>
      </c>
      <c r="H105" s="11">
        <v>0.46768836766332339</v>
      </c>
      <c r="I105" s="11">
        <v>0.10395198210173449</v>
      </c>
      <c r="J105" s="11">
        <v>2.4913631278476527</v>
      </c>
      <c r="K105" s="16">
        <v>9.610496204746422</v>
      </c>
      <c r="L105" s="1"/>
      <c r="M105" s="9">
        <v>43933</v>
      </c>
      <c r="N105" s="48">
        <v>1.977220682011231</v>
      </c>
      <c r="O105" s="48">
        <v>0.32276704514567178</v>
      </c>
      <c r="P105" s="48">
        <v>1.6255512593155239</v>
      </c>
      <c r="Q105" s="48">
        <v>1.273442791942081</v>
      </c>
      <c r="R105" s="48">
        <v>0.50578341615710265</v>
      </c>
      <c r="S105" s="48">
        <v>0.45148500704006633</v>
      </c>
      <c r="T105" s="48">
        <v>0.10395198210173449</v>
      </c>
      <c r="U105" s="48">
        <v>2.758349557001186</v>
      </c>
      <c r="V105" s="53">
        <v>9.0185517407145976</v>
      </c>
      <c r="Y105" s="34">
        <v>43567</v>
      </c>
      <c r="Z105" s="44">
        <v>0.31901221515595019</v>
      </c>
      <c r="AA105" s="44">
        <v>0.30095581349475681</v>
      </c>
      <c r="AB105" s="44">
        <v>0.64134127712753453</v>
      </c>
      <c r="AC105" s="44">
        <v>0.24894279277269352</v>
      </c>
      <c r="AD105" s="45">
        <v>0.1136043150562666</v>
      </c>
      <c r="AE105" s="1"/>
      <c r="AF105" s="9">
        <v>43933</v>
      </c>
      <c r="AG105" s="48">
        <v>0.1964899661985883</v>
      </c>
      <c r="AH105" s="48">
        <v>0.15137052920896782</v>
      </c>
      <c r="AI105" s="48">
        <v>0.21861080068217431</v>
      </c>
      <c r="AJ105" s="48">
        <v>0.16014267350466091</v>
      </c>
      <c r="AK105" s="49">
        <v>9.6753266041020136E-2</v>
      </c>
    </row>
    <row r="106" spans="2:37">
      <c r="B106" s="9">
        <v>43568</v>
      </c>
      <c r="C106" s="11">
        <v>1.735922165107076</v>
      </c>
      <c r="D106" s="11">
        <v>0.33934760830220317</v>
      </c>
      <c r="E106" s="11">
        <v>1.4893879305825319</v>
      </c>
      <c r="F106" s="11">
        <v>2.5025822582668091</v>
      </c>
      <c r="G106" s="11">
        <v>0.44999002992672055</v>
      </c>
      <c r="H106" s="11">
        <v>0.35019826721396102</v>
      </c>
      <c r="I106" s="11">
        <v>0.10395198210173449</v>
      </c>
      <c r="J106" s="11">
        <v>2.366100964150291</v>
      </c>
      <c r="K106" s="16">
        <v>9.3374812056513274</v>
      </c>
      <c r="L106" s="1"/>
      <c r="M106" s="9">
        <v>43934</v>
      </c>
      <c r="N106" s="48">
        <v>1.7569326575591491</v>
      </c>
      <c r="O106" s="48">
        <v>0.31805563643590024</v>
      </c>
      <c r="P106" s="48">
        <v>1.67033969861927</v>
      </c>
      <c r="Q106" s="48">
        <v>1.7896853686328167</v>
      </c>
      <c r="R106" s="48">
        <v>0.44934517743406543</v>
      </c>
      <c r="S106" s="48">
        <v>0.4829011199200362</v>
      </c>
      <c r="T106" s="48">
        <v>0.10395198210173449</v>
      </c>
      <c r="U106" s="48">
        <v>2.8621512190826035</v>
      </c>
      <c r="V106" s="53">
        <v>9.4333628597855768</v>
      </c>
      <c r="Y106" s="34">
        <v>43568</v>
      </c>
      <c r="Z106" s="44">
        <v>0.3301774918158063</v>
      </c>
      <c r="AA106" s="44">
        <v>0.32656283609611342</v>
      </c>
      <c r="AB106" s="44">
        <v>0.6657307250592146</v>
      </c>
      <c r="AC106" s="44">
        <v>0.26513771925572821</v>
      </c>
      <c r="AD106" s="45">
        <v>0.1019129326876516</v>
      </c>
      <c r="AE106" s="1"/>
      <c r="AF106" s="9">
        <v>43934</v>
      </c>
      <c r="AG106" s="48">
        <v>0.29316246228385329</v>
      </c>
      <c r="AH106" s="48">
        <v>0.19847353676652921</v>
      </c>
      <c r="AI106" s="48">
        <v>0.44290447852243314</v>
      </c>
      <c r="AJ106" s="48">
        <v>0.1623170221662163</v>
      </c>
      <c r="AK106" s="49">
        <v>0.1044686136227812</v>
      </c>
    </row>
    <row r="107" spans="2:37">
      <c r="B107" s="9">
        <v>43569</v>
      </c>
      <c r="C107" s="11">
        <v>1.8075138654538421</v>
      </c>
      <c r="D107" s="11">
        <v>0.33184936055922892</v>
      </c>
      <c r="E107" s="11">
        <v>1.5689200890807289</v>
      </c>
      <c r="F107" s="11">
        <v>2.3773184044655973</v>
      </c>
      <c r="G107" s="11">
        <v>0.49747647403999412</v>
      </c>
      <c r="H107" s="11">
        <v>0.31337788659469801</v>
      </c>
      <c r="I107" s="11">
        <v>0.10395198210173449</v>
      </c>
      <c r="J107" s="11">
        <v>2.4403971271110407</v>
      </c>
      <c r="K107" s="16">
        <v>9.4408051894068645</v>
      </c>
      <c r="L107" s="1"/>
      <c r="M107" s="9">
        <v>43935</v>
      </c>
      <c r="N107" s="48">
        <v>1.60724998406653</v>
      </c>
      <c r="O107" s="48">
        <v>0.317916303736618</v>
      </c>
      <c r="P107" s="48">
        <v>1.9116836652912299</v>
      </c>
      <c r="Q107" s="48">
        <v>2.2048337458754435</v>
      </c>
      <c r="R107" s="48">
        <v>0.44205430730406758</v>
      </c>
      <c r="S107" s="48">
        <v>0.42019340787504711</v>
      </c>
      <c r="T107" s="48">
        <v>0.10395198210173449</v>
      </c>
      <c r="U107" s="48">
        <v>2.7666061673517146</v>
      </c>
      <c r="V107" s="53">
        <v>9.7744895636023852</v>
      </c>
      <c r="Y107" s="34">
        <v>43569</v>
      </c>
      <c r="Z107" s="44">
        <v>0.33043519863813953</v>
      </c>
      <c r="AA107" s="44">
        <v>0.33926916245007943</v>
      </c>
      <c r="AB107" s="44">
        <v>0.61084839444597583</v>
      </c>
      <c r="AC107" s="44">
        <v>0.2875124640444966</v>
      </c>
      <c r="AD107" s="45">
        <v>8.3703851608862526E-2</v>
      </c>
      <c r="AE107" s="1"/>
      <c r="AF107" s="9">
        <v>43935</v>
      </c>
      <c r="AG107" s="48">
        <v>0.30337839916850301</v>
      </c>
      <c r="AH107" s="48">
        <v>0.25415502725357852</v>
      </c>
      <c r="AI107" s="48">
        <v>0.59101024656635859</v>
      </c>
      <c r="AJ107" s="48">
        <v>0.1923853426004947</v>
      </c>
      <c r="AK107" s="49">
        <v>9.7062664434576312E-2</v>
      </c>
    </row>
    <row r="108" spans="2:37">
      <c r="B108" s="9">
        <v>43570</v>
      </c>
      <c r="C108" s="11">
        <v>1.634119589353348</v>
      </c>
      <c r="D108" s="11">
        <v>0.31823989011190756</v>
      </c>
      <c r="E108" s="11">
        <v>1.6214548154343891</v>
      </c>
      <c r="F108" s="11">
        <v>1.9941477415451476</v>
      </c>
      <c r="G108" s="11">
        <v>0.48268662052566458</v>
      </c>
      <c r="H108" s="11">
        <v>0.35557854674014322</v>
      </c>
      <c r="I108" s="11">
        <v>0.10395198210173449</v>
      </c>
      <c r="J108" s="11">
        <v>2.430189073667619</v>
      </c>
      <c r="K108" s="16">
        <v>8.9403682594799534</v>
      </c>
      <c r="L108" s="1"/>
      <c r="M108" s="9">
        <v>43936</v>
      </c>
      <c r="N108" s="48">
        <v>1.4809935132111691</v>
      </c>
      <c r="O108" s="48">
        <v>0.33113162860951068</v>
      </c>
      <c r="P108" s="48">
        <v>1.994244571768276</v>
      </c>
      <c r="Q108" s="48">
        <v>1.9582563443127459</v>
      </c>
      <c r="R108" s="48">
        <v>0.46105321535597238</v>
      </c>
      <c r="S108" s="48">
        <v>0.31357436368084557</v>
      </c>
      <c r="T108" s="48">
        <v>0.10395198210173449</v>
      </c>
      <c r="U108" s="48">
        <v>2.6845600736924196</v>
      </c>
      <c r="V108" s="53">
        <v>9.3277656927326742</v>
      </c>
      <c r="Y108" s="34">
        <v>43570</v>
      </c>
      <c r="Z108" s="44">
        <v>0.27848648242123852</v>
      </c>
      <c r="AA108" s="44">
        <v>0.26598531750379528</v>
      </c>
      <c r="AB108" s="44">
        <v>0.4501056960118196</v>
      </c>
      <c r="AC108" s="44">
        <v>0.24257200658213549</v>
      </c>
      <c r="AD108" s="45">
        <v>8.6488919914342835E-2</v>
      </c>
      <c r="AE108" s="1"/>
      <c r="AF108" s="9">
        <v>43936</v>
      </c>
      <c r="AG108" s="48">
        <v>0.2541214106817325</v>
      </c>
      <c r="AH108" s="48">
        <v>0.209775711294962</v>
      </c>
      <c r="AI108" s="48">
        <v>0.45509072344509544</v>
      </c>
      <c r="AJ108" s="48">
        <v>0.24594675614158878</v>
      </c>
      <c r="AK108" s="49">
        <v>0.1025413442653617</v>
      </c>
    </row>
    <row r="109" spans="2:37">
      <c r="B109" s="9">
        <v>43571</v>
      </c>
      <c r="C109" s="11">
        <v>1.5048647546133112</v>
      </c>
      <c r="D109" s="11">
        <v>0.33345266400752283</v>
      </c>
      <c r="E109" s="11">
        <v>1.5443735429876631</v>
      </c>
      <c r="F109" s="11">
        <v>1.8274900233549272</v>
      </c>
      <c r="G109" s="11">
        <v>0.47096941284332039</v>
      </c>
      <c r="H109" s="11">
        <v>0.28258083098858328</v>
      </c>
      <c r="I109" s="11">
        <v>0.10395198210173449</v>
      </c>
      <c r="J109" s="11">
        <v>2.3982069159508139</v>
      </c>
      <c r="K109" s="16">
        <v>8.4658901268478761</v>
      </c>
      <c r="L109" s="1"/>
      <c r="M109" s="9">
        <v>43937</v>
      </c>
      <c r="N109" s="48">
        <v>1.5708345413259051</v>
      </c>
      <c r="O109" s="48">
        <v>0.3267752193293002</v>
      </c>
      <c r="P109" s="48">
        <v>1.9445495859521928</v>
      </c>
      <c r="Q109" s="48">
        <v>1.4797416748181935</v>
      </c>
      <c r="R109" s="48">
        <v>0.47682174715446229</v>
      </c>
      <c r="S109" s="48">
        <v>0.37512143838606066</v>
      </c>
      <c r="T109" s="48">
        <v>0.10395198210173449</v>
      </c>
      <c r="U109" s="48">
        <v>2.4403910660844894</v>
      </c>
      <c r="V109" s="53">
        <v>8.7181872551523387</v>
      </c>
      <c r="Y109" s="34">
        <v>43571</v>
      </c>
      <c r="Z109" s="44">
        <v>0.25299336906802639</v>
      </c>
      <c r="AA109" s="44">
        <v>0.23635124602396931</v>
      </c>
      <c r="AB109" s="44">
        <v>0.38918212982352179</v>
      </c>
      <c r="AC109" s="44">
        <v>0.22557986581046299</v>
      </c>
      <c r="AD109" s="45">
        <v>9.4848318935364967E-2</v>
      </c>
      <c r="AE109" s="1"/>
      <c r="AF109" s="9">
        <v>43937</v>
      </c>
      <c r="AG109" s="48">
        <v>0.22776576013503411</v>
      </c>
      <c r="AH109" s="48">
        <v>0.14726064024355698</v>
      </c>
      <c r="AI109" s="48">
        <v>0.29229571800983267</v>
      </c>
      <c r="AJ109" s="48">
        <v>0.21978079696983768</v>
      </c>
      <c r="AK109" s="49">
        <v>9.4089663968504475E-2</v>
      </c>
    </row>
    <row r="110" spans="2:37">
      <c r="B110" s="9">
        <v>43572</v>
      </c>
      <c r="C110" s="11">
        <v>1.4189239392773041</v>
      </c>
      <c r="D110" s="11">
        <v>0.36316382815533343</v>
      </c>
      <c r="E110" s="11">
        <v>1.3745120952301999</v>
      </c>
      <c r="F110" s="11">
        <v>1.6076310722087586</v>
      </c>
      <c r="G110" s="11">
        <v>0.53736346154624892</v>
      </c>
      <c r="H110" s="11">
        <v>0.26722784232855001</v>
      </c>
      <c r="I110" s="11">
        <v>0.10395198210173449</v>
      </c>
      <c r="J110" s="11">
        <v>2.2859841797273801</v>
      </c>
      <c r="K110" s="16">
        <v>7.9587584005755101</v>
      </c>
      <c r="L110" s="1"/>
      <c r="M110" s="9">
        <v>43938</v>
      </c>
      <c r="N110" s="48">
        <v>1.625052320673064</v>
      </c>
      <c r="O110" s="48">
        <v>0.34736414051074466</v>
      </c>
      <c r="P110" s="48">
        <v>1.8916961327711059</v>
      </c>
      <c r="Q110" s="48">
        <v>1.4511834098629943</v>
      </c>
      <c r="R110" s="48">
        <v>0.46492982942132827</v>
      </c>
      <c r="S110" s="48">
        <v>0.30321427184602207</v>
      </c>
      <c r="T110" s="48">
        <v>0.10395198210173449</v>
      </c>
      <c r="U110" s="48">
        <v>2.3579059508087048</v>
      </c>
      <c r="V110" s="53">
        <v>8.545298037995698</v>
      </c>
      <c r="Y110" s="34">
        <v>43572</v>
      </c>
      <c r="Z110" s="44">
        <v>0.23489312711110388</v>
      </c>
      <c r="AA110" s="44">
        <v>0.2073990907833709</v>
      </c>
      <c r="AB110" s="44">
        <v>0.31928098468142757</v>
      </c>
      <c r="AC110" s="44">
        <v>0.20346215507501922</v>
      </c>
      <c r="AD110" s="45">
        <v>9.1834141833539315E-2</v>
      </c>
      <c r="AE110" s="1"/>
      <c r="AF110" s="9">
        <v>43938</v>
      </c>
      <c r="AG110" s="48">
        <v>0.25431796393538036</v>
      </c>
      <c r="AH110" s="48">
        <v>0.1381992251333618</v>
      </c>
      <c r="AI110" s="48">
        <v>0.27746699229197824</v>
      </c>
      <c r="AJ110" s="48">
        <v>0.18397236212840032</v>
      </c>
      <c r="AK110" s="49">
        <v>9.1284578162946328E-2</v>
      </c>
    </row>
    <row r="111" spans="2:37">
      <c r="B111" s="9">
        <v>43573</v>
      </c>
      <c r="C111" s="11">
        <v>1.544735656746123</v>
      </c>
      <c r="D111" s="11">
        <v>0.3484478283603647</v>
      </c>
      <c r="E111" s="11">
        <v>1.3039306339664281</v>
      </c>
      <c r="F111" s="11">
        <v>1.3540130855141577</v>
      </c>
      <c r="G111" s="11">
        <v>0.54722829628926306</v>
      </c>
      <c r="H111" s="11">
        <v>0.20028627925647272</v>
      </c>
      <c r="I111" s="11">
        <v>0.10395198210173449</v>
      </c>
      <c r="J111" s="11">
        <v>2.3384841992458676</v>
      </c>
      <c r="K111" s="16">
        <v>7.7410779614804106</v>
      </c>
      <c r="L111" s="1"/>
      <c r="M111" s="9">
        <v>43939</v>
      </c>
      <c r="N111" s="48">
        <v>1.770615448962287</v>
      </c>
      <c r="O111" s="48">
        <v>0.34965343814265498</v>
      </c>
      <c r="P111" s="48">
        <v>1.8055756819701529</v>
      </c>
      <c r="Q111" s="48">
        <v>1.4515615642405137</v>
      </c>
      <c r="R111" s="48">
        <v>0.47114237873728176</v>
      </c>
      <c r="S111" s="48">
        <v>0.33089542581671072</v>
      </c>
      <c r="T111" s="48">
        <v>0.10395198210173449</v>
      </c>
      <c r="U111" s="48">
        <v>2.1920093716926901</v>
      </c>
      <c r="V111" s="53">
        <v>8.4754052916640248</v>
      </c>
      <c r="Y111" s="34">
        <v>43573</v>
      </c>
      <c r="Z111" s="44">
        <v>0.20453247910190772</v>
      </c>
      <c r="AA111" s="44">
        <v>0.1492738723497509</v>
      </c>
      <c r="AB111" s="44">
        <v>0.24041119022117188</v>
      </c>
      <c r="AC111" s="44">
        <v>0.1864792427746878</v>
      </c>
      <c r="AD111" s="45">
        <v>0.10884428949356549</v>
      </c>
      <c r="AE111" s="1"/>
      <c r="AF111" s="9">
        <v>43939</v>
      </c>
      <c r="AG111" s="48">
        <v>0.2772034231283575</v>
      </c>
      <c r="AH111" s="48">
        <v>0.14716639764339789</v>
      </c>
      <c r="AI111" s="48">
        <v>0.2583665218431998</v>
      </c>
      <c r="AJ111" s="48">
        <v>0.14981151278674248</v>
      </c>
      <c r="AK111" s="49">
        <v>8.7527267164091871E-2</v>
      </c>
    </row>
    <row r="112" spans="2:37">
      <c r="B112" s="9">
        <v>43574</v>
      </c>
      <c r="C112" s="11">
        <v>1.6395184328968901</v>
      </c>
      <c r="D112" s="11">
        <v>0.33055781307493681</v>
      </c>
      <c r="E112" s="11">
        <v>1.3482525619325991</v>
      </c>
      <c r="F112" s="11">
        <v>1.2102899464414123</v>
      </c>
      <c r="G112" s="11">
        <v>0.51084764725477916</v>
      </c>
      <c r="H112" s="11">
        <v>0.27404031770017639</v>
      </c>
      <c r="I112" s="11">
        <v>0.10395198210173449</v>
      </c>
      <c r="J112" s="11">
        <v>2.6243206656592517</v>
      </c>
      <c r="K112" s="16">
        <v>8.0417793670617819</v>
      </c>
      <c r="L112" s="1"/>
      <c r="M112" s="9">
        <v>43940</v>
      </c>
      <c r="N112" s="48">
        <v>1.75297581588578</v>
      </c>
      <c r="O112" s="48">
        <v>0.3453281448909607</v>
      </c>
      <c r="P112" s="48">
        <v>1.6754742589060501</v>
      </c>
      <c r="Q112" s="48">
        <v>1.5291042789991223</v>
      </c>
      <c r="R112" s="48">
        <v>0.45846271897317464</v>
      </c>
      <c r="S112" s="48">
        <v>0.2979796651568537</v>
      </c>
      <c r="T112" s="48">
        <v>0.10395198210173449</v>
      </c>
      <c r="U112" s="48">
        <v>2.0857704849960146</v>
      </c>
      <c r="V112" s="53">
        <v>8.2490473499096915</v>
      </c>
      <c r="Y112" s="34">
        <v>43574</v>
      </c>
      <c r="Z112" s="44">
        <v>0.1811145064226769</v>
      </c>
      <c r="AA112" s="44">
        <v>0.1262015565292387</v>
      </c>
      <c r="AB112" s="44">
        <v>0.19364148543427609</v>
      </c>
      <c r="AC112" s="44">
        <v>0.17945230418846692</v>
      </c>
      <c r="AD112" s="45">
        <v>0.10646106300881521</v>
      </c>
      <c r="AE112" s="1"/>
      <c r="AF112" s="9">
        <v>43940</v>
      </c>
      <c r="AG112" s="48">
        <v>0.24831512353705981</v>
      </c>
      <c r="AH112" s="48">
        <v>0.176525223245658</v>
      </c>
      <c r="AI112" s="48">
        <v>0.32675847135869912</v>
      </c>
      <c r="AJ112" s="48">
        <v>0.12832649689661052</v>
      </c>
      <c r="AK112" s="49">
        <v>9.3627606742816574E-2</v>
      </c>
    </row>
    <row r="113" spans="2:37">
      <c r="B113" s="9">
        <v>43575</v>
      </c>
      <c r="C113" s="11">
        <v>1.6207883589601439</v>
      </c>
      <c r="D113" s="11">
        <v>0.32457622535393899</v>
      </c>
      <c r="E113" s="11">
        <v>1.435885812677943</v>
      </c>
      <c r="F113" s="11">
        <v>1.1888035369176306</v>
      </c>
      <c r="G113" s="11">
        <v>0.47351201457345543</v>
      </c>
      <c r="H113" s="11">
        <v>0.27245537877493925</v>
      </c>
      <c r="I113" s="11">
        <v>0.10395198210173449</v>
      </c>
      <c r="J113" s="11">
        <v>2.8005388985311295</v>
      </c>
      <c r="K113" s="16">
        <v>8.2205122078909163</v>
      </c>
      <c r="L113" s="1"/>
      <c r="M113" s="9">
        <v>43941</v>
      </c>
      <c r="N113" s="48">
        <v>1.9559488879006861</v>
      </c>
      <c r="O113" s="48">
        <v>0.34778060196017047</v>
      </c>
      <c r="P113" s="48">
        <v>1.5735441999615472</v>
      </c>
      <c r="Q113" s="48">
        <v>1.5877790684067026</v>
      </c>
      <c r="R113" s="48">
        <v>0.4429155555902331</v>
      </c>
      <c r="S113" s="48">
        <v>0.34425476334559668</v>
      </c>
      <c r="T113" s="48">
        <v>0.10395198210173449</v>
      </c>
      <c r="U113" s="48">
        <v>2.1011322100820169</v>
      </c>
      <c r="V113" s="53">
        <v>8.4573072693486875</v>
      </c>
      <c r="Y113" s="34">
        <v>43575</v>
      </c>
      <c r="Z113" s="44">
        <v>0.17155128555521651</v>
      </c>
      <c r="AA113" s="44">
        <v>0.1257499429727508</v>
      </c>
      <c r="AB113" s="44">
        <v>0.2041557307007644</v>
      </c>
      <c r="AC113" s="44">
        <v>0.16365939988918712</v>
      </c>
      <c r="AD113" s="45">
        <v>9.727527331268998E-2</v>
      </c>
      <c r="AE113" s="1"/>
      <c r="AF113" s="9">
        <v>43941</v>
      </c>
      <c r="AG113" s="48">
        <v>0.2427483979245674</v>
      </c>
      <c r="AH113" s="48">
        <v>0.15891320130787309</v>
      </c>
      <c r="AI113" s="48">
        <v>0.34283655112764844</v>
      </c>
      <c r="AJ113" s="48">
        <v>0.1734743443274758</v>
      </c>
      <c r="AK113" s="49">
        <v>9.9515406249796892E-2</v>
      </c>
    </row>
    <row r="114" spans="2:37">
      <c r="B114" s="9">
        <v>43576</v>
      </c>
      <c r="C114" s="11">
        <v>1.5597055757469092</v>
      </c>
      <c r="D114" s="11">
        <v>0.31943337799785981</v>
      </c>
      <c r="E114" s="11">
        <v>1.4092926683284812</v>
      </c>
      <c r="F114" s="11">
        <v>1.2331015441975957</v>
      </c>
      <c r="G114" s="11">
        <v>0.42609593477301883</v>
      </c>
      <c r="H114" s="11">
        <v>0.18949527178615219</v>
      </c>
      <c r="I114" s="11">
        <v>0.10395198210173449</v>
      </c>
      <c r="J114" s="11">
        <v>2.8858066048090705</v>
      </c>
      <c r="K114" s="16">
        <v>8.1268829597408221</v>
      </c>
      <c r="L114" s="1"/>
      <c r="M114" s="9">
        <v>43942</v>
      </c>
      <c r="N114" s="48">
        <v>2.1830434941689751</v>
      </c>
      <c r="O114" s="48">
        <v>0.34700007135067729</v>
      </c>
      <c r="P114" s="48">
        <v>1.5778718475456601</v>
      </c>
      <c r="Q114" s="48">
        <v>1.5300347172524873</v>
      </c>
      <c r="R114" s="48">
        <v>0.42536702675880217</v>
      </c>
      <c r="S114" s="48">
        <v>0.30438007646481241</v>
      </c>
      <c r="T114" s="48">
        <v>0.10395198210173449</v>
      </c>
      <c r="U114" s="48">
        <v>2.1888277169352719</v>
      </c>
      <c r="V114" s="53">
        <v>8.6604769325784208</v>
      </c>
      <c r="Y114" s="34">
        <v>43576</v>
      </c>
      <c r="Z114" s="44">
        <v>0.17056019916160989</v>
      </c>
      <c r="AA114" s="44">
        <v>0.14548521492308542</v>
      </c>
      <c r="AB114" s="44">
        <v>0.2108796506819639</v>
      </c>
      <c r="AC114" s="44">
        <v>0.15135449205951901</v>
      </c>
      <c r="AD114" s="45">
        <v>0.1088919349161129</v>
      </c>
      <c r="AE114" s="1"/>
      <c r="AF114" s="9">
        <v>43942</v>
      </c>
      <c r="AG114" s="48">
        <v>0.2235541817576312</v>
      </c>
      <c r="AH114" s="48">
        <v>0.16599847145253868</v>
      </c>
      <c r="AI114" s="48">
        <v>0.29394133499396913</v>
      </c>
      <c r="AJ114" s="48">
        <v>0.20124266873719962</v>
      </c>
      <c r="AK114" s="49">
        <v>0.11041376971952251</v>
      </c>
    </row>
    <row r="115" spans="2:37">
      <c r="B115" s="9">
        <v>43577</v>
      </c>
      <c r="C115" s="11">
        <v>1.4197993609760211</v>
      </c>
      <c r="D115" s="11">
        <v>0.31226199305732388</v>
      </c>
      <c r="E115" s="11">
        <v>1.292804968912119</v>
      </c>
      <c r="F115" s="11">
        <v>1.1726551706051491</v>
      </c>
      <c r="G115" s="11">
        <v>0.37765087194683311</v>
      </c>
      <c r="H115" s="11">
        <v>0.1859930046612378</v>
      </c>
      <c r="I115" s="11">
        <v>0.10395198210173449</v>
      </c>
      <c r="J115" s="11">
        <v>2.8762592188181046</v>
      </c>
      <c r="K115" s="16">
        <v>7.7413765710785221</v>
      </c>
      <c r="L115" s="1"/>
      <c r="M115" s="9">
        <v>43943</v>
      </c>
      <c r="N115" s="48">
        <v>2.1781209548596947</v>
      </c>
      <c r="O115" s="48">
        <v>0.33796035543644137</v>
      </c>
      <c r="P115" s="48">
        <v>1.653484934991071</v>
      </c>
      <c r="Q115" s="48">
        <v>1.4160795755208222</v>
      </c>
      <c r="R115" s="48">
        <v>0.44600051900645254</v>
      </c>
      <c r="S115" s="48">
        <v>0.42364419055333546</v>
      </c>
      <c r="T115" s="48">
        <v>0.10395198210173449</v>
      </c>
      <c r="U115" s="48">
        <v>2.2930736349145553</v>
      </c>
      <c r="V115" s="53">
        <v>8.8523161473841068</v>
      </c>
      <c r="Y115" s="34">
        <v>43577</v>
      </c>
      <c r="Z115" s="44">
        <v>0.16804966561080889</v>
      </c>
      <c r="AA115" s="44">
        <v>0.129318235832382</v>
      </c>
      <c r="AB115" s="44">
        <v>0.186092818231194</v>
      </c>
      <c r="AC115" s="44">
        <v>0.16448987128961431</v>
      </c>
      <c r="AD115" s="45">
        <v>0.10062299015422679</v>
      </c>
      <c r="AE115" s="1"/>
      <c r="AF115" s="9">
        <v>43943</v>
      </c>
      <c r="AG115" s="48">
        <v>0.2121679390941327</v>
      </c>
      <c r="AH115" s="48">
        <v>0.1537303734492369</v>
      </c>
      <c r="AI115" s="48">
        <v>0.25801697694533998</v>
      </c>
      <c r="AJ115" s="48">
        <v>0.1890272269489458</v>
      </c>
      <c r="AK115" s="49">
        <v>9.7667083396356102E-2</v>
      </c>
    </row>
    <row r="116" spans="2:37">
      <c r="B116" s="9">
        <v>43578</v>
      </c>
      <c r="C116" s="11">
        <v>1.392111988213518</v>
      </c>
      <c r="D116" s="11">
        <v>0.30431826474400758</v>
      </c>
      <c r="E116" s="11">
        <v>1.2111856559041549</v>
      </c>
      <c r="F116" s="11">
        <v>1.2540232841566772</v>
      </c>
      <c r="G116" s="11">
        <v>0.34653541297007551</v>
      </c>
      <c r="H116" s="11">
        <v>0.162345588801726</v>
      </c>
      <c r="I116" s="11">
        <v>0.10395198210173449</v>
      </c>
      <c r="J116" s="11">
        <v>2.8055991881439968</v>
      </c>
      <c r="K116" s="16">
        <v>7.5800713650358897</v>
      </c>
      <c r="L116" s="1"/>
      <c r="M116" s="9">
        <v>43944</v>
      </c>
      <c r="N116" s="48">
        <v>2.1157617338713757</v>
      </c>
      <c r="O116" s="48">
        <v>0.33085846421577358</v>
      </c>
      <c r="P116" s="48">
        <v>1.568353023578952</v>
      </c>
      <c r="Q116" s="48">
        <v>1.3296427027802773</v>
      </c>
      <c r="R116" s="48">
        <v>0.46652303012962698</v>
      </c>
      <c r="S116" s="48">
        <v>0.43953083441521068</v>
      </c>
      <c r="T116" s="48">
        <v>0.10395198210173449</v>
      </c>
      <c r="U116" s="48">
        <v>2.3384253907544683</v>
      </c>
      <c r="V116" s="53">
        <v>8.693047161847419</v>
      </c>
      <c r="Y116" s="34">
        <v>43578</v>
      </c>
      <c r="Z116" s="44">
        <v>0.18534398203822097</v>
      </c>
      <c r="AA116" s="44">
        <v>0.14959107356292101</v>
      </c>
      <c r="AB116" s="44">
        <v>0.19652577765622892</v>
      </c>
      <c r="AC116" s="44">
        <v>0.18130458689454967</v>
      </c>
      <c r="AD116" s="45">
        <v>0.1157671921862129</v>
      </c>
      <c r="AE116" s="1"/>
      <c r="AF116" s="9">
        <v>43944</v>
      </c>
      <c r="AG116" s="48">
        <v>0.20658777442993639</v>
      </c>
      <c r="AH116" s="48">
        <v>0.14068915848212252</v>
      </c>
      <c r="AI116" s="48">
        <v>0.24759473608731281</v>
      </c>
      <c r="AJ116" s="48">
        <v>0.1821178664953349</v>
      </c>
      <c r="AK116" s="49">
        <v>8.901832799521045E-2</v>
      </c>
    </row>
    <row r="117" spans="2:37">
      <c r="B117" s="9">
        <v>43579</v>
      </c>
      <c r="C117" s="11">
        <v>1.6069883659475419</v>
      </c>
      <c r="D117" s="11">
        <v>0.32452049113045711</v>
      </c>
      <c r="E117" s="11">
        <v>1.2760944527079121</v>
      </c>
      <c r="F117" s="11">
        <v>1.1607203637500734</v>
      </c>
      <c r="G117" s="11">
        <v>0.30032605035868859</v>
      </c>
      <c r="H117" s="11">
        <v>0.15471698024134328</v>
      </c>
      <c r="I117" s="11">
        <v>0.10395198210173449</v>
      </c>
      <c r="J117" s="11">
        <v>2.7494909858741305</v>
      </c>
      <c r="K117" s="16">
        <v>7.6768096721118821</v>
      </c>
      <c r="L117" s="1"/>
      <c r="M117" s="9">
        <v>43945</v>
      </c>
      <c r="N117" s="48">
        <v>1.734553180216412</v>
      </c>
      <c r="O117" s="48">
        <v>0.33036954001503394</v>
      </c>
      <c r="P117" s="48">
        <v>1.489980695318482</v>
      </c>
      <c r="Q117" s="48">
        <v>1.3045646215259632</v>
      </c>
      <c r="R117" s="48">
        <v>0.44912689066299782</v>
      </c>
      <c r="S117" s="48">
        <v>0.43713404241312998</v>
      </c>
      <c r="T117" s="48">
        <v>0.10395198210173449</v>
      </c>
      <c r="U117" s="48">
        <v>2.3177522528649961</v>
      </c>
      <c r="V117" s="53">
        <v>8.1674332051187513</v>
      </c>
      <c r="Y117" s="34">
        <v>43579</v>
      </c>
      <c r="Z117" s="44">
        <v>0.21786055190661691</v>
      </c>
      <c r="AA117" s="44">
        <v>0.19218904858776689</v>
      </c>
      <c r="AB117" s="44">
        <v>0.14338920214711048</v>
      </c>
      <c r="AC117" s="44">
        <v>0.14653289753040361</v>
      </c>
      <c r="AD117" s="45">
        <v>0.1178231651577744</v>
      </c>
      <c r="AE117" s="1"/>
      <c r="AF117" s="9">
        <v>43945</v>
      </c>
      <c r="AG117" s="48">
        <v>0.2133009404226282</v>
      </c>
      <c r="AH117" s="48">
        <v>0.13909949205836961</v>
      </c>
      <c r="AI117" s="48">
        <v>0.2549883038008659</v>
      </c>
      <c r="AJ117" s="48">
        <v>0.16447018395162799</v>
      </c>
      <c r="AK117" s="49">
        <v>8.38240865196727E-2</v>
      </c>
    </row>
    <row r="118" spans="2:37">
      <c r="B118" s="9">
        <v>43580</v>
      </c>
      <c r="C118" s="11">
        <v>1.7784685128314051</v>
      </c>
      <c r="D118" s="11">
        <v>0.3162742753564094</v>
      </c>
      <c r="E118" s="11">
        <v>1.2766725824475011</v>
      </c>
      <c r="F118" s="11">
        <v>1.2242140086646891</v>
      </c>
      <c r="G118" s="11">
        <v>0.28122807672869443</v>
      </c>
      <c r="H118" s="11">
        <v>0.17760645813263118</v>
      </c>
      <c r="I118" s="11">
        <v>0.10395198210173449</v>
      </c>
      <c r="J118" s="11">
        <v>2.5996094351150658</v>
      </c>
      <c r="K118" s="16">
        <v>7.7580253313781311</v>
      </c>
      <c r="L118" s="1"/>
      <c r="M118" s="9">
        <v>43946</v>
      </c>
      <c r="N118" s="48">
        <v>1.709672511359104</v>
      </c>
      <c r="O118" s="48">
        <v>0.32945102909251461</v>
      </c>
      <c r="P118" s="48">
        <v>1.4525697119907379</v>
      </c>
      <c r="Q118" s="48">
        <v>1.5361217764183905</v>
      </c>
      <c r="R118" s="48">
        <v>0.40975524399316693</v>
      </c>
      <c r="S118" s="48">
        <v>0.2926533248808923</v>
      </c>
      <c r="T118" s="48">
        <v>0.10395198210173449</v>
      </c>
      <c r="U118" s="48">
        <v>2.1612523224446036</v>
      </c>
      <c r="V118" s="53">
        <v>7.9954279022811443</v>
      </c>
      <c r="Y118" s="34">
        <v>43580</v>
      </c>
      <c r="Z118" s="44">
        <v>0.23410195112625221</v>
      </c>
      <c r="AA118" s="44">
        <v>0.225006923728751</v>
      </c>
      <c r="AB118" s="44">
        <v>0.18750409468733151</v>
      </c>
      <c r="AC118" s="44">
        <v>0.14159060848908062</v>
      </c>
      <c r="AD118" s="45">
        <v>0.10865915463669611</v>
      </c>
      <c r="AE118" s="1"/>
      <c r="AF118" s="9">
        <v>43946</v>
      </c>
      <c r="AG118" s="48">
        <v>0.23586094325180809</v>
      </c>
      <c r="AH118" s="48">
        <v>0.15976486409404919</v>
      </c>
      <c r="AI118" s="48">
        <v>0.35872123064274514</v>
      </c>
      <c r="AJ118" s="48">
        <v>0.14801945935629932</v>
      </c>
      <c r="AK118" s="49">
        <v>8.9746942445200664E-2</v>
      </c>
    </row>
    <row r="119" spans="2:37">
      <c r="B119" s="9">
        <v>43581</v>
      </c>
      <c r="C119" s="11">
        <v>1.8272625987702829</v>
      </c>
      <c r="D119" s="11">
        <v>0.31702535190058789</v>
      </c>
      <c r="E119" s="11">
        <v>1.305156994262556</v>
      </c>
      <c r="F119" s="11">
        <v>1.4118416028745406</v>
      </c>
      <c r="G119" s="11">
        <v>0.30605019804844491</v>
      </c>
      <c r="H119" s="11">
        <v>0.35060120914977355</v>
      </c>
      <c r="I119" s="11">
        <v>0.10395198210173449</v>
      </c>
      <c r="J119" s="11">
        <v>2.5531481226728561</v>
      </c>
      <c r="K119" s="16">
        <v>8.1750380597807766</v>
      </c>
      <c r="L119" s="1"/>
      <c r="M119" s="9">
        <v>43947</v>
      </c>
      <c r="N119" s="48">
        <v>1.6558589797295349</v>
      </c>
      <c r="O119" s="48">
        <v>0.32693875719465099</v>
      </c>
      <c r="P119" s="48">
        <v>1.4715964163711019</v>
      </c>
      <c r="Q119" s="48">
        <v>1.5618693988735308</v>
      </c>
      <c r="R119" s="48">
        <v>0.38139753513193186</v>
      </c>
      <c r="S119" s="48">
        <v>0.25683703556617399</v>
      </c>
      <c r="T119" s="48">
        <v>0.10395198210173449</v>
      </c>
      <c r="U119" s="48">
        <v>2.2079620501366692</v>
      </c>
      <c r="V119" s="53">
        <v>7.9664121551053286</v>
      </c>
      <c r="Y119" s="34">
        <v>43581</v>
      </c>
      <c r="Z119" s="44">
        <v>0.24687215223609169</v>
      </c>
      <c r="AA119" s="44">
        <v>0.23889214974058379</v>
      </c>
      <c r="AB119" s="44">
        <v>0.33566057822459194</v>
      </c>
      <c r="AC119" s="44">
        <v>0.1577331062528082</v>
      </c>
      <c r="AD119" s="45">
        <v>0.10602261273748939</v>
      </c>
      <c r="AE119" s="1"/>
      <c r="AF119" s="9">
        <v>43947</v>
      </c>
      <c r="AG119" s="48">
        <v>0.22051934301481879</v>
      </c>
      <c r="AH119" s="48">
        <v>0.1737719057555821</v>
      </c>
      <c r="AI119" s="48">
        <v>0.35205237193375921</v>
      </c>
      <c r="AJ119" s="48">
        <v>0.1522804896919234</v>
      </c>
      <c r="AK119" s="49">
        <v>9.1063782438086785E-2</v>
      </c>
    </row>
    <row r="120" spans="2:37">
      <c r="B120" s="9">
        <v>43582</v>
      </c>
      <c r="C120" s="11">
        <v>1.864063900700009</v>
      </c>
      <c r="D120" s="11">
        <v>0.31155322847670119</v>
      </c>
      <c r="E120" s="11">
        <v>1.477193658869189</v>
      </c>
      <c r="F120" s="11">
        <v>1.6652533937422052</v>
      </c>
      <c r="G120" s="11">
        <v>0.28879622831217971</v>
      </c>
      <c r="H120" s="11">
        <v>0.44634236738982819</v>
      </c>
      <c r="I120" s="11">
        <v>0.10395198210173449</v>
      </c>
      <c r="J120" s="11">
        <v>2.3317969561284704</v>
      </c>
      <c r="K120" s="16">
        <v>8.4889517157203169</v>
      </c>
      <c r="L120" s="1"/>
      <c r="M120" s="9">
        <v>43948</v>
      </c>
      <c r="N120" s="48">
        <v>1.5900211869569092</v>
      </c>
      <c r="O120" s="48">
        <v>0.33380124495001978</v>
      </c>
      <c r="P120" s="48">
        <v>1.5072455522747539</v>
      </c>
      <c r="Q120" s="48">
        <v>1.3601476279725453</v>
      </c>
      <c r="R120" s="48">
        <v>0.38031747635348051</v>
      </c>
      <c r="S120" s="48">
        <v>0.34872007630677321</v>
      </c>
      <c r="T120" s="48">
        <v>0.10395198210173449</v>
      </c>
      <c r="U120" s="48">
        <v>2.1756284052656771</v>
      </c>
      <c r="V120" s="53">
        <v>7.7998335521818944</v>
      </c>
      <c r="Y120" s="34">
        <v>43582</v>
      </c>
      <c r="Z120" s="44">
        <v>0.27026540985911651</v>
      </c>
      <c r="AA120" s="44">
        <v>0.24637289538640411</v>
      </c>
      <c r="AB120" s="44">
        <v>0.40863234249070673</v>
      </c>
      <c r="AC120" s="44">
        <v>0.17870546250372188</v>
      </c>
      <c r="AD120" s="45">
        <v>9.4656220277599804E-2</v>
      </c>
      <c r="AE120" s="1"/>
      <c r="AF120" s="9">
        <v>43948</v>
      </c>
      <c r="AG120" s="48">
        <v>0.2332843242308788</v>
      </c>
      <c r="AH120" s="48">
        <v>0.16044250398609758</v>
      </c>
      <c r="AI120" s="48">
        <v>0.24785235376351802</v>
      </c>
      <c r="AJ120" s="48">
        <v>0.14679268893263428</v>
      </c>
      <c r="AK120" s="49">
        <v>9.7676593956609686E-2</v>
      </c>
    </row>
    <row r="121" spans="2:37">
      <c r="B121" s="9">
        <v>43583</v>
      </c>
      <c r="C121" s="11">
        <v>1.8000762693739729</v>
      </c>
      <c r="D121" s="11">
        <v>0.30888774846028733</v>
      </c>
      <c r="E121" s="11">
        <v>1.548537624431618</v>
      </c>
      <c r="F121" s="11">
        <v>1.8418701283271517</v>
      </c>
      <c r="G121" s="11">
        <v>0.39340169893218635</v>
      </c>
      <c r="H121" s="11">
        <v>0.32401235889610808</v>
      </c>
      <c r="I121" s="11">
        <v>0.10395198210173449</v>
      </c>
      <c r="J121" s="11">
        <v>2.1818588784953881</v>
      </c>
      <c r="K121" s="16">
        <v>8.5025966890184463</v>
      </c>
      <c r="L121" s="1"/>
      <c r="M121" s="9">
        <v>43949</v>
      </c>
      <c r="N121" s="48">
        <v>1.4275820562953061</v>
      </c>
      <c r="O121" s="48">
        <v>0.32314398037197439</v>
      </c>
      <c r="P121" s="48">
        <v>1.364359523563109</v>
      </c>
      <c r="Q121" s="48">
        <v>1.400023313549934</v>
      </c>
      <c r="R121" s="48">
        <v>0.38426693783156574</v>
      </c>
      <c r="S121" s="48">
        <v>0.33657406014047592</v>
      </c>
      <c r="T121" s="48">
        <v>0.10395198210173449</v>
      </c>
      <c r="U121" s="48">
        <v>2.117235554427138</v>
      </c>
      <c r="V121" s="53">
        <v>7.4571374082812385</v>
      </c>
      <c r="Y121" s="34">
        <v>43583</v>
      </c>
      <c r="Z121" s="44">
        <v>0.25131690564475551</v>
      </c>
      <c r="AA121" s="44">
        <v>0.27103444101837076</v>
      </c>
      <c r="AB121" s="44">
        <v>0.47175999439372951</v>
      </c>
      <c r="AC121" s="44">
        <v>0.21621470874316309</v>
      </c>
      <c r="AD121" s="45">
        <v>8.5182709437921528E-2</v>
      </c>
      <c r="AE121" s="1"/>
      <c r="AF121" s="9">
        <v>43949</v>
      </c>
      <c r="AG121" s="48">
        <v>0.27919322274919101</v>
      </c>
      <c r="AH121" s="48">
        <v>0.18599212543182281</v>
      </c>
      <c r="AI121" s="48">
        <v>0.2718622953999002</v>
      </c>
      <c r="AJ121" s="48">
        <v>0.1552237508544089</v>
      </c>
      <c r="AK121" s="49">
        <v>9.8183398917826278E-2</v>
      </c>
    </row>
    <row r="122" spans="2:37">
      <c r="B122" s="9">
        <v>43584</v>
      </c>
      <c r="C122" s="11">
        <v>1.6512965590027311</v>
      </c>
      <c r="D122" s="11">
        <v>0.30124884020347414</v>
      </c>
      <c r="E122" s="11">
        <v>1.5465376366644601</v>
      </c>
      <c r="F122" s="11">
        <v>1.8141783753375733</v>
      </c>
      <c r="G122" s="11">
        <v>0.4523682175669278</v>
      </c>
      <c r="H122" s="11">
        <v>0.26812269916684195</v>
      </c>
      <c r="I122" s="11">
        <v>0.10395198210173449</v>
      </c>
      <c r="J122" s="11">
        <v>2.0777756954702458</v>
      </c>
      <c r="K122" s="16">
        <v>8.2154800055139887</v>
      </c>
      <c r="L122" s="1"/>
      <c r="M122" s="9">
        <v>43950</v>
      </c>
      <c r="N122" s="48">
        <v>1.381733426433543</v>
      </c>
      <c r="O122" s="48">
        <v>0.30925732181769872</v>
      </c>
      <c r="P122" s="48">
        <v>1.305143281752315</v>
      </c>
      <c r="Q122" s="48">
        <v>1.4829096213329793</v>
      </c>
      <c r="R122" s="48">
        <v>0.34267143466731276</v>
      </c>
      <c r="S122" s="48">
        <v>0.24091209415101811</v>
      </c>
      <c r="T122" s="48">
        <v>0.10395198210173449</v>
      </c>
      <c r="U122" s="48">
        <v>2.101566005711339</v>
      </c>
      <c r="V122" s="53">
        <v>7.2681451679679405</v>
      </c>
      <c r="Y122" s="34">
        <v>43584</v>
      </c>
      <c r="Z122" s="44">
        <v>0.25059308094865029</v>
      </c>
      <c r="AA122" s="44">
        <v>0.25303482244217657</v>
      </c>
      <c r="AB122" s="44">
        <v>0.4515265773741397</v>
      </c>
      <c r="AC122" s="44">
        <v>0.25125839392152938</v>
      </c>
      <c r="AD122" s="45">
        <v>8.1779271876238346E-2</v>
      </c>
      <c r="AE122" s="1"/>
      <c r="AF122" s="9">
        <v>43950</v>
      </c>
      <c r="AG122" s="48">
        <v>0.26590040807228466</v>
      </c>
      <c r="AH122" s="48">
        <v>0.20160079295152869</v>
      </c>
      <c r="AI122" s="48">
        <v>0.30865867633872701</v>
      </c>
      <c r="AJ122" s="48">
        <v>0.1495517536046457</v>
      </c>
      <c r="AK122" s="49">
        <v>9.1703237574021865E-2</v>
      </c>
    </row>
    <row r="123" spans="2:37">
      <c r="B123" s="9">
        <v>43585</v>
      </c>
      <c r="C123" s="11">
        <v>1.553071691610731</v>
      </c>
      <c r="D123" s="11">
        <v>0.32299749810001799</v>
      </c>
      <c r="E123" s="11">
        <v>1.4763792511858229</v>
      </c>
      <c r="F123" s="11">
        <v>1.613197140899375</v>
      </c>
      <c r="G123" s="11">
        <v>0.42565642406055504</v>
      </c>
      <c r="H123" s="11">
        <v>0.22870736645285189</v>
      </c>
      <c r="I123" s="11">
        <v>0.10395198210173449</v>
      </c>
      <c r="J123" s="11">
        <v>2.0283019281012549</v>
      </c>
      <c r="K123" s="16">
        <v>7.7522632825123434</v>
      </c>
      <c r="L123" s="1"/>
      <c r="M123" s="9">
        <v>43951</v>
      </c>
      <c r="N123" s="48">
        <v>1.359833757885869</v>
      </c>
      <c r="O123" s="48">
        <v>0.30698166729132881</v>
      </c>
      <c r="P123" s="48">
        <v>1.3693383858012569</v>
      </c>
      <c r="Q123" s="48">
        <v>1.5169758729867231</v>
      </c>
      <c r="R123" s="48">
        <v>0.35454614132437978</v>
      </c>
      <c r="S123" s="48">
        <v>0.17065307492168499</v>
      </c>
      <c r="T123" s="48">
        <v>0.10395198210173449</v>
      </c>
      <c r="U123" s="48">
        <v>2.060025124945517</v>
      </c>
      <c r="V123" s="53">
        <v>7.2423060072584935</v>
      </c>
      <c r="Y123" s="34">
        <v>43585</v>
      </c>
      <c r="Z123" s="44">
        <v>0.23748261178329269</v>
      </c>
      <c r="AA123" s="44">
        <v>0.2234318877431431</v>
      </c>
      <c r="AB123" s="44">
        <v>0.36145225816562204</v>
      </c>
      <c r="AC123" s="44">
        <v>0.21110115146433911</v>
      </c>
      <c r="AD123" s="45">
        <v>7.8963631595969155E-2</v>
      </c>
      <c r="AE123" s="1"/>
      <c r="AF123" s="9">
        <v>43951</v>
      </c>
      <c r="AG123" s="48">
        <v>0.26800848611405131</v>
      </c>
      <c r="AH123" s="48">
        <v>0.21840112431733932</v>
      </c>
      <c r="AI123" s="48">
        <v>0.33141573493004672</v>
      </c>
      <c r="AJ123" s="48">
        <v>0.16051993012730678</v>
      </c>
      <c r="AK123" s="49">
        <v>8.1763802183749554E-2</v>
      </c>
    </row>
    <row r="124" spans="2:37">
      <c r="B124" s="9">
        <v>43586</v>
      </c>
      <c r="C124" s="11">
        <v>1.4464637899000941</v>
      </c>
      <c r="D124" s="11">
        <v>0.31105300666520558</v>
      </c>
      <c r="E124" s="11">
        <v>1.379263603839491</v>
      </c>
      <c r="F124" s="11">
        <v>1.5331451957381277</v>
      </c>
      <c r="G124" s="11">
        <v>0.38343987277543934</v>
      </c>
      <c r="H124" s="11">
        <v>0.20539952018175212</v>
      </c>
      <c r="I124" s="11">
        <v>0.10059869235651721</v>
      </c>
      <c r="J124" s="11">
        <v>1.913746628147442</v>
      </c>
      <c r="K124" s="16">
        <v>7.2731103096040695</v>
      </c>
      <c r="L124" s="1"/>
      <c r="M124" s="9">
        <v>43952</v>
      </c>
      <c r="N124" s="48">
        <v>1.2880261882736599</v>
      </c>
      <c r="O124" s="48">
        <v>0.2926138480185812</v>
      </c>
      <c r="P124" s="48">
        <v>1.308528095512862</v>
      </c>
      <c r="Q124" s="48">
        <v>1.5248937981878048</v>
      </c>
      <c r="R124" s="48">
        <v>0.34678046952601854</v>
      </c>
      <c r="S124" s="48">
        <v>0.14422330766613259</v>
      </c>
      <c r="T124" s="48">
        <v>0.10059869235651721</v>
      </c>
      <c r="U124" s="48">
        <v>1.9144631802287277</v>
      </c>
      <c r="V124" s="53">
        <v>6.9201275797703046</v>
      </c>
      <c r="Y124" s="34">
        <v>43586</v>
      </c>
      <c r="Z124" s="44">
        <v>0.22175606987710508</v>
      </c>
      <c r="AA124" s="44">
        <v>0.20301822695812022</v>
      </c>
      <c r="AB124" s="44">
        <v>0.34778183324325446</v>
      </c>
      <c r="AC124" s="44">
        <v>0.18294154814095259</v>
      </c>
      <c r="AD124" s="45">
        <v>7.8526015780543842E-2</v>
      </c>
      <c r="AE124" s="1"/>
      <c r="AF124" s="9">
        <v>43952</v>
      </c>
      <c r="AG124" s="48">
        <v>0.24750461700676479</v>
      </c>
      <c r="AH124" s="48">
        <v>0.20719247341215291</v>
      </c>
      <c r="AI124" s="48">
        <v>0.38059643596617082</v>
      </c>
      <c r="AJ124" s="48">
        <v>0.14439385638619939</v>
      </c>
      <c r="AK124" s="49">
        <v>6.7239021934686408E-2</v>
      </c>
    </row>
    <row r="125" spans="2:37">
      <c r="B125" s="9">
        <v>43587</v>
      </c>
      <c r="C125" s="11">
        <v>1.383062032721853</v>
      </c>
      <c r="D125" s="11">
        <v>0.31807583160256292</v>
      </c>
      <c r="E125" s="11">
        <v>1.316585003887897</v>
      </c>
      <c r="F125" s="11">
        <v>1.5644239815848977</v>
      </c>
      <c r="G125" s="11">
        <v>0.35463740007651501</v>
      </c>
      <c r="H125" s="11">
        <v>0.2039743429325972</v>
      </c>
      <c r="I125" s="11">
        <v>0.10059869235651721</v>
      </c>
      <c r="J125" s="11">
        <v>1.8199424583341752</v>
      </c>
      <c r="K125" s="16">
        <v>7.0612997434970159</v>
      </c>
      <c r="L125" s="1"/>
      <c r="M125" s="9">
        <v>43953</v>
      </c>
      <c r="N125" s="48">
        <v>1.2988470570951631</v>
      </c>
      <c r="O125" s="48">
        <v>0.30471128043718315</v>
      </c>
      <c r="P125" s="48">
        <v>1.1452652202264402</v>
      </c>
      <c r="Q125" s="48">
        <v>1.5304125020348773</v>
      </c>
      <c r="R125" s="48">
        <v>0.31768827469968158</v>
      </c>
      <c r="S125" s="48">
        <v>0.12762115593480769</v>
      </c>
      <c r="T125" s="48">
        <v>0.10059869235651721</v>
      </c>
      <c r="U125" s="48">
        <v>1.8555067707208726</v>
      </c>
      <c r="V125" s="53">
        <v>6.6806509535055429</v>
      </c>
      <c r="Y125" s="34">
        <v>43587</v>
      </c>
      <c r="Z125" s="44">
        <v>0.23855660291045958</v>
      </c>
      <c r="AA125" s="44">
        <v>0.2203290189092324</v>
      </c>
      <c r="AB125" s="44">
        <v>0.36310611121682401</v>
      </c>
      <c r="AC125" s="44">
        <v>0.1782885007459683</v>
      </c>
      <c r="AD125" s="45">
        <v>8.0954653970943466E-2</v>
      </c>
      <c r="AE125" s="1"/>
      <c r="AF125" s="9">
        <v>43953</v>
      </c>
      <c r="AG125" s="48">
        <v>0.23690588589159961</v>
      </c>
      <c r="AH125" s="48">
        <v>0.1937459001799931</v>
      </c>
      <c r="AI125" s="48">
        <v>0.42700387681559288</v>
      </c>
      <c r="AJ125" s="48">
        <v>0.1173039131038309</v>
      </c>
      <c r="AK125" s="49">
        <v>6.1691355385212567E-2</v>
      </c>
    </row>
    <row r="126" spans="2:37">
      <c r="B126" s="9">
        <v>43588</v>
      </c>
      <c r="C126" s="11">
        <v>1.3378278670246759</v>
      </c>
      <c r="D126" s="11">
        <v>0.32271689741103682</v>
      </c>
      <c r="E126" s="11">
        <v>1.3201733237207909</v>
      </c>
      <c r="F126" s="11">
        <v>1.8092916871806881</v>
      </c>
      <c r="G126" s="11">
        <v>0.31572628527976571</v>
      </c>
      <c r="H126" s="11">
        <v>0.17087587469300372</v>
      </c>
      <c r="I126" s="11">
        <v>0.10059869235651721</v>
      </c>
      <c r="J126" s="11">
        <v>1.8048624070874384</v>
      </c>
      <c r="K126" s="16">
        <v>7.1820730347539179</v>
      </c>
      <c r="L126" s="1"/>
      <c r="M126" s="9">
        <v>43954</v>
      </c>
      <c r="N126" s="48">
        <v>1.4100086737015711</v>
      </c>
      <c r="O126" s="48">
        <v>0.31301989674669278</v>
      </c>
      <c r="P126" s="48">
        <v>1.078124884582093</v>
      </c>
      <c r="Q126" s="48">
        <v>1.4787943200686702</v>
      </c>
      <c r="R126" s="48">
        <v>0.26939669647847519</v>
      </c>
      <c r="S126" s="48">
        <v>0.13360229980625821</v>
      </c>
      <c r="T126" s="48">
        <v>0.10059869235651721</v>
      </c>
      <c r="U126" s="48">
        <v>1.8245851200875782</v>
      </c>
      <c r="V126" s="53">
        <v>6.6081305838278555</v>
      </c>
      <c r="Y126" s="34">
        <v>43588</v>
      </c>
      <c r="Z126" s="44">
        <v>0.27315615821651906</v>
      </c>
      <c r="AA126" s="44">
        <v>0.23237347091238789</v>
      </c>
      <c r="AB126" s="44">
        <v>0.44739864764664128</v>
      </c>
      <c r="AC126" s="44">
        <v>0.18375594018915661</v>
      </c>
      <c r="AD126" s="45">
        <v>9.7270444876365894E-2</v>
      </c>
      <c r="AE126" s="1"/>
      <c r="AF126" s="9">
        <v>43954</v>
      </c>
      <c r="AG126" s="48">
        <v>0.2371475530631374</v>
      </c>
      <c r="AH126" s="48">
        <v>0.1665974525112712</v>
      </c>
      <c r="AI126" s="48">
        <v>0.37570074125523517</v>
      </c>
      <c r="AJ126" s="48">
        <v>0.12387849019679691</v>
      </c>
      <c r="AK126" s="49">
        <v>5.9325877849987468E-2</v>
      </c>
    </row>
    <row r="127" spans="2:37">
      <c r="B127" s="9">
        <v>43589</v>
      </c>
      <c r="C127" s="11">
        <v>1.345015035430589</v>
      </c>
      <c r="D127" s="11">
        <v>0.31483460599640894</v>
      </c>
      <c r="E127" s="11">
        <v>1.262983976271838</v>
      </c>
      <c r="F127" s="11">
        <v>2.0959319674780619</v>
      </c>
      <c r="G127" s="11">
        <v>0.29950755138065088</v>
      </c>
      <c r="H127" s="11">
        <v>0.18568614905950739</v>
      </c>
      <c r="I127" s="11">
        <v>0.10059869235651721</v>
      </c>
      <c r="J127" s="11">
        <v>1.8711046766438677</v>
      </c>
      <c r="K127" s="16">
        <v>7.4756626546174409</v>
      </c>
      <c r="L127" s="1"/>
      <c r="M127" s="9">
        <v>43955</v>
      </c>
      <c r="N127" s="48">
        <v>1.515933561475368</v>
      </c>
      <c r="O127" s="48">
        <v>0.30979342972920881</v>
      </c>
      <c r="P127" s="48">
        <v>1.243164600592426</v>
      </c>
      <c r="Q127" s="48">
        <v>1.4089867953902224</v>
      </c>
      <c r="R127" s="48">
        <v>0.25063846580890131</v>
      </c>
      <c r="S127" s="48">
        <v>0.13963163193615322</v>
      </c>
      <c r="T127" s="48">
        <v>0.10059869235651721</v>
      </c>
      <c r="U127" s="48">
        <v>1.8009304235614132</v>
      </c>
      <c r="V127" s="53">
        <v>6.7696776008502102</v>
      </c>
      <c r="Y127" s="34">
        <v>43589</v>
      </c>
      <c r="Z127" s="44">
        <v>0.29646080048264278</v>
      </c>
      <c r="AA127" s="44">
        <v>0.29390221063447464</v>
      </c>
      <c r="AB127" s="44">
        <v>0.58225717973063595</v>
      </c>
      <c r="AC127" s="44">
        <v>0.19622329294943</v>
      </c>
      <c r="AD127" s="45">
        <v>9.2349512753477289E-2</v>
      </c>
      <c r="AE127" s="1"/>
      <c r="AF127" s="9">
        <v>43955</v>
      </c>
      <c r="AG127" s="48">
        <v>0.2269545098334704</v>
      </c>
      <c r="AH127" s="48">
        <v>0.133983752723074</v>
      </c>
      <c r="AI127" s="48">
        <v>0.36136843712270594</v>
      </c>
      <c r="AJ127" s="48">
        <v>0.12958487567302429</v>
      </c>
      <c r="AK127" s="49">
        <v>5.8046645556798233E-2</v>
      </c>
    </row>
    <row r="128" spans="2:37">
      <c r="B128" s="9">
        <v>43590</v>
      </c>
      <c r="C128" s="11">
        <v>1.5466696571645009</v>
      </c>
      <c r="D128" s="11">
        <v>0.31111536094072817</v>
      </c>
      <c r="E128" s="11">
        <v>1.231487100805216</v>
      </c>
      <c r="F128" s="11">
        <v>2.2050044532213318</v>
      </c>
      <c r="G128" s="11">
        <v>0.23560222230635158</v>
      </c>
      <c r="H128" s="11">
        <v>0.1422038345135046</v>
      </c>
      <c r="I128" s="11">
        <v>0.10059869235651721</v>
      </c>
      <c r="J128" s="11">
        <v>1.7518798434316769</v>
      </c>
      <c r="K128" s="16">
        <v>7.5245611647398274</v>
      </c>
      <c r="L128" s="1"/>
      <c r="M128" s="9">
        <v>43956</v>
      </c>
      <c r="N128" s="48">
        <v>1.392228906943124</v>
      </c>
      <c r="O128" s="48">
        <v>0.31309262708466162</v>
      </c>
      <c r="P128" s="48">
        <v>1.4235370483998091</v>
      </c>
      <c r="Q128" s="48">
        <v>1.6022169640539417</v>
      </c>
      <c r="R128" s="48">
        <v>0.21015666389789089</v>
      </c>
      <c r="S128" s="48">
        <v>0.1622619440559494</v>
      </c>
      <c r="T128" s="48">
        <v>0.10059869235651721</v>
      </c>
      <c r="U128" s="48">
        <v>1.8440319813354025</v>
      </c>
      <c r="V128" s="53">
        <v>7.0481248281272961</v>
      </c>
      <c r="Y128" s="34">
        <v>43590</v>
      </c>
      <c r="Z128" s="44">
        <v>0.28590147869652283</v>
      </c>
      <c r="AA128" s="44">
        <v>0.31411714640892818</v>
      </c>
      <c r="AB128" s="44">
        <v>0.57372505641661253</v>
      </c>
      <c r="AC128" s="44">
        <v>0.26029204692970559</v>
      </c>
      <c r="AD128" s="45">
        <v>9.2093469163904429E-2</v>
      </c>
      <c r="AE128" s="1"/>
      <c r="AF128" s="9">
        <v>43956</v>
      </c>
      <c r="AG128" s="48">
        <v>0.25132710285798421</v>
      </c>
      <c r="AH128" s="48">
        <v>0.1577991962979248</v>
      </c>
      <c r="AI128" s="48">
        <v>0.43795561373585101</v>
      </c>
      <c r="AJ128" s="48">
        <v>0.1230189842019724</v>
      </c>
      <c r="AK128" s="49">
        <v>6.3471624639387825E-2</v>
      </c>
    </row>
    <row r="129" spans="2:37">
      <c r="B129" s="9">
        <v>43591</v>
      </c>
      <c r="C129" s="11">
        <v>1.6182319442704312</v>
      </c>
      <c r="D129" s="11">
        <v>0.3068658623395632</v>
      </c>
      <c r="E129" s="11">
        <v>1.197976934060907</v>
      </c>
      <c r="F129" s="11">
        <v>2.1044318262794519</v>
      </c>
      <c r="G129" s="11">
        <v>0.18631370504174741</v>
      </c>
      <c r="H129" s="11">
        <v>0.21031438739427091</v>
      </c>
      <c r="I129" s="11">
        <v>0.10059869235651721</v>
      </c>
      <c r="J129" s="11">
        <v>1.7310315737666488</v>
      </c>
      <c r="K129" s="16">
        <v>7.4557649255095386</v>
      </c>
      <c r="L129" s="1"/>
      <c r="M129" s="9">
        <v>43957</v>
      </c>
      <c r="N129" s="48">
        <v>1.3485946678370011</v>
      </c>
      <c r="O129" s="48">
        <v>0.32011322636796691</v>
      </c>
      <c r="P129" s="48">
        <v>1.4598977890149281</v>
      </c>
      <c r="Q129" s="48">
        <v>1.5226883731630974</v>
      </c>
      <c r="R129" s="48">
        <v>0.20987316655371982</v>
      </c>
      <c r="S129" s="48">
        <v>0.2290939282130387</v>
      </c>
      <c r="T129" s="48">
        <v>0.10059869235651721</v>
      </c>
      <c r="U129" s="48">
        <v>1.9012385155890261</v>
      </c>
      <c r="V129" s="53">
        <v>7.0920983590952957</v>
      </c>
      <c r="Y129" s="34">
        <v>43591</v>
      </c>
      <c r="Z129" s="44">
        <v>0.279396390026381</v>
      </c>
      <c r="AA129" s="44">
        <v>0.28809960663982292</v>
      </c>
      <c r="AB129" s="44">
        <v>0.53473427136667084</v>
      </c>
      <c r="AC129" s="44">
        <v>0.2595831769796238</v>
      </c>
      <c r="AD129" s="45">
        <v>8.513763475704117E-2</v>
      </c>
      <c r="AE129" s="1"/>
      <c r="AF129" s="9">
        <v>43957</v>
      </c>
      <c r="AG129" s="48">
        <v>0.23775177418243748</v>
      </c>
      <c r="AH129" s="48">
        <v>0.15126833568597728</v>
      </c>
      <c r="AI129" s="48">
        <v>0.397953196059044</v>
      </c>
      <c r="AJ129" s="48">
        <v>0.11523068022555999</v>
      </c>
      <c r="AK129" s="49">
        <v>6.4340685714851867E-2</v>
      </c>
    </row>
    <row r="130" spans="2:37">
      <c r="B130" s="9">
        <v>43592</v>
      </c>
      <c r="C130" s="11">
        <v>1.5628292376555539</v>
      </c>
      <c r="D130" s="11">
        <v>0.30500085668514443</v>
      </c>
      <c r="E130" s="11">
        <v>1.235874758631808</v>
      </c>
      <c r="F130" s="11">
        <v>1.9117033473483094</v>
      </c>
      <c r="G130" s="11">
        <v>0.16975551273036871</v>
      </c>
      <c r="H130" s="11">
        <v>0.32819235772660921</v>
      </c>
      <c r="I130" s="11">
        <v>0.10059869235651721</v>
      </c>
      <c r="J130" s="11">
        <v>1.7529764079130827</v>
      </c>
      <c r="K130" s="16">
        <v>7.3669311710473941</v>
      </c>
      <c r="L130" s="1"/>
      <c r="M130" s="9">
        <v>43958</v>
      </c>
      <c r="N130" s="48">
        <v>1.383764311895574</v>
      </c>
      <c r="O130" s="48">
        <v>0.31220508950148007</v>
      </c>
      <c r="P130" s="48">
        <v>1.442570023075938</v>
      </c>
      <c r="Q130" s="48">
        <v>1.3053066314093276</v>
      </c>
      <c r="R130" s="48">
        <v>0.2181124849517751</v>
      </c>
      <c r="S130" s="48">
        <v>0.2440962952897531</v>
      </c>
      <c r="T130" s="48">
        <v>0.10059869235651721</v>
      </c>
      <c r="U130" s="48">
        <v>1.9951830456199491</v>
      </c>
      <c r="V130" s="53">
        <v>7.0018365741003148</v>
      </c>
      <c r="Y130" s="34">
        <v>43592</v>
      </c>
      <c r="Z130" s="44">
        <v>0.26091189638602202</v>
      </c>
      <c r="AA130" s="44">
        <v>0.23072962012560139</v>
      </c>
      <c r="AB130" s="44">
        <v>0.47777057829813441</v>
      </c>
      <c r="AC130" s="44">
        <v>0.23315741750395699</v>
      </c>
      <c r="AD130" s="45">
        <v>7.6206316351950923E-2</v>
      </c>
      <c r="AE130" s="1"/>
      <c r="AF130" s="9">
        <v>43958</v>
      </c>
      <c r="AG130" s="48">
        <v>0.18904136258549109</v>
      </c>
      <c r="AH130" s="48">
        <v>0.13616900207668201</v>
      </c>
      <c r="AI130" s="48">
        <v>0.3117937205744466</v>
      </c>
      <c r="AJ130" s="48">
        <v>0.120358125475874</v>
      </c>
      <c r="AK130" s="49">
        <v>6.0195594173538133E-2</v>
      </c>
    </row>
    <row r="131" spans="2:37">
      <c r="B131" s="9">
        <v>43593</v>
      </c>
      <c r="C131" s="11">
        <v>1.487194913314362</v>
      </c>
      <c r="D131" s="11">
        <v>0.30157353209113857</v>
      </c>
      <c r="E131" s="11">
        <v>1.2510459493835611</v>
      </c>
      <c r="F131" s="11">
        <v>1.7224792535076781</v>
      </c>
      <c r="G131" s="11">
        <v>0.1846603113052798</v>
      </c>
      <c r="H131" s="11">
        <v>0.1923862781050012</v>
      </c>
      <c r="I131" s="11">
        <v>0.10059869235651721</v>
      </c>
      <c r="J131" s="11">
        <v>1.8599754272118036</v>
      </c>
      <c r="K131" s="16">
        <v>7.0999143572753418</v>
      </c>
      <c r="L131" s="1"/>
      <c r="M131" s="9">
        <v>43959</v>
      </c>
      <c r="N131" s="48">
        <v>1.5133363334165482</v>
      </c>
      <c r="O131" s="48">
        <v>0.29736912067319743</v>
      </c>
      <c r="P131" s="48">
        <v>1.515415399167815</v>
      </c>
      <c r="Q131" s="48">
        <v>1.0279707783514731</v>
      </c>
      <c r="R131" s="48">
        <v>0.25262780239335769</v>
      </c>
      <c r="S131" s="48">
        <v>0.17771098195735169</v>
      </c>
      <c r="T131" s="48">
        <v>0.10059869235651721</v>
      </c>
      <c r="U131" s="48">
        <v>1.9089298240523394</v>
      </c>
      <c r="V131" s="53">
        <v>6.7939589323686</v>
      </c>
      <c r="Y131" s="34">
        <v>43593</v>
      </c>
      <c r="Z131" s="44">
        <v>0.25606940222550334</v>
      </c>
      <c r="AA131" s="44">
        <v>0.21481794899294049</v>
      </c>
      <c r="AB131" s="44">
        <v>0.39923885964130368</v>
      </c>
      <c r="AC131" s="44">
        <v>0.22425695518704358</v>
      </c>
      <c r="AD131" s="45">
        <v>7.1534190061518801E-2</v>
      </c>
      <c r="AE131" s="1"/>
      <c r="AF131" s="9">
        <v>43959</v>
      </c>
      <c r="AG131" s="48">
        <v>0.1549382651304449</v>
      </c>
      <c r="AH131" s="48">
        <v>0.1112781528912765</v>
      </c>
      <c r="AI131" s="48">
        <v>0.19633916814645411</v>
      </c>
      <c r="AJ131" s="48">
        <v>0.10940570572962779</v>
      </c>
      <c r="AK131" s="49">
        <v>6.1238054072203382E-2</v>
      </c>
    </row>
    <row r="132" spans="2:37">
      <c r="B132" s="9">
        <v>43594</v>
      </c>
      <c r="C132" s="11">
        <v>1.382517630307281</v>
      </c>
      <c r="D132" s="11">
        <v>0.291237509112934</v>
      </c>
      <c r="E132" s="11">
        <v>1.2668143389230599</v>
      </c>
      <c r="F132" s="11">
        <v>1.5787102724300812</v>
      </c>
      <c r="G132" s="11">
        <v>0.20617430952207208</v>
      </c>
      <c r="H132" s="11">
        <v>0.18184151312128291</v>
      </c>
      <c r="I132" s="11">
        <v>0.10059869235651721</v>
      </c>
      <c r="J132" s="11">
        <v>1.800297382304048</v>
      </c>
      <c r="K132" s="16">
        <v>6.8081916480772762</v>
      </c>
      <c r="L132" s="1"/>
      <c r="M132" s="9">
        <v>43960</v>
      </c>
      <c r="N132" s="48">
        <v>1.504631880679107</v>
      </c>
      <c r="O132" s="48">
        <v>0.29231787164695944</v>
      </c>
      <c r="P132" s="48">
        <v>1.7287490121136091</v>
      </c>
      <c r="Q132" s="48">
        <v>0.87886935709642056</v>
      </c>
      <c r="R132" s="48">
        <v>0.24642418733795818</v>
      </c>
      <c r="S132" s="48">
        <v>0.16146671734971491</v>
      </c>
      <c r="T132" s="48">
        <v>0.10059869235651721</v>
      </c>
      <c r="U132" s="48">
        <v>1.8523991235978057</v>
      </c>
      <c r="V132" s="53">
        <v>6.7654568421780921</v>
      </c>
      <c r="Y132" s="34">
        <v>43594</v>
      </c>
      <c r="Z132" s="44">
        <v>0.2636412830852447</v>
      </c>
      <c r="AA132" s="44">
        <v>0.2107871723617209</v>
      </c>
      <c r="AB132" s="44">
        <v>0.33591898770632028</v>
      </c>
      <c r="AC132" s="44">
        <v>0.18029141886009381</v>
      </c>
      <c r="AD132" s="45">
        <v>7.5543150366130449E-2</v>
      </c>
      <c r="AE132" s="1"/>
      <c r="AF132" s="9">
        <v>43960</v>
      </c>
      <c r="AG132" s="48">
        <v>0.14689323547398239</v>
      </c>
      <c r="AH132" s="48">
        <v>0.10275884412509449</v>
      </c>
      <c r="AI132" s="48">
        <v>0.1493790200735623</v>
      </c>
      <c r="AJ132" s="48">
        <v>0.10347874914668551</v>
      </c>
      <c r="AK132" s="49">
        <v>6.9300490520602429E-2</v>
      </c>
    </row>
    <row r="133" spans="2:37">
      <c r="B133" s="9">
        <v>43595</v>
      </c>
      <c r="C133" s="11">
        <v>1.341664011647951</v>
      </c>
      <c r="D133" s="11">
        <v>0.2983561135355729</v>
      </c>
      <c r="E133" s="11">
        <v>1.3216249354983829</v>
      </c>
      <c r="F133" s="11">
        <v>1.4986653018182012</v>
      </c>
      <c r="G133" s="11">
        <v>0.19170214163627219</v>
      </c>
      <c r="H133" s="11">
        <v>0.1548881553288613</v>
      </c>
      <c r="I133" s="11">
        <v>0.10059869235651721</v>
      </c>
      <c r="J133" s="11">
        <v>1.7858063973233436</v>
      </c>
      <c r="K133" s="16">
        <v>6.693305749145102</v>
      </c>
      <c r="L133" s="1"/>
      <c r="M133" s="9">
        <v>43961</v>
      </c>
      <c r="N133" s="48">
        <v>1.376450554304683</v>
      </c>
      <c r="O133" s="48">
        <v>0.30619214396393551</v>
      </c>
      <c r="P133" s="48">
        <v>1.5489434759866241</v>
      </c>
      <c r="Q133" s="48">
        <v>1.0354216468715258</v>
      </c>
      <c r="R133" s="48">
        <v>0.2387309997785739</v>
      </c>
      <c r="S133" s="48">
        <v>0.14200454946848171</v>
      </c>
      <c r="T133" s="48">
        <v>0.10059869235651721</v>
      </c>
      <c r="U133" s="48">
        <v>1.7887171547044067</v>
      </c>
      <c r="V133" s="53">
        <v>6.5370592174347477</v>
      </c>
      <c r="Y133" s="34">
        <v>43595</v>
      </c>
      <c r="Z133" s="44">
        <v>0.26293848649142831</v>
      </c>
      <c r="AA133" s="44">
        <v>0.190088480471269</v>
      </c>
      <c r="AB133" s="44">
        <v>0.34551765769768128</v>
      </c>
      <c r="AC133" s="44">
        <v>0.14825826213632812</v>
      </c>
      <c r="AD133" s="45">
        <v>6.3467056209111805E-2</v>
      </c>
      <c r="AE133" s="1"/>
      <c r="AF133" s="9">
        <v>43961</v>
      </c>
      <c r="AG133" s="48">
        <v>0.2472208954229316</v>
      </c>
      <c r="AH133" s="48">
        <v>0.1255061849921674</v>
      </c>
      <c r="AI133" s="48">
        <v>0.16596584718798379</v>
      </c>
      <c r="AJ133" s="48">
        <v>0.1063717678420054</v>
      </c>
      <c r="AK133" s="49">
        <v>8.5071969429246358E-2</v>
      </c>
    </row>
    <row r="134" spans="2:37">
      <c r="B134" s="9">
        <v>43596</v>
      </c>
      <c r="C134" s="11">
        <v>1.3204241650504229</v>
      </c>
      <c r="D134" s="11">
        <v>0.31062923976979351</v>
      </c>
      <c r="E134" s="11">
        <v>1.3081505335952379</v>
      </c>
      <c r="F134" s="11">
        <v>1.536242346067473</v>
      </c>
      <c r="G134" s="11">
        <v>0.1794443988183754</v>
      </c>
      <c r="H134" s="11">
        <v>0.15801336218262033</v>
      </c>
      <c r="I134" s="11">
        <v>0.10059869235651721</v>
      </c>
      <c r="J134" s="11">
        <v>1.7538651192767689</v>
      </c>
      <c r="K134" s="16">
        <v>6.6673678571172106</v>
      </c>
      <c r="L134" s="1"/>
      <c r="M134" s="9">
        <v>43962</v>
      </c>
      <c r="N134" s="48">
        <v>1.407327542420699</v>
      </c>
      <c r="O134" s="48">
        <v>0.30702195238135588</v>
      </c>
      <c r="P134" s="48">
        <v>1.5368109212269931</v>
      </c>
      <c r="Q134" s="48">
        <v>1.6684644284415258</v>
      </c>
      <c r="R134" s="48">
        <v>0.2095475203995785</v>
      </c>
      <c r="S134" s="48">
        <v>0.13821914094683688</v>
      </c>
      <c r="T134" s="48">
        <v>0.10059869235651721</v>
      </c>
      <c r="U134" s="48">
        <v>1.8015829589078143</v>
      </c>
      <c r="V134" s="53">
        <v>7.169573157081321</v>
      </c>
      <c r="Y134" s="34">
        <v>43596</v>
      </c>
      <c r="Z134" s="44">
        <v>0.24959619550861029</v>
      </c>
      <c r="AA134" s="44">
        <v>0.2024916899664381</v>
      </c>
      <c r="AB134" s="44">
        <v>0.39711837517154747</v>
      </c>
      <c r="AC134" s="44">
        <v>0.1544690715869787</v>
      </c>
      <c r="AD134" s="45">
        <v>6.9840067295081368E-2</v>
      </c>
      <c r="AE134" s="1"/>
      <c r="AF134" s="9">
        <v>43962</v>
      </c>
      <c r="AG134" s="48">
        <v>0.2935608338957178</v>
      </c>
      <c r="AH134" s="48">
        <v>0.23695545575392712</v>
      </c>
      <c r="AI134" s="48">
        <v>0.47850491256635963</v>
      </c>
      <c r="AJ134" s="48">
        <v>0.1257922541000418</v>
      </c>
      <c r="AK134" s="49">
        <v>7.982716318917378E-2</v>
      </c>
    </row>
    <row r="135" spans="2:37">
      <c r="B135" s="9">
        <v>43597</v>
      </c>
      <c r="C135" s="11">
        <v>1.418427849403733</v>
      </c>
      <c r="D135" s="11">
        <v>0.3006585893652684</v>
      </c>
      <c r="E135" s="11">
        <v>1.3979829106537212</v>
      </c>
      <c r="F135" s="11">
        <v>1.6775556126420059</v>
      </c>
      <c r="G135" s="11">
        <v>0.1891525897086587</v>
      </c>
      <c r="H135" s="11">
        <v>0.1834686874866103</v>
      </c>
      <c r="I135" s="11">
        <v>0.10059869235651721</v>
      </c>
      <c r="J135" s="11">
        <v>1.6495981898346215</v>
      </c>
      <c r="K135" s="16">
        <v>6.9174431214511376</v>
      </c>
      <c r="L135" s="1"/>
      <c r="M135" s="9">
        <v>43963</v>
      </c>
      <c r="N135" s="48">
        <v>1.381621389087595</v>
      </c>
      <c r="O135" s="48">
        <v>0.29987840213334671</v>
      </c>
      <c r="P135" s="48">
        <v>1.5843070528764198</v>
      </c>
      <c r="Q135" s="48">
        <v>1.9184420086539764</v>
      </c>
      <c r="R135" s="48">
        <v>0.1915468623487083</v>
      </c>
      <c r="S135" s="48">
        <v>0.13348438164438109</v>
      </c>
      <c r="T135" s="48">
        <v>0.10059869235651721</v>
      </c>
      <c r="U135" s="48">
        <v>1.9843375561071022</v>
      </c>
      <c r="V135" s="53">
        <v>7.5942163452080482</v>
      </c>
      <c r="Y135" s="34">
        <v>43597</v>
      </c>
      <c r="Z135" s="44">
        <v>0.24156062475734799</v>
      </c>
      <c r="AA135" s="44">
        <v>0.22707915532142009</v>
      </c>
      <c r="AB135" s="44">
        <v>0.4377669466325233</v>
      </c>
      <c r="AC135" s="44">
        <v>0.1972109640233673</v>
      </c>
      <c r="AD135" s="45">
        <v>6.9888117166850547E-2</v>
      </c>
      <c r="AE135" s="1"/>
      <c r="AF135" s="9">
        <v>43963</v>
      </c>
      <c r="AG135" s="48">
        <v>0.27642100776999384</v>
      </c>
      <c r="AH135" s="48">
        <v>0.25678695229426379</v>
      </c>
      <c r="AI135" s="48">
        <v>0.52581712425586002</v>
      </c>
      <c r="AJ135" s="48">
        <v>0.1169809257302012</v>
      </c>
      <c r="AK135" s="49">
        <v>9.399260958933342E-2</v>
      </c>
    </row>
    <row r="136" spans="2:37">
      <c r="B136" s="9">
        <v>43598</v>
      </c>
      <c r="C136" s="11">
        <v>1.410030103289021</v>
      </c>
      <c r="D136" s="11">
        <v>0.30497855361508602</v>
      </c>
      <c r="E136" s="11">
        <v>1.418690216825468</v>
      </c>
      <c r="F136" s="11">
        <v>1.6425129320154728</v>
      </c>
      <c r="G136" s="11">
        <v>0.20395539116538239</v>
      </c>
      <c r="H136" s="11">
        <v>0.1559750900499971</v>
      </c>
      <c r="I136" s="11">
        <v>0.10059869235651721</v>
      </c>
      <c r="J136" s="11">
        <v>1.6423116465457421</v>
      </c>
      <c r="K136" s="16">
        <v>6.8790526258626876</v>
      </c>
      <c r="L136" s="1"/>
      <c r="M136" s="9">
        <v>43964</v>
      </c>
      <c r="N136" s="48">
        <v>1.3370905279904208</v>
      </c>
      <c r="O136" s="48">
        <v>0.29764216789507081</v>
      </c>
      <c r="P136" s="48">
        <v>1.470962481119938</v>
      </c>
      <c r="Q136" s="48">
        <v>1.7877238085797564</v>
      </c>
      <c r="R136" s="48">
        <v>0.29441304216594549</v>
      </c>
      <c r="S136" s="48">
        <v>0.1698682197624127</v>
      </c>
      <c r="T136" s="48">
        <v>0.10059869235651721</v>
      </c>
      <c r="U136" s="48">
        <v>1.8885961785503234</v>
      </c>
      <c r="V136" s="53">
        <v>7.3468951184203863</v>
      </c>
      <c r="Y136" s="34">
        <v>43598</v>
      </c>
      <c r="Z136" s="44">
        <v>0.21279357358015519</v>
      </c>
      <c r="AA136" s="44">
        <v>0.20593955059256211</v>
      </c>
      <c r="AB136" s="44">
        <v>0.4158888114352895</v>
      </c>
      <c r="AC136" s="44">
        <v>0.18564662207244351</v>
      </c>
      <c r="AD136" s="45">
        <v>6.8846644056764147E-2</v>
      </c>
      <c r="AE136" s="1"/>
      <c r="AF136" s="9">
        <v>43964</v>
      </c>
      <c r="AG136" s="48">
        <v>0.28499731719526772</v>
      </c>
      <c r="AH136" s="48">
        <v>0.23253164133082482</v>
      </c>
      <c r="AI136" s="48">
        <v>0.46237900564333567</v>
      </c>
      <c r="AJ136" s="48">
        <v>0.12361687312390519</v>
      </c>
      <c r="AK136" s="49">
        <v>8.7168281550519991E-2</v>
      </c>
    </row>
    <row r="137" spans="2:37">
      <c r="B137" s="9">
        <v>43599</v>
      </c>
      <c r="C137" s="11">
        <v>1.3418638568673951</v>
      </c>
      <c r="D137" s="11">
        <v>0.30646380858569078</v>
      </c>
      <c r="E137" s="11">
        <v>1.367043616281806</v>
      </c>
      <c r="F137" s="11">
        <v>1.6856951165830751</v>
      </c>
      <c r="G137" s="11">
        <v>0.22515188807709421</v>
      </c>
      <c r="H137" s="11">
        <v>0.17009845324969061</v>
      </c>
      <c r="I137" s="11">
        <v>0.10059869235651721</v>
      </c>
      <c r="J137" s="11">
        <v>1.6334643167959844</v>
      </c>
      <c r="K137" s="16">
        <v>6.8303797487972533</v>
      </c>
      <c r="L137" s="1"/>
      <c r="M137" s="9">
        <v>43965</v>
      </c>
      <c r="N137" s="48">
        <v>1.3026902870782759</v>
      </c>
      <c r="O137" s="48">
        <v>0.31792253718489499</v>
      </c>
      <c r="P137" s="48">
        <v>1.2380162122437921</v>
      </c>
      <c r="Q137" s="48">
        <v>1.6982050800631494</v>
      </c>
      <c r="R137" s="48">
        <v>0.31443604289505039</v>
      </c>
      <c r="S137" s="48">
        <v>0.14375812345165229</v>
      </c>
      <c r="T137" s="48">
        <v>0.10059869235651721</v>
      </c>
      <c r="U137" s="48">
        <v>1.8765976315014219</v>
      </c>
      <c r="V137" s="53">
        <v>6.992224606774756</v>
      </c>
      <c r="Y137" s="34">
        <v>43599</v>
      </c>
      <c r="Z137" s="44">
        <v>0.19322404204461219</v>
      </c>
      <c r="AA137" s="44">
        <v>0.18842833933456021</v>
      </c>
      <c r="AB137" s="44">
        <v>0.43286492285931227</v>
      </c>
      <c r="AC137" s="44">
        <v>0.20855029026312538</v>
      </c>
      <c r="AD137" s="45">
        <v>6.6066402941750993E-2</v>
      </c>
      <c r="AE137" s="1"/>
      <c r="AF137" s="9">
        <v>43965</v>
      </c>
      <c r="AG137" s="48">
        <v>0.27753278817932736</v>
      </c>
      <c r="AH137" s="48">
        <v>0.22305753323823468</v>
      </c>
      <c r="AI137" s="48">
        <v>0.43816728311472858</v>
      </c>
      <c r="AJ137" s="48">
        <v>9.6543873634038588E-2</v>
      </c>
      <c r="AK137" s="49">
        <v>0.1014473502826025</v>
      </c>
    </row>
    <row r="138" spans="2:37">
      <c r="B138" s="9">
        <v>43600</v>
      </c>
      <c r="C138" s="11">
        <v>1.301063921060422</v>
      </c>
      <c r="D138" s="11">
        <v>0.306266400637558</v>
      </c>
      <c r="E138" s="11">
        <v>1.2285323340085181</v>
      </c>
      <c r="F138" s="11">
        <v>1.677207695904454</v>
      </c>
      <c r="G138" s="11">
        <v>0.23610686781528489</v>
      </c>
      <c r="H138" s="11">
        <v>0.14978994913762658</v>
      </c>
      <c r="I138" s="11">
        <v>0.10059869235651721</v>
      </c>
      <c r="J138" s="11">
        <v>1.5819618450866184</v>
      </c>
      <c r="K138" s="16">
        <v>6.581527706006999</v>
      </c>
      <c r="L138" s="1"/>
      <c r="M138" s="9">
        <v>43966</v>
      </c>
      <c r="N138" s="48">
        <v>1.318604770345331</v>
      </c>
      <c r="O138" s="48">
        <v>0.30117966986832501</v>
      </c>
      <c r="P138" s="48">
        <v>1.062643380266755</v>
      </c>
      <c r="Q138" s="48">
        <v>1.6066181691706993</v>
      </c>
      <c r="R138" s="48">
        <v>0.30886186412634575</v>
      </c>
      <c r="S138" s="48">
        <v>0.13643705909293061</v>
      </c>
      <c r="T138" s="48">
        <v>0.10059869235651721</v>
      </c>
      <c r="U138" s="48">
        <v>1.7791251901166998</v>
      </c>
      <c r="V138" s="53">
        <v>6.6140687953436039</v>
      </c>
      <c r="Y138" s="34">
        <v>43600</v>
      </c>
      <c r="Z138" s="44">
        <v>0.1898077790188929</v>
      </c>
      <c r="AA138" s="44">
        <v>0.19717157432327551</v>
      </c>
      <c r="AB138" s="44">
        <v>0.43006665523005611</v>
      </c>
      <c r="AC138" s="44">
        <v>0.25453406199036649</v>
      </c>
      <c r="AD138" s="45">
        <v>6.7737068592024385E-2</v>
      </c>
      <c r="AE138" s="1"/>
      <c r="AF138" s="9">
        <v>43966</v>
      </c>
      <c r="AG138" s="48">
        <v>0.2399005357359712</v>
      </c>
      <c r="AH138" s="48">
        <v>0.20519805625983539</v>
      </c>
      <c r="AI138" s="48">
        <v>0.40688769202987629</v>
      </c>
      <c r="AJ138" s="48">
        <v>0.1060332437993107</v>
      </c>
      <c r="AK138" s="49">
        <v>9.5497538329406412E-2</v>
      </c>
    </row>
    <row r="139" spans="2:37">
      <c r="B139" s="9">
        <v>43601</v>
      </c>
      <c r="C139" s="11">
        <v>1.3058150768623908</v>
      </c>
      <c r="D139" s="11">
        <v>0.30672444455053999</v>
      </c>
      <c r="E139" s="11">
        <v>1.112229698418816</v>
      </c>
      <c r="F139" s="11">
        <v>1.5741603296895177</v>
      </c>
      <c r="G139" s="11">
        <v>0.25201652071507019</v>
      </c>
      <c r="H139" s="11">
        <v>0.1389456734019632</v>
      </c>
      <c r="I139" s="11">
        <v>0.10059869235651721</v>
      </c>
      <c r="J139" s="11">
        <v>1.5769731793820456</v>
      </c>
      <c r="K139" s="16">
        <v>6.3674636153768613</v>
      </c>
      <c r="L139" s="1"/>
      <c r="M139" s="9">
        <v>43967</v>
      </c>
      <c r="N139" s="48">
        <v>1.325835729678543</v>
      </c>
      <c r="O139" s="48">
        <v>0.29303978788843854</v>
      </c>
      <c r="P139" s="48">
        <v>1.0812741077342951</v>
      </c>
      <c r="Q139" s="48">
        <v>1.4274654742290944</v>
      </c>
      <c r="R139" s="48">
        <v>0.30109978825841843</v>
      </c>
      <c r="S139" s="48">
        <v>0.17015283548438528</v>
      </c>
      <c r="T139" s="48">
        <v>0.10059869235651721</v>
      </c>
      <c r="U139" s="48">
        <v>1.6320142202810706</v>
      </c>
      <c r="V139" s="53">
        <v>6.3314806359107632</v>
      </c>
      <c r="Y139" s="34">
        <v>43601</v>
      </c>
      <c r="Z139" s="44">
        <v>0.2091001438876115</v>
      </c>
      <c r="AA139" s="44">
        <v>0.19849073333284992</v>
      </c>
      <c r="AB139" s="44">
        <v>0.42041347116448952</v>
      </c>
      <c r="AC139" s="44">
        <v>0.2053142958853372</v>
      </c>
      <c r="AD139" s="45">
        <v>7.175449038974592E-2</v>
      </c>
      <c r="AE139" s="1"/>
      <c r="AF139" s="9">
        <v>43967</v>
      </c>
      <c r="AG139" s="48">
        <v>0.22267057326725212</v>
      </c>
      <c r="AH139" s="48">
        <v>0.18175834360956869</v>
      </c>
      <c r="AI139" s="48">
        <v>0.33755487973970294</v>
      </c>
      <c r="AJ139" s="48">
        <v>0.10747201179883921</v>
      </c>
      <c r="AK139" s="49">
        <v>8.7343831250976445E-2</v>
      </c>
    </row>
    <row r="140" spans="2:37">
      <c r="B140" s="9">
        <v>43602</v>
      </c>
      <c r="C140" s="11">
        <v>1.287868874302313</v>
      </c>
      <c r="D140" s="11">
        <v>0.30862181533845751</v>
      </c>
      <c r="E140" s="11">
        <v>1.154418223852278</v>
      </c>
      <c r="F140" s="11">
        <v>1.4120321792051145</v>
      </c>
      <c r="G140" s="11">
        <v>0.27356533697940394</v>
      </c>
      <c r="H140" s="11">
        <v>0.13567301812792279</v>
      </c>
      <c r="I140" s="11">
        <v>0.10059869235651721</v>
      </c>
      <c r="J140" s="11">
        <v>1.5203571613216418</v>
      </c>
      <c r="K140" s="16">
        <v>6.1931353014836494</v>
      </c>
      <c r="L140" s="1"/>
      <c r="M140" s="9">
        <v>43968</v>
      </c>
      <c r="N140" s="48">
        <v>1.362735542238013</v>
      </c>
      <c r="O140" s="48">
        <v>0.29262187473734164</v>
      </c>
      <c r="P140" s="48">
        <v>1.1247635108157461</v>
      </c>
      <c r="Q140" s="48">
        <v>1.2384496152517823</v>
      </c>
      <c r="R140" s="48">
        <v>0.28924973809278881</v>
      </c>
      <c r="S140" s="48">
        <v>0.14552944063677381</v>
      </c>
      <c r="T140" s="48">
        <v>0.10059869235651721</v>
      </c>
      <c r="U140" s="48">
        <v>1.5642080716133693</v>
      </c>
      <c r="V140" s="53">
        <v>6.1181564857423325</v>
      </c>
      <c r="Y140" s="34">
        <v>43602</v>
      </c>
      <c r="Z140" s="44">
        <v>0.2134892161313971</v>
      </c>
      <c r="AA140" s="44">
        <v>0.19889605554377801</v>
      </c>
      <c r="AB140" s="44">
        <v>0.31502841075889515</v>
      </c>
      <c r="AC140" s="44">
        <v>0.17958036289955781</v>
      </c>
      <c r="AD140" s="45">
        <v>9.3438733442405913E-2</v>
      </c>
      <c r="AE140" s="1"/>
      <c r="AF140" s="9">
        <v>43968</v>
      </c>
      <c r="AG140" s="48">
        <v>0.19377285043620809</v>
      </c>
      <c r="AH140" s="48">
        <v>0.16359698955804441</v>
      </c>
      <c r="AI140" s="48">
        <v>0.28842093034816862</v>
      </c>
      <c r="AJ140" s="48">
        <v>9.1832876970939073E-2</v>
      </c>
      <c r="AK140" s="49">
        <v>7.5829433167521304E-2</v>
      </c>
    </row>
    <row r="141" spans="2:37">
      <c r="B141" s="9">
        <v>43603</v>
      </c>
      <c r="C141" s="11">
        <v>1.3379914857248079</v>
      </c>
      <c r="D141" s="11">
        <v>0.30287583117206623</v>
      </c>
      <c r="E141" s="11">
        <v>1.1856117914414299</v>
      </c>
      <c r="F141" s="11">
        <v>1.1915654415270045</v>
      </c>
      <c r="G141" s="11">
        <v>0.25307917156929</v>
      </c>
      <c r="H141" s="11">
        <v>0.1303759769024293</v>
      </c>
      <c r="I141" s="11">
        <v>0.10059869235651721</v>
      </c>
      <c r="J141" s="11">
        <v>1.5180484412290438</v>
      </c>
      <c r="K141" s="16">
        <v>6.020146831922589</v>
      </c>
      <c r="L141" s="1"/>
      <c r="M141" s="9">
        <v>43969</v>
      </c>
      <c r="N141" s="48">
        <v>1.3622323075878802</v>
      </c>
      <c r="O141" s="48">
        <v>0.30534305746226276</v>
      </c>
      <c r="P141" s="48">
        <v>1.142777482669306</v>
      </c>
      <c r="Q141" s="48">
        <v>0.97558849497022371</v>
      </c>
      <c r="R141" s="48">
        <v>0.29673015527944685</v>
      </c>
      <c r="S141" s="48">
        <v>0.1508023313424951</v>
      </c>
      <c r="T141" s="48">
        <v>0.10059869235651721</v>
      </c>
      <c r="U141" s="48">
        <v>1.5908984213486421</v>
      </c>
      <c r="V141" s="53">
        <v>5.924970943016775</v>
      </c>
      <c r="Y141" s="34">
        <v>43603</v>
      </c>
      <c r="Z141" s="44">
        <v>0.208938804810057</v>
      </c>
      <c r="AA141" s="44">
        <v>0.19164905335430629</v>
      </c>
      <c r="AB141" s="44">
        <v>0.1954771104566235</v>
      </c>
      <c r="AC141" s="44">
        <v>0.17988179934465212</v>
      </c>
      <c r="AD141" s="45">
        <v>9.6291418272256402E-2</v>
      </c>
      <c r="AE141" s="1"/>
      <c r="AF141" s="9">
        <v>43969</v>
      </c>
      <c r="AG141" s="48">
        <v>0.17007653085093508</v>
      </c>
      <c r="AH141" s="48">
        <v>0.13222186075031958</v>
      </c>
      <c r="AI141" s="48">
        <v>0.18304070295243388</v>
      </c>
      <c r="AJ141" s="48">
        <v>8.4721034263511061E-2</v>
      </c>
      <c r="AK141" s="49">
        <v>6.5281568268069634E-2</v>
      </c>
    </row>
    <row r="142" spans="2:37">
      <c r="B142" s="9">
        <v>43604</v>
      </c>
      <c r="C142" s="11">
        <v>1.42773472229593</v>
      </c>
      <c r="D142" s="11">
        <v>0.29361985499431392</v>
      </c>
      <c r="E142" s="11">
        <v>1.1751363202107679</v>
      </c>
      <c r="F142" s="11">
        <v>1.1180164422225711</v>
      </c>
      <c r="G142" s="11">
        <v>0.26030766414522621</v>
      </c>
      <c r="H142" s="11">
        <v>0.1303984172274146</v>
      </c>
      <c r="I142" s="11">
        <v>0.10059869235651721</v>
      </c>
      <c r="J142" s="11">
        <v>1.5079930992010864</v>
      </c>
      <c r="K142" s="16">
        <v>6.0138052126538275</v>
      </c>
      <c r="L142" s="1"/>
      <c r="M142" s="9">
        <v>43970</v>
      </c>
      <c r="N142" s="48">
        <v>1.343336695683649</v>
      </c>
      <c r="O142" s="48">
        <v>0.30449112141092738</v>
      </c>
      <c r="P142" s="48">
        <v>1.1854562715627659</v>
      </c>
      <c r="Q142" s="48">
        <v>0.84895093054031279</v>
      </c>
      <c r="R142" s="48">
        <v>0.30215851759155732</v>
      </c>
      <c r="S142" s="48">
        <v>0.190467000703919</v>
      </c>
      <c r="T142" s="48">
        <v>0.10059869235651721</v>
      </c>
      <c r="U142" s="48">
        <v>1.6027394576705338</v>
      </c>
      <c r="V142" s="53">
        <v>5.8781986875201824</v>
      </c>
      <c r="Y142" s="34">
        <v>43604</v>
      </c>
      <c r="Z142" s="44">
        <v>0.2008300570203799</v>
      </c>
      <c r="AA142" s="44">
        <v>0.192953570342458</v>
      </c>
      <c r="AB142" s="44">
        <v>0.16013054518637199</v>
      </c>
      <c r="AC142" s="44">
        <v>0.18023409553722808</v>
      </c>
      <c r="AD142" s="45">
        <v>9.2285512596369051E-2</v>
      </c>
      <c r="AF142" s="9">
        <v>43970</v>
      </c>
      <c r="AG142" s="48">
        <v>0.1425197562479881</v>
      </c>
      <c r="AH142" s="48">
        <v>0.1154569143088882</v>
      </c>
      <c r="AI142" s="48">
        <v>0.14174863731058429</v>
      </c>
      <c r="AJ142" s="48">
        <v>8.8481136179296066E-2</v>
      </c>
      <c r="AK142" s="49">
        <v>6.0313247691124589E-2</v>
      </c>
    </row>
    <row r="143" spans="2:37">
      <c r="B143" s="9">
        <v>43605</v>
      </c>
      <c r="C143" s="11">
        <v>1.418632175329728</v>
      </c>
      <c r="D143" s="11">
        <v>0.2973407691156556</v>
      </c>
      <c r="E143" s="11">
        <v>1.2400288323063788</v>
      </c>
      <c r="F143" s="11">
        <v>1.1640087973462374</v>
      </c>
      <c r="G143" s="11">
        <v>0.25633848406160464</v>
      </c>
      <c r="H143" s="11">
        <v>0.13039456017809578</v>
      </c>
      <c r="I143" s="11">
        <v>0.10059869235651721</v>
      </c>
      <c r="J143" s="11">
        <v>1.55812836862534</v>
      </c>
      <c r="K143" s="16">
        <v>6.1654706793195579</v>
      </c>
      <c r="L143" s="1"/>
      <c r="M143" s="9">
        <v>43971</v>
      </c>
      <c r="N143" s="48">
        <v>1.3197973506796878</v>
      </c>
      <c r="O143" s="48">
        <v>0.29101870414299547</v>
      </c>
      <c r="P143" s="48">
        <v>1.2487781654832819</v>
      </c>
      <c r="Q143" s="48">
        <v>0.87257795988322062</v>
      </c>
      <c r="R143" s="48">
        <v>0.29364894577052658</v>
      </c>
      <c r="S143" s="48">
        <v>0.26454991981234993</v>
      </c>
      <c r="T143" s="48">
        <v>0.10059869235651721</v>
      </c>
      <c r="U143" s="48">
        <v>1.621775231826085</v>
      </c>
      <c r="V143" s="53">
        <v>6.0127449699546647</v>
      </c>
      <c r="Y143" s="34">
        <v>43605</v>
      </c>
      <c r="Z143" s="44">
        <v>0.1891508263098787</v>
      </c>
      <c r="AA143" s="44">
        <v>0.18256823242422029</v>
      </c>
      <c r="AB143" s="44">
        <v>0.21180670274555491</v>
      </c>
      <c r="AC143" s="44">
        <v>0.17581200849950709</v>
      </c>
      <c r="AD143" s="45">
        <v>8.2246898724396028E-2</v>
      </c>
      <c r="AF143" s="9">
        <v>43971</v>
      </c>
      <c r="AG143" s="48">
        <v>0.12135109583954941</v>
      </c>
      <c r="AH143" s="48">
        <v>8.9238553736770851E-2</v>
      </c>
      <c r="AI143" s="48">
        <v>0.1646345243175717</v>
      </c>
      <c r="AJ143" s="48">
        <v>9.4269163166370476E-2</v>
      </c>
      <c r="AK143" s="49">
        <v>5.8977196062798082E-2</v>
      </c>
    </row>
    <row r="144" spans="2:37">
      <c r="B144" s="9">
        <v>43606</v>
      </c>
      <c r="C144" s="11">
        <v>1.3515971338984729</v>
      </c>
      <c r="D144" s="11">
        <v>0.28881898227009167</v>
      </c>
      <c r="E144" s="11">
        <v>1.3071190391563079</v>
      </c>
      <c r="F144" s="11">
        <v>1.1746722420074958</v>
      </c>
      <c r="G144" s="11">
        <v>0.2276320656080609</v>
      </c>
      <c r="H144" s="11">
        <v>0.15479235524048229</v>
      </c>
      <c r="I144" s="11">
        <v>0.10059869235651721</v>
      </c>
      <c r="J144" s="11">
        <v>1.6285436177454766</v>
      </c>
      <c r="K144" s="16">
        <v>6.2337741282829056</v>
      </c>
      <c r="L144" s="1"/>
      <c r="M144" s="9">
        <v>43972</v>
      </c>
      <c r="N144" s="48">
        <v>1.3207991416183369</v>
      </c>
      <c r="O144" s="48">
        <v>0.2796598550343713</v>
      </c>
      <c r="P144" s="48">
        <v>1.2028282148773901</v>
      </c>
      <c r="Q144" s="48">
        <v>0.87208818038228653</v>
      </c>
      <c r="R144" s="48">
        <v>0.31730896334532588</v>
      </c>
      <c r="S144" s="48">
        <v>0.25126440932669603</v>
      </c>
      <c r="T144" s="48">
        <v>0.10059869235651721</v>
      </c>
      <c r="U144" s="48">
        <v>1.5726443456333521</v>
      </c>
      <c r="V144" s="53">
        <v>5.9171918025742762</v>
      </c>
      <c r="Y144" s="34">
        <v>43606</v>
      </c>
      <c r="Z144" s="44">
        <v>0.19477777275461552</v>
      </c>
      <c r="AA144" s="44">
        <v>0.16257902141130179</v>
      </c>
      <c r="AB144" s="44">
        <v>0.26080066335486152</v>
      </c>
      <c r="AC144" s="44">
        <v>0.13946704978647559</v>
      </c>
      <c r="AD144" s="45">
        <v>7.2375897973344094E-2</v>
      </c>
      <c r="AF144" s="9">
        <v>43972</v>
      </c>
      <c r="AG144" s="48">
        <v>0.13148388423740651</v>
      </c>
      <c r="AH144" s="48">
        <v>8.7623497285555657E-2</v>
      </c>
      <c r="AI144" s="48">
        <v>0.12829802640962271</v>
      </c>
      <c r="AJ144" s="48">
        <v>8.9368142739387341E-2</v>
      </c>
      <c r="AK144" s="49">
        <v>5.8148202474179178E-2</v>
      </c>
    </row>
    <row r="145" spans="2:37">
      <c r="B145" s="9">
        <v>43607</v>
      </c>
      <c r="C145" s="11">
        <v>1.308024399001116</v>
      </c>
      <c r="D145" s="11">
        <v>0.28798798372551693</v>
      </c>
      <c r="E145" s="11">
        <v>1.2092350646155181</v>
      </c>
      <c r="F145" s="11">
        <v>1.1738956288135929</v>
      </c>
      <c r="G145" s="11">
        <v>0.20935436657113832</v>
      </c>
      <c r="H145" s="11">
        <v>0.13824976693926361</v>
      </c>
      <c r="I145" s="11">
        <v>0.10059869235651721</v>
      </c>
      <c r="J145" s="11">
        <v>1.6887310664713537</v>
      </c>
      <c r="K145" s="16">
        <v>6.1160769684940171</v>
      </c>
      <c r="L145" s="1"/>
      <c r="M145" s="9">
        <v>43973</v>
      </c>
      <c r="N145" s="48">
        <v>1.3273738997517581</v>
      </c>
      <c r="O145" s="48">
        <v>0.27691062581276721</v>
      </c>
      <c r="P145" s="48">
        <v>1.0713590363519589</v>
      </c>
      <c r="Q145" s="48">
        <v>0.84393943223510881</v>
      </c>
      <c r="R145" s="48">
        <v>0.30909020985836971</v>
      </c>
      <c r="S145" s="48">
        <v>0.17852508812692672</v>
      </c>
      <c r="T145" s="48">
        <v>0.10059869235651721</v>
      </c>
      <c r="U145" s="48">
        <v>1.6352811811206209</v>
      </c>
      <c r="V145" s="53">
        <v>5.743078165614028</v>
      </c>
      <c r="Y145" s="34">
        <v>43607</v>
      </c>
      <c r="Z145" s="44">
        <v>0.19011012254001222</v>
      </c>
      <c r="AA145" s="44">
        <v>0.14504949109594281</v>
      </c>
      <c r="AB145" s="44">
        <v>0.2956299085418827</v>
      </c>
      <c r="AC145" s="44">
        <v>0.12479623284580439</v>
      </c>
      <c r="AD145" s="45">
        <v>6.5286697333160698E-2</v>
      </c>
      <c r="AF145" s="9">
        <v>43973</v>
      </c>
      <c r="AG145" s="48">
        <v>0.14825001353375442</v>
      </c>
      <c r="AH145" s="48">
        <v>9.0516081306747626E-2</v>
      </c>
      <c r="AI145" s="48">
        <v>9.5701745125198287E-2</v>
      </c>
      <c r="AJ145" s="48">
        <v>8.4975627382588473E-2</v>
      </c>
      <c r="AK145" s="49">
        <v>5.7963519201534773E-2</v>
      </c>
    </row>
    <row r="146" spans="2:37">
      <c r="B146" s="9">
        <v>43608</v>
      </c>
      <c r="C146" s="11">
        <v>1.2817730518742869</v>
      </c>
      <c r="D146" s="11">
        <v>0.30549557388783571</v>
      </c>
      <c r="E146" s="11">
        <v>1.1264912553905548</v>
      </c>
      <c r="F146" s="11">
        <v>1.0700649320230229</v>
      </c>
      <c r="G146" s="11">
        <v>0.21747548937572311</v>
      </c>
      <c r="H146" s="11">
        <v>0.1282469842738822</v>
      </c>
      <c r="I146" s="11">
        <v>0.10059869235651721</v>
      </c>
      <c r="J146" s="11">
        <v>1.5753554877304152</v>
      </c>
      <c r="K146" s="16">
        <v>5.8055014669122382</v>
      </c>
      <c r="L146" s="1"/>
      <c r="M146" s="9">
        <v>43974</v>
      </c>
      <c r="N146" s="48">
        <v>1.3529926477966439</v>
      </c>
      <c r="O146" s="48">
        <v>0.28965034094890818</v>
      </c>
      <c r="P146" s="48">
        <v>1.0461470839369331</v>
      </c>
      <c r="Q146" s="48">
        <v>1.099268071573275</v>
      </c>
      <c r="R146" s="48">
        <v>0.30008381881018342</v>
      </c>
      <c r="S146" s="48">
        <v>0.1436547713963153</v>
      </c>
      <c r="T146" s="48">
        <v>0.10059869235651721</v>
      </c>
      <c r="U146" s="48">
        <v>1.7086825371010488</v>
      </c>
      <c r="V146" s="53">
        <v>6.0410779639198244</v>
      </c>
      <c r="Y146" s="34">
        <v>43608</v>
      </c>
      <c r="Z146" s="44">
        <v>0.17502823207391299</v>
      </c>
      <c r="AA146" s="44">
        <v>0.1245142033305208</v>
      </c>
      <c r="AB146" s="44">
        <v>0.23439921808169159</v>
      </c>
      <c r="AC146" s="44">
        <v>0.11698400415442249</v>
      </c>
      <c r="AD146" s="45">
        <v>6.4102050748615913E-2</v>
      </c>
      <c r="AF146" s="9">
        <v>43974</v>
      </c>
      <c r="AG146" s="48">
        <v>0.19161577121926909</v>
      </c>
      <c r="AH146" s="48">
        <v>0.15055494854487922</v>
      </c>
      <c r="AI146" s="48">
        <v>0.23548781811272751</v>
      </c>
      <c r="AJ146" s="48">
        <v>8.3007092298311255E-2</v>
      </c>
      <c r="AK146" s="49">
        <v>6.172441925335883E-2</v>
      </c>
    </row>
    <row r="147" spans="2:37">
      <c r="B147" s="9">
        <v>43609</v>
      </c>
      <c r="C147" s="11">
        <v>1.26755035404826</v>
      </c>
      <c r="D147" s="11">
        <v>0.31220932903464949</v>
      </c>
      <c r="E147" s="11">
        <v>1.1167532515645779</v>
      </c>
      <c r="F147" s="11">
        <v>0.96838083737647118</v>
      </c>
      <c r="G147" s="11">
        <v>0.27263609391989885</v>
      </c>
      <c r="H147" s="11">
        <v>0.12800589499740261</v>
      </c>
      <c r="I147" s="11">
        <v>0.10059869235651721</v>
      </c>
      <c r="J147" s="11">
        <v>1.5090111290532464</v>
      </c>
      <c r="K147" s="16">
        <v>5.675145582351024</v>
      </c>
      <c r="L147" s="1"/>
      <c r="M147" s="9">
        <v>43975</v>
      </c>
      <c r="N147" s="48">
        <v>1.356414171656745</v>
      </c>
      <c r="O147" s="48">
        <v>0.28487173202714966</v>
      </c>
      <c r="P147" s="48">
        <v>1.0767517813459939</v>
      </c>
      <c r="Q147" s="48">
        <v>1.1774880105245644</v>
      </c>
      <c r="R147" s="48">
        <v>0.27277850059549119</v>
      </c>
      <c r="S147" s="48">
        <v>0.12939406200739231</v>
      </c>
      <c r="T147" s="48">
        <v>0.10059869235651721</v>
      </c>
      <c r="U147" s="48">
        <v>1.7178255401228553</v>
      </c>
      <c r="V147" s="53">
        <v>6.1161224906367098</v>
      </c>
      <c r="Y147" s="34">
        <v>43609</v>
      </c>
      <c r="Z147" s="44">
        <v>0.17024814768314078</v>
      </c>
      <c r="AA147" s="44">
        <v>0.12741432360367269</v>
      </c>
      <c r="AB147" s="44">
        <v>0.15713690640504291</v>
      </c>
      <c r="AC147" s="44">
        <v>0.1102501046612695</v>
      </c>
      <c r="AD147" s="45">
        <v>7.4409191550276782E-2</v>
      </c>
      <c r="AF147" s="9">
        <v>43975</v>
      </c>
      <c r="AG147" s="48">
        <v>0.16684888448878279</v>
      </c>
      <c r="AH147" s="48">
        <v>0.15729699868056521</v>
      </c>
      <c r="AI147" s="48">
        <v>0.29141136844817578</v>
      </c>
      <c r="AJ147" s="48">
        <v>9.1403473039539163E-2</v>
      </c>
      <c r="AK147" s="49">
        <v>6.1054368223322143E-2</v>
      </c>
    </row>
    <row r="148" spans="2:37">
      <c r="B148" s="9">
        <v>43610</v>
      </c>
      <c r="C148" s="11">
        <v>1.2735036539593672</v>
      </c>
      <c r="D148" s="11">
        <v>0.2997038831231168</v>
      </c>
      <c r="E148" s="11">
        <v>1.0801715786066139</v>
      </c>
      <c r="F148" s="11">
        <v>1.0415437848012821</v>
      </c>
      <c r="G148" s="11">
        <v>0.24087565629661462</v>
      </c>
      <c r="H148" s="11">
        <v>0.1183330981650203</v>
      </c>
      <c r="I148" s="11">
        <v>0.10059869235651721</v>
      </c>
      <c r="J148" s="11">
        <v>1.5178330126941422</v>
      </c>
      <c r="K148" s="16">
        <v>5.6725633600026741</v>
      </c>
      <c r="L148" s="1"/>
      <c r="M148" s="9">
        <v>43976</v>
      </c>
      <c r="N148" s="48">
        <v>1.3788926024039119</v>
      </c>
      <c r="O148" s="48">
        <v>0.2770607003857033</v>
      </c>
      <c r="P148" s="48">
        <v>1.0518749852599749</v>
      </c>
      <c r="Q148" s="48">
        <v>1.0809982109881955</v>
      </c>
      <c r="R148" s="48">
        <v>0.23344513477728029</v>
      </c>
      <c r="S148" s="48">
        <v>0.13220268395651269</v>
      </c>
      <c r="T148" s="48">
        <v>0.10059869235651721</v>
      </c>
      <c r="U148" s="48">
        <v>1.6103916128176492</v>
      </c>
      <c r="V148" s="53">
        <v>5.865464622945745</v>
      </c>
      <c r="Y148" s="34">
        <v>43610</v>
      </c>
      <c r="Z148" s="44">
        <v>0.1591917769778729</v>
      </c>
      <c r="AA148" s="44">
        <v>0.13574535836499871</v>
      </c>
      <c r="AB148" s="44">
        <v>0.23627146534726789</v>
      </c>
      <c r="AC148" s="44">
        <v>0.1103993233410711</v>
      </c>
      <c r="AD148" s="45">
        <v>7.1667480318997723E-2</v>
      </c>
      <c r="AF148" s="9">
        <v>43976</v>
      </c>
      <c r="AG148" s="48">
        <v>0.14933169466791862</v>
      </c>
      <c r="AH148" s="48">
        <v>0.1158827638652616</v>
      </c>
      <c r="AI148" s="48">
        <v>0.25630386542367101</v>
      </c>
      <c r="AJ148" s="48">
        <v>8.9804763669198776E-2</v>
      </c>
      <c r="AK148" s="49">
        <v>5.9876151113583097E-2</v>
      </c>
    </row>
    <row r="149" spans="2:37">
      <c r="B149" s="9">
        <v>43611</v>
      </c>
      <c r="C149" s="11">
        <v>1.3454641916434888</v>
      </c>
      <c r="D149" s="11">
        <v>0.29670627608840022</v>
      </c>
      <c r="E149" s="11">
        <v>1.081091561383583</v>
      </c>
      <c r="F149" s="11">
        <v>0.94298968104723468</v>
      </c>
      <c r="G149" s="11">
        <v>0.20325097124895161</v>
      </c>
      <c r="H149" s="11">
        <v>0.1181070587317367</v>
      </c>
      <c r="I149" s="11">
        <v>0.10059869235651721</v>
      </c>
      <c r="J149" s="11">
        <v>1.4954136340472926</v>
      </c>
      <c r="K149" s="16">
        <v>5.5836220665472052</v>
      </c>
      <c r="L149" s="1"/>
      <c r="M149" s="9">
        <v>43977</v>
      </c>
      <c r="N149" s="48">
        <v>1.3752203738522302</v>
      </c>
      <c r="O149" s="48">
        <v>0.27531948903044295</v>
      </c>
      <c r="P149" s="48">
        <v>1.0016480595732631</v>
      </c>
      <c r="Q149" s="48">
        <v>1.029667865666313</v>
      </c>
      <c r="R149" s="48">
        <v>0.2059420076584482</v>
      </c>
      <c r="S149" s="48">
        <v>0.13582618926536119</v>
      </c>
      <c r="T149" s="48">
        <v>0.10059869235651721</v>
      </c>
      <c r="U149" s="48">
        <v>1.614111833456662</v>
      </c>
      <c r="V149" s="53">
        <v>5.7383345108592385</v>
      </c>
      <c r="Y149" s="34">
        <v>43611</v>
      </c>
      <c r="Z149" s="44">
        <v>0.1582320155271672</v>
      </c>
      <c r="AA149" s="44">
        <v>0.139846714515802</v>
      </c>
      <c r="AB149" s="44">
        <v>0.17112998862082771</v>
      </c>
      <c r="AC149" s="44">
        <v>0.12079297990641921</v>
      </c>
      <c r="AD149" s="45">
        <v>6.7646346007015218E-2</v>
      </c>
      <c r="AF149" s="9">
        <v>43977</v>
      </c>
      <c r="AG149" s="48">
        <v>0.13740215105450718</v>
      </c>
      <c r="AH149" s="48">
        <v>9.756209331958067E-2</v>
      </c>
      <c r="AI149" s="48">
        <v>0.24686726133395892</v>
      </c>
      <c r="AJ149" s="48">
        <v>9.9883139035686699E-2</v>
      </c>
      <c r="AK149" s="49">
        <v>5.9165387624543563E-2</v>
      </c>
    </row>
    <row r="150" spans="2:37">
      <c r="B150" s="9">
        <v>43612</v>
      </c>
      <c r="C150" s="11">
        <v>1.3915844000747579</v>
      </c>
      <c r="D150" s="11">
        <v>0.29259193795247723</v>
      </c>
      <c r="E150" s="11">
        <v>1.1195593971702231</v>
      </c>
      <c r="F150" s="11">
        <v>0.989018957585859</v>
      </c>
      <c r="G150" s="11">
        <v>0.1749463415489752</v>
      </c>
      <c r="H150" s="11">
        <v>0.1181787051561472</v>
      </c>
      <c r="I150" s="11">
        <v>0.10059869235651721</v>
      </c>
      <c r="J150" s="11">
        <v>1.5206777629567865</v>
      </c>
      <c r="K150" s="16">
        <v>5.707156194801744</v>
      </c>
      <c r="L150" s="1"/>
      <c r="M150" s="9">
        <v>43978</v>
      </c>
      <c r="N150" s="48">
        <v>1.3581013158244979</v>
      </c>
      <c r="O150" s="48">
        <v>0.27631564984009588</v>
      </c>
      <c r="P150" s="48">
        <v>0.9805427114126618</v>
      </c>
      <c r="Q150" s="48">
        <v>0.91959071055524066</v>
      </c>
      <c r="R150" s="48">
        <v>0.20347868278856548</v>
      </c>
      <c r="S150" s="48">
        <v>0.14120309012797311</v>
      </c>
      <c r="T150" s="48">
        <v>0.10059869235651721</v>
      </c>
      <c r="U150" s="48">
        <v>1.6215326822100198</v>
      </c>
      <c r="V150" s="53">
        <v>5.6013635351155715</v>
      </c>
      <c r="Y150" s="34">
        <v>43612</v>
      </c>
      <c r="Z150" s="44">
        <v>0.2040313095740115</v>
      </c>
      <c r="AA150" s="44">
        <v>0.13726763876151138</v>
      </c>
      <c r="AB150" s="44">
        <v>0.1767957701781189</v>
      </c>
      <c r="AC150" s="44">
        <v>0.13460344975235469</v>
      </c>
      <c r="AD150" s="45">
        <v>6.5797788142204799E-2</v>
      </c>
      <c r="AF150" s="9">
        <v>43978</v>
      </c>
      <c r="AG150" s="48">
        <v>0.1410019674833711</v>
      </c>
      <c r="AH150" s="48">
        <v>9.5943156505963634E-2</v>
      </c>
      <c r="AI150" s="48">
        <v>0.1731013238798508</v>
      </c>
      <c r="AJ150" s="48">
        <v>0.10745617949657399</v>
      </c>
      <c r="AK150" s="49">
        <v>5.751258789930852E-2</v>
      </c>
    </row>
    <row r="151" spans="2:37">
      <c r="B151" s="9">
        <v>43613</v>
      </c>
      <c r="C151" s="11">
        <v>1.3909661102372741</v>
      </c>
      <c r="D151" s="11">
        <v>0.28622375547905049</v>
      </c>
      <c r="E151" s="11">
        <v>1.1277687032737398</v>
      </c>
      <c r="F151" s="11">
        <v>1.2415993540472245</v>
      </c>
      <c r="G151" s="11">
        <v>0.14265182687346939</v>
      </c>
      <c r="H151" s="11">
        <v>0.1346134291920118</v>
      </c>
      <c r="I151" s="11">
        <v>0.10059869235651721</v>
      </c>
      <c r="J151" s="11">
        <v>1.530458453939658</v>
      </c>
      <c r="K151" s="16">
        <v>5.9548803253989453</v>
      </c>
      <c r="L151" s="1"/>
      <c r="M151" s="9">
        <v>43979</v>
      </c>
      <c r="N151" s="48">
        <v>1.3139345099120681</v>
      </c>
      <c r="O151" s="48">
        <v>0.28762463438068553</v>
      </c>
      <c r="P151" s="48">
        <v>0.97786471169174838</v>
      </c>
      <c r="Q151" s="48">
        <v>0.99065016709452125</v>
      </c>
      <c r="R151" s="48">
        <v>0.1789821394370763</v>
      </c>
      <c r="S151" s="48">
        <v>0.14308239832073039</v>
      </c>
      <c r="T151" s="48">
        <v>0.10059869235651721</v>
      </c>
      <c r="U151" s="48">
        <v>1.5488243256675989</v>
      </c>
      <c r="V151" s="53">
        <v>5.5415615788609465</v>
      </c>
      <c r="Y151" s="34">
        <v>43613</v>
      </c>
      <c r="Z151" s="44">
        <v>0.2210554010458316</v>
      </c>
      <c r="AA151" s="44">
        <v>0.18473521560656953</v>
      </c>
      <c r="AB151" s="44">
        <v>0.2885686322630252</v>
      </c>
      <c r="AC151" s="44">
        <v>0.1275596096268381</v>
      </c>
      <c r="AD151" s="45">
        <v>7.1140722793577707E-2</v>
      </c>
      <c r="AF151" s="9">
        <v>43979</v>
      </c>
      <c r="AG151" s="48">
        <v>0.1385933363757039</v>
      </c>
      <c r="AH151" s="48">
        <v>9.8031758236437949E-2</v>
      </c>
      <c r="AI151" s="48">
        <v>0.2170758618638132</v>
      </c>
      <c r="AJ151" s="48">
        <v>0.10535755183873739</v>
      </c>
      <c r="AK151" s="49">
        <v>5.7344525316223853E-2</v>
      </c>
    </row>
    <row r="152" spans="2:37">
      <c r="B152" s="9">
        <v>43614</v>
      </c>
      <c r="C152" s="11">
        <v>1.333645111729691</v>
      </c>
      <c r="D152" s="11">
        <v>0.28088024651069959</v>
      </c>
      <c r="E152" s="11">
        <v>1.11460243585492</v>
      </c>
      <c r="F152" s="11">
        <v>1.3288719302395504</v>
      </c>
      <c r="G152" s="11">
        <v>0.13511651548628312</v>
      </c>
      <c r="H152" s="11">
        <v>0.14906873060855488</v>
      </c>
      <c r="I152" s="11">
        <v>0.10059869235651721</v>
      </c>
      <c r="J152" s="11">
        <v>1.5826198590906022</v>
      </c>
      <c r="K152" s="16">
        <v>6.0254035218768189</v>
      </c>
      <c r="L152" s="1"/>
      <c r="M152" s="9">
        <v>43980</v>
      </c>
      <c r="N152" s="48">
        <v>1.28387454917397</v>
      </c>
      <c r="O152" s="48">
        <v>0.289350588156366</v>
      </c>
      <c r="P152" s="48">
        <v>0.98678581710406688</v>
      </c>
      <c r="Q152" s="48">
        <v>1.0093540888438046</v>
      </c>
      <c r="R152" s="48">
        <v>0.16785638157113561</v>
      </c>
      <c r="S152" s="48">
        <v>0.13324687780664299</v>
      </c>
      <c r="T152" s="48">
        <v>0.10059869235651721</v>
      </c>
      <c r="U152" s="48">
        <v>1.5326039025402489</v>
      </c>
      <c r="V152" s="53">
        <v>5.5036708975527517</v>
      </c>
      <c r="Y152" s="34">
        <v>43614</v>
      </c>
      <c r="Z152" s="44">
        <v>0.2205966636969659</v>
      </c>
      <c r="AA152" s="44">
        <v>0.17505611005355201</v>
      </c>
      <c r="AB152" s="44">
        <v>0.31656332711544438</v>
      </c>
      <c r="AC152" s="44">
        <v>0.14200902610259009</v>
      </c>
      <c r="AD152" s="45">
        <v>6.89733930808267E-2</v>
      </c>
      <c r="AF152" s="9">
        <v>43980</v>
      </c>
      <c r="AG152" s="48">
        <v>0.12913773963880168</v>
      </c>
      <c r="AH152" s="48">
        <v>9.9691167209250392E-2</v>
      </c>
      <c r="AI152" s="48">
        <v>0.219318982622941</v>
      </c>
      <c r="AJ152" s="48">
        <v>0.13311230808971949</v>
      </c>
      <c r="AK152" s="49">
        <v>5.7319860811005416E-2</v>
      </c>
    </row>
    <row r="153" spans="2:37">
      <c r="B153" s="9">
        <v>43615</v>
      </c>
      <c r="C153" s="11">
        <v>1.3249614341618832</v>
      </c>
      <c r="D153" s="11">
        <v>0.27844432650153211</v>
      </c>
      <c r="E153" s="11">
        <v>1.062336896505969</v>
      </c>
      <c r="F153" s="11">
        <v>1.0172120946847185</v>
      </c>
      <c r="G153" s="11">
        <v>0.13715369866450161</v>
      </c>
      <c r="H153" s="11">
        <v>0.12613304039547379</v>
      </c>
      <c r="I153" s="11">
        <v>0.10059869235651721</v>
      </c>
      <c r="J153" s="11">
        <v>1.5737834225498466</v>
      </c>
      <c r="K153" s="16">
        <v>5.620623605820442</v>
      </c>
      <c r="L153" s="1"/>
      <c r="M153" s="9">
        <v>43981</v>
      </c>
      <c r="N153" s="48">
        <v>1.3031604348714971</v>
      </c>
      <c r="O153" s="48">
        <v>0.2997098835149366</v>
      </c>
      <c r="P153" s="48">
        <v>1.0201079731434279</v>
      </c>
      <c r="Q153" s="48">
        <v>0.99278856687476347</v>
      </c>
      <c r="R153" s="48">
        <v>0.15552360179031641</v>
      </c>
      <c r="S153" s="48">
        <v>0.1239234827353721</v>
      </c>
      <c r="T153" s="48">
        <v>0.10059869235651721</v>
      </c>
      <c r="U153" s="48">
        <v>1.552085606647881</v>
      </c>
      <c r="V153" s="53">
        <v>5.5478982419347114</v>
      </c>
      <c r="Y153" s="34">
        <v>43615</v>
      </c>
      <c r="Z153" s="44">
        <v>0.13387526342552031</v>
      </c>
      <c r="AA153" s="44">
        <v>0.1286252273184339</v>
      </c>
      <c r="AB153" s="44">
        <v>0.20452015219611011</v>
      </c>
      <c r="AC153" s="44">
        <v>0.13239213858478061</v>
      </c>
      <c r="AD153" s="45">
        <v>6.1186389302850447E-2</v>
      </c>
      <c r="AF153" s="9">
        <v>43981</v>
      </c>
      <c r="AG153" s="48">
        <v>0.13695919453438382</v>
      </c>
      <c r="AH153" s="48">
        <v>9.8811382486676938E-2</v>
      </c>
      <c r="AI153" s="48">
        <v>0.2091946487456568</v>
      </c>
      <c r="AJ153" s="48">
        <v>0.13170677781583501</v>
      </c>
      <c r="AK153" s="49">
        <v>5.776124003167895E-2</v>
      </c>
    </row>
    <row r="154" spans="2:37">
      <c r="B154" s="9">
        <v>43616</v>
      </c>
      <c r="C154" s="11">
        <v>1.322271559999705</v>
      </c>
      <c r="D154" s="11">
        <v>0.27671461089930049</v>
      </c>
      <c r="E154" s="11">
        <v>1.012672183574066</v>
      </c>
      <c r="F154" s="11">
        <v>0.77818080234838138</v>
      </c>
      <c r="G154" s="11">
        <v>0.14842464752806239</v>
      </c>
      <c r="H154" s="11">
        <v>0.1371978874066842</v>
      </c>
      <c r="I154" s="11">
        <v>0.10059869235651721</v>
      </c>
      <c r="J154" s="11">
        <v>1.6081158197635419</v>
      </c>
      <c r="K154" s="16">
        <v>5.3841762038762591</v>
      </c>
      <c r="L154" s="1"/>
      <c r="M154" s="9">
        <v>43982</v>
      </c>
      <c r="N154" s="48">
        <v>1.3016452761976101</v>
      </c>
      <c r="O154" s="48">
        <v>0.30423163161000061</v>
      </c>
      <c r="P154" s="48">
        <v>1.0955942078817629</v>
      </c>
      <c r="Q154" s="48">
        <v>0.94832025732801606</v>
      </c>
      <c r="R154" s="48">
        <v>0.2227251897445624</v>
      </c>
      <c r="S154" s="48">
        <v>0.12850599116347011</v>
      </c>
      <c r="T154" s="48">
        <v>0.10059869235651721</v>
      </c>
      <c r="U154" s="48">
        <v>1.5975812532799605</v>
      </c>
      <c r="V154" s="53">
        <v>5.6992024995618999</v>
      </c>
      <c r="Y154" s="34">
        <v>43616</v>
      </c>
      <c r="Z154" s="44">
        <v>0.14548100369375971</v>
      </c>
      <c r="AA154" s="44">
        <v>9.9855847831838207E-2</v>
      </c>
      <c r="AB154" s="44">
        <v>9.6752814323963529E-2</v>
      </c>
      <c r="AC154" s="44">
        <v>0.11244818848860329</v>
      </c>
      <c r="AD154" s="45">
        <v>5.7620507214725177E-2</v>
      </c>
      <c r="AF154" s="9">
        <v>43982</v>
      </c>
      <c r="AG154" s="48">
        <v>0.12705981156264862</v>
      </c>
      <c r="AH154" s="48">
        <v>9.7478175215000351E-2</v>
      </c>
      <c r="AI154" s="48">
        <v>0.20540279430738209</v>
      </c>
      <c r="AJ154" s="48">
        <v>0.1220142837797643</v>
      </c>
      <c r="AK154" s="49">
        <v>5.8199221794870297E-2</v>
      </c>
    </row>
    <row r="155" spans="2:37">
      <c r="B155" s="9">
        <v>43617</v>
      </c>
      <c r="C155" s="11">
        <v>1.3338177054022982</v>
      </c>
      <c r="D155" s="11">
        <v>0.28636074363048863</v>
      </c>
      <c r="E155" s="11">
        <v>1.0464716301402721</v>
      </c>
      <c r="F155" s="11">
        <v>0.67247104087540388</v>
      </c>
      <c r="G155" s="11">
        <v>0.16334195014490002</v>
      </c>
      <c r="H155" s="11">
        <v>0.13054326151026591</v>
      </c>
      <c r="I155" s="11">
        <v>0.10395198210173449</v>
      </c>
      <c r="J155" s="11">
        <v>1.5835753195944435</v>
      </c>
      <c r="K155" s="16">
        <v>5.3205336333998066</v>
      </c>
      <c r="L155" s="1"/>
      <c r="M155" s="9">
        <v>43983</v>
      </c>
      <c r="N155" s="48">
        <v>1.3493005903737452</v>
      </c>
      <c r="O155" s="48">
        <v>0.308000534288976</v>
      </c>
      <c r="P155" s="48">
        <v>1.1446874273453012</v>
      </c>
      <c r="Q155" s="48">
        <v>0.77413365694257275</v>
      </c>
      <c r="R155" s="48">
        <v>0.2546828070710499</v>
      </c>
      <c r="S155" s="48">
        <v>0.12723719812852069</v>
      </c>
      <c r="T155" s="48">
        <v>0.10395198210173449</v>
      </c>
      <c r="U155" s="48">
        <v>1.6640493366303932</v>
      </c>
      <c r="V155" s="53">
        <v>5.7260435328822927</v>
      </c>
      <c r="Y155" s="34">
        <v>43617</v>
      </c>
      <c r="Z155" s="44">
        <v>0.12982109799824681</v>
      </c>
      <c r="AA155" s="44">
        <v>8.9694613641711371E-2</v>
      </c>
      <c r="AB155" s="44">
        <v>7.9019680601549167E-2</v>
      </c>
      <c r="AC155" s="44">
        <v>9.9323091962640317E-2</v>
      </c>
      <c r="AD155" s="45">
        <v>5.89364936267315E-2</v>
      </c>
      <c r="AF155" s="9">
        <v>43983</v>
      </c>
      <c r="AG155" s="48">
        <v>0.1279083587000153</v>
      </c>
      <c r="AH155" s="48">
        <v>9.2912091302618405E-2</v>
      </c>
      <c r="AI155" s="48">
        <v>0.1127552134019664</v>
      </c>
      <c r="AJ155" s="48">
        <v>0.1019092640685646</v>
      </c>
      <c r="AK155" s="49">
        <v>5.9973922144128777E-2</v>
      </c>
    </row>
    <row r="156" spans="2:37">
      <c r="B156" s="9">
        <v>43618</v>
      </c>
      <c r="C156" s="11">
        <v>1.319739348257529</v>
      </c>
      <c r="D156" s="11">
        <v>0.28618067354022519</v>
      </c>
      <c r="E156" s="11">
        <v>1.0707670415702868</v>
      </c>
      <c r="F156" s="11">
        <v>0.64911597853369685</v>
      </c>
      <c r="G156" s="11">
        <v>0.15380914423584399</v>
      </c>
      <c r="H156" s="11">
        <v>0.13007816412722531</v>
      </c>
      <c r="I156" s="11">
        <v>0.10395198210173449</v>
      </c>
      <c r="J156" s="11">
        <v>1.5508388625086202</v>
      </c>
      <c r="K156" s="16">
        <v>5.2644811948751613</v>
      </c>
      <c r="L156" s="1"/>
      <c r="M156" s="9">
        <v>43984</v>
      </c>
      <c r="N156" s="48">
        <v>1.333956083459771</v>
      </c>
      <c r="O156" s="48">
        <v>0.30459102778387059</v>
      </c>
      <c r="P156" s="48">
        <v>1.0538829288647951</v>
      </c>
      <c r="Q156" s="48">
        <v>0.76424546989314379</v>
      </c>
      <c r="R156" s="48">
        <v>0.24723048908190651</v>
      </c>
      <c r="S156" s="48">
        <v>0.1261597926378536</v>
      </c>
      <c r="T156" s="48">
        <v>0.10395198210173449</v>
      </c>
      <c r="U156" s="48">
        <v>1.6588279932425403</v>
      </c>
      <c r="V156" s="53">
        <v>5.5928457670656151</v>
      </c>
      <c r="Y156" s="34">
        <v>43618</v>
      </c>
      <c r="Z156" s="44">
        <v>0.1312878156637875</v>
      </c>
      <c r="AA156" s="44">
        <v>9.0044612973560284E-2</v>
      </c>
      <c r="AB156" s="44">
        <v>7.3305494263931292E-2</v>
      </c>
      <c r="AC156" s="44">
        <v>9.1854753519274412E-2</v>
      </c>
      <c r="AD156" s="45">
        <v>5.9521421001486843E-2</v>
      </c>
      <c r="AF156" s="9">
        <v>43984</v>
      </c>
      <c r="AG156" s="48">
        <v>0.13057745545337762</v>
      </c>
      <c r="AH156" s="48">
        <v>9.0715405753813594E-2</v>
      </c>
      <c r="AI156" s="48">
        <v>8.2861976895576603E-2</v>
      </c>
      <c r="AJ156" s="48">
        <v>9.2342985410023962E-2</v>
      </c>
      <c r="AK156" s="49">
        <v>5.9303620357637025E-2</v>
      </c>
    </row>
    <row r="157" spans="2:37">
      <c r="B157" s="9">
        <v>43619</v>
      </c>
      <c r="C157" s="11">
        <v>1.311304152803761</v>
      </c>
      <c r="D157" s="11">
        <v>0.29382230754228417</v>
      </c>
      <c r="E157" s="11">
        <v>1.1186011436181529</v>
      </c>
      <c r="F157" s="11">
        <v>0.71489522381035919</v>
      </c>
      <c r="G157" s="11">
        <v>0.1639417033221911</v>
      </c>
      <c r="H157" s="11">
        <v>0.12486920493285809</v>
      </c>
      <c r="I157" s="11">
        <v>0.10395198210173449</v>
      </c>
      <c r="J157" s="11">
        <v>1.5665726465966188</v>
      </c>
      <c r="K157" s="16">
        <v>5.397958364727959</v>
      </c>
      <c r="L157" s="1"/>
      <c r="M157" s="9">
        <v>43985</v>
      </c>
      <c r="N157" s="48">
        <v>1.3286807432519689</v>
      </c>
      <c r="O157" s="48">
        <v>0.30293414503532529</v>
      </c>
      <c r="P157" s="48">
        <v>1.0171761257976331</v>
      </c>
      <c r="Q157" s="48">
        <v>0.85142786446185548</v>
      </c>
      <c r="R157" s="48">
        <v>0.21582613485151589</v>
      </c>
      <c r="S157" s="48">
        <v>0.12583801692488081</v>
      </c>
      <c r="T157" s="48">
        <v>0.10395198210173449</v>
      </c>
      <c r="U157" s="48">
        <v>1.6334690538414387</v>
      </c>
      <c r="V157" s="53">
        <v>5.5793040662663529</v>
      </c>
      <c r="Y157" s="34">
        <v>43619</v>
      </c>
      <c r="Z157" s="44">
        <v>0.1766159854166498</v>
      </c>
      <c r="AA157" s="44">
        <v>0.10242125824882081</v>
      </c>
      <c r="AB157" s="44">
        <v>7.4187243990580229E-2</v>
      </c>
      <c r="AC157" s="44">
        <v>8.5409796001166216E-2</v>
      </c>
      <c r="AD157" s="45">
        <v>6.0340910351093111E-2</v>
      </c>
      <c r="AF157" s="9">
        <v>43985</v>
      </c>
      <c r="AG157" s="48">
        <v>0.1886354929606264</v>
      </c>
      <c r="AH157" s="48">
        <v>9.8728763016345311E-2</v>
      </c>
      <c r="AI157" s="48">
        <v>8.1751276662223787E-2</v>
      </c>
      <c r="AJ157" s="48">
        <v>9.5578690866952087E-2</v>
      </c>
      <c r="AK157" s="49">
        <v>6.1004273496504197E-2</v>
      </c>
    </row>
    <row r="158" spans="2:37">
      <c r="B158" s="9">
        <v>43620</v>
      </c>
      <c r="C158" s="11">
        <v>1.3211968187260299</v>
      </c>
      <c r="D158" s="11">
        <v>0.29572434082520682</v>
      </c>
      <c r="E158" s="11">
        <v>1.097501012437252</v>
      </c>
      <c r="F158" s="11">
        <v>0.72746975849363582</v>
      </c>
      <c r="G158" s="11">
        <v>0.1750667574432955</v>
      </c>
      <c r="H158" s="11">
        <v>0.1263709023632518</v>
      </c>
      <c r="I158" s="11">
        <v>0.10395198210173449</v>
      </c>
      <c r="J158" s="11">
        <v>1.5346343747901716</v>
      </c>
      <c r="K158" s="16">
        <v>5.3819159471805778</v>
      </c>
      <c r="L158" s="1"/>
      <c r="M158" s="9">
        <v>43986</v>
      </c>
      <c r="N158" s="48">
        <v>1.3295746366262111</v>
      </c>
      <c r="O158" s="48">
        <v>0.29510840719951054</v>
      </c>
      <c r="P158" s="48">
        <v>1.0113023650263429</v>
      </c>
      <c r="Q158" s="48">
        <v>1.1129077656936723</v>
      </c>
      <c r="R158" s="48">
        <v>0.19867396233809009</v>
      </c>
      <c r="S158" s="48">
        <v>0.1246632647993326</v>
      </c>
      <c r="T158" s="48">
        <v>0.10395198210173449</v>
      </c>
      <c r="U158" s="48">
        <v>1.6160172055574582</v>
      </c>
      <c r="V158" s="53">
        <v>5.7921995893423519</v>
      </c>
      <c r="Y158" s="34">
        <v>43620</v>
      </c>
      <c r="Z158" s="44">
        <v>0.19621529851917369</v>
      </c>
      <c r="AA158" s="44">
        <v>9.9966214995588568E-2</v>
      </c>
      <c r="AB158" s="44">
        <v>7.6754799190092551E-2</v>
      </c>
      <c r="AC158" s="44">
        <v>8.3562193557259551E-2</v>
      </c>
      <c r="AD158" s="45">
        <v>6.2827351423961314E-2</v>
      </c>
      <c r="AF158" s="9">
        <v>43986</v>
      </c>
      <c r="AG158" s="48">
        <v>0.22358582083966641</v>
      </c>
      <c r="AH158" s="48">
        <v>0.1596622726188871</v>
      </c>
      <c r="AI158" s="48">
        <v>0.21411353031596578</v>
      </c>
      <c r="AJ158" s="48">
        <v>0.11630616326884259</v>
      </c>
      <c r="AK158" s="49">
        <v>7.0005214511023275E-2</v>
      </c>
    </row>
    <row r="159" spans="2:37">
      <c r="B159" s="9">
        <v>43621</v>
      </c>
      <c r="C159" s="11">
        <v>1.3185421689749022</v>
      </c>
      <c r="D159" s="11">
        <v>0.29187783506237003</v>
      </c>
      <c r="E159" s="11">
        <v>1.024822141221664</v>
      </c>
      <c r="F159" s="11">
        <v>0.81201719503480574</v>
      </c>
      <c r="G159" s="11">
        <v>0.14264963022367499</v>
      </c>
      <c r="H159" s="11">
        <v>0.1300449146822524</v>
      </c>
      <c r="I159" s="11">
        <v>0.10395198210173449</v>
      </c>
      <c r="J159" s="11">
        <v>1.4711510187809098</v>
      </c>
      <c r="K159" s="16">
        <v>5.295056886082314</v>
      </c>
      <c r="L159" s="1"/>
      <c r="M159" s="9">
        <v>43987</v>
      </c>
      <c r="N159" s="48">
        <v>1.3105511424998348</v>
      </c>
      <c r="O159" s="48">
        <v>0.29560160562677301</v>
      </c>
      <c r="P159" s="48">
        <v>1.0134544658657971</v>
      </c>
      <c r="Q159" s="48">
        <v>1.2745363507092822</v>
      </c>
      <c r="R159" s="48">
        <v>0.18570747489691478</v>
      </c>
      <c r="S159" s="48">
        <v>0.12801603285364022</v>
      </c>
      <c r="T159" s="48">
        <v>0.10395198210173449</v>
      </c>
      <c r="U159" s="48">
        <v>1.5622199268273163</v>
      </c>
      <c r="V159" s="53">
        <v>5.8740389813812923</v>
      </c>
      <c r="Y159" s="34">
        <v>43621</v>
      </c>
      <c r="Z159" s="44">
        <v>0.1955862239889361</v>
      </c>
      <c r="AA159" s="44">
        <v>0.15680797010204922</v>
      </c>
      <c r="AB159" s="44">
        <v>7.312248808085528E-2</v>
      </c>
      <c r="AC159" s="44">
        <v>8.2699458428028158E-2</v>
      </c>
      <c r="AD159" s="45">
        <v>7.4724701484741127E-2</v>
      </c>
      <c r="AF159" s="9">
        <v>43987</v>
      </c>
      <c r="AG159" s="48">
        <v>0.2289137756791888</v>
      </c>
      <c r="AH159" s="48">
        <v>0.17250882052287861</v>
      </c>
      <c r="AI159" s="48">
        <v>0.33197214557294491</v>
      </c>
      <c r="AJ159" s="48">
        <v>0.10081223320785471</v>
      </c>
      <c r="AK159" s="49">
        <v>6.5237837511393448E-2</v>
      </c>
    </row>
    <row r="160" spans="2:37">
      <c r="B160" s="9">
        <v>43622</v>
      </c>
      <c r="C160" s="11">
        <v>1.306825068374657</v>
      </c>
      <c r="D160" s="11">
        <v>0.30286691450288888</v>
      </c>
      <c r="E160" s="11">
        <v>1.0407109753202739</v>
      </c>
      <c r="F160" s="11">
        <v>0.94754593076383109</v>
      </c>
      <c r="G160" s="11">
        <v>0.12860462598603489</v>
      </c>
      <c r="H160" s="11">
        <v>0.1295803429225002</v>
      </c>
      <c r="I160" s="11">
        <v>0.10395198210173449</v>
      </c>
      <c r="J160" s="11">
        <v>1.4858687170567448</v>
      </c>
      <c r="K160" s="16">
        <v>5.4459545570286645</v>
      </c>
      <c r="L160" s="1"/>
      <c r="M160" s="9">
        <v>43988</v>
      </c>
      <c r="N160" s="48">
        <v>1.3107596432421209</v>
      </c>
      <c r="O160" s="48">
        <v>0.29333407640120729</v>
      </c>
      <c r="P160" s="48">
        <v>1.0350718026544501</v>
      </c>
      <c r="Q160" s="48">
        <v>1.1745731838358431</v>
      </c>
      <c r="R160" s="48">
        <v>0.1494781889617334</v>
      </c>
      <c r="S160" s="48">
        <v>0.1333580904781658</v>
      </c>
      <c r="T160" s="48">
        <v>0.10395198210173449</v>
      </c>
      <c r="U160" s="48">
        <v>1.5304194389087351</v>
      </c>
      <c r="V160" s="53">
        <v>5.7309464065839908</v>
      </c>
      <c r="Y160" s="34">
        <v>43622</v>
      </c>
      <c r="Z160" s="44">
        <v>0.1962812120322151</v>
      </c>
      <c r="AA160" s="44">
        <v>0.16113789984773522</v>
      </c>
      <c r="AB160" s="44">
        <v>0.1687860195636974</v>
      </c>
      <c r="AC160" s="44">
        <v>8.9685190590551564E-2</v>
      </c>
      <c r="AD160" s="45">
        <v>7.2920999751496546E-2</v>
      </c>
      <c r="AF160" s="9">
        <v>43988</v>
      </c>
      <c r="AG160" s="48">
        <v>0.23223612048640233</v>
      </c>
      <c r="AH160" s="48">
        <v>0.15907250494891939</v>
      </c>
      <c r="AI160" s="48">
        <v>0.29734757142577412</v>
      </c>
      <c r="AJ160" s="48">
        <v>9.4041834385226841E-2</v>
      </c>
      <c r="AK160" s="49">
        <v>6.3786498605192699E-2</v>
      </c>
    </row>
    <row r="161" spans="2:37">
      <c r="B161" s="9">
        <v>43623</v>
      </c>
      <c r="C161" s="11">
        <v>1.3063583759818731</v>
      </c>
      <c r="D161" s="11">
        <v>0.29439634712266699</v>
      </c>
      <c r="E161" s="11">
        <v>1.0484635564275171</v>
      </c>
      <c r="F161" s="11">
        <v>0.9006593807426474</v>
      </c>
      <c r="G161" s="11">
        <v>0.1299508634076961</v>
      </c>
      <c r="H161" s="11">
        <v>0.13975624317459209</v>
      </c>
      <c r="I161" s="11">
        <v>0.10395198210173449</v>
      </c>
      <c r="J161" s="11">
        <v>1.4962717919099975</v>
      </c>
      <c r="K161" s="16">
        <v>5.4198085408687247</v>
      </c>
      <c r="L161" s="1"/>
      <c r="M161" s="9">
        <v>43989</v>
      </c>
      <c r="N161" s="48">
        <v>1.316575974509024</v>
      </c>
      <c r="O161" s="48">
        <v>0.2863338472810375</v>
      </c>
      <c r="P161" s="48">
        <v>1.0719569955782731</v>
      </c>
      <c r="Q161" s="48">
        <v>1.1273796614679787</v>
      </c>
      <c r="R161" s="48">
        <v>0.12463718663383559</v>
      </c>
      <c r="S161" s="48">
        <v>0.1330425216343637</v>
      </c>
      <c r="T161" s="48">
        <v>0.10395198210173449</v>
      </c>
      <c r="U161" s="48">
        <v>1.5777734829881949</v>
      </c>
      <c r="V161" s="53">
        <v>5.7416516521944416</v>
      </c>
      <c r="Y161" s="34">
        <v>43623</v>
      </c>
      <c r="Z161" s="44">
        <v>0.20400025900172111</v>
      </c>
      <c r="AA161" s="44">
        <v>0.15708997677025058</v>
      </c>
      <c r="AB161" s="44">
        <v>0.13581450906033932</v>
      </c>
      <c r="AC161" s="44">
        <v>8.7649440936639414E-2</v>
      </c>
      <c r="AD161" s="45">
        <v>7.3736973892678651E-2</v>
      </c>
      <c r="AF161" s="9">
        <v>43989</v>
      </c>
      <c r="AG161" s="48">
        <v>0.21181379967495598</v>
      </c>
      <c r="AH161" s="48">
        <v>0.1720136091606882</v>
      </c>
      <c r="AI161" s="48">
        <v>0.26984788539621229</v>
      </c>
      <c r="AJ161" s="48">
        <v>0.10283185617740069</v>
      </c>
      <c r="AK161" s="49">
        <v>7.2018909770222114E-2</v>
      </c>
    </row>
    <row r="162" spans="2:37">
      <c r="B162" s="9">
        <v>43624</v>
      </c>
      <c r="C162" s="11">
        <v>1.309387393974069</v>
      </c>
      <c r="D162" s="11">
        <v>0.2905954786977375</v>
      </c>
      <c r="E162" s="11">
        <v>1.0496669600854158</v>
      </c>
      <c r="F162" s="11">
        <v>0.93390125212365427</v>
      </c>
      <c r="G162" s="11">
        <v>0.1279702802157624</v>
      </c>
      <c r="H162" s="11">
        <v>0.1381227880790433</v>
      </c>
      <c r="I162" s="11">
        <v>0.10395198210173449</v>
      </c>
      <c r="J162" s="11">
        <v>1.5103243927224046</v>
      </c>
      <c r="K162" s="16">
        <v>5.4639205279998215</v>
      </c>
      <c r="L162" s="1"/>
      <c r="M162" s="9">
        <v>43990</v>
      </c>
      <c r="N162" s="48">
        <v>1.334337148468149</v>
      </c>
      <c r="O162" s="48">
        <v>0.28439468543770025</v>
      </c>
      <c r="P162" s="48">
        <v>1.062572848324935</v>
      </c>
      <c r="Q162" s="48">
        <v>1.1550857426278418</v>
      </c>
      <c r="R162" s="48">
        <v>0.1173526254044896</v>
      </c>
      <c r="S162" s="48">
        <v>0.1285619680598139</v>
      </c>
      <c r="T162" s="48">
        <v>0.10395198210173449</v>
      </c>
      <c r="U162" s="48">
        <v>1.566275607733782</v>
      </c>
      <c r="V162" s="53">
        <v>5.7525326081584467</v>
      </c>
      <c r="Y162" s="34">
        <v>43624</v>
      </c>
      <c r="Z162" s="44">
        <v>0.2056141868940683</v>
      </c>
      <c r="AA162" s="44">
        <v>0.1496509361407983</v>
      </c>
      <c r="AB162" s="44">
        <v>0.17036563820170181</v>
      </c>
      <c r="AC162" s="44">
        <v>8.2684504719249999E-2</v>
      </c>
      <c r="AD162" s="45">
        <v>6.8261213684194993E-2</v>
      </c>
      <c r="AF162" s="9">
        <v>43990</v>
      </c>
      <c r="AG162" s="48">
        <v>0.21765042103184001</v>
      </c>
      <c r="AH162" s="48">
        <v>0.16982139680786229</v>
      </c>
      <c r="AI162" s="48">
        <v>0.23925542023537591</v>
      </c>
      <c r="AJ162" s="48">
        <v>0.11106288204772269</v>
      </c>
      <c r="AK162" s="49">
        <v>7.9497039045375306E-2</v>
      </c>
    </row>
    <row r="163" spans="2:37">
      <c r="B163" s="9">
        <v>43625</v>
      </c>
      <c r="C163" s="11">
        <v>1.312863984446462</v>
      </c>
      <c r="D163" s="11">
        <v>0.2842615732453167</v>
      </c>
      <c r="E163" s="11">
        <v>1.0456462005931031</v>
      </c>
      <c r="F163" s="11">
        <v>0.87404719142941123</v>
      </c>
      <c r="G163" s="11">
        <v>0.116164187449649</v>
      </c>
      <c r="H163" s="11">
        <v>0.1559252464827188</v>
      </c>
      <c r="I163" s="11">
        <v>0.10395198210173449</v>
      </c>
      <c r="J163" s="11">
        <v>1.4773227518428165</v>
      </c>
      <c r="K163" s="16">
        <v>5.3701831175912123</v>
      </c>
      <c r="L163" s="1"/>
      <c r="M163" s="9">
        <v>43991</v>
      </c>
      <c r="N163" s="48">
        <v>1.3087389904269009</v>
      </c>
      <c r="O163" s="48">
        <v>0.28508029850519173</v>
      </c>
      <c r="P163" s="48">
        <v>1.0556710072577509</v>
      </c>
      <c r="Q163" s="48">
        <v>1.1361756004205015</v>
      </c>
      <c r="R163" s="48">
        <v>0.1197347601831816</v>
      </c>
      <c r="S163" s="48">
        <v>0.1237284951392638</v>
      </c>
      <c r="T163" s="48">
        <v>0.10395198210173449</v>
      </c>
      <c r="U163" s="48">
        <v>1.5178152213396205</v>
      </c>
      <c r="V163" s="53">
        <v>5.6508963553741456</v>
      </c>
      <c r="Y163" s="34">
        <v>43625</v>
      </c>
      <c r="Z163" s="44">
        <v>0.19963387918741141</v>
      </c>
      <c r="AA163" s="44">
        <v>0.15065533748941912</v>
      </c>
      <c r="AB163" s="44">
        <v>0.12607490031039709</v>
      </c>
      <c r="AC163" s="44">
        <v>8.4931999574837269E-2</v>
      </c>
      <c r="AD163" s="45">
        <v>6.6971933885056192E-2</v>
      </c>
      <c r="AF163" s="9">
        <v>43991</v>
      </c>
      <c r="AG163" s="48">
        <v>0.2017420361473484</v>
      </c>
      <c r="AH163" s="48">
        <v>0.1749945048960522</v>
      </c>
      <c r="AI163" s="48">
        <v>0.2299898217496896</v>
      </c>
      <c r="AJ163" s="48">
        <v>0.11266465760930061</v>
      </c>
      <c r="AK163" s="49">
        <v>7.7008476203658666E-2</v>
      </c>
    </row>
    <row r="164" spans="2:37">
      <c r="B164" s="9">
        <v>43626</v>
      </c>
      <c r="C164" s="11">
        <v>1.311274940688641</v>
      </c>
      <c r="D164" s="11">
        <v>0.28106670658398836</v>
      </c>
      <c r="E164" s="11">
        <v>1.031931764075912</v>
      </c>
      <c r="F164" s="11">
        <v>0.87048253354563698</v>
      </c>
      <c r="G164" s="11">
        <v>0.11525069427728719</v>
      </c>
      <c r="H164" s="11">
        <v>0.1694023304395405</v>
      </c>
      <c r="I164" s="11">
        <v>0.10395198210173449</v>
      </c>
      <c r="J164" s="11">
        <v>1.4775300221164636</v>
      </c>
      <c r="K164" s="16">
        <v>5.3608909738292043</v>
      </c>
      <c r="L164" s="1"/>
      <c r="M164" s="9">
        <v>43992</v>
      </c>
      <c r="N164" s="48">
        <v>1.3083576627289311</v>
      </c>
      <c r="O164" s="48">
        <v>0.28357065823747041</v>
      </c>
      <c r="P164" s="48">
        <v>1.0245472179046602</v>
      </c>
      <c r="Q164" s="48">
        <v>1.0852580384594561</v>
      </c>
      <c r="R164" s="48">
        <v>0.12236561837247451</v>
      </c>
      <c r="S164" s="48">
        <v>0.1220287742097496</v>
      </c>
      <c r="T164" s="48">
        <v>0.10395198210173449</v>
      </c>
      <c r="U164" s="48">
        <v>1.4737867254090415</v>
      </c>
      <c r="V164" s="53">
        <v>5.5238666774235181</v>
      </c>
      <c r="Y164" s="34">
        <v>43626</v>
      </c>
      <c r="Z164" s="44">
        <v>0.22351541152970239</v>
      </c>
      <c r="AA164" s="44">
        <v>0.16743716487571161</v>
      </c>
      <c r="AB164" s="44">
        <v>0.1000401222286265</v>
      </c>
      <c r="AC164" s="44">
        <v>8.5049612570062258E-2</v>
      </c>
      <c r="AD164" s="45">
        <v>6.9701762210094109E-2</v>
      </c>
      <c r="AF164" s="9">
        <v>43992</v>
      </c>
      <c r="AG164" s="48">
        <v>0.20717033703040702</v>
      </c>
      <c r="AH164" s="48">
        <v>0.16744521451871319</v>
      </c>
      <c r="AI164" s="48">
        <v>0.21039218595128592</v>
      </c>
      <c r="AJ164" s="48">
        <v>0.1219006685900213</v>
      </c>
      <c r="AK164" s="49">
        <v>7.0552359144716137E-2</v>
      </c>
    </row>
    <row r="165" spans="2:37">
      <c r="B165" s="9">
        <v>43627</v>
      </c>
      <c r="C165" s="11">
        <v>1.3131046416294301</v>
      </c>
      <c r="D165" s="11">
        <v>0.29346076861341908</v>
      </c>
      <c r="E165" s="11">
        <v>1.020284820807988</v>
      </c>
      <c r="F165" s="11">
        <v>0.95557494312666613</v>
      </c>
      <c r="G165" s="11">
        <v>0.11742543249689849</v>
      </c>
      <c r="H165" s="11">
        <v>0.1480962640937489</v>
      </c>
      <c r="I165" s="11">
        <v>0.10395198210173449</v>
      </c>
      <c r="J165" s="11">
        <v>1.4822096989922866</v>
      </c>
      <c r="K165" s="16">
        <v>5.4341085518621721</v>
      </c>
      <c r="L165" s="1"/>
      <c r="M165" s="9">
        <v>43993</v>
      </c>
      <c r="N165" s="48">
        <v>1.3168832548397</v>
      </c>
      <c r="O165" s="48">
        <v>0.2869972800924524</v>
      </c>
      <c r="P165" s="48">
        <v>1.0096972475175201</v>
      </c>
      <c r="Q165" s="48">
        <v>0.95721492319641477</v>
      </c>
      <c r="R165" s="48">
        <v>0.12020869716513939</v>
      </c>
      <c r="S165" s="48">
        <v>0.12268346921295699</v>
      </c>
      <c r="T165" s="48">
        <v>0.10395198210173449</v>
      </c>
      <c r="U165" s="48">
        <v>1.5098658674269538</v>
      </c>
      <c r="V165" s="53">
        <v>5.4275027215528713</v>
      </c>
      <c r="Y165" s="34">
        <v>43627</v>
      </c>
      <c r="Z165" s="44">
        <v>0.22407098802116412</v>
      </c>
      <c r="AA165" s="44">
        <v>0.19866038915809481</v>
      </c>
      <c r="AB165" s="44">
        <v>0.12072006496850349</v>
      </c>
      <c r="AC165" s="44">
        <v>8.6627262742450431E-2</v>
      </c>
      <c r="AD165" s="45">
        <v>8.2139725118831525E-2</v>
      </c>
      <c r="AF165" s="9">
        <v>43993</v>
      </c>
      <c r="AG165" s="48">
        <v>0.19335380621897211</v>
      </c>
      <c r="AH165" s="48">
        <v>0.14384730960282868</v>
      </c>
      <c r="AI165" s="48">
        <v>0.17931600711799411</v>
      </c>
      <c r="AJ165" s="48">
        <v>0.1263726580264643</v>
      </c>
      <c r="AK165" s="49">
        <v>7.0934156418590272E-2</v>
      </c>
    </row>
    <row r="166" spans="2:37">
      <c r="B166" s="9">
        <v>43628</v>
      </c>
      <c r="C166" s="11">
        <v>1.308836656273364</v>
      </c>
      <c r="D166" s="11">
        <v>0.30071577747865358</v>
      </c>
      <c r="E166" s="11">
        <v>1.029223035808247</v>
      </c>
      <c r="F166" s="11">
        <v>0.95892520329181208</v>
      </c>
      <c r="G166" s="11">
        <v>0.1382521417152216</v>
      </c>
      <c r="H166" s="11">
        <v>0.14756386880446681</v>
      </c>
      <c r="I166" s="11">
        <v>0.10395198210173449</v>
      </c>
      <c r="J166" s="11">
        <v>1.4208912674085634</v>
      </c>
      <c r="K166" s="16">
        <v>5.4083599328820631</v>
      </c>
      <c r="L166" s="1"/>
      <c r="M166" s="9">
        <v>43994</v>
      </c>
      <c r="N166" s="48">
        <v>1.3055060999559251</v>
      </c>
      <c r="O166" s="48">
        <v>0.28853478567810742</v>
      </c>
      <c r="P166" s="48">
        <v>1.021166685507086</v>
      </c>
      <c r="Q166" s="48">
        <v>0.76280889917190309</v>
      </c>
      <c r="R166" s="48">
        <v>0.1319032758821258</v>
      </c>
      <c r="S166" s="48">
        <v>0.1223645457495665</v>
      </c>
      <c r="T166" s="48">
        <v>0.10395198210173449</v>
      </c>
      <c r="U166" s="48">
        <v>1.5791596270632937</v>
      </c>
      <c r="V166" s="53">
        <v>5.315395901109742</v>
      </c>
      <c r="Y166" s="34">
        <v>43628</v>
      </c>
      <c r="Z166" s="44">
        <v>0.2152686211645492</v>
      </c>
      <c r="AA166" s="44">
        <v>0.17655570577527813</v>
      </c>
      <c r="AB166" s="44">
        <v>0.1479504345607465</v>
      </c>
      <c r="AC166" s="44">
        <v>8.5007490487668591E-2</v>
      </c>
      <c r="AD166" s="45">
        <v>7.7649678039436107E-2</v>
      </c>
      <c r="AF166" s="9">
        <v>43994</v>
      </c>
      <c r="AG166" s="48">
        <v>0.1677026604288735</v>
      </c>
      <c r="AH166" s="48">
        <v>0.1347151927152358</v>
      </c>
      <c r="AI166" s="48">
        <v>7.7241094684667569E-2</v>
      </c>
      <c r="AJ166" s="48">
        <v>0.101113034061695</v>
      </c>
      <c r="AK166" s="49">
        <v>7.8517824316654675E-2</v>
      </c>
    </row>
    <row r="167" spans="2:37">
      <c r="B167" s="9">
        <v>43629</v>
      </c>
      <c r="C167" s="11">
        <v>1.303759242189243</v>
      </c>
      <c r="D167" s="11">
        <v>0.29027911133481138</v>
      </c>
      <c r="E167" s="11">
        <v>1.0928677760904641</v>
      </c>
      <c r="F167" s="11">
        <v>0.87344207101217097</v>
      </c>
      <c r="G167" s="11">
        <v>0.20135981803162711</v>
      </c>
      <c r="H167" s="11">
        <v>0.1297448643506999</v>
      </c>
      <c r="I167" s="11">
        <v>0.10395198210173449</v>
      </c>
      <c r="J167" s="11">
        <v>1.4666487818460241</v>
      </c>
      <c r="K167" s="16">
        <v>5.4620536469567753</v>
      </c>
      <c r="L167" s="1"/>
      <c r="M167" s="9">
        <v>43995</v>
      </c>
      <c r="N167" s="48">
        <v>1.314262190199067</v>
      </c>
      <c r="O167" s="48">
        <v>0.28789969045744829</v>
      </c>
      <c r="P167" s="48">
        <v>1.0873383650295529</v>
      </c>
      <c r="Q167" s="48">
        <v>0.68797725408267951</v>
      </c>
      <c r="R167" s="48">
        <v>0.1830015992473964</v>
      </c>
      <c r="S167" s="48">
        <v>0.12332989677816189</v>
      </c>
      <c r="T167" s="48">
        <v>0.10395198210173449</v>
      </c>
      <c r="U167" s="48">
        <v>1.7009067282216168</v>
      </c>
      <c r="V167" s="53">
        <v>5.4886677061176572</v>
      </c>
      <c r="Y167" s="34">
        <v>43629</v>
      </c>
      <c r="Z167" s="44">
        <v>0.2171482905259611</v>
      </c>
      <c r="AA167" s="44">
        <v>0.14039788322970012</v>
      </c>
      <c r="AB167" s="44">
        <v>0.10900380474416101</v>
      </c>
      <c r="AC167" s="44">
        <v>8.502024401468912E-2</v>
      </c>
      <c r="AD167" s="45">
        <v>6.926242542120109E-2</v>
      </c>
      <c r="AF167" s="9">
        <v>43995</v>
      </c>
      <c r="AG167" s="48">
        <v>0.13317095155762529</v>
      </c>
      <c r="AH167" s="48">
        <v>0.1212758907737523</v>
      </c>
      <c r="AI167" s="48">
        <v>7.7019903275099486E-2</v>
      </c>
      <c r="AJ167" s="48">
        <v>9.234291062531419E-2</v>
      </c>
      <c r="AK167" s="49">
        <v>7.1153317866126983E-2</v>
      </c>
    </row>
    <row r="168" spans="2:37">
      <c r="B168" s="9">
        <v>43630</v>
      </c>
      <c r="C168" s="11">
        <v>1.325977714832089</v>
      </c>
      <c r="D168" s="11">
        <v>0.2828023844599285</v>
      </c>
      <c r="E168" s="11">
        <v>1.067409197262158</v>
      </c>
      <c r="F168" s="11">
        <v>0.74726646341850411</v>
      </c>
      <c r="G168" s="11">
        <v>0.19110527911792941</v>
      </c>
      <c r="H168" s="11">
        <v>0.12754001569874149</v>
      </c>
      <c r="I168" s="11">
        <v>0.10395198210173449</v>
      </c>
      <c r="J168" s="11">
        <v>1.5456320445759009</v>
      </c>
      <c r="K168" s="16">
        <v>5.3916850814669868</v>
      </c>
      <c r="L168" s="1"/>
      <c r="M168" s="9">
        <v>43996</v>
      </c>
      <c r="N168" s="48">
        <v>1.3132027170940359</v>
      </c>
      <c r="O168" s="48">
        <v>0.27959302837004918</v>
      </c>
      <c r="P168" s="48">
        <v>1.1089083551362531</v>
      </c>
      <c r="Q168" s="48">
        <v>0.73118596120678425</v>
      </c>
      <c r="R168" s="48">
        <v>0.1606399921991199</v>
      </c>
      <c r="S168" s="48">
        <v>0.12245314388408381</v>
      </c>
      <c r="T168" s="48">
        <v>0.10395198210173449</v>
      </c>
      <c r="U168" s="48">
        <v>1.7386833017744163</v>
      </c>
      <c r="V168" s="53">
        <v>5.5586184817664774</v>
      </c>
      <c r="Y168" s="34">
        <v>43630</v>
      </c>
      <c r="Z168" s="44">
        <v>0.19132350942681811</v>
      </c>
      <c r="AA168" s="44">
        <v>0.11636002829301929</v>
      </c>
      <c r="AB168" s="44">
        <v>7.4170076615830138E-2</v>
      </c>
      <c r="AC168" s="44">
        <v>8.0446662184823312E-2</v>
      </c>
      <c r="AD168" s="45">
        <v>6.778670772488099E-2</v>
      </c>
      <c r="AF168" s="9">
        <v>43996</v>
      </c>
      <c r="AG168" s="48">
        <v>0.1359291286292276</v>
      </c>
      <c r="AH168" s="48">
        <v>0.11693617947792789</v>
      </c>
      <c r="AI168" s="48">
        <v>0.1116054539754901</v>
      </c>
      <c r="AJ168" s="48">
        <v>8.9706365381421016E-2</v>
      </c>
      <c r="AK168" s="49">
        <v>6.6085771943287547E-2</v>
      </c>
    </row>
    <row r="169" spans="2:37">
      <c r="B169" s="9">
        <v>43631</v>
      </c>
      <c r="C169" s="11">
        <v>1.3393261108216721</v>
      </c>
      <c r="D169" s="11">
        <v>0.2880303513549039</v>
      </c>
      <c r="E169" s="11">
        <v>1.0253186552995419</v>
      </c>
      <c r="F169" s="11">
        <v>0.75565155065740752</v>
      </c>
      <c r="G169" s="11">
        <v>0.1898471491367037</v>
      </c>
      <c r="H169" s="11">
        <v>0.14536074967064899</v>
      </c>
      <c r="I169" s="11">
        <v>0.10395198210173449</v>
      </c>
      <c r="J169" s="11">
        <v>1.5686730324595053</v>
      </c>
      <c r="K169" s="16">
        <v>5.416159581502118</v>
      </c>
      <c r="L169" s="1"/>
      <c r="M169" s="9">
        <v>43997</v>
      </c>
      <c r="N169" s="48">
        <v>1.316018829530879</v>
      </c>
      <c r="O169" s="48">
        <v>0.27933684510456919</v>
      </c>
      <c r="P169" s="48">
        <v>1.0576315899765001</v>
      </c>
      <c r="Q169" s="48">
        <v>0.73821692466669275</v>
      </c>
      <c r="R169" s="48">
        <v>0.12956361681742201</v>
      </c>
      <c r="S169" s="48">
        <v>0.1249044917592381</v>
      </c>
      <c r="T169" s="48">
        <v>0.10395198210173449</v>
      </c>
      <c r="U169" s="48">
        <v>1.6213309691419664</v>
      </c>
      <c r="V169" s="53">
        <v>5.3709552490990022</v>
      </c>
      <c r="Y169" s="34">
        <v>43631</v>
      </c>
      <c r="Z169" s="44">
        <v>0.18774412446119432</v>
      </c>
      <c r="AA169" s="44">
        <v>0.1216149950363955</v>
      </c>
      <c r="AB169" s="44">
        <v>7.6913154007747689E-2</v>
      </c>
      <c r="AC169" s="44">
        <v>8.0794479034691849E-2</v>
      </c>
      <c r="AD169" s="45">
        <v>6.618005272250603E-2</v>
      </c>
      <c r="AF169" s="9">
        <v>43997</v>
      </c>
      <c r="AG169" s="48">
        <v>0.13327264316314882</v>
      </c>
      <c r="AH169" s="48">
        <v>0.11260261235690279</v>
      </c>
      <c r="AI169" s="48">
        <v>0.1179518461148807</v>
      </c>
      <c r="AJ169" s="48">
        <v>8.9335964878622401E-2</v>
      </c>
      <c r="AK169" s="49">
        <v>6.4295675146959524E-2</v>
      </c>
    </row>
    <row r="170" spans="2:37">
      <c r="B170" s="9">
        <v>43632</v>
      </c>
      <c r="C170" s="11">
        <v>1.3282754518650339</v>
      </c>
      <c r="D170" s="11">
        <v>0.28632947282292004</v>
      </c>
      <c r="E170" s="11">
        <v>1.049276777939657</v>
      </c>
      <c r="F170" s="11">
        <v>0.76128458451470593</v>
      </c>
      <c r="G170" s="11">
        <v>0.1647892376236659</v>
      </c>
      <c r="H170" s="11">
        <v>0.14243627858066613</v>
      </c>
      <c r="I170" s="11">
        <v>0.10395198210173449</v>
      </c>
      <c r="J170" s="11">
        <v>1.5536788445022913</v>
      </c>
      <c r="K170" s="16">
        <v>5.3900226299506748</v>
      </c>
      <c r="L170" s="1"/>
      <c r="M170" s="9">
        <v>43998</v>
      </c>
      <c r="N170" s="48">
        <v>1.32122554527294</v>
      </c>
      <c r="O170" s="48">
        <v>0.27670087557559203</v>
      </c>
      <c r="P170" s="48">
        <v>1.0466467255255849</v>
      </c>
      <c r="Q170" s="48">
        <v>0.72295245938267105</v>
      </c>
      <c r="R170" s="48">
        <v>0.121810151330886</v>
      </c>
      <c r="S170" s="48">
        <v>0.1276144667413962</v>
      </c>
      <c r="T170" s="48">
        <v>0.10395198210173449</v>
      </c>
      <c r="U170" s="48">
        <v>1.5369527047932372</v>
      </c>
      <c r="V170" s="53">
        <v>5.2578549107240411</v>
      </c>
      <c r="Y170" s="34">
        <v>43632</v>
      </c>
      <c r="Z170" s="44">
        <v>0.17959415186092992</v>
      </c>
      <c r="AA170" s="44">
        <v>0.1106927038568271</v>
      </c>
      <c r="AB170" s="44">
        <v>0.10870189985839381</v>
      </c>
      <c r="AC170" s="44">
        <v>8.1537355828554203E-2</v>
      </c>
      <c r="AD170" s="45">
        <v>6.2797447354807828E-2</v>
      </c>
      <c r="AF170" s="9">
        <v>43998</v>
      </c>
      <c r="AG170" s="48">
        <v>0.1350180122310087</v>
      </c>
      <c r="AH170" s="48">
        <v>0.1180269910042616</v>
      </c>
      <c r="AI170" s="48">
        <v>0.10773061433610179</v>
      </c>
      <c r="AJ170" s="48">
        <v>8.8883937661150811E-2</v>
      </c>
      <c r="AK170" s="49">
        <v>6.7321849686842072E-2</v>
      </c>
    </row>
    <row r="171" spans="2:37">
      <c r="B171" s="9">
        <v>43633</v>
      </c>
      <c r="C171" s="11">
        <v>1.3127598895172459</v>
      </c>
      <c r="D171" s="11">
        <v>0.29594161383272805</v>
      </c>
      <c r="E171" s="11">
        <v>1.040601220202622</v>
      </c>
      <c r="F171" s="11">
        <v>0.66058387350435877</v>
      </c>
      <c r="G171" s="11">
        <v>0.1472230625517171</v>
      </c>
      <c r="H171" s="11">
        <v>0.14481372577105009</v>
      </c>
      <c r="I171" s="11">
        <v>0.10395198210173449</v>
      </c>
      <c r="J171" s="11">
        <v>1.5169602459771137</v>
      </c>
      <c r="K171" s="16">
        <v>5.2228356134585701</v>
      </c>
      <c r="L171" s="1"/>
      <c r="M171" s="9">
        <v>43999</v>
      </c>
      <c r="N171" s="48">
        <v>1.3188474404482211</v>
      </c>
      <c r="O171" s="48">
        <v>0.2753738552527607</v>
      </c>
      <c r="P171" s="48">
        <v>1.0323826229166371</v>
      </c>
      <c r="Q171" s="48">
        <v>0.74228594267501136</v>
      </c>
      <c r="R171" s="48">
        <v>0.1216287906320891</v>
      </c>
      <c r="S171" s="48">
        <v>0.12809880660627901</v>
      </c>
      <c r="T171" s="48">
        <v>0.10395198210173449</v>
      </c>
      <c r="U171" s="48">
        <v>1.5203636177245683</v>
      </c>
      <c r="V171" s="53">
        <v>5.2429330583573011</v>
      </c>
      <c r="Y171" s="34">
        <v>43633</v>
      </c>
      <c r="Z171" s="44">
        <v>0.15584154715547352</v>
      </c>
      <c r="AA171" s="44">
        <v>9.2002615069236876E-2</v>
      </c>
      <c r="AB171" s="44">
        <v>7.4075943159928812E-2</v>
      </c>
      <c r="AC171" s="44">
        <v>8.0488197758122978E-2</v>
      </c>
      <c r="AD171" s="45">
        <v>6.1285120328785039E-2</v>
      </c>
      <c r="AF171" s="9">
        <v>43999</v>
      </c>
      <c r="AG171" s="48">
        <v>0.1430300420636515</v>
      </c>
      <c r="AH171" s="48">
        <v>0.13142996568376719</v>
      </c>
      <c r="AI171" s="48">
        <v>0.1027133141548054</v>
      </c>
      <c r="AJ171" s="48">
        <v>9.4933780231063414E-2</v>
      </c>
      <c r="AK171" s="49">
        <v>6.8223462596440604E-2</v>
      </c>
    </row>
    <row r="172" spans="2:37">
      <c r="B172" s="9">
        <v>43634</v>
      </c>
      <c r="C172" s="11">
        <v>1.312786730060117</v>
      </c>
      <c r="D172" s="11">
        <v>0.29261527363916007</v>
      </c>
      <c r="E172" s="11">
        <v>1.021241769411972</v>
      </c>
      <c r="F172" s="11">
        <v>0.6608178017434897</v>
      </c>
      <c r="G172" s="11">
        <v>0.1354285218692261</v>
      </c>
      <c r="H172" s="11">
        <v>0.13024390756183787</v>
      </c>
      <c r="I172" s="11">
        <v>0.10395198210173449</v>
      </c>
      <c r="J172" s="11">
        <v>1.5174568892251183</v>
      </c>
      <c r="K172" s="16">
        <v>5.1745428756126559</v>
      </c>
      <c r="L172" s="1"/>
      <c r="M172" s="9">
        <v>44000</v>
      </c>
      <c r="N172" s="48">
        <v>1.308232265519891</v>
      </c>
      <c r="O172" s="48">
        <v>0.27570442114867094</v>
      </c>
      <c r="P172" s="48">
        <v>1.0192667135552271</v>
      </c>
      <c r="Q172" s="48">
        <v>0.78138415140426276</v>
      </c>
      <c r="R172" s="48">
        <v>0.13759715051913138</v>
      </c>
      <c r="S172" s="48">
        <v>0.13326473239291078</v>
      </c>
      <c r="T172" s="48">
        <v>0.10395198210173449</v>
      </c>
      <c r="U172" s="48">
        <v>1.5519237460815023</v>
      </c>
      <c r="V172" s="53">
        <v>5.31132516272333</v>
      </c>
      <c r="Y172" s="34">
        <v>43634</v>
      </c>
      <c r="Z172" s="44">
        <v>0.16653596217124531</v>
      </c>
      <c r="AA172" s="44">
        <v>8.982647513125655E-2</v>
      </c>
      <c r="AB172" s="44">
        <v>7.2987792023380862E-2</v>
      </c>
      <c r="AC172" s="44">
        <v>8.0170285383228859E-2</v>
      </c>
      <c r="AD172" s="45">
        <v>6.0517476800164539E-2</v>
      </c>
      <c r="AF172" s="9">
        <v>44000</v>
      </c>
      <c r="AG172" s="48">
        <v>0.17029610573965229</v>
      </c>
      <c r="AH172" s="48">
        <v>0.13171825054915978</v>
      </c>
      <c r="AI172" s="48">
        <v>0.11324457691110559</v>
      </c>
      <c r="AJ172" s="48">
        <v>9.1724844162037716E-2</v>
      </c>
      <c r="AK172" s="49">
        <v>6.6312972942915591E-2</v>
      </c>
    </row>
    <row r="173" spans="2:37">
      <c r="B173" s="9">
        <v>43635</v>
      </c>
      <c r="C173" s="11">
        <v>1.3055237633880219</v>
      </c>
      <c r="D173" s="11">
        <v>0.28859373180724401</v>
      </c>
      <c r="E173" s="11">
        <v>1.022484079356577</v>
      </c>
      <c r="F173" s="11">
        <v>0.65771933175263708</v>
      </c>
      <c r="G173" s="11">
        <v>0.12162358486385171</v>
      </c>
      <c r="H173" s="11">
        <v>0.12840464329548812</v>
      </c>
      <c r="I173" s="11">
        <v>0.10395198210173449</v>
      </c>
      <c r="J173" s="11">
        <v>1.5490789912136795</v>
      </c>
      <c r="K173" s="16">
        <v>5.1773801077792339</v>
      </c>
      <c r="L173" s="1"/>
      <c r="M173" s="9">
        <v>44001</v>
      </c>
      <c r="N173" s="48">
        <v>1.3027459070560881</v>
      </c>
      <c r="O173" s="48">
        <v>0.27946541278394238</v>
      </c>
      <c r="P173" s="48">
        <v>1.013491323964149</v>
      </c>
      <c r="Q173" s="48">
        <v>0.79423110358844629</v>
      </c>
      <c r="R173" s="48">
        <v>0.143722911607925</v>
      </c>
      <c r="S173" s="48">
        <v>0.1359174945090191</v>
      </c>
      <c r="T173" s="48">
        <v>0.10395198210173449</v>
      </c>
      <c r="U173" s="48">
        <v>1.5471679168957155</v>
      </c>
      <c r="V173" s="53">
        <v>5.3206940525070197</v>
      </c>
      <c r="Y173" s="34">
        <v>43635</v>
      </c>
      <c r="Z173" s="44">
        <v>0.1601355460185146</v>
      </c>
      <c r="AA173" s="44">
        <v>9.216189820376286E-2</v>
      </c>
      <c r="AB173" s="44">
        <v>7.2960340374182364E-2</v>
      </c>
      <c r="AC173" s="44">
        <v>8.051427942507014E-2</v>
      </c>
      <c r="AD173" s="45">
        <v>6.0784924270197861E-2</v>
      </c>
      <c r="AF173" s="9">
        <v>44001</v>
      </c>
      <c r="AG173" s="48">
        <v>0.16679079728695109</v>
      </c>
      <c r="AH173" s="48">
        <v>0.12471481591184601</v>
      </c>
      <c r="AI173" s="48">
        <v>0.1217917773767747</v>
      </c>
      <c r="AJ173" s="48">
        <v>9.4224435163129366E-2</v>
      </c>
      <c r="AK173" s="49">
        <v>6.2559015532191509E-2</v>
      </c>
    </row>
    <row r="174" spans="2:37">
      <c r="B174" s="9">
        <v>43636</v>
      </c>
      <c r="C174" s="11">
        <v>1.308517404315541</v>
      </c>
      <c r="D174" s="11">
        <v>0.29596531027097228</v>
      </c>
      <c r="E174" s="11">
        <v>1.041537395909921</v>
      </c>
      <c r="F174" s="11">
        <v>0.72611826261215306</v>
      </c>
      <c r="G174" s="11">
        <v>0.11262729373213259</v>
      </c>
      <c r="H174" s="11">
        <v>0.12512751566885211</v>
      </c>
      <c r="I174" s="11">
        <v>0.10395198210173449</v>
      </c>
      <c r="J174" s="11">
        <v>1.5873241389879036</v>
      </c>
      <c r="K174" s="16">
        <v>5.3011693035992096</v>
      </c>
      <c r="L174" s="1"/>
      <c r="M174" s="9">
        <v>44002</v>
      </c>
      <c r="N174" s="48">
        <v>1.3012758737756069</v>
      </c>
      <c r="O174" s="48">
        <v>0.27774662431866592</v>
      </c>
      <c r="P174" s="48">
        <v>1.0077499376057459</v>
      </c>
      <c r="Q174" s="48">
        <v>0.74790739706995224</v>
      </c>
      <c r="R174" s="48">
        <v>0.1476887636097019</v>
      </c>
      <c r="S174" s="48">
        <v>0.13359056404155609</v>
      </c>
      <c r="T174" s="48">
        <v>0.10395198210173449</v>
      </c>
      <c r="U174" s="48">
        <v>1.530153411115067</v>
      </c>
      <c r="V174" s="53">
        <v>5.2500645536380306</v>
      </c>
      <c r="Y174" s="34">
        <v>43636</v>
      </c>
      <c r="Z174" s="44">
        <v>0.17884451430790829</v>
      </c>
      <c r="AA174" s="44">
        <v>0.1093629667762582</v>
      </c>
      <c r="AB174" s="44">
        <v>7.8899529753991351E-2</v>
      </c>
      <c r="AC174" s="44">
        <v>8.2030707552551194E-2</v>
      </c>
      <c r="AD174" s="45">
        <v>6.2815958821210008E-2</v>
      </c>
      <c r="AF174" s="9">
        <v>44002</v>
      </c>
      <c r="AG174" s="48">
        <v>0.14346806971298842</v>
      </c>
      <c r="AH174" s="48">
        <v>0.1011988942153195</v>
      </c>
      <c r="AI174" s="48">
        <v>0.11768093169164151</v>
      </c>
      <c r="AJ174" s="48">
        <v>8.6747242756444382E-2</v>
      </c>
      <c r="AK174" s="49">
        <v>6.0265715335944478E-2</v>
      </c>
    </row>
    <row r="175" spans="2:37">
      <c r="B175" s="9">
        <v>43637</v>
      </c>
      <c r="C175" s="11">
        <v>1.303167803148406</v>
      </c>
      <c r="D175" s="11">
        <v>0.29024213391097864</v>
      </c>
      <c r="E175" s="11">
        <v>1.052638205322288</v>
      </c>
      <c r="F175" s="11">
        <v>0.77106063091487775</v>
      </c>
      <c r="G175" s="11">
        <v>0.1142979678246826</v>
      </c>
      <c r="H175" s="11">
        <v>0.1260472953292768</v>
      </c>
      <c r="I175" s="11">
        <v>0.10395198210173449</v>
      </c>
      <c r="J175" s="11">
        <v>1.5254296923446935</v>
      </c>
      <c r="K175" s="16">
        <v>5.2868357108969377</v>
      </c>
      <c r="L175" s="1"/>
      <c r="M175" s="9">
        <v>44003</v>
      </c>
      <c r="N175" s="48">
        <v>1.309558321948384</v>
      </c>
      <c r="O175" s="48">
        <v>0.2796984101323895</v>
      </c>
      <c r="P175" s="48">
        <v>1.003973091832814</v>
      </c>
      <c r="Q175" s="48">
        <v>0.69267535088456511</v>
      </c>
      <c r="R175" s="48">
        <v>0.18182355267118938</v>
      </c>
      <c r="S175" s="48">
        <v>0.12893954294035331</v>
      </c>
      <c r="T175" s="48">
        <v>0.10395198210173449</v>
      </c>
      <c r="U175" s="48">
        <v>1.5091469528295041</v>
      </c>
      <c r="V175" s="53">
        <v>5.2097672053409338</v>
      </c>
      <c r="Y175" s="34">
        <v>43637</v>
      </c>
      <c r="Z175" s="44">
        <v>0.17864514844684989</v>
      </c>
      <c r="AA175" s="44">
        <v>0.1174357984660024</v>
      </c>
      <c r="AB175" s="44">
        <v>9.8395144756560221E-2</v>
      </c>
      <c r="AC175" s="44">
        <v>8.2734162843617676E-2</v>
      </c>
      <c r="AD175" s="45">
        <v>6.3465621873983205E-2</v>
      </c>
      <c r="AF175" s="9">
        <v>44003</v>
      </c>
      <c r="AG175" s="48">
        <v>0.14643359428982899</v>
      </c>
      <c r="AH175" s="48">
        <v>0.1035161371799081</v>
      </c>
      <c r="AI175" s="48">
        <v>8.3190561892968501E-2</v>
      </c>
      <c r="AJ175" s="48">
        <v>8.3375822739474553E-2</v>
      </c>
      <c r="AK175" s="49">
        <v>5.9498297038122802E-2</v>
      </c>
    </row>
    <row r="176" spans="2:37">
      <c r="B176" s="9">
        <v>43638</v>
      </c>
      <c r="C176" s="11">
        <v>1.2993137294547188</v>
      </c>
      <c r="D176" s="11">
        <v>0.2842782253854515</v>
      </c>
      <c r="E176" s="11">
        <v>1.043282806386729</v>
      </c>
      <c r="F176" s="11">
        <v>0.69903471551712959</v>
      </c>
      <c r="G176" s="11">
        <v>0.11443246730148461</v>
      </c>
      <c r="H176" s="11">
        <v>0.12800973727606318</v>
      </c>
      <c r="I176" s="11">
        <v>0.10395198210173449</v>
      </c>
      <c r="J176" s="11">
        <v>1.4810817155060689</v>
      </c>
      <c r="K176" s="16">
        <v>5.1533853789293804</v>
      </c>
      <c r="L176" s="1"/>
      <c r="M176" s="9">
        <v>44004</v>
      </c>
      <c r="N176" s="48">
        <v>1.3131394640319991</v>
      </c>
      <c r="O176" s="48">
        <v>0.27167288831703545</v>
      </c>
      <c r="P176" s="48">
        <v>1.0056437131076601</v>
      </c>
      <c r="Q176" s="48">
        <v>0.66514274511645333</v>
      </c>
      <c r="R176" s="48">
        <v>0.16698920740781778</v>
      </c>
      <c r="S176" s="48">
        <v>0.1306315940651506</v>
      </c>
      <c r="T176" s="48">
        <v>0.10395198210173449</v>
      </c>
      <c r="U176" s="48">
        <v>1.5360724729946105</v>
      </c>
      <c r="V176" s="53">
        <v>5.1932440671424613</v>
      </c>
      <c r="Y176" s="34">
        <v>43638</v>
      </c>
      <c r="Z176" s="44">
        <v>0.15583419183296537</v>
      </c>
      <c r="AA176" s="44">
        <v>9.6130295836191676E-2</v>
      </c>
      <c r="AB176" s="44">
        <v>8.8748060921086183E-2</v>
      </c>
      <c r="AC176" s="44">
        <v>8.5425552880364519E-2</v>
      </c>
      <c r="AD176" s="45">
        <v>5.9894928291650808E-2</v>
      </c>
      <c r="AF176" s="9">
        <v>44004</v>
      </c>
      <c r="AG176" s="48">
        <v>0.1453805595851726</v>
      </c>
      <c r="AH176" s="48">
        <v>9.7498573735460586E-2</v>
      </c>
      <c r="AI176" s="48">
        <v>7.8157631714013229E-2</v>
      </c>
      <c r="AJ176" s="48">
        <v>8.0917152790441121E-2</v>
      </c>
      <c r="AK176" s="49">
        <v>5.8855028439949129E-2</v>
      </c>
    </row>
    <row r="177" spans="2:37">
      <c r="B177" s="9">
        <v>43639</v>
      </c>
      <c r="C177" s="11">
        <v>1.301869455369455</v>
      </c>
      <c r="D177" s="11">
        <v>0.28848419446224721</v>
      </c>
      <c r="E177" s="11">
        <v>1.0316294121813652</v>
      </c>
      <c r="F177" s="11">
        <v>0.6357027155308197</v>
      </c>
      <c r="G177" s="11">
        <v>0.11739476532796461</v>
      </c>
      <c r="H177" s="11">
        <v>0.12852490336742697</v>
      </c>
      <c r="I177" s="11">
        <v>0.10395198210173449</v>
      </c>
      <c r="J177" s="11">
        <v>1.4755583344034393</v>
      </c>
      <c r="K177" s="16">
        <v>5.0831157627444528</v>
      </c>
      <c r="L177" s="1"/>
      <c r="M177" s="9">
        <v>44005</v>
      </c>
      <c r="N177" s="48">
        <v>1.310484562870454</v>
      </c>
      <c r="O177" s="48">
        <v>0.27130743854546474</v>
      </c>
      <c r="P177" s="48">
        <v>1.000958055380502</v>
      </c>
      <c r="Q177" s="48">
        <v>0.6132094471923657</v>
      </c>
      <c r="R177" s="48">
        <v>0.13876017267539542</v>
      </c>
      <c r="S177" s="48">
        <v>0.12415376303253041</v>
      </c>
      <c r="T177" s="48">
        <v>0.10395198210173449</v>
      </c>
      <c r="U177" s="48">
        <v>1.4853435850006582</v>
      </c>
      <c r="V177" s="53">
        <v>5.048169006799105</v>
      </c>
      <c r="Y177" s="34">
        <v>43639</v>
      </c>
      <c r="Z177" s="44">
        <v>0.13681172322242321</v>
      </c>
      <c r="AA177" s="44">
        <v>8.8030782562182108E-2</v>
      </c>
      <c r="AB177" s="44">
        <v>7.4162570831979815E-2</v>
      </c>
      <c r="AC177" s="44">
        <v>8.0985079877287924E-2</v>
      </c>
      <c r="AD177" s="45">
        <v>5.95237886621885E-2</v>
      </c>
      <c r="AF177" s="9">
        <v>44005</v>
      </c>
      <c r="AG177" s="48">
        <v>0.1103630011219623</v>
      </c>
      <c r="AH177" s="48">
        <v>8.7625950655300516E-2</v>
      </c>
      <c r="AI177" s="48">
        <v>7.624452836121387E-2</v>
      </c>
      <c r="AJ177" s="48">
        <v>7.9056501060634526E-2</v>
      </c>
      <c r="AK177" s="49">
        <v>5.8719319169643597E-2</v>
      </c>
    </row>
    <row r="178" spans="2:37">
      <c r="B178" s="9">
        <v>43640</v>
      </c>
      <c r="C178" s="11">
        <v>1.3001699248768921</v>
      </c>
      <c r="D178" s="11">
        <v>0.2951261629453738</v>
      </c>
      <c r="E178" s="11">
        <v>1.0212568411901961</v>
      </c>
      <c r="F178" s="11">
        <v>0.60883879291924259</v>
      </c>
      <c r="G178" s="11">
        <v>0.1218310604211222</v>
      </c>
      <c r="H178" s="11">
        <v>0.13440896637310498</v>
      </c>
      <c r="I178" s="11">
        <v>0.10395198210173449</v>
      </c>
      <c r="J178" s="11">
        <v>1.5107180881184785</v>
      </c>
      <c r="K178" s="16">
        <v>5.0963018189461451</v>
      </c>
      <c r="L178" s="1"/>
      <c r="M178" s="9">
        <v>44006</v>
      </c>
      <c r="N178" s="48">
        <v>1.30710038210725</v>
      </c>
      <c r="O178" s="48">
        <v>0.2725026717936444</v>
      </c>
      <c r="P178" s="48">
        <v>1.0013258578930611</v>
      </c>
      <c r="Q178" s="48">
        <v>0.62014648053307009</v>
      </c>
      <c r="R178" s="48">
        <v>0.13326581625437839</v>
      </c>
      <c r="S178" s="48">
        <v>0.1240037631198226</v>
      </c>
      <c r="T178" s="48">
        <v>0.10395198210173449</v>
      </c>
      <c r="U178" s="48">
        <v>1.5091548405719435</v>
      </c>
      <c r="V178" s="53">
        <v>5.0714517943749042</v>
      </c>
      <c r="Y178" s="34">
        <v>43640</v>
      </c>
      <c r="Z178" s="44">
        <v>0.1225555760475143</v>
      </c>
      <c r="AA178" s="44">
        <v>8.9506856425012882E-2</v>
      </c>
      <c r="AB178" s="44">
        <v>7.2958228969485395E-2</v>
      </c>
      <c r="AC178" s="44">
        <v>7.8028155291396839E-2</v>
      </c>
      <c r="AD178" s="45">
        <v>6.0133056429336598E-2</v>
      </c>
      <c r="AF178" s="9">
        <v>44006</v>
      </c>
      <c r="AG178" s="48">
        <v>0.1065762814993554</v>
      </c>
      <c r="AH178" s="48">
        <v>8.744365847885098E-2</v>
      </c>
      <c r="AI178" s="48">
        <v>7.5292467802896265E-2</v>
      </c>
      <c r="AJ178" s="48">
        <v>7.980993563783749E-2</v>
      </c>
      <c r="AK178" s="49">
        <v>5.8949476225503061E-2</v>
      </c>
    </row>
    <row r="179" spans="2:37">
      <c r="B179" s="9">
        <v>43641</v>
      </c>
      <c r="C179" s="11">
        <v>1.301955797513235</v>
      </c>
      <c r="D179" s="11">
        <v>0.2825849696602597</v>
      </c>
      <c r="E179" s="11">
        <v>1.011478324034208</v>
      </c>
      <c r="F179" s="11">
        <v>0.61754389544295629</v>
      </c>
      <c r="G179" s="11">
        <v>0.13384044486913568</v>
      </c>
      <c r="H179" s="11">
        <v>0.12367050625678419</v>
      </c>
      <c r="I179" s="11">
        <v>0.10395198210173449</v>
      </c>
      <c r="J179" s="11">
        <v>1.5268987012205755</v>
      </c>
      <c r="K179" s="16">
        <v>5.1019246210988882</v>
      </c>
      <c r="L179" s="1"/>
      <c r="M179" s="9">
        <v>44007</v>
      </c>
      <c r="N179" s="48">
        <v>1.305517024456174</v>
      </c>
      <c r="O179" s="48">
        <v>0.27421625623011403</v>
      </c>
      <c r="P179" s="48">
        <v>0.99984404177684394</v>
      </c>
      <c r="Q179" s="48">
        <v>0.59820669971503715</v>
      </c>
      <c r="R179" s="48">
        <v>0.1565426325603369</v>
      </c>
      <c r="S179" s="48">
        <v>0.12773503890711568</v>
      </c>
      <c r="T179" s="48">
        <v>0.10395198210173449</v>
      </c>
      <c r="U179" s="48">
        <v>1.5541042663980882</v>
      </c>
      <c r="V179" s="53">
        <v>5.1201179421454448</v>
      </c>
      <c r="Y179" s="34">
        <v>43641</v>
      </c>
      <c r="Z179" s="44">
        <v>0.13533407214763268</v>
      </c>
      <c r="AA179" s="44">
        <v>8.8496787882570871E-2</v>
      </c>
      <c r="AB179" s="44">
        <v>7.2955477064431104E-2</v>
      </c>
      <c r="AC179" s="44">
        <v>7.7156395702177374E-2</v>
      </c>
      <c r="AD179" s="45">
        <v>5.9454989267776447E-2</v>
      </c>
      <c r="AF179" s="9">
        <v>44007</v>
      </c>
      <c r="AG179" s="48">
        <v>0.10471828004102431</v>
      </c>
      <c r="AH179" s="48">
        <v>8.7522813482498865E-2</v>
      </c>
      <c r="AI179" s="48">
        <v>7.7772207380766012E-2</v>
      </c>
      <c r="AJ179" s="48">
        <v>8.158555221274745E-2</v>
      </c>
      <c r="AK179" s="49">
        <v>5.9454381135780353E-2</v>
      </c>
    </row>
    <row r="180" spans="2:37">
      <c r="B180" s="9">
        <v>43642</v>
      </c>
      <c r="C180" s="11">
        <v>1.310821787242888</v>
      </c>
      <c r="D180" s="11">
        <v>0.2843539496054579</v>
      </c>
      <c r="E180" s="11">
        <v>1.009283376487373</v>
      </c>
      <c r="F180" s="11">
        <v>0.6436859129494219</v>
      </c>
      <c r="G180" s="11">
        <v>0.15622705546987561</v>
      </c>
      <c r="H180" s="11">
        <v>0.12224856899834061</v>
      </c>
      <c r="I180" s="11">
        <v>0.10395198210173449</v>
      </c>
      <c r="J180" s="11">
        <v>1.550773591876548</v>
      </c>
      <c r="K180" s="16">
        <v>5.18134622473164</v>
      </c>
      <c r="L180" s="1"/>
      <c r="M180" s="9">
        <v>44008</v>
      </c>
      <c r="N180" s="48">
        <v>1.310269470596179</v>
      </c>
      <c r="O180" s="48">
        <v>0.27358686078206701</v>
      </c>
      <c r="P180" s="48">
        <v>0.99971601944876831</v>
      </c>
      <c r="Q180" s="48">
        <v>0.59535885123359522</v>
      </c>
      <c r="R180" s="48">
        <v>0.14384885181666851</v>
      </c>
      <c r="S180" s="48">
        <v>0.12769074096361149</v>
      </c>
      <c r="T180" s="48">
        <v>0.10395198210173449</v>
      </c>
      <c r="U180" s="48">
        <v>1.5849607629024243</v>
      </c>
      <c r="V180" s="53">
        <v>5.1393835398450483</v>
      </c>
      <c r="Y180" s="34">
        <v>43642</v>
      </c>
      <c r="Z180" s="44">
        <v>0.15748676192641409</v>
      </c>
      <c r="AA180" s="44">
        <v>8.8157591351738479E-2</v>
      </c>
      <c r="AB180" s="44">
        <v>7.3088436505366658E-2</v>
      </c>
      <c r="AC180" s="44">
        <v>7.7013768757618256E-2</v>
      </c>
      <c r="AD180" s="45">
        <v>5.89492918075291E-2</v>
      </c>
      <c r="AF180" s="9">
        <v>44008</v>
      </c>
      <c r="AG180" s="48">
        <v>0.10780490863857599</v>
      </c>
      <c r="AH180" s="48">
        <v>8.8954438804874941E-2</v>
      </c>
      <c r="AI180" s="48">
        <v>7.3204219336105728E-2</v>
      </c>
      <c r="AJ180" s="48">
        <v>8.1208632104660075E-2</v>
      </c>
      <c r="AK180" s="49">
        <v>5.9996775372807121E-2</v>
      </c>
    </row>
    <row r="181" spans="2:37">
      <c r="B181" s="9">
        <v>43643</v>
      </c>
      <c r="C181" s="11">
        <v>1.3304011146742249</v>
      </c>
      <c r="D181" s="11">
        <v>0.28501502917392391</v>
      </c>
      <c r="E181" s="11">
        <v>1.0154769736161631</v>
      </c>
      <c r="F181" s="11">
        <v>0.6521749525108006</v>
      </c>
      <c r="G181" s="11">
        <v>0.17128152603415581</v>
      </c>
      <c r="H181" s="11">
        <v>0.12424027421655229</v>
      </c>
      <c r="I181" s="11">
        <v>0.10395198210173449</v>
      </c>
      <c r="J181" s="11">
        <v>1.5139560252428472</v>
      </c>
      <c r="K181" s="16">
        <v>5.1964978775704029</v>
      </c>
      <c r="L181" s="1"/>
      <c r="M181" s="9">
        <v>44009</v>
      </c>
      <c r="N181" s="48">
        <v>1.302701786422727</v>
      </c>
      <c r="O181" s="48">
        <v>0.27158417411586361</v>
      </c>
      <c r="P181" s="48">
        <v>1.0025916328022331</v>
      </c>
      <c r="Q181" s="48">
        <v>0.63374152264750649</v>
      </c>
      <c r="R181" s="48">
        <v>0.1318605170545544</v>
      </c>
      <c r="S181" s="48">
        <v>0.12582525250644519</v>
      </c>
      <c r="T181" s="48">
        <v>0.10395198210173449</v>
      </c>
      <c r="U181" s="48">
        <v>1.5932497219420991</v>
      </c>
      <c r="V181" s="53">
        <v>5.1655065895931642</v>
      </c>
      <c r="Y181" s="34">
        <v>43643</v>
      </c>
      <c r="Z181" s="44">
        <v>0.14047945305286541</v>
      </c>
      <c r="AA181" s="44">
        <v>8.7668303629064429E-2</v>
      </c>
      <c r="AB181" s="44">
        <v>8.9711242541253802E-2</v>
      </c>
      <c r="AC181" s="44">
        <v>7.7018747536621371E-2</v>
      </c>
      <c r="AD181" s="45">
        <v>5.8867713959883279E-2</v>
      </c>
      <c r="AF181" s="9">
        <v>44009</v>
      </c>
      <c r="AG181" s="48">
        <v>0.14477718831875161</v>
      </c>
      <c r="AH181" s="48">
        <v>8.9928406100617725E-2</v>
      </c>
      <c r="AI181" s="48">
        <v>7.2972876252840546E-2</v>
      </c>
      <c r="AJ181" s="48">
        <v>8.0364447483342746E-2</v>
      </c>
      <c r="AK181" s="49">
        <v>5.9259691876954339E-2</v>
      </c>
    </row>
    <row r="182" spans="2:37">
      <c r="B182" s="9">
        <v>43644</v>
      </c>
      <c r="C182" s="11">
        <v>1.319095879245942</v>
      </c>
      <c r="D182" s="11">
        <v>0.28191078966646277</v>
      </c>
      <c r="E182" s="11">
        <v>1.013169617115506</v>
      </c>
      <c r="F182" s="11">
        <v>0.63176660512930283</v>
      </c>
      <c r="G182" s="11">
        <v>0.17143711638697018</v>
      </c>
      <c r="H182" s="11">
        <v>0.12728957242734759</v>
      </c>
      <c r="I182" s="11">
        <v>0.10395198210173449</v>
      </c>
      <c r="J182" s="11">
        <v>1.4653604504124913</v>
      </c>
      <c r="K182" s="16">
        <v>5.1139820124857573</v>
      </c>
      <c r="L182" s="1"/>
      <c r="M182" s="9">
        <v>44010</v>
      </c>
      <c r="N182" s="48">
        <v>1.303484177912386</v>
      </c>
      <c r="O182" s="48">
        <v>0.27642465306680708</v>
      </c>
      <c r="P182" s="48">
        <v>1.0138637188780339</v>
      </c>
      <c r="Q182" s="48">
        <v>0.68018487570929231</v>
      </c>
      <c r="R182" s="48">
        <v>0.1465589844546791</v>
      </c>
      <c r="S182" s="48">
        <v>0.12707927293653321</v>
      </c>
      <c r="T182" s="48">
        <v>0.10395198210173449</v>
      </c>
      <c r="U182" s="48">
        <v>1.6090696318227948</v>
      </c>
      <c r="V182" s="53">
        <v>5.2606172968822609</v>
      </c>
      <c r="Y182" s="34">
        <v>43644</v>
      </c>
      <c r="Z182" s="44">
        <v>0.12732719173146309</v>
      </c>
      <c r="AA182" s="44">
        <v>8.7357419221496077E-2</v>
      </c>
      <c r="AB182" s="44">
        <v>8.4899334911532065E-2</v>
      </c>
      <c r="AC182" s="44">
        <v>7.711607366810426E-2</v>
      </c>
      <c r="AD182" s="45">
        <v>5.8810179089131318E-2</v>
      </c>
      <c r="AF182" s="9">
        <v>44010</v>
      </c>
      <c r="AG182" s="48">
        <v>0.173078108419116</v>
      </c>
      <c r="AH182" s="48">
        <v>9.6509631106393531E-2</v>
      </c>
      <c r="AI182" s="48">
        <v>7.5483028065215799E-2</v>
      </c>
      <c r="AJ182" s="48">
        <v>7.9541309739680821E-2</v>
      </c>
      <c r="AK182" s="49">
        <v>5.9192135685217862E-2</v>
      </c>
    </row>
    <row r="183" spans="2:37">
      <c r="B183" s="9">
        <v>43645</v>
      </c>
      <c r="C183" s="11">
        <v>1.319097587785564</v>
      </c>
      <c r="D183" s="11">
        <v>0.27830392324799519</v>
      </c>
      <c r="E183" s="11">
        <v>1.004500604474281</v>
      </c>
      <c r="F183" s="11">
        <v>0.58939023992084161</v>
      </c>
      <c r="G183" s="11">
        <v>0.1806657841322144</v>
      </c>
      <c r="H183" s="11">
        <v>0.12844502947508302</v>
      </c>
      <c r="I183" s="11">
        <v>0.10395198210173449</v>
      </c>
      <c r="J183" s="11">
        <v>1.4809031283262057</v>
      </c>
      <c r="K183" s="16">
        <v>5.0852582794639201</v>
      </c>
      <c r="L183" s="1"/>
      <c r="M183" s="9">
        <v>44011</v>
      </c>
      <c r="N183" s="48">
        <v>1.3068995642420409</v>
      </c>
      <c r="O183" s="48">
        <v>0.2780155792531524</v>
      </c>
      <c r="P183" s="48">
        <v>1.0233696507244681</v>
      </c>
      <c r="Q183" s="48">
        <v>0.75751090811083388</v>
      </c>
      <c r="R183" s="48">
        <v>0.17130309245485259</v>
      </c>
      <c r="S183" s="48">
        <v>0.12652328469199189</v>
      </c>
      <c r="T183" s="48">
        <v>0.10395198210173449</v>
      </c>
      <c r="U183" s="48">
        <v>1.5687816608904375</v>
      </c>
      <c r="V183" s="53">
        <v>5.336355722469512</v>
      </c>
      <c r="Y183" s="34">
        <v>43645</v>
      </c>
      <c r="Z183" s="44">
        <v>0.10617010324998169</v>
      </c>
      <c r="AA183" s="44">
        <v>8.8007269352766371E-2</v>
      </c>
      <c r="AB183" s="44">
        <v>7.3030651475464392E-2</v>
      </c>
      <c r="AC183" s="44">
        <v>7.7319822689452533E-2</v>
      </c>
      <c r="AD183" s="45">
        <v>5.9100481995165891E-2</v>
      </c>
      <c r="AF183" s="9">
        <v>44011</v>
      </c>
      <c r="AG183" s="48">
        <v>0.17695086899755061</v>
      </c>
      <c r="AH183" s="48">
        <v>0.105475742657114</v>
      </c>
      <c r="AI183" s="48">
        <v>0.10959629058738569</v>
      </c>
      <c r="AJ183" s="48">
        <v>7.9923559250920317E-2</v>
      </c>
      <c r="AK183" s="49">
        <v>5.9653127758170638E-2</v>
      </c>
    </row>
    <row r="184" spans="2:37">
      <c r="B184" s="9">
        <v>43646</v>
      </c>
      <c r="C184" s="11">
        <v>1.3112926298683731</v>
      </c>
      <c r="D184" s="11">
        <v>0.27883148107820144</v>
      </c>
      <c r="E184" s="11">
        <v>0.99932173720581086</v>
      </c>
      <c r="F184" s="11">
        <v>0.60366845872040265</v>
      </c>
      <c r="G184" s="11">
        <v>0.1642884481997535</v>
      </c>
      <c r="H184" s="11">
        <v>0.12552020917549481</v>
      </c>
      <c r="I184" s="11">
        <v>0.10395198210173449</v>
      </c>
      <c r="J184" s="11">
        <v>1.5235557868775569</v>
      </c>
      <c r="K184" s="16">
        <v>5.1104307332273278</v>
      </c>
      <c r="L184" s="1"/>
      <c r="M184" s="9">
        <v>44012</v>
      </c>
      <c r="N184" s="48">
        <v>1.3042673436814638</v>
      </c>
      <c r="O184" s="48">
        <v>0.27124191575686768</v>
      </c>
      <c r="P184" s="48">
        <v>1.0156429232991371</v>
      </c>
      <c r="Q184" s="48">
        <v>0.72631035092371676</v>
      </c>
      <c r="R184" s="48">
        <v>0.1562507333560712</v>
      </c>
      <c r="S184" s="48">
        <v>0.12320120957193009</v>
      </c>
      <c r="T184" s="48">
        <v>0.10395198210173449</v>
      </c>
      <c r="U184" s="48">
        <v>1.5393148889216772</v>
      </c>
      <c r="V184" s="53">
        <v>5.240181347612598</v>
      </c>
      <c r="Y184" s="34">
        <v>43646</v>
      </c>
      <c r="Z184" s="44">
        <v>0.1209693259146682</v>
      </c>
      <c r="AA184" s="44">
        <v>8.9038083272833662E-2</v>
      </c>
      <c r="AB184" s="44">
        <v>7.2955477064431104E-2</v>
      </c>
      <c r="AC184" s="44">
        <v>7.7242045453031677E-2</v>
      </c>
      <c r="AD184" s="45">
        <v>5.934784857709359E-2</v>
      </c>
      <c r="AF184" s="9">
        <v>44012</v>
      </c>
      <c r="AG184" s="48">
        <v>0.1607476756881524</v>
      </c>
      <c r="AH184" s="48">
        <v>9.34855343793939E-2</v>
      </c>
      <c r="AI184" s="48">
        <v>0.1135029536763015</v>
      </c>
      <c r="AJ184" s="48">
        <v>7.94643779387956E-2</v>
      </c>
      <c r="AK184" s="49">
        <v>5.874830757300871E-2</v>
      </c>
    </row>
    <row r="185" spans="2:37">
      <c r="B185" s="9">
        <v>43647</v>
      </c>
      <c r="C185" s="11">
        <v>1.260461709558063</v>
      </c>
      <c r="D185" s="11">
        <v>0.27489614147483549</v>
      </c>
      <c r="E185" s="11">
        <v>0.96752495750908996</v>
      </c>
      <c r="F185" s="11">
        <v>0.62188157120718879</v>
      </c>
      <c r="G185" s="11">
        <v>0.1229480917174002</v>
      </c>
      <c r="H185" s="11">
        <v>0.12180155136280391</v>
      </c>
      <c r="I185" s="11">
        <v>0.10059869235651721</v>
      </c>
      <c r="J185" s="11">
        <v>1.559114104926673</v>
      </c>
      <c r="K185" s="16">
        <v>5.029226820112572</v>
      </c>
      <c r="L185" s="1"/>
      <c r="M185" s="9">
        <v>44013</v>
      </c>
      <c r="N185" s="48">
        <v>1.262493248236642</v>
      </c>
      <c r="O185" s="48">
        <v>0.26228238580207908</v>
      </c>
      <c r="P185" s="48">
        <v>0.98473342004579456</v>
      </c>
      <c r="Q185" s="48">
        <v>0.6407656706301933</v>
      </c>
      <c r="R185" s="48">
        <v>0.13111045411262198</v>
      </c>
      <c r="S185" s="48">
        <v>0.11863932862669301</v>
      </c>
      <c r="T185" s="48">
        <v>0.10059869235651721</v>
      </c>
      <c r="U185" s="48">
        <v>1.5465466915652839</v>
      </c>
      <c r="V185" s="53">
        <v>5.0471698913758249</v>
      </c>
      <c r="Y185" s="34">
        <v>43647</v>
      </c>
      <c r="Z185" s="44">
        <v>0.14312708910284289</v>
      </c>
      <c r="AA185" s="44">
        <v>9.0121455631673217E-2</v>
      </c>
      <c r="AB185" s="44">
        <v>7.1912791027537795E-2</v>
      </c>
      <c r="AC185" s="44">
        <v>7.5450290086192862E-2</v>
      </c>
      <c r="AD185" s="45">
        <v>5.7723294943711201E-2</v>
      </c>
      <c r="AF185" s="9">
        <v>44013</v>
      </c>
      <c r="AG185" s="48">
        <v>0.14735297147013007</v>
      </c>
      <c r="AH185" s="48">
        <v>8.7388836099478673E-2</v>
      </c>
      <c r="AI185" s="48">
        <v>8.019954478757009E-2</v>
      </c>
      <c r="AJ185" s="48">
        <v>7.7360016752793581E-2</v>
      </c>
      <c r="AK185" s="49">
        <v>5.7264614928636243E-2</v>
      </c>
    </row>
    <row r="186" spans="2:37">
      <c r="B186" s="9">
        <v>43648</v>
      </c>
      <c r="C186" s="11">
        <v>1.2587276157212939</v>
      </c>
      <c r="D186" s="11">
        <v>0.26780971368151396</v>
      </c>
      <c r="E186" s="11">
        <v>0.97307628050567829</v>
      </c>
      <c r="F186" s="11">
        <v>0.69072741498398027</v>
      </c>
      <c r="G186" s="11">
        <v>0.1156939455096824</v>
      </c>
      <c r="H186" s="11">
        <v>0.121134648262084</v>
      </c>
      <c r="I186" s="11">
        <v>0.10059869235651721</v>
      </c>
      <c r="J186" s="11">
        <v>1.5622650837862206</v>
      </c>
      <c r="K186" s="16">
        <v>5.0900333948069711</v>
      </c>
      <c r="L186" s="1"/>
      <c r="M186" s="9">
        <v>44014</v>
      </c>
      <c r="N186" s="48">
        <v>1.2615365273822481</v>
      </c>
      <c r="O186" s="48">
        <v>0.26162772202869411</v>
      </c>
      <c r="P186" s="48">
        <v>0.9810779709425389</v>
      </c>
      <c r="Q186" s="48">
        <v>0.6999869624650118</v>
      </c>
      <c r="R186" s="48">
        <v>0.1143470800188226</v>
      </c>
      <c r="S186" s="48">
        <v>0.12109750702260411</v>
      </c>
      <c r="T186" s="48">
        <v>0.10059869235651721</v>
      </c>
      <c r="U186" s="48">
        <v>1.5555024677353031</v>
      </c>
      <c r="V186" s="53">
        <v>5.0957749299517392</v>
      </c>
      <c r="Y186" s="34">
        <v>43648</v>
      </c>
      <c r="Z186" s="44">
        <v>0.15865957475434561</v>
      </c>
      <c r="AA186" s="44">
        <v>8.891475680616158E-2</v>
      </c>
      <c r="AB186" s="44">
        <v>0.10284344517759131</v>
      </c>
      <c r="AC186" s="44">
        <v>7.5991023454116846E-2</v>
      </c>
      <c r="AD186" s="45">
        <v>5.7414981363542429E-2</v>
      </c>
      <c r="AF186" s="9">
        <v>44014</v>
      </c>
      <c r="AG186" s="48">
        <v>0.16560929085660189</v>
      </c>
      <c r="AH186" s="48">
        <v>9.880373596144354E-2</v>
      </c>
      <c r="AI186" s="48">
        <v>9.3668770751125202E-2</v>
      </c>
      <c r="AJ186" s="48">
        <v>7.773242483658481E-2</v>
      </c>
      <c r="AK186" s="49">
        <v>5.9938474503820359E-2</v>
      </c>
    </row>
    <row r="187" spans="2:37">
      <c r="B187" s="9">
        <v>43649</v>
      </c>
      <c r="C187" s="11">
        <v>1.262753752837632</v>
      </c>
      <c r="D187" s="11">
        <v>0.2631696233042386</v>
      </c>
      <c r="E187" s="11">
        <v>0.97636797006309406</v>
      </c>
      <c r="F187" s="11">
        <v>0.76982316086126268</v>
      </c>
      <c r="G187" s="11">
        <v>0.13005819815603911</v>
      </c>
      <c r="H187" s="11">
        <v>0.1206819103957095</v>
      </c>
      <c r="I187" s="11">
        <v>0.10059869235651721</v>
      </c>
      <c r="J187" s="11">
        <v>1.5375195215119242</v>
      </c>
      <c r="K187" s="16">
        <v>5.1609728294864174</v>
      </c>
      <c r="L187" s="1"/>
      <c r="M187" s="9">
        <v>44015</v>
      </c>
      <c r="N187" s="48">
        <v>1.2636616964934961</v>
      </c>
      <c r="O187" s="48">
        <v>0.26158239830949492</v>
      </c>
      <c r="P187" s="48">
        <v>0.97759642936330449</v>
      </c>
      <c r="Q187" s="48">
        <v>0.72231768505030924</v>
      </c>
      <c r="R187" s="48">
        <v>0.100676835582068</v>
      </c>
      <c r="S187" s="48">
        <v>0.12007229892395929</v>
      </c>
      <c r="T187" s="48">
        <v>0.10059869235651721</v>
      </c>
      <c r="U187" s="48">
        <v>1.5419192826821808</v>
      </c>
      <c r="V187" s="53">
        <v>5.0884253187613302</v>
      </c>
      <c r="Y187" s="34">
        <v>43649</v>
      </c>
      <c r="Z187" s="44">
        <v>0.14840706815360069</v>
      </c>
      <c r="AA187" s="44">
        <v>8.8086338387732152E-2</v>
      </c>
      <c r="AB187" s="44">
        <v>0.13989453794520071</v>
      </c>
      <c r="AC187" s="44">
        <v>7.7439715840983539E-2</v>
      </c>
      <c r="AD187" s="45">
        <v>5.6828867638934612E-2</v>
      </c>
      <c r="AF187" s="9">
        <v>44015</v>
      </c>
      <c r="AG187" s="48">
        <v>0.1611230618662467</v>
      </c>
      <c r="AH187" s="48">
        <v>0.10537727912232189</v>
      </c>
      <c r="AI187" s="48">
        <v>0.10647790673436129</v>
      </c>
      <c r="AJ187" s="48">
        <v>7.9816059803198308E-2</v>
      </c>
      <c r="AK187" s="49">
        <v>5.9922675723285065E-2</v>
      </c>
    </row>
    <row r="188" spans="2:37">
      <c r="B188" s="9">
        <v>43650</v>
      </c>
      <c r="C188" s="11">
        <v>1.2597588279857959</v>
      </c>
      <c r="D188" s="11">
        <v>0.26591943782437277</v>
      </c>
      <c r="E188" s="11">
        <v>0.97118519961749028</v>
      </c>
      <c r="F188" s="11">
        <v>0.70590443712339412</v>
      </c>
      <c r="G188" s="11">
        <v>0.15379676692938821</v>
      </c>
      <c r="H188" s="11">
        <v>0.11986732604765239</v>
      </c>
      <c r="I188" s="11">
        <v>0.10059869235651721</v>
      </c>
      <c r="J188" s="11">
        <v>1.5641583253437465</v>
      </c>
      <c r="K188" s="16">
        <v>5.1411890132283578</v>
      </c>
      <c r="L188" s="1"/>
      <c r="M188" s="9">
        <v>44016</v>
      </c>
      <c r="N188" s="48">
        <v>1.260246869819466</v>
      </c>
      <c r="O188" s="48">
        <v>0.26415903407221036</v>
      </c>
      <c r="P188" s="48">
        <v>0.97245850482694218</v>
      </c>
      <c r="Q188" s="48">
        <v>0.63257212405802654</v>
      </c>
      <c r="R188" s="48">
        <v>9.7984531721856671E-2</v>
      </c>
      <c r="S188" s="48">
        <v>0.12054192745116871</v>
      </c>
      <c r="T188" s="48">
        <v>0.10059869235651721</v>
      </c>
      <c r="U188" s="48">
        <v>1.5176526694415189</v>
      </c>
      <c r="V188" s="53">
        <v>4.9662143537477066</v>
      </c>
      <c r="Y188" s="34">
        <v>43650</v>
      </c>
      <c r="Z188" s="44">
        <v>0.1265456966114086</v>
      </c>
      <c r="AA188" s="44">
        <v>8.6870043838480696E-2</v>
      </c>
      <c r="AB188" s="44">
        <v>0.1129224772132528</v>
      </c>
      <c r="AC188" s="44">
        <v>7.7557952290568333E-2</v>
      </c>
      <c r="AD188" s="45">
        <v>5.6808671356100147E-2</v>
      </c>
      <c r="AF188" s="9">
        <v>44016</v>
      </c>
      <c r="AG188" s="48">
        <v>0.1302645267088165</v>
      </c>
      <c r="AH188" s="48">
        <v>8.9526408597990589E-2</v>
      </c>
      <c r="AI188" s="48">
        <v>8.0387493712318528E-2</v>
      </c>
      <c r="AJ188" s="48">
        <v>7.8663993519235018E-2</v>
      </c>
      <c r="AK188" s="49">
        <v>5.7671732912641147E-2</v>
      </c>
    </row>
    <row r="189" spans="2:37">
      <c r="B189" s="9">
        <v>43651</v>
      </c>
      <c r="C189" s="11">
        <v>1.267735142302209</v>
      </c>
      <c r="D189" s="11">
        <v>0.26392681803107476</v>
      </c>
      <c r="E189" s="11">
        <v>0.97138687514944122</v>
      </c>
      <c r="F189" s="11">
        <v>0.63137654083277972</v>
      </c>
      <c r="G189" s="11">
        <v>0.1527356093863258</v>
      </c>
      <c r="H189" s="11">
        <v>0.12098733242101151</v>
      </c>
      <c r="I189" s="11">
        <v>0.10059869235651721</v>
      </c>
      <c r="J189" s="11">
        <v>1.5654096446827015</v>
      </c>
      <c r="K189" s="16">
        <v>5.0741566551620609</v>
      </c>
      <c r="L189" s="1"/>
      <c r="M189" s="9">
        <v>44017</v>
      </c>
      <c r="N189" s="48">
        <v>1.2592380433890931</v>
      </c>
      <c r="O189" s="48">
        <v>0.26686489583698197</v>
      </c>
      <c r="P189" s="48">
        <v>0.9693780874073199</v>
      </c>
      <c r="Q189" s="48">
        <v>0.62196236942573502</v>
      </c>
      <c r="R189" s="48">
        <v>9.8816326205582394E-2</v>
      </c>
      <c r="S189" s="48">
        <v>0.1182510392999961</v>
      </c>
      <c r="T189" s="48">
        <v>0.10059869235651721</v>
      </c>
      <c r="U189" s="48">
        <v>1.5153252980399925</v>
      </c>
      <c r="V189" s="53">
        <v>4.9504347519612182</v>
      </c>
      <c r="Y189" s="34">
        <v>43651</v>
      </c>
      <c r="Z189" s="44">
        <v>0.11620520069449501</v>
      </c>
      <c r="AA189" s="44">
        <v>8.4811067906470874E-2</v>
      </c>
      <c r="AB189" s="44">
        <v>8.2068765049564993E-2</v>
      </c>
      <c r="AC189" s="44">
        <v>7.5782008918751184E-2</v>
      </c>
      <c r="AD189" s="45">
        <v>5.6851807170935562E-2</v>
      </c>
      <c r="AF189" s="9">
        <v>44017</v>
      </c>
      <c r="AG189" s="48">
        <v>0.14266038374729689</v>
      </c>
      <c r="AH189" s="48">
        <v>8.7698895930927015E-2</v>
      </c>
      <c r="AI189" s="48">
        <v>7.1702215638680608E-2</v>
      </c>
      <c r="AJ189" s="48">
        <v>7.6185047085661664E-2</v>
      </c>
      <c r="AK189" s="49">
        <v>5.6845615900598043E-2</v>
      </c>
    </row>
    <row r="190" spans="2:37">
      <c r="B190" s="9">
        <v>43652</v>
      </c>
      <c r="C190" s="11">
        <v>1.2672986192522868</v>
      </c>
      <c r="D190" s="11">
        <v>0.26560721896348</v>
      </c>
      <c r="E190" s="11">
        <v>0.9720705312781015</v>
      </c>
      <c r="F190" s="11">
        <v>0.65649665463495588</v>
      </c>
      <c r="G190" s="11">
        <v>0.16260558975200709</v>
      </c>
      <c r="H190" s="11">
        <v>0.1198307956775448</v>
      </c>
      <c r="I190" s="11">
        <v>0.10059869235651721</v>
      </c>
      <c r="J190" s="11">
        <v>1.5461824695882098</v>
      </c>
      <c r="K190" s="16">
        <v>5.090690571503103</v>
      </c>
      <c r="L190" s="1"/>
      <c r="M190" s="9">
        <v>44018</v>
      </c>
      <c r="N190" s="48">
        <v>1.2570885907671501</v>
      </c>
      <c r="O190" s="48">
        <v>0.26559335142018486</v>
      </c>
      <c r="P190" s="48">
        <v>0.97007886107561714</v>
      </c>
      <c r="Q190" s="48">
        <v>0.79666247804449808</v>
      </c>
      <c r="R190" s="48">
        <v>9.8224819369212693E-2</v>
      </c>
      <c r="S190" s="48">
        <v>0.11800041371967561</v>
      </c>
      <c r="T190" s="48">
        <v>0.10059869235651721</v>
      </c>
      <c r="U190" s="48">
        <v>1.5496597193557298</v>
      </c>
      <c r="V190" s="53">
        <v>5.1559069261085853</v>
      </c>
      <c r="Y190" s="34">
        <v>43652</v>
      </c>
      <c r="Z190" s="44">
        <v>0.13407876963012991</v>
      </c>
      <c r="AA190" s="44">
        <v>8.5027793234241714E-2</v>
      </c>
      <c r="AB190" s="44">
        <v>9.2918437464605222E-2</v>
      </c>
      <c r="AC190" s="44">
        <v>7.6088630079076278E-2</v>
      </c>
      <c r="AD190" s="45">
        <v>5.6849787103426253E-2</v>
      </c>
      <c r="AF190" s="9">
        <v>44018</v>
      </c>
      <c r="AG190" s="48">
        <v>0.16561962258932789</v>
      </c>
      <c r="AH190" s="48">
        <v>0.1106459972715311</v>
      </c>
      <c r="AI190" s="48">
        <v>0.1555553828518989</v>
      </c>
      <c r="AJ190" s="48">
        <v>7.6444258645679664E-2</v>
      </c>
      <c r="AK190" s="49">
        <v>5.7821666364183934E-2</v>
      </c>
    </row>
    <row r="191" spans="2:37">
      <c r="B191" s="9">
        <v>43653</v>
      </c>
      <c r="C191" s="11">
        <v>1.2675683997298541</v>
      </c>
      <c r="D191" s="11">
        <v>0.26294028011789949</v>
      </c>
      <c r="E191" s="11">
        <v>0.97316467056619071</v>
      </c>
      <c r="F191" s="11">
        <v>0.79400440124353211</v>
      </c>
      <c r="G191" s="11">
        <v>0.1521057833529951</v>
      </c>
      <c r="H191" s="11">
        <v>0.12195870447505991</v>
      </c>
      <c r="I191" s="11">
        <v>0.10059869235651721</v>
      </c>
      <c r="J191" s="11">
        <v>1.4929396119551581</v>
      </c>
      <c r="K191" s="16">
        <v>5.1652805437972065</v>
      </c>
      <c r="L191" s="1"/>
      <c r="M191" s="9">
        <v>44019</v>
      </c>
      <c r="N191" s="48">
        <v>1.255488200885803</v>
      </c>
      <c r="O191" s="48">
        <v>0.26261891714794888</v>
      </c>
      <c r="P191" s="48">
        <v>0.9742499803892567</v>
      </c>
      <c r="Q191" s="48">
        <v>0.90949454859370227</v>
      </c>
      <c r="R191" s="48">
        <v>9.9432351860355081E-2</v>
      </c>
      <c r="S191" s="48">
        <v>0.11803097362986691</v>
      </c>
      <c r="T191" s="48">
        <v>0.10059869235651721</v>
      </c>
      <c r="U191" s="48">
        <v>1.5294320239282786</v>
      </c>
      <c r="V191" s="53">
        <v>5.2493456887917294</v>
      </c>
      <c r="Y191" s="34">
        <v>43653</v>
      </c>
      <c r="Z191" s="44">
        <v>0.15126442177155261</v>
      </c>
      <c r="AA191" s="44">
        <v>8.9360478703411961E-2</v>
      </c>
      <c r="AB191" s="44">
        <v>0.1625703657223648</v>
      </c>
      <c r="AC191" s="44">
        <v>7.6900296125745143E-2</v>
      </c>
      <c r="AD191" s="45">
        <v>5.7011883621321903E-2</v>
      </c>
      <c r="AF191" s="9">
        <v>44019</v>
      </c>
      <c r="AG191" s="48">
        <v>0.1782772214864812</v>
      </c>
      <c r="AH191" s="48">
        <v>0.10626519972972641</v>
      </c>
      <c r="AI191" s="48">
        <v>0.1926236280882313</v>
      </c>
      <c r="AJ191" s="48">
        <v>8.0416220285928805E-2</v>
      </c>
      <c r="AK191" s="49">
        <v>5.739115127348246E-2</v>
      </c>
    </row>
    <row r="192" spans="2:37">
      <c r="B192" s="9">
        <v>43654</v>
      </c>
      <c r="C192" s="11">
        <v>1.2749957906268339</v>
      </c>
      <c r="D192" s="11">
        <v>0.2618412330947677</v>
      </c>
      <c r="E192" s="11">
        <v>0.9749791201935204</v>
      </c>
      <c r="F192" s="11">
        <v>0.89435265569172528</v>
      </c>
      <c r="G192" s="11">
        <v>0.13806511209347722</v>
      </c>
      <c r="H192" s="11">
        <v>0.1215302873503277</v>
      </c>
      <c r="I192" s="11">
        <v>0.10059869235651721</v>
      </c>
      <c r="J192" s="11">
        <v>1.4847992712627336</v>
      </c>
      <c r="K192" s="16">
        <v>5.2511621626699032</v>
      </c>
      <c r="L192" s="1"/>
      <c r="M192" s="9">
        <v>44020</v>
      </c>
      <c r="N192" s="48">
        <v>1.255149647798643</v>
      </c>
      <c r="O192" s="48">
        <v>0.26100927860916129</v>
      </c>
      <c r="P192" s="48">
        <v>0.97227441313181084</v>
      </c>
      <c r="Q192" s="48">
        <v>0.87859925831938623</v>
      </c>
      <c r="R192" s="48">
        <v>0.1067376310083306</v>
      </c>
      <c r="S192" s="48">
        <v>0.118035533840826</v>
      </c>
      <c r="T192" s="48">
        <v>0.10059869235651721</v>
      </c>
      <c r="U192" s="48">
        <v>1.5514827142635079</v>
      </c>
      <c r="V192" s="53">
        <v>5.2438871693281834</v>
      </c>
      <c r="Y192" s="34">
        <v>43654</v>
      </c>
      <c r="Z192" s="44">
        <v>0.1469966216360942</v>
      </c>
      <c r="AA192" s="44">
        <v>9.3080799271950676E-2</v>
      </c>
      <c r="AB192" s="44">
        <v>0.21185372772689892</v>
      </c>
      <c r="AC192" s="44">
        <v>7.7640498509944075E-2</v>
      </c>
      <c r="AD192" s="45">
        <v>5.7213775066723017E-2</v>
      </c>
      <c r="AF192" s="9">
        <v>44020</v>
      </c>
      <c r="AG192" s="48">
        <v>0.16018147841945901</v>
      </c>
      <c r="AH192" s="48">
        <v>9.0652654288673737E-2</v>
      </c>
      <c r="AI192" s="48">
        <v>0.1897493371295913</v>
      </c>
      <c r="AJ192" s="48">
        <v>7.8057821545877176E-2</v>
      </c>
      <c r="AK192" s="49">
        <v>5.686391213441748E-2</v>
      </c>
    </row>
    <row r="193" spans="2:37">
      <c r="B193" s="9">
        <v>43655</v>
      </c>
      <c r="C193" s="11">
        <v>1.2718725216261411</v>
      </c>
      <c r="D193" s="11">
        <v>0.2634057173859759</v>
      </c>
      <c r="E193" s="11">
        <v>0.97117297859470042</v>
      </c>
      <c r="F193" s="11">
        <v>0.86462203134572235</v>
      </c>
      <c r="G193" s="11">
        <v>0.1350284665056978</v>
      </c>
      <c r="H193" s="11">
        <v>0.12411742695184021</v>
      </c>
      <c r="I193" s="11">
        <v>0.10059869235651721</v>
      </c>
      <c r="J193" s="11">
        <v>1.470541124038651</v>
      </c>
      <c r="K193" s="16">
        <v>5.2013589588052458</v>
      </c>
      <c r="L193" s="1"/>
      <c r="M193" s="9">
        <v>44021</v>
      </c>
      <c r="N193" s="48">
        <v>1.260195014575999</v>
      </c>
      <c r="O193" s="48">
        <v>0.26112443228675314</v>
      </c>
      <c r="P193" s="48">
        <v>0.96948197151057092</v>
      </c>
      <c r="Q193" s="48">
        <v>0.71648781313210363</v>
      </c>
      <c r="R193" s="48">
        <v>0.12497440463595509</v>
      </c>
      <c r="S193" s="48">
        <v>0.1180090833700934</v>
      </c>
      <c r="T193" s="48">
        <v>0.10059869235651721</v>
      </c>
      <c r="U193" s="48">
        <v>1.5018864430449137</v>
      </c>
      <c r="V193" s="53">
        <v>5.0527578549129055</v>
      </c>
      <c r="Y193" s="34">
        <v>43655</v>
      </c>
      <c r="Z193" s="44">
        <v>0.12689151557274511</v>
      </c>
      <c r="AA193" s="44">
        <v>9.3816855967967391E-2</v>
      </c>
      <c r="AB193" s="44">
        <v>0.21506081513820721</v>
      </c>
      <c r="AC193" s="44">
        <v>7.8247054430319943E-2</v>
      </c>
      <c r="AD193" s="45">
        <v>5.7493024122599233E-2</v>
      </c>
      <c r="AF193" s="9">
        <v>44021</v>
      </c>
      <c r="AG193" s="48">
        <v>0.16043901032575078</v>
      </c>
      <c r="AH193" s="48">
        <v>8.6113909487549142E-2</v>
      </c>
      <c r="AI193" s="48">
        <v>0.1111610365730301</v>
      </c>
      <c r="AJ193" s="48">
        <v>7.6295342386132212E-2</v>
      </c>
      <c r="AK193" s="49">
        <v>5.68948049764905E-2</v>
      </c>
    </row>
    <row r="194" spans="2:37">
      <c r="B194" s="9">
        <v>43656</v>
      </c>
      <c r="C194" s="11">
        <v>1.265479905951058</v>
      </c>
      <c r="D194" s="11">
        <v>0.26185615057241063</v>
      </c>
      <c r="E194" s="11">
        <v>0.96561834667051571</v>
      </c>
      <c r="F194" s="11">
        <v>0.757620019196523</v>
      </c>
      <c r="G194" s="11">
        <v>0.14684039916606439</v>
      </c>
      <c r="H194" s="11">
        <v>0.12027220118057269</v>
      </c>
      <c r="I194" s="11">
        <v>0.10059869235651721</v>
      </c>
      <c r="J194" s="11">
        <v>1.4289076901919882</v>
      </c>
      <c r="K194" s="16">
        <v>5.0471934052856486</v>
      </c>
      <c r="L194" s="1"/>
      <c r="M194" s="9">
        <v>44022</v>
      </c>
      <c r="N194" s="48">
        <v>1.2597701202082809</v>
      </c>
      <c r="O194" s="48">
        <v>0.26393897861869142</v>
      </c>
      <c r="P194" s="48">
        <v>0.96808305997226884</v>
      </c>
      <c r="Q194" s="48">
        <v>0.75116956174158223</v>
      </c>
      <c r="R194" s="48">
        <v>0.11477322240968629</v>
      </c>
      <c r="S194" s="48">
        <v>0.117921553864814</v>
      </c>
      <c r="T194" s="48">
        <v>0.10059869235651721</v>
      </c>
      <c r="U194" s="48">
        <v>1.4379501430414137</v>
      </c>
      <c r="V194" s="53">
        <v>5.0142053322132547</v>
      </c>
      <c r="Y194" s="34">
        <v>43656</v>
      </c>
      <c r="Z194" s="44">
        <v>0.1086554664348973</v>
      </c>
      <c r="AA194" s="44">
        <v>8.5901861327510695E-2</v>
      </c>
      <c r="AB194" s="44">
        <v>0.15569449191778778</v>
      </c>
      <c r="AC194" s="44">
        <v>7.8382260392715356E-2</v>
      </c>
      <c r="AD194" s="45">
        <v>5.6854066101240289E-2</v>
      </c>
      <c r="AF194" s="9">
        <v>44022</v>
      </c>
      <c r="AG194" s="48">
        <v>0.17494388418082749</v>
      </c>
      <c r="AH194" s="48">
        <v>9.215751849431468E-2</v>
      </c>
      <c r="AI194" s="48">
        <v>0.12423966457259149</v>
      </c>
      <c r="AJ194" s="48">
        <v>7.6414827623486767E-2</v>
      </c>
      <c r="AK194" s="49">
        <v>5.760867632983889E-2</v>
      </c>
    </row>
    <row r="195" spans="2:37">
      <c r="B195" s="9">
        <v>43657</v>
      </c>
      <c r="C195" s="11">
        <v>1.2678618372753621</v>
      </c>
      <c r="D195" s="11">
        <v>0.26387550243917912</v>
      </c>
      <c r="E195" s="11">
        <v>0.96395506288122368</v>
      </c>
      <c r="F195" s="11">
        <v>0.69686844950158133</v>
      </c>
      <c r="G195" s="11">
        <v>0.15775088186908329</v>
      </c>
      <c r="H195" s="11">
        <v>0.1245167767235487</v>
      </c>
      <c r="I195" s="11">
        <v>0.10059869235651721</v>
      </c>
      <c r="J195" s="11">
        <v>1.4222175089503404</v>
      </c>
      <c r="K195" s="16">
        <v>4.9976447119968359</v>
      </c>
      <c r="L195" s="1"/>
      <c r="M195" s="9">
        <v>44023</v>
      </c>
      <c r="N195" s="48">
        <v>1.2681955436121959</v>
      </c>
      <c r="O195" s="48">
        <v>0.26620551408950993</v>
      </c>
      <c r="P195" s="48">
        <v>0.96598216911190782</v>
      </c>
      <c r="Q195" s="48">
        <v>0.90752651895230463</v>
      </c>
      <c r="R195" s="48">
        <v>0.10405402043814289</v>
      </c>
      <c r="S195" s="48">
        <v>0.1182670131143841</v>
      </c>
      <c r="T195" s="48">
        <v>0.10059869235651721</v>
      </c>
      <c r="U195" s="48">
        <v>1.5189585379524062</v>
      </c>
      <c r="V195" s="53">
        <v>5.2497880096273679</v>
      </c>
      <c r="Y195" s="34">
        <v>43657</v>
      </c>
      <c r="Z195" s="44">
        <v>0.1087257806177111</v>
      </c>
      <c r="AA195" s="44">
        <v>8.6630388326881455E-2</v>
      </c>
      <c r="AB195" s="44">
        <v>0.131391145226433</v>
      </c>
      <c r="AC195" s="44">
        <v>8.0756359470410335E-2</v>
      </c>
      <c r="AD195" s="45">
        <v>5.6813801442978859E-2</v>
      </c>
      <c r="AF195" s="9">
        <v>44023</v>
      </c>
      <c r="AG195" s="48">
        <v>0.17281962975926002</v>
      </c>
      <c r="AH195" s="48">
        <v>0.10248833595281689</v>
      </c>
      <c r="AI195" s="48">
        <v>0.18884405862030321</v>
      </c>
      <c r="AJ195" s="48">
        <v>7.9598994085656807E-2</v>
      </c>
      <c r="AK195" s="49">
        <v>5.7035443556262819E-2</v>
      </c>
    </row>
    <row r="196" spans="2:37">
      <c r="B196" s="9">
        <v>43658</v>
      </c>
      <c r="C196" s="11">
        <v>1.2636426966388661</v>
      </c>
      <c r="D196" s="11">
        <v>0.26309835976912793</v>
      </c>
      <c r="E196" s="11">
        <v>0.96428390497677308</v>
      </c>
      <c r="F196" s="11">
        <v>0.66893425495741365</v>
      </c>
      <c r="G196" s="11">
        <v>0.16050605096514881</v>
      </c>
      <c r="H196" s="11">
        <v>0.1204584172825942</v>
      </c>
      <c r="I196" s="11">
        <v>0.10059869235651721</v>
      </c>
      <c r="J196" s="11">
        <v>1.408619868063413</v>
      </c>
      <c r="K196" s="16">
        <v>4.9501422450098538</v>
      </c>
      <c r="L196" s="1"/>
      <c r="M196" s="9">
        <v>44024</v>
      </c>
      <c r="N196" s="48">
        <v>1.2609233974672291</v>
      </c>
      <c r="O196" s="48">
        <v>0.26906795024209668</v>
      </c>
      <c r="P196" s="48">
        <v>0.96691057536545233</v>
      </c>
      <c r="Q196" s="48">
        <v>0.84002346094873181</v>
      </c>
      <c r="R196" s="48">
        <v>0.1060333977360461</v>
      </c>
      <c r="S196" s="48">
        <v>0.12014490955550229</v>
      </c>
      <c r="T196" s="48">
        <v>0.10059869235651721</v>
      </c>
      <c r="U196" s="48">
        <v>1.5701932707385553</v>
      </c>
      <c r="V196" s="53">
        <v>5.23389565441013</v>
      </c>
      <c r="Y196" s="34">
        <v>43658</v>
      </c>
      <c r="Z196" s="44">
        <v>0.1147097666749524</v>
      </c>
      <c r="AA196" s="44">
        <v>8.5047994848502811E-2</v>
      </c>
      <c r="AB196" s="44">
        <v>0.11322363965893839</v>
      </c>
      <c r="AC196" s="44">
        <v>7.984041569988945E-2</v>
      </c>
      <c r="AD196" s="45">
        <v>5.6752277330782294E-2</v>
      </c>
      <c r="AF196" s="9">
        <v>44024</v>
      </c>
      <c r="AG196" s="48">
        <v>0.14864904236532622</v>
      </c>
      <c r="AH196" s="48">
        <v>9.2301689382904839E-2</v>
      </c>
      <c r="AI196" s="48">
        <v>0.16366795064845602</v>
      </c>
      <c r="AJ196" s="48">
        <v>8.0362571367006586E-2</v>
      </c>
      <c r="AK196" s="49">
        <v>5.6945574670390256E-2</v>
      </c>
    </row>
    <row r="197" spans="2:37">
      <c r="B197" s="9">
        <v>43659</v>
      </c>
      <c r="C197" s="11">
        <v>1.261708558975988</v>
      </c>
      <c r="D197" s="11">
        <v>0.26613606008213969</v>
      </c>
      <c r="E197" s="11">
        <v>0.96406585857770977</v>
      </c>
      <c r="F197" s="11">
        <v>0.72070440535728963</v>
      </c>
      <c r="G197" s="11">
        <v>0.1463100941624105</v>
      </c>
      <c r="H197" s="11">
        <v>0.1188508889048563</v>
      </c>
      <c r="I197" s="11">
        <v>0.10059869235651721</v>
      </c>
      <c r="J197" s="11">
        <v>1.4797257064897356</v>
      </c>
      <c r="K197" s="16">
        <v>5.0581002649066464</v>
      </c>
      <c r="L197" s="1"/>
      <c r="M197" s="9">
        <v>44025</v>
      </c>
      <c r="N197" s="48">
        <v>1.258483729542234</v>
      </c>
      <c r="O197" s="48">
        <v>0.26421187309899685</v>
      </c>
      <c r="P197" s="48">
        <v>0.96931204428508233</v>
      </c>
      <c r="Q197" s="48">
        <v>0.71713968996963129</v>
      </c>
      <c r="R197" s="48">
        <v>0.1095215460917057</v>
      </c>
      <c r="S197" s="48">
        <v>0.12131073629342259</v>
      </c>
      <c r="T197" s="48">
        <v>0.10059869235651721</v>
      </c>
      <c r="U197" s="48">
        <v>1.5624909129951723</v>
      </c>
      <c r="V197" s="53">
        <v>5.1030692246327618</v>
      </c>
      <c r="Y197" s="34">
        <v>43659</v>
      </c>
      <c r="Z197" s="44">
        <v>0.1254490122104617</v>
      </c>
      <c r="AA197" s="44">
        <v>8.7892307280420093E-2</v>
      </c>
      <c r="AB197" s="44">
        <v>0.1306084313332862</v>
      </c>
      <c r="AC197" s="44">
        <v>7.9629167448314456E-2</v>
      </c>
      <c r="AD197" s="45">
        <v>5.6762540875094657E-2</v>
      </c>
      <c r="AF197" s="9">
        <v>44025</v>
      </c>
      <c r="AG197" s="48">
        <v>0.1314881571729194</v>
      </c>
      <c r="AH197" s="48">
        <v>8.6966884229671221E-2</v>
      </c>
      <c r="AI197" s="48">
        <v>9.9637825571727262E-2</v>
      </c>
      <c r="AJ197" s="48">
        <v>8.185531341309614E-2</v>
      </c>
      <c r="AK197" s="49">
        <v>5.7095297438921611E-2</v>
      </c>
    </row>
    <row r="198" spans="2:37">
      <c r="B198" s="9">
        <v>43660</v>
      </c>
      <c r="C198" s="11">
        <v>1.262928411538315</v>
      </c>
      <c r="D198" s="11">
        <v>0.26765969925017119</v>
      </c>
      <c r="E198" s="11">
        <v>0.96377530452843985</v>
      </c>
      <c r="F198" s="11">
        <v>0.79144174284148316</v>
      </c>
      <c r="G198" s="11">
        <v>0.13678354408804172</v>
      </c>
      <c r="H198" s="11">
        <v>0.1192508336846459</v>
      </c>
      <c r="I198" s="11">
        <v>0.10059869235651721</v>
      </c>
      <c r="J198" s="11">
        <v>1.5044681305653849</v>
      </c>
      <c r="K198" s="16">
        <v>5.1469063588529984</v>
      </c>
      <c r="L198" s="1"/>
      <c r="M198" s="9">
        <v>44026</v>
      </c>
      <c r="N198" s="48">
        <v>1.258465305026861</v>
      </c>
      <c r="O198" s="48">
        <v>0.26254368403973638</v>
      </c>
      <c r="P198" s="48">
        <v>0.9688214344016679</v>
      </c>
      <c r="Q198" s="48">
        <v>0.73522520166935479</v>
      </c>
      <c r="R198" s="48">
        <v>0.11515690142563351</v>
      </c>
      <c r="S198" s="48">
        <v>0.1193230924247886</v>
      </c>
      <c r="T198" s="48">
        <v>0.10059869235651721</v>
      </c>
      <c r="U198" s="48">
        <v>1.612774364031317</v>
      </c>
      <c r="V198" s="53">
        <v>5.1729086753758766</v>
      </c>
      <c r="Y198" s="34">
        <v>43660</v>
      </c>
      <c r="Z198" s="44">
        <v>0.1361732795587399</v>
      </c>
      <c r="AA198" s="44">
        <v>9.6770860558480165E-2</v>
      </c>
      <c r="AB198" s="44">
        <v>0.16724392287430662</v>
      </c>
      <c r="AC198" s="44">
        <v>8.0960930502061226E-2</v>
      </c>
      <c r="AD198" s="45">
        <v>5.6855536929738361E-2</v>
      </c>
      <c r="AF198" s="9">
        <v>44026</v>
      </c>
      <c r="AG198" s="48">
        <v>0.1510277703593747</v>
      </c>
      <c r="AH198" s="48">
        <v>9.4285414777141127E-2</v>
      </c>
      <c r="AI198" s="48">
        <v>0.1017711820695857</v>
      </c>
      <c r="AJ198" s="48">
        <v>8.3267102988389435E-2</v>
      </c>
      <c r="AK198" s="49">
        <v>5.8283656411146537E-2</v>
      </c>
    </row>
    <row r="199" spans="2:37">
      <c r="B199" s="9">
        <v>43661</v>
      </c>
      <c r="C199" s="11">
        <v>1.2663380291910309</v>
      </c>
      <c r="D199" s="11">
        <v>0.26754667987436009</v>
      </c>
      <c r="E199" s="11">
        <v>0.96317582513138578</v>
      </c>
      <c r="F199" s="11">
        <v>0.80462224384888525</v>
      </c>
      <c r="G199" s="11">
        <v>0.13157677762721259</v>
      </c>
      <c r="H199" s="11">
        <v>0.1194613515929744</v>
      </c>
      <c r="I199" s="11">
        <v>0.10059869235651721</v>
      </c>
      <c r="J199" s="11">
        <v>1.4753869889137066</v>
      </c>
      <c r="K199" s="16">
        <v>5.1287065885360734</v>
      </c>
      <c r="L199" s="1"/>
      <c r="M199" s="9">
        <v>44027</v>
      </c>
      <c r="N199" s="48">
        <v>1.254969631907886</v>
      </c>
      <c r="O199" s="48">
        <v>0.26147323952079604</v>
      </c>
      <c r="P199" s="48">
        <v>0.96739327904755135</v>
      </c>
      <c r="Q199" s="48">
        <v>0.77655653100806055</v>
      </c>
      <c r="R199" s="48">
        <v>0.1196306988767811</v>
      </c>
      <c r="S199" s="48">
        <v>0.1233582851432366</v>
      </c>
      <c r="T199" s="48">
        <v>0.10059869235651721</v>
      </c>
      <c r="U199" s="48">
        <v>1.6259862552721911</v>
      </c>
      <c r="V199" s="53">
        <v>5.22996661313302</v>
      </c>
      <c r="Y199" s="34">
        <v>43661</v>
      </c>
      <c r="Z199" s="44">
        <v>0.134284945330615</v>
      </c>
      <c r="AA199" s="44">
        <v>9.8560561660166995E-2</v>
      </c>
      <c r="AB199" s="44">
        <v>0.171869748853656</v>
      </c>
      <c r="AC199" s="44">
        <v>8.985038920900168E-2</v>
      </c>
      <c r="AD199" s="45">
        <v>5.6996759744816862E-2</v>
      </c>
      <c r="AF199" s="9">
        <v>44027</v>
      </c>
      <c r="AG199" s="48">
        <v>0.15909405530848569</v>
      </c>
      <c r="AH199" s="48">
        <v>9.8468688440023142E-2</v>
      </c>
      <c r="AI199" s="48">
        <v>0.153419963998007</v>
      </c>
      <c r="AJ199" s="48">
        <v>8.4525906475153526E-2</v>
      </c>
      <c r="AK199" s="49">
        <v>5.8287149935637057E-2</v>
      </c>
    </row>
    <row r="200" spans="2:37">
      <c r="B200" s="9">
        <v>43662</v>
      </c>
      <c r="C200" s="11">
        <v>1.259901571834924</v>
      </c>
      <c r="D200" s="11">
        <v>0.26686348409895921</v>
      </c>
      <c r="E200" s="11">
        <v>0.96387496913537252</v>
      </c>
      <c r="F200" s="11">
        <v>0.74575644424081211</v>
      </c>
      <c r="G200" s="11">
        <v>0.11708681569100721</v>
      </c>
      <c r="H200" s="11">
        <v>0.1185817360180394</v>
      </c>
      <c r="I200" s="11">
        <v>0.10059869235651721</v>
      </c>
      <c r="J200" s="11">
        <v>1.4827076661286582</v>
      </c>
      <c r="K200" s="16">
        <v>5.0553713795042903</v>
      </c>
      <c r="L200" s="1"/>
      <c r="M200" s="9">
        <v>44028</v>
      </c>
      <c r="N200" s="48">
        <v>1.258249870057057</v>
      </c>
      <c r="O200" s="48">
        <v>0.26178069024382516</v>
      </c>
      <c r="P200" s="48">
        <v>0.96611728682938647</v>
      </c>
      <c r="Q200" s="48">
        <v>0.79555389371742458</v>
      </c>
      <c r="R200" s="48">
        <v>0.1295449902159046</v>
      </c>
      <c r="S200" s="48">
        <v>0.1201597253154672</v>
      </c>
      <c r="T200" s="48">
        <v>0.10059869235651721</v>
      </c>
      <c r="U200" s="48">
        <v>1.6049003094063847</v>
      </c>
      <c r="V200" s="53">
        <v>5.2369054581419672</v>
      </c>
      <c r="Y200" s="34">
        <v>43662</v>
      </c>
      <c r="Z200" s="44">
        <v>0.1073057747649255</v>
      </c>
      <c r="AA200" s="44">
        <v>8.9717463284622392E-2</v>
      </c>
      <c r="AB200" s="44">
        <v>0.1548658692061762</v>
      </c>
      <c r="AC200" s="44">
        <v>7.9758854947808266E-2</v>
      </c>
      <c r="AD200" s="45">
        <v>5.703835446373752E-2</v>
      </c>
      <c r="AF200" s="9">
        <v>44028</v>
      </c>
      <c r="AG200" s="48">
        <v>0.11534586840622499</v>
      </c>
      <c r="AH200" s="48">
        <v>9.8616754114026733E-2</v>
      </c>
      <c r="AI200" s="48">
        <v>0.1894137849433421</v>
      </c>
      <c r="AJ200" s="48">
        <v>8.1358422056104274E-2</v>
      </c>
      <c r="AK200" s="49">
        <v>5.7658065793748353E-2</v>
      </c>
    </row>
    <row r="201" spans="2:37">
      <c r="B201" s="9">
        <v>43663</v>
      </c>
      <c r="C201" s="11">
        <v>1.2572458418432191</v>
      </c>
      <c r="D201" s="11">
        <v>0.26253810833785179</v>
      </c>
      <c r="E201" s="11">
        <v>0.96454744283784877</v>
      </c>
      <c r="F201" s="11">
        <v>0.66215210048181461</v>
      </c>
      <c r="G201" s="11">
        <v>0.11625684381128509</v>
      </c>
      <c r="H201" s="11">
        <v>0.1179704863916521</v>
      </c>
      <c r="I201" s="11">
        <v>0.10059869235651721</v>
      </c>
      <c r="J201" s="11">
        <v>1.4496662548827632</v>
      </c>
      <c r="K201" s="16">
        <v>4.9309757709429523</v>
      </c>
      <c r="L201" s="1"/>
      <c r="M201" s="9">
        <v>44029</v>
      </c>
      <c r="N201" s="48">
        <v>1.260744831260874</v>
      </c>
      <c r="O201" s="48">
        <v>0.26191046894212139</v>
      </c>
      <c r="P201" s="48">
        <v>0.96846440134529355</v>
      </c>
      <c r="Q201" s="48">
        <v>0.68721548466384841</v>
      </c>
      <c r="R201" s="48">
        <v>0.1178014397122448</v>
      </c>
      <c r="S201" s="48">
        <v>0.119184678910618</v>
      </c>
      <c r="T201" s="48">
        <v>0.10059869235651721</v>
      </c>
      <c r="U201" s="48">
        <v>1.5855583155290807</v>
      </c>
      <c r="V201" s="53">
        <v>5.101478312720598</v>
      </c>
      <c r="Y201" s="34">
        <v>43663</v>
      </c>
      <c r="Z201" s="44">
        <v>0.1140845228186833</v>
      </c>
      <c r="AA201" s="44">
        <v>8.5893961869620769E-2</v>
      </c>
      <c r="AB201" s="44">
        <v>0.1081117431510219</v>
      </c>
      <c r="AC201" s="44">
        <v>7.8708920764282361E-2</v>
      </c>
      <c r="AD201" s="45">
        <v>5.7199286141669449E-2</v>
      </c>
      <c r="AF201" s="9">
        <v>44029</v>
      </c>
      <c r="AG201" s="48">
        <v>0.11125151915408781</v>
      </c>
      <c r="AH201" s="48">
        <v>8.9546969877557211E-2</v>
      </c>
      <c r="AI201" s="48">
        <v>0.1170971562621973</v>
      </c>
      <c r="AJ201" s="48">
        <v>8.0710909951245635E-2</v>
      </c>
      <c r="AK201" s="49">
        <v>5.7384049945507075E-2</v>
      </c>
    </row>
    <row r="202" spans="2:37">
      <c r="B202" s="9">
        <v>43664</v>
      </c>
      <c r="C202" s="11">
        <v>1.258405686971708</v>
      </c>
      <c r="D202" s="11">
        <v>0.26481706166664021</v>
      </c>
      <c r="E202" s="11">
        <v>0.9668484728329787</v>
      </c>
      <c r="F202" s="11">
        <v>0.60738060163503527</v>
      </c>
      <c r="G202" s="11">
        <v>0.1119733359158885</v>
      </c>
      <c r="H202" s="11">
        <v>0.11798931887232141</v>
      </c>
      <c r="I202" s="11">
        <v>0.10059869235651721</v>
      </c>
      <c r="J202" s="11">
        <v>1.4338873894419315</v>
      </c>
      <c r="K202" s="16">
        <v>4.8619005596930212</v>
      </c>
      <c r="L202" s="1"/>
      <c r="M202" s="9">
        <v>44030</v>
      </c>
      <c r="N202" s="48">
        <v>1.269144890469905</v>
      </c>
      <c r="O202" s="48">
        <v>0.25997186278234979</v>
      </c>
      <c r="P202" s="48">
        <v>0.96661894872678666</v>
      </c>
      <c r="Q202" s="48">
        <v>0.63167925931757807</v>
      </c>
      <c r="R202" s="48">
        <v>0.11321171198368571</v>
      </c>
      <c r="S202" s="48">
        <v>0.11797850424578619</v>
      </c>
      <c r="T202" s="48">
        <v>0.10059869235651721</v>
      </c>
      <c r="U202" s="48">
        <v>1.4730578884827032</v>
      </c>
      <c r="V202" s="53">
        <v>4.9322617583653123</v>
      </c>
      <c r="Y202" s="34">
        <v>43664</v>
      </c>
      <c r="Z202" s="44">
        <v>0.11982842486378399</v>
      </c>
      <c r="AA202" s="44">
        <v>8.6608304255640353E-2</v>
      </c>
      <c r="AB202" s="44">
        <v>7.1207818367088657E-2</v>
      </c>
      <c r="AC202" s="44">
        <v>7.9311442206138047E-2</v>
      </c>
      <c r="AD202" s="45">
        <v>5.7119109917190984E-2</v>
      </c>
      <c r="AF202" s="9">
        <v>44030</v>
      </c>
      <c r="AG202" s="48">
        <v>0.12682249829819028</v>
      </c>
      <c r="AH202" s="48">
        <v>8.7169190537436672E-2</v>
      </c>
      <c r="AI202" s="48">
        <v>7.9455211604881892E-2</v>
      </c>
      <c r="AJ202" s="48">
        <v>8.1961363431319559E-2</v>
      </c>
      <c r="AK202" s="49">
        <v>5.6883467750497352E-2</v>
      </c>
    </row>
    <row r="203" spans="2:37">
      <c r="B203" s="9">
        <v>43665</v>
      </c>
      <c r="C203" s="11">
        <v>1.259002413036584</v>
      </c>
      <c r="D203" s="11">
        <v>0.26732230305911708</v>
      </c>
      <c r="E203" s="11">
        <v>0.97118419044930149</v>
      </c>
      <c r="F203" s="11">
        <v>0.60876073058180258</v>
      </c>
      <c r="G203" s="11">
        <v>0.1170305798187142</v>
      </c>
      <c r="H203" s="11">
        <v>0.1180340456206872</v>
      </c>
      <c r="I203" s="11">
        <v>0.10059869235651721</v>
      </c>
      <c r="J203" s="11">
        <v>1.4365214862737972</v>
      </c>
      <c r="K203" s="16">
        <v>4.8784544411965207</v>
      </c>
      <c r="L203" s="1"/>
      <c r="M203" s="9">
        <v>44031</v>
      </c>
      <c r="N203" s="48">
        <v>1.2606386179133111</v>
      </c>
      <c r="O203" s="48">
        <v>0.26402014564489901</v>
      </c>
      <c r="P203" s="48">
        <v>0.96507826666768082</v>
      </c>
      <c r="Q203" s="48">
        <v>0.64361434348186342</v>
      </c>
      <c r="R203" s="48">
        <v>0.10543766505732301</v>
      </c>
      <c r="S203" s="48">
        <v>0.1178759901423888</v>
      </c>
      <c r="T203" s="48">
        <v>0.10059869235651721</v>
      </c>
      <c r="U203" s="48">
        <v>1.4130519538033297</v>
      </c>
      <c r="V203" s="53">
        <v>4.8703156750673129</v>
      </c>
      <c r="Y203" s="34">
        <v>43665</v>
      </c>
      <c r="Z203" s="44">
        <v>0.13814869944446281</v>
      </c>
      <c r="AA203" s="44">
        <v>8.4716881063145413E-2</v>
      </c>
      <c r="AB203" s="44">
        <v>7.1602795975885911E-2</v>
      </c>
      <c r="AC203" s="44">
        <v>7.8073849372735787E-2</v>
      </c>
      <c r="AD203" s="45">
        <v>5.6841085577672909E-2</v>
      </c>
      <c r="AF203" s="9">
        <v>44031</v>
      </c>
      <c r="AG203" s="48">
        <v>0.1570645844040105</v>
      </c>
      <c r="AH203" s="48">
        <v>8.7299595580307462E-2</v>
      </c>
      <c r="AI203" s="48">
        <v>7.0923548003371209E-2</v>
      </c>
      <c r="AJ203" s="48">
        <v>7.9570632119670873E-2</v>
      </c>
      <c r="AK203" s="49">
        <v>5.6858226693553462E-2</v>
      </c>
    </row>
    <row r="204" spans="2:37">
      <c r="B204" s="9">
        <v>43666</v>
      </c>
      <c r="C204" s="11">
        <v>1.25594621325128</v>
      </c>
      <c r="D204" s="11">
        <v>0.26303400150308037</v>
      </c>
      <c r="E204" s="11">
        <v>0.96872889630312586</v>
      </c>
      <c r="F204" s="11">
        <v>0.57911484629687249</v>
      </c>
      <c r="G204" s="11">
        <v>0.11083492942162959</v>
      </c>
      <c r="H204" s="11">
        <v>0.1180285317158638</v>
      </c>
      <c r="I204" s="11">
        <v>0.10059869235651721</v>
      </c>
      <c r="J204" s="11">
        <v>1.4302736980556987</v>
      </c>
      <c r="K204" s="16">
        <v>4.8265598089040678</v>
      </c>
      <c r="L204" s="1"/>
      <c r="M204" s="9">
        <v>44032</v>
      </c>
      <c r="N204" s="48">
        <v>1.2625556102457769</v>
      </c>
      <c r="O204" s="48">
        <v>0.26512036759288127</v>
      </c>
      <c r="P204" s="48">
        <v>0.96693792173501136</v>
      </c>
      <c r="Q204" s="48">
        <v>0.68422792398475452</v>
      </c>
      <c r="R204" s="48">
        <v>0.10137578491985551</v>
      </c>
      <c r="S204" s="48">
        <v>0.1178621156735165</v>
      </c>
      <c r="T204" s="48">
        <v>0.10059869235651721</v>
      </c>
      <c r="U204" s="48">
        <v>1.4355503512369385</v>
      </c>
      <c r="V204" s="53">
        <v>4.9342287677452514</v>
      </c>
      <c r="Y204" s="34">
        <v>43666</v>
      </c>
      <c r="Z204" s="44">
        <v>0.11394391860036551</v>
      </c>
      <c r="AA204" s="44">
        <v>8.465501216394887E-2</v>
      </c>
      <c r="AB204" s="44">
        <v>7.0605884387579393E-2</v>
      </c>
      <c r="AC204" s="44">
        <v>7.6807410270220297E-2</v>
      </c>
      <c r="AD204" s="45">
        <v>5.678526700076076E-2</v>
      </c>
      <c r="AF204" s="9">
        <v>44032</v>
      </c>
      <c r="AG204" s="48">
        <v>0.1679595276228931</v>
      </c>
      <c r="AH204" s="48">
        <v>8.7302512876208188E-2</v>
      </c>
      <c r="AI204" s="48">
        <v>8.9146128282833303E-2</v>
      </c>
      <c r="AJ204" s="48">
        <v>7.7178150287314284E-2</v>
      </c>
      <c r="AK204" s="49">
        <v>5.6869770484384234E-2</v>
      </c>
    </row>
    <row r="205" spans="2:37">
      <c r="B205" s="9">
        <v>43667</v>
      </c>
      <c r="C205" s="11">
        <v>1.2602975520366611</v>
      </c>
      <c r="D205" s="11">
        <v>0.26154806379678941</v>
      </c>
      <c r="E205" s="11">
        <v>0.96634183385466965</v>
      </c>
      <c r="F205" s="11">
        <v>0.57915550158561613</v>
      </c>
      <c r="G205" s="11">
        <v>0.10861972219256001</v>
      </c>
      <c r="H205" s="11">
        <v>0.11812419782399439</v>
      </c>
      <c r="I205" s="11">
        <v>0.10059869235651721</v>
      </c>
      <c r="J205" s="11">
        <v>1.4365781579944357</v>
      </c>
      <c r="K205" s="16">
        <v>4.8312637216412435</v>
      </c>
      <c r="L205" s="1"/>
      <c r="M205" s="9">
        <v>44033</v>
      </c>
      <c r="N205" s="48">
        <v>1.2598957225127461</v>
      </c>
      <c r="O205" s="48">
        <v>0.2776371533621278</v>
      </c>
      <c r="P205" s="48">
        <v>0.96785660184060573</v>
      </c>
      <c r="Q205" s="48">
        <v>0.73652709669620187</v>
      </c>
      <c r="R205" s="48">
        <v>0.1063024926479279</v>
      </c>
      <c r="S205" s="48">
        <v>0.1179011723353986</v>
      </c>
      <c r="T205" s="48">
        <v>0.10059869235651721</v>
      </c>
      <c r="U205" s="48">
        <v>1.4516112586260796</v>
      </c>
      <c r="V205" s="53">
        <v>5.018330190377605</v>
      </c>
      <c r="Y205" s="34">
        <v>43667</v>
      </c>
      <c r="Z205" s="44">
        <v>0.11441221458365521</v>
      </c>
      <c r="AA205" s="44">
        <v>8.4751981810677446E-2</v>
      </c>
      <c r="AB205" s="44">
        <v>7.1594245878784574E-2</v>
      </c>
      <c r="AC205" s="44">
        <v>7.6044460792592319E-2</v>
      </c>
      <c r="AD205" s="45">
        <v>5.6765158327557387E-2</v>
      </c>
      <c r="AF205" s="9">
        <v>44033</v>
      </c>
      <c r="AG205" s="48">
        <v>0.1613499518969346</v>
      </c>
      <c r="AH205" s="48">
        <v>8.9578837414790891E-2</v>
      </c>
      <c r="AI205" s="48">
        <v>0.1238351786200603</v>
      </c>
      <c r="AJ205" s="48">
        <v>7.7013540683906812E-2</v>
      </c>
      <c r="AK205" s="49">
        <v>5.6834220727626561E-2</v>
      </c>
    </row>
    <row r="206" spans="2:37">
      <c r="B206" s="9">
        <v>43668</v>
      </c>
      <c r="C206" s="11">
        <v>1.259859323610941</v>
      </c>
      <c r="D206" s="11">
        <v>0.26168863202568926</v>
      </c>
      <c r="E206" s="11">
        <v>0.96373858914439958</v>
      </c>
      <c r="F206" s="11">
        <v>0.56389610769884768</v>
      </c>
      <c r="G206" s="11">
        <v>0.1102717631347766</v>
      </c>
      <c r="H206" s="11">
        <v>0.1184428878648433</v>
      </c>
      <c r="I206" s="11">
        <v>0.10059869235651721</v>
      </c>
      <c r="J206" s="11">
        <v>1.4782405591027798</v>
      </c>
      <c r="K206" s="16">
        <v>4.8567365549387951</v>
      </c>
      <c r="L206" s="1"/>
      <c r="M206" s="9">
        <v>44034</v>
      </c>
      <c r="N206" s="48">
        <v>1.2560000330551959</v>
      </c>
      <c r="O206" s="48">
        <v>0.27008726065575633</v>
      </c>
      <c r="P206" s="48">
        <v>0.96815902165342427</v>
      </c>
      <c r="Q206" s="48">
        <v>0.7215358269770048</v>
      </c>
      <c r="R206" s="48">
        <v>0.1161771298799029</v>
      </c>
      <c r="S206" s="48">
        <v>0.11799730402659959</v>
      </c>
      <c r="T206" s="48">
        <v>0.10059869235651721</v>
      </c>
      <c r="U206" s="48">
        <v>1.4846583347737963</v>
      </c>
      <c r="V206" s="53">
        <v>5.0352136033781978</v>
      </c>
      <c r="Y206" s="34">
        <v>43668</v>
      </c>
      <c r="Z206" s="44">
        <v>9.9911145145520283E-2</v>
      </c>
      <c r="AA206" s="44">
        <v>8.4490801499045032E-2</v>
      </c>
      <c r="AB206" s="44">
        <v>7.3621944291211175E-2</v>
      </c>
      <c r="AC206" s="44">
        <v>7.5304703414207391E-2</v>
      </c>
      <c r="AD206" s="45">
        <v>5.675138614205473E-2</v>
      </c>
      <c r="AF206" s="9">
        <v>44034</v>
      </c>
      <c r="AG206" s="48">
        <v>0.13145999215230278</v>
      </c>
      <c r="AH206" s="48">
        <v>8.9079529988473932E-2</v>
      </c>
      <c r="AI206" s="48">
        <v>0.1253206657395827</v>
      </c>
      <c r="AJ206" s="48">
        <v>7.6914061136444861E-2</v>
      </c>
      <c r="AK206" s="49">
        <v>5.6784780784110284E-2</v>
      </c>
    </row>
    <row r="207" spans="2:37">
      <c r="B207" s="9">
        <v>43669</v>
      </c>
      <c r="C207" s="11">
        <v>1.258673163012751</v>
      </c>
      <c r="D207" s="11">
        <v>0.25967659875543608</v>
      </c>
      <c r="E207" s="11">
        <v>0.9638987411584875</v>
      </c>
      <c r="F207" s="11">
        <v>0.56138090022282494</v>
      </c>
      <c r="G207" s="11">
        <v>0.10967394333921369</v>
      </c>
      <c r="H207" s="11">
        <v>0.1182130846362095</v>
      </c>
      <c r="I207" s="11">
        <v>0.10059869235651721</v>
      </c>
      <c r="J207" s="11">
        <v>1.4885849035639329</v>
      </c>
      <c r="K207" s="16">
        <v>4.8607000270453735</v>
      </c>
      <c r="L207" s="1"/>
      <c r="M207" s="9">
        <v>44035</v>
      </c>
      <c r="N207" s="48">
        <v>1.2585319263528321</v>
      </c>
      <c r="O207" s="48">
        <v>0.26372193403879041</v>
      </c>
      <c r="P207" s="48">
        <v>0.96921421128629437</v>
      </c>
      <c r="Q207" s="48">
        <v>0.64722247454019677</v>
      </c>
      <c r="R207" s="48">
        <v>0.14394799042587952</v>
      </c>
      <c r="S207" s="48">
        <v>0.1183628038120205</v>
      </c>
      <c r="T207" s="48">
        <v>0.10059869235651721</v>
      </c>
      <c r="U207" s="48">
        <v>1.5456230659566788</v>
      </c>
      <c r="V207" s="53">
        <v>5.0472230987692086</v>
      </c>
      <c r="Y207" s="34">
        <v>43669</v>
      </c>
      <c r="Z207" s="44">
        <v>9.9778455015431894E-2</v>
      </c>
      <c r="AA207" s="44">
        <v>8.4337830051043214E-2</v>
      </c>
      <c r="AB207" s="44">
        <v>7.0604380771102204E-2</v>
      </c>
      <c r="AC207" s="44">
        <v>7.4863445323039138E-2</v>
      </c>
      <c r="AD207" s="45">
        <v>5.677254959360313E-2</v>
      </c>
      <c r="AF207" s="9">
        <v>44035</v>
      </c>
      <c r="AG207" s="48">
        <v>0.1260569950028369</v>
      </c>
      <c r="AH207" s="48">
        <v>8.6226579891711452E-2</v>
      </c>
      <c r="AI207" s="48">
        <v>8.2589082095519184E-2</v>
      </c>
      <c r="AJ207" s="48">
        <v>7.7334846401821852E-2</v>
      </c>
      <c r="AK207" s="49">
        <v>5.6905540141763959E-2</v>
      </c>
    </row>
    <row r="208" spans="2:37">
      <c r="B208" s="9">
        <v>43670</v>
      </c>
      <c r="C208" s="11">
        <v>1.262872657918872</v>
      </c>
      <c r="D208" s="11">
        <v>0.25963898557384868</v>
      </c>
      <c r="E208" s="11">
        <v>0.9646092845412445</v>
      </c>
      <c r="F208" s="11">
        <v>0.55884575786654167</v>
      </c>
      <c r="G208" s="11">
        <v>0.11025398630269111</v>
      </c>
      <c r="H208" s="11">
        <v>0.117848905280889</v>
      </c>
      <c r="I208" s="11">
        <v>0.10059869235651721</v>
      </c>
      <c r="J208" s="11">
        <v>1.526283751386498</v>
      </c>
      <c r="K208" s="16">
        <v>4.9009520212271021</v>
      </c>
      <c r="L208" s="1"/>
      <c r="M208" s="9">
        <v>44036</v>
      </c>
      <c r="N208" s="48">
        <v>1.2583980928732501</v>
      </c>
      <c r="O208" s="48">
        <v>0.26040006683122274</v>
      </c>
      <c r="P208" s="48">
        <v>0.97066832418545668</v>
      </c>
      <c r="Q208" s="48">
        <v>0.60753263024737081</v>
      </c>
      <c r="R208" s="48">
        <v>0.144907711777394</v>
      </c>
      <c r="S208" s="48">
        <v>0.1184482891560187</v>
      </c>
      <c r="T208" s="48">
        <v>0.10059869235651721</v>
      </c>
      <c r="U208" s="48">
        <v>1.5884125509836347</v>
      </c>
      <c r="V208" s="53">
        <v>5.0493663584108646</v>
      </c>
      <c r="Y208" s="34">
        <v>43670</v>
      </c>
      <c r="Z208" s="44">
        <v>9.9842783795316026E-2</v>
      </c>
      <c r="AA208" s="44">
        <v>8.4341554198725466E-2</v>
      </c>
      <c r="AB208" s="44">
        <v>7.0602074578481722E-2</v>
      </c>
      <c r="AC208" s="44">
        <v>7.4664340883644695E-2</v>
      </c>
      <c r="AD208" s="45">
        <v>5.6761473919970079E-2</v>
      </c>
      <c r="AF208" s="9">
        <v>44036</v>
      </c>
      <c r="AG208" s="48">
        <v>0.1176778639029708</v>
      </c>
      <c r="AH208" s="48">
        <v>8.5710187004880714E-2</v>
      </c>
      <c r="AI208" s="48">
        <v>7.3382438693442922E-2</v>
      </c>
      <c r="AJ208" s="48">
        <v>8.1662331321838366E-2</v>
      </c>
      <c r="AK208" s="49">
        <v>5.7078934410671155E-2</v>
      </c>
    </row>
    <row r="209" spans="2:37">
      <c r="B209" s="9">
        <v>43671</v>
      </c>
      <c r="C209" s="11">
        <v>1.2589746117211049</v>
      </c>
      <c r="D209" s="11">
        <v>0.26383422950364782</v>
      </c>
      <c r="E209" s="11">
        <v>0.96356842974454537</v>
      </c>
      <c r="F209" s="11">
        <v>0.55790843686970182</v>
      </c>
      <c r="G209" s="11">
        <v>0.1030873125842728</v>
      </c>
      <c r="H209" s="11">
        <v>0.11792954315387669</v>
      </c>
      <c r="I209" s="11">
        <v>0.10059869235651721</v>
      </c>
      <c r="J209" s="11">
        <v>1.5095698737348549</v>
      </c>
      <c r="K209" s="16">
        <v>4.8754711296685214</v>
      </c>
      <c r="L209" s="1"/>
      <c r="M209" s="9">
        <v>44037</v>
      </c>
      <c r="N209" s="48">
        <v>1.2619319925891579</v>
      </c>
      <c r="O209" s="48">
        <v>0.26084243966541087</v>
      </c>
      <c r="P209" s="48">
        <v>0.97196712516982942</v>
      </c>
      <c r="Q209" s="48">
        <v>0.60093947668440539</v>
      </c>
      <c r="R209" s="48">
        <v>0.1243353309376085</v>
      </c>
      <c r="S209" s="48">
        <v>0.1185396625812942</v>
      </c>
      <c r="T209" s="48">
        <v>0.10059869235651721</v>
      </c>
      <c r="U209" s="48">
        <v>1.5660602646622452</v>
      </c>
      <c r="V209" s="53">
        <v>5.005214984646468</v>
      </c>
      <c r="Y209" s="34">
        <v>43671</v>
      </c>
      <c r="Z209" s="44">
        <v>9.9714016420943755E-2</v>
      </c>
      <c r="AA209" s="44">
        <v>8.4327544753338521E-2</v>
      </c>
      <c r="AB209" s="44">
        <v>7.0602074578481722E-2</v>
      </c>
      <c r="AC209" s="44">
        <v>7.4868820812025783E-2</v>
      </c>
      <c r="AD209" s="45">
        <v>5.6759850763200129E-2</v>
      </c>
      <c r="AF209" s="9">
        <v>44037</v>
      </c>
      <c r="AG209" s="48">
        <v>0.1216661910527376</v>
      </c>
      <c r="AH209" s="48">
        <v>8.5403007719126567E-2</v>
      </c>
      <c r="AI209" s="48">
        <v>7.1306682324194029E-2</v>
      </c>
      <c r="AJ209" s="48">
        <v>7.8727089873198333E-2</v>
      </c>
      <c r="AK209" s="49">
        <v>5.6872609677143852E-2</v>
      </c>
    </row>
    <row r="210" spans="2:37">
      <c r="B210" s="9">
        <v>43672</v>
      </c>
      <c r="C210" s="11">
        <v>1.255760664282944</v>
      </c>
      <c r="D210" s="11">
        <v>0.26261187980246148</v>
      </c>
      <c r="E210" s="11">
        <v>0.96402451388435695</v>
      </c>
      <c r="F210" s="11">
        <v>0.56116858890433263</v>
      </c>
      <c r="G210" s="11">
        <v>0.10188497245155539</v>
      </c>
      <c r="H210" s="11">
        <v>0.1178441615801495</v>
      </c>
      <c r="I210" s="11">
        <v>0.10059869235651721</v>
      </c>
      <c r="J210" s="11">
        <v>1.4735329782720585</v>
      </c>
      <c r="K210" s="16">
        <v>4.8374264515343759</v>
      </c>
      <c r="L210" s="1"/>
      <c r="M210" s="9">
        <v>44038</v>
      </c>
      <c r="N210" s="48">
        <v>1.2595484207051819</v>
      </c>
      <c r="O210" s="48">
        <v>0.25971373575234169</v>
      </c>
      <c r="P210" s="48">
        <v>0.96598942010415645</v>
      </c>
      <c r="Q210" s="48">
        <v>0.61255644089513162</v>
      </c>
      <c r="R210" s="48">
        <v>0.10859464818800561</v>
      </c>
      <c r="S210" s="48">
        <v>0.11837966087863419</v>
      </c>
      <c r="T210" s="48">
        <v>0.10059869235651721</v>
      </c>
      <c r="U210" s="48">
        <v>1.4960163475492927</v>
      </c>
      <c r="V210" s="53">
        <v>4.921397366429261</v>
      </c>
      <c r="Y210" s="34">
        <v>43672</v>
      </c>
      <c r="Z210" s="44">
        <v>9.9927848722789911E-2</v>
      </c>
      <c r="AA210" s="44">
        <v>8.4494418740311245E-2</v>
      </c>
      <c r="AB210" s="44">
        <v>7.0602074578481722E-2</v>
      </c>
      <c r="AC210" s="44">
        <v>7.5576900036885525E-2</v>
      </c>
      <c r="AD210" s="45">
        <v>5.7478363597021985E-2</v>
      </c>
      <c r="AF210" s="9">
        <v>44038</v>
      </c>
      <c r="AG210" s="48">
        <v>0.13556190456203529</v>
      </c>
      <c r="AH210" s="48">
        <v>8.5955374932223744E-2</v>
      </c>
      <c r="AI210" s="48">
        <v>7.2770719526071628E-2</v>
      </c>
      <c r="AJ210" s="48">
        <v>7.7784533259202815E-2</v>
      </c>
      <c r="AK210" s="49">
        <v>5.6814644274850404E-2</v>
      </c>
    </row>
    <row r="211" spans="2:37">
      <c r="B211" s="9">
        <v>43673</v>
      </c>
      <c r="C211" s="11">
        <v>1.2544988808416671</v>
      </c>
      <c r="D211" s="11">
        <v>0.26568159144154441</v>
      </c>
      <c r="E211" s="11">
        <v>0.96386128557709394</v>
      </c>
      <c r="F211" s="11">
        <v>0.60042134435212613</v>
      </c>
      <c r="G211" s="11">
        <v>0.10504678561362821</v>
      </c>
      <c r="H211" s="11">
        <v>0.1178434572403374</v>
      </c>
      <c r="I211" s="11">
        <v>0.10059869235651721</v>
      </c>
      <c r="J211" s="11">
        <v>1.4777009931500551</v>
      </c>
      <c r="K211" s="16">
        <v>4.8856530305729695</v>
      </c>
      <c r="L211" s="1"/>
      <c r="M211" s="9">
        <v>44039</v>
      </c>
      <c r="N211" s="48">
        <v>1.2563440966927981</v>
      </c>
      <c r="O211" s="48">
        <v>0.25959605548464548</v>
      </c>
      <c r="P211" s="48">
        <v>0.9659288854723036</v>
      </c>
      <c r="Q211" s="48">
        <v>0.61093624098460964</v>
      </c>
      <c r="R211" s="48">
        <v>0.10474689873813869</v>
      </c>
      <c r="S211" s="48">
        <v>0.11895020710659421</v>
      </c>
      <c r="T211" s="48">
        <v>0.10059869235651721</v>
      </c>
      <c r="U211" s="48">
        <v>1.4958916827174076</v>
      </c>
      <c r="V211" s="53">
        <v>4.9129927595530143</v>
      </c>
      <c r="Y211" s="34">
        <v>43673</v>
      </c>
      <c r="Z211" s="44">
        <v>0.1257595372087241</v>
      </c>
      <c r="AA211" s="44">
        <v>8.7832561376390283E-2</v>
      </c>
      <c r="AB211" s="44">
        <v>7.0619331045105357E-2</v>
      </c>
      <c r="AC211" s="44">
        <v>7.9050820889154272E-2</v>
      </c>
      <c r="AD211" s="45">
        <v>5.9608302223419778E-2</v>
      </c>
      <c r="AF211" s="9">
        <v>44039</v>
      </c>
      <c r="AG211" s="48">
        <v>0.1404730871674344</v>
      </c>
      <c r="AH211" s="48">
        <v>8.4828174833464887E-2</v>
      </c>
      <c r="AI211" s="48">
        <v>7.2886672312931902E-2</v>
      </c>
      <c r="AJ211" s="48">
        <v>7.6600428851264321E-2</v>
      </c>
      <c r="AK211" s="49">
        <v>5.6756656573757336E-2</v>
      </c>
    </row>
    <row r="212" spans="2:37">
      <c r="B212" s="9">
        <v>43674</v>
      </c>
      <c r="C212" s="11">
        <v>1.2574119902197309</v>
      </c>
      <c r="D212" s="11">
        <v>0.26570689843815026</v>
      </c>
      <c r="E212" s="11">
        <v>0.96334856294483773</v>
      </c>
      <c r="F212" s="11">
        <v>0.61743959293613249</v>
      </c>
      <c r="G212" s="11">
        <v>0.11935350929065699</v>
      </c>
      <c r="H212" s="11">
        <v>0.1178465539353528</v>
      </c>
      <c r="I212" s="11">
        <v>0.10059869235651721</v>
      </c>
      <c r="J212" s="11">
        <v>1.4672886110698278</v>
      </c>
      <c r="K212" s="16">
        <v>4.9089944111912063</v>
      </c>
      <c r="L212" s="1"/>
      <c r="M212" s="9">
        <v>44040</v>
      </c>
      <c r="N212" s="48">
        <v>1.2569447978126429</v>
      </c>
      <c r="O212" s="48">
        <v>0.26044453385599176</v>
      </c>
      <c r="P212" s="48">
        <v>0.96706371786432199</v>
      </c>
      <c r="Q212" s="48">
        <v>0.6372891950588514</v>
      </c>
      <c r="R212" s="48">
        <v>0.1019992804277139</v>
      </c>
      <c r="S212" s="48">
        <v>0.1182565360885887</v>
      </c>
      <c r="T212" s="48">
        <v>0.10059869235651721</v>
      </c>
      <c r="U212" s="48">
        <v>1.5456946390782276</v>
      </c>
      <c r="V212" s="53">
        <v>4.9882913925428554</v>
      </c>
      <c r="Y212" s="34">
        <v>43674</v>
      </c>
      <c r="Z212" s="44">
        <v>0.1292372743030305</v>
      </c>
      <c r="AA212" s="44">
        <v>9.1972721133901605E-2</v>
      </c>
      <c r="AB212" s="44">
        <v>7.5109491449572893E-2</v>
      </c>
      <c r="AC212" s="44">
        <v>8.0050513574727075E-2</v>
      </c>
      <c r="AD212" s="45">
        <v>5.7888556150702847E-2</v>
      </c>
      <c r="AF212" s="9">
        <v>44040</v>
      </c>
      <c r="AG212" s="48">
        <v>0.1604369035650561</v>
      </c>
      <c r="AH212" s="48">
        <v>8.7356110935605497E-2</v>
      </c>
      <c r="AI212" s="48">
        <v>7.2243779704817185E-2</v>
      </c>
      <c r="AJ212" s="48">
        <v>7.5286471045188111E-2</v>
      </c>
      <c r="AK212" s="49">
        <v>5.6826029683295011E-2</v>
      </c>
    </row>
    <row r="213" spans="2:37">
      <c r="B213" s="9">
        <v>43675</v>
      </c>
      <c r="C213" s="11">
        <v>1.257362013011968</v>
      </c>
      <c r="D213" s="11">
        <v>0.26001945060633608</v>
      </c>
      <c r="E213" s="11">
        <v>0.96363939194782688</v>
      </c>
      <c r="F213" s="11">
        <v>0.58090784600558276</v>
      </c>
      <c r="G213" s="11">
        <v>0.18620104375548199</v>
      </c>
      <c r="H213" s="11">
        <v>0.1178434572403374</v>
      </c>
      <c r="I213" s="11">
        <v>0.10059869235651721</v>
      </c>
      <c r="J213" s="11">
        <v>1.4034291432341532</v>
      </c>
      <c r="K213" s="16">
        <v>4.8700010381582031</v>
      </c>
      <c r="L213" s="1"/>
      <c r="M213" s="9">
        <v>44041</v>
      </c>
      <c r="N213" s="48">
        <v>1.2586974123750541</v>
      </c>
      <c r="O213" s="48">
        <v>0.26159940643975421</v>
      </c>
      <c r="P213" s="48">
        <v>0.96674050941224576</v>
      </c>
      <c r="Q213" s="48">
        <v>0.67693644831336053</v>
      </c>
      <c r="R213" s="48">
        <v>0.1046171732835259</v>
      </c>
      <c r="S213" s="48">
        <v>0.11804178822368259</v>
      </c>
      <c r="T213" s="48">
        <v>0.10059869235651721</v>
      </c>
      <c r="U213" s="48">
        <v>1.5376340245331552</v>
      </c>
      <c r="V213" s="53">
        <v>5.0248654549372951</v>
      </c>
      <c r="Y213" s="34">
        <v>43675</v>
      </c>
      <c r="Z213" s="44">
        <v>0.1079118002030966</v>
      </c>
      <c r="AA213" s="44">
        <v>8.5417541609570491E-2</v>
      </c>
      <c r="AB213" s="44">
        <v>7.2709635768674882E-2</v>
      </c>
      <c r="AC213" s="44">
        <v>7.6889093952748039E-2</v>
      </c>
      <c r="AD213" s="45">
        <v>5.7619164203092946E-2</v>
      </c>
      <c r="AF213" s="9">
        <v>44041</v>
      </c>
      <c r="AG213" s="48">
        <v>0.15125574046540372</v>
      </c>
      <c r="AH213" s="48">
        <v>8.9279474489857416E-2</v>
      </c>
      <c r="AI213" s="48">
        <v>9.8539952321728505E-2</v>
      </c>
      <c r="AJ213" s="48">
        <v>7.5372805177778932E-2</v>
      </c>
      <c r="AK213" s="49">
        <v>5.6762886521054462E-2</v>
      </c>
    </row>
    <row r="214" spans="2:37">
      <c r="B214" s="9">
        <v>43676</v>
      </c>
      <c r="C214" s="11">
        <v>1.2581250702686</v>
      </c>
      <c r="D214" s="11">
        <v>0.25981778947872519</v>
      </c>
      <c r="E214" s="11">
        <v>0.96627559891378245</v>
      </c>
      <c r="F214" s="11">
        <v>0.5888518339087716</v>
      </c>
      <c r="G214" s="11">
        <v>0.2016727653917032</v>
      </c>
      <c r="H214" s="11">
        <v>0.1178434572403374</v>
      </c>
      <c r="I214" s="11">
        <v>0.10059869235651721</v>
      </c>
      <c r="J214" s="11">
        <v>1.4026413531398916</v>
      </c>
      <c r="K214" s="16">
        <v>4.8958265606983282</v>
      </c>
      <c r="L214" s="1"/>
      <c r="M214" s="10">
        <v>44042</v>
      </c>
      <c r="N214" s="50">
        <v>1.2585773646516449</v>
      </c>
      <c r="O214" s="50">
        <v>0.26022829339325571</v>
      </c>
      <c r="P214" s="50">
        <v>0.96619861303479815</v>
      </c>
      <c r="Q214" s="50">
        <v>0.60817115052778525</v>
      </c>
      <c r="R214" s="50">
        <v>0.11256777502237461</v>
      </c>
      <c r="S214" s="50">
        <v>0.1178498329810008</v>
      </c>
      <c r="T214" s="50">
        <v>0.10059869235651721</v>
      </c>
      <c r="U214" s="50">
        <v>1.4870833108956605</v>
      </c>
      <c r="V214" s="54">
        <v>4.9112750328630375</v>
      </c>
      <c r="Y214" s="34">
        <v>43676</v>
      </c>
      <c r="Z214" s="44">
        <v>0.11308060703820461</v>
      </c>
      <c r="AA214" s="44">
        <v>8.6585748303476595E-2</v>
      </c>
      <c r="AB214" s="44">
        <v>7.060316609201274E-2</v>
      </c>
      <c r="AC214" s="44">
        <v>7.6124058743093567E-2</v>
      </c>
      <c r="AD214" s="45">
        <v>5.8798248733135577E-2</v>
      </c>
      <c r="AF214" s="10">
        <v>44042</v>
      </c>
      <c r="AG214" s="50">
        <v>0.11425169784865259</v>
      </c>
      <c r="AH214" s="50">
        <v>8.4372670759667853E-2</v>
      </c>
      <c r="AI214" s="50">
        <v>8.9716918157325687E-2</v>
      </c>
      <c r="AJ214" s="50">
        <v>7.50969612075124E-2</v>
      </c>
      <c r="AK214" s="51">
        <v>5.6768557999277616E-2</v>
      </c>
    </row>
    <row r="215" spans="2:37">
      <c r="B215" s="9">
        <v>43677</v>
      </c>
      <c r="C215" s="11">
        <v>1.2587482657258999</v>
      </c>
      <c r="D215" s="11">
        <v>0.2610532897134461</v>
      </c>
      <c r="E215" s="11">
        <v>0.96487965038283574</v>
      </c>
      <c r="F215" s="11">
        <v>0.60172185500821951</v>
      </c>
      <c r="G215" s="11">
        <v>0.20911459650971012</v>
      </c>
      <c r="H215" s="11">
        <v>0.1178456083858557</v>
      </c>
      <c r="I215" s="11">
        <v>0.10059869235651721</v>
      </c>
      <c r="J215" s="11">
        <v>1.3868243610776279</v>
      </c>
      <c r="K215" s="16">
        <v>4.9007863191601118</v>
      </c>
      <c r="L215" s="1"/>
      <c r="Y215" s="34">
        <v>43677</v>
      </c>
      <c r="Z215" s="44">
        <v>0.11361458574768289</v>
      </c>
      <c r="AA215" s="44">
        <v>8.8605573012916272E-2</v>
      </c>
      <c r="AB215" s="44">
        <v>7.4090599313155009E-2</v>
      </c>
      <c r="AC215" s="44">
        <v>7.7196946520223131E-2</v>
      </c>
      <c r="AD215" s="45">
        <v>5.8069631979897632E-2</v>
      </c>
    </row>
    <row r="216" spans="2:37">
      <c r="B216" s="9">
        <v>43678</v>
      </c>
      <c r="C216" s="11">
        <v>1.2572453026614618</v>
      </c>
      <c r="D216" s="11">
        <v>0.26489506358428971</v>
      </c>
      <c r="E216" s="11">
        <v>0.9641869292632832</v>
      </c>
      <c r="F216" s="11">
        <v>0.59266469016566825</v>
      </c>
      <c r="G216" s="11">
        <v>0.1981787108177675</v>
      </c>
      <c r="H216" s="11">
        <v>0.1178442659406423</v>
      </c>
      <c r="I216" s="11">
        <v>0.10059869235651721</v>
      </c>
      <c r="J216" s="11">
        <v>1.4008583271708863</v>
      </c>
      <c r="K216" s="16">
        <v>4.8964719819605165</v>
      </c>
      <c r="L216" s="1"/>
      <c r="Y216" s="34">
        <v>43678</v>
      </c>
      <c r="Z216" s="44">
        <v>0.10715980591458919</v>
      </c>
      <c r="AA216" s="44">
        <v>8.6449260584838025E-2</v>
      </c>
      <c r="AB216" s="44">
        <v>7.2959065283017682E-2</v>
      </c>
      <c r="AC216" s="44">
        <v>7.6890854398999592E-2</v>
      </c>
      <c r="AD216" s="45">
        <v>5.7018258672802406E-2</v>
      </c>
    </row>
    <row r="217" spans="2:37">
      <c r="B217" s="9">
        <v>43679</v>
      </c>
      <c r="C217" s="11">
        <v>1.2627593465202449</v>
      </c>
      <c r="D217" s="11">
        <v>0.26244855011808899</v>
      </c>
      <c r="E217" s="11">
        <v>0.96313141210706965</v>
      </c>
      <c r="F217" s="11">
        <v>0.59286541511793645</v>
      </c>
      <c r="G217" s="11">
        <v>0.1904304885926334</v>
      </c>
      <c r="H217" s="11">
        <v>0.1178434572403374</v>
      </c>
      <c r="I217" s="11">
        <v>0.10059869235651721</v>
      </c>
      <c r="J217" s="11">
        <v>1.4333460203861323</v>
      </c>
      <c r="K217" s="16">
        <v>4.9234233824389602</v>
      </c>
      <c r="L217" s="1"/>
      <c r="Y217" s="34">
        <v>43679</v>
      </c>
      <c r="Z217" s="44">
        <v>0.1066738898845174</v>
      </c>
      <c r="AA217" s="44">
        <v>8.5363921566050091E-2</v>
      </c>
      <c r="AB217" s="44">
        <v>7.3312650951058572E-2</v>
      </c>
      <c r="AC217" s="44">
        <v>7.9443629414918893E-2</v>
      </c>
      <c r="AD217" s="45">
        <v>5.6803668632052939E-2</v>
      </c>
    </row>
    <row r="218" spans="2:37">
      <c r="B218" s="9">
        <v>43680</v>
      </c>
      <c r="C218" s="11">
        <v>1.257105927795106</v>
      </c>
      <c r="D218" s="11">
        <v>0.26120855924554309</v>
      </c>
      <c r="E218" s="11">
        <v>0.96246748437013363</v>
      </c>
      <c r="F218" s="11">
        <v>0.6078299045005795</v>
      </c>
      <c r="G218" s="11">
        <v>0.18865184602147952</v>
      </c>
      <c r="H218" s="11">
        <v>0.1178434572403374</v>
      </c>
      <c r="I218" s="11">
        <v>0.10059869235651721</v>
      </c>
      <c r="J218" s="11">
        <v>1.4398365006533362</v>
      </c>
      <c r="K218" s="16">
        <v>4.9355423721830327</v>
      </c>
      <c r="L218" s="1"/>
      <c r="Y218" s="34">
        <v>43680</v>
      </c>
      <c r="Z218" s="44">
        <v>0.1053717746414992</v>
      </c>
      <c r="AA218" s="44">
        <v>8.4866832865157268E-2</v>
      </c>
      <c r="AB218" s="44">
        <v>8.2530972886321483E-2</v>
      </c>
      <c r="AC218" s="44">
        <v>7.8761276536336647E-2</v>
      </c>
      <c r="AD218" s="45">
        <v>5.6772264744749279E-2</v>
      </c>
    </row>
    <row r="219" spans="2:37">
      <c r="B219" s="9">
        <v>43681</v>
      </c>
      <c r="C219" s="11">
        <v>1.2592432601421031</v>
      </c>
      <c r="D219" s="11">
        <v>0.25987457329130553</v>
      </c>
      <c r="E219" s="11">
        <v>0.96238385563612117</v>
      </c>
      <c r="F219" s="11">
        <v>0.59200338098536376</v>
      </c>
      <c r="G219" s="11">
        <v>0.20310451696145029</v>
      </c>
      <c r="H219" s="11">
        <v>0.1178464425249527</v>
      </c>
      <c r="I219" s="11">
        <v>0.10059869235651721</v>
      </c>
      <c r="J219" s="11">
        <v>1.4171988032957417</v>
      </c>
      <c r="K219" s="16">
        <v>4.9122535251935551</v>
      </c>
      <c r="L219" s="1"/>
      <c r="Y219" s="34">
        <v>43681</v>
      </c>
      <c r="Z219" s="44">
        <v>0.1033957534244577</v>
      </c>
      <c r="AA219" s="44">
        <v>8.5019860254884061E-2</v>
      </c>
      <c r="AB219" s="44">
        <v>7.2441474801426431E-2</v>
      </c>
      <c r="AC219" s="44">
        <v>7.7982533701675155E-2</v>
      </c>
      <c r="AD219" s="45">
        <v>5.6757255584874801E-2</v>
      </c>
    </row>
    <row r="220" spans="2:37">
      <c r="B220" s="9">
        <v>43682</v>
      </c>
      <c r="C220" s="11">
        <v>1.2616803088122841</v>
      </c>
      <c r="D220" s="11">
        <v>0.2595571184817122</v>
      </c>
      <c r="E220" s="11">
        <v>0.96326172315195147</v>
      </c>
      <c r="F220" s="11">
        <v>0.584460418832635</v>
      </c>
      <c r="G220" s="11">
        <v>0.2059855968014922</v>
      </c>
      <c r="H220" s="11">
        <v>0.1178438658094394</v>
      </c>
      <c r="I220" s="11">
        <v>0.10059869235651721</v>
      </c>
      <c r="J220" s="11">
        <v>1.385030180412359</v>
      </c>
      <c r="K220" s="16">
        <v>4.8784179046583906</v>
      </c>
      <c r="L220" s="1"/>
      <c r="Y220" s="34">
        <v>43682</v>
      </c>
      <c r="Z220" s="44">
        <v>0.1087362188029725</v>
      </c>
      <c r="AA220" s="44">
        <v>8.4746901903308955E-2</v>
      </c>
      <c r="AB220" s="44">
        <v>7.0637840294853371E-2</v>
      </c>
      <c r="AC220" s="44">
        <v>7.6585109382057245E-2</v>
      </c>
      <c r="AD220" s="45">
        <v>5.6757448761045083E-2</v>
      </c>
    </row>
    <row r="221" spans="2:37">
      <c r="B221" s="9">
        <v>43683</v>
      </c>
      <c r="C221" s="11">
        <v>1.2584113442535341</v>
      </c>
      <c r="D221" s="11">
        <v>0.26015495995958388</v>
      </c>
      <c r="E221" s="11">
        <v>0.96299565383786245</v>
      </c>
      <c r="F221" s="11">
        <v>0.58803766340356844</v>
      </c>
      <c r="G221" s="11">
        <v>0.1963416257621001</v>
      </c>
      <c r="H221" s="11">
        <v>0.1178441029750745</v>
      </c>
      <c r="I221" s="11">
        <v>0.10059869235651721</v>
      </c>
      <c r="J221" s="11">
        <v>1.3466607911160877</v>
      </c>
      <c r="K221" s="16">
        <v>4.831044833664329</v>
      </c>
      <c r="L221" s="1"/>
      <c r="Y221" s="34">
        <v>43683</v>
      </c>
      <c r="Z221" s="44">
        <v>0.1165728110178286</v>
      </c>
      <c r="AA221" s="44">
        <v>8.5334117510710156E-2</v>
      </c>
      <c r="AB221" s="44">
        <v>7.0695618962125964E-2</v>
      </c>
      <c r="AC221" s="44">
        <v>7.7665375718528482E-2</v>
      </c>
      <c r="AD221" s="45">
        <v>5.676928068612478E-2</v>
      </c>
    </row>
    <row r="222" spans="2:37">
      <c r="B222" s="9">
        <v>43684</v>
      </c>
      <c r="C222" s="11">
        <v>1.258594682288567</v>
      </c>
      <c r="D222" s="11">
        <v>0.2608749335667308</v>
      </c>
      <c r="E222" s="11">
        <v>0.96346687337274883</v>
      </c>
      <c r="F222" s="11">
        <v>0.60043344200317095</v>
      </c>
      <c r="G222" s="11">
        <v>0.16018916874668071</v>
      </c>
      <c r="H222" s="11">
        <v>0.11784496655722469</v>
      </c>
      <c r="I222" s="11">
        <v>0.10059869235651721</v>
      </c>
      <c r="J222" s="11">
        <v>1.3562402302946976</v>
      </c>
      <c r="K222" s="16">
        <v>4.8182429891863379</v>
      </c>
      <c r="L222" s="1"/>
      <c r="Y222" s="34">
        <v>43684</v>
      </c>
      <c r="Z222" s="44">
        <v>0.1208947215379743</v>
      </c>
      <c r="AA222" s="44">
        <v>8.5354212769863103E-2</v>
      </c>
      <c r="AB222" s="44">
        <v>7.7587209524853054E-2</v>
      </c>
      <c r="AC222" s="44">
        <v>7.9897613163913292E-2</v>
      </c>
      <c r="AD222" s="45">
        <v>5.6831534256508359E-2</v>
      </c>
    </row>
    <row r="223" spans="2:37">
      <c r="B223" s="9">
        <v>43685</v>
      </c>
      <c r="C223" s="11">
        <v>1.2654443620290519</v>
      </c>
      <c r="D223" s="11">
        <v>0.25915366641223764</v>
      </c>
      <c r="E223" s="11">
        <v>0.96560675910410987</v>
      </c>
      <c r="F223" s="11">
        <v>0.58462749061846087</v>
      </c>
      <c r="G223" s="11">
        <v>0.13453367997585289</v>
      </c>
      <c r="H223" s="11">
        <v>0.1179953382665923</v>
      </c>
      <c r="I223" s="11">
        <v>0.10059869235651721</v>
      </c>
      <c r="J223" s="11">
        <v>1.3940882986762451</v>
      </c>
      <c r="K223" s="16">
        <v>4.8220482874390669</v>
      </c>
      <c r="L223" s="1"/>
      <c r="Y223" s="34">
        <v>43685</v>
      </c>
      <c r="Z223" s="44">
        <v>0.1125711854964464</v>
      </c>
      <c r="AA223" s="44">
        <v>8.4495412657216176E-2</v>
      </c>
      <c r="AB223" s="44">
        <v>7.2457476500831369E-2</v>
      </c>
      <c r="AC223" s="44">
        <v>7.7137356567960808E-2</v>
      </c>
      <c r="AD223" s="45">
        <v>5.6753280069942146E-2</v>
      </c>
    </row>
    <row r="224" spans="2:37">
      <c r="B224" s="9">
        <v>43686</v>
      </c>
      <c r="C224" s="11">
        <v>1.2647530011337589</v>
      </c>
      <c r="D224" s="11">
        <v>0.26178056337692118</v>
      </c>
      <c r="E224" s="11">
        <v>0.96475982828227391</v>
      </c>
      <c r="F224" s="11">
        <v>0.57293730306931923</v>
      </c>
      <c r="G224" s="11">
        <v>0.1387404219237689</v>
      </c>
      <c r="H224" s="11">
        <v>0.11917240236635761</v>
      </c>
      <c r="I224" s="11">
        <v>0.10059869235651721</v>
      </c>
      <c r="J224" s="11">
        <v>1.4623750225043042</v>
      </c>
      <c r="K224" s="16">
        <v>4.8851172350132206</v>
      </c>
      <c r="L224" s="1"/>
      <c r="Y224" s="34">
        <v>43686</v>
      </c>
      <c r="Z224" s="44">
        <v>0.1065984954332761</v>
      </c>
      <c r="AA224" s="44">
        <v>8.4344859048760323E-2</v>
      </c>
      <c r="AB224" s="44">
        <v>7.1111921707223247E-2</v>
      </c>
      <c r="AC224" s="44">
        <v>7.5793359853513861E-2</v>
      </c>
      <c r="AD224" s="45">
        <v>5.6825782700175909E-2</v>
      </c>
    </row>
    <row r="225" spans="2:30">
      <c r="B225" s="9">
        <v>43687</v>
      </c>
      <c r="C225" s="11">
        <v>1.263609657208933</v>
      </c>
      <c r="D225" s="11">
        <v>0.26161003950483552</v>
      </c>
      <c r="E225" s="11">
        <v>0.96681797948494741</v>
      </c>
      <c r="F225" s="11">
        <v>0.58031513443110228</v>
      </c>
      <c r="G225" s="11">
        <v>0.15454877431480341</v>
      </c>
      <c r="H225" s="11">
        <v>0.1194046780198062</v>
      </c>
      <c r="I225" s="11">
        <v>0.10059869235651721</v>
      </c>
      <c r="J225" s="11">
        <v>1.4599390173521365</v>
      </c>
      <c r="K225" s="16">
        <v>4.9068439726730819</v>
      </c>
      <c r="L225" s="1"/>
      <c r="Y225" s="34">
        <v>43687</v>
      </c>
      <c r="Z225" s="44">
        <v>0.1137446929560007</v>
      </c>
      <c r="AA225" s="44">
        <v>8.4825562842821944E-2</v>
      </c>
      <c r="AB225" s="44">
        <v>7.068741482502866E-2</v>
      </c>
      <c r="AC225" s="44">
        <v>7.5538624200321147E-2</v>
      </c>
      <c r="AD225" s="45">
        <v>5.7121278593987482E-2</v>
      </c>
    </row>
    <row r="226" spans="2:30">
      <c r="B226" s="9">
        <v>43688</v>
      </c>
      <c r="C226" s="11">
        <v>1.258406891192144</v>
      </c>
      <c r="D226" s="11">
        <v>0.26073867825289354</v>
      </c>
      <c r="E226" s="11">
        <v>0.96901596257612133</v>
      </c>
      <c r="F226" s="11">
        <v>0.63733529922670851</v>
      </c>
      <c r="G226" s="11">
        <v>0.16726381849263031</v>
      </c>
      <c r="H226" s="11">
        <v>0.1183856970540632</v>
      </c>
      <c r="I226" s="11">
        <v>0.10059869235651721</v>
      </c>
      <c r="J226" s="11">
        <v>1.4014710325741253</v>
      </c>
      <c r="K226" s="16">
        <v>4.9132160717252038</v>
      </c>
      <c r="L226" s="1"/>
      <c r="Y226" s="34">
        <v>43688</v>
      </c>
      <c r="Z226" s="44">
        <v>0.14047524658461291</v>
      </c>
      <c r="AA226" s="44">
        <v>0.10132924099433291</v>
      </c>
      <c r="AB226" s="44">
        <v>7.4954871867024306E-2</v>
      </c>
      <c r="AC226" s="44">
        <v>7.5732924481486955E-2</v>
      </c>
      <c r="AD226" s="45">
        <v>5.8767339821564471E-2</v>
      </c>
    </row>
    <row r="227" spans="2:30">
      <c r="B227" s="9">
        <v>43689</v>
      </c>
      <c r="C227" s="11">
        <v>1.256488099716579</v>
      </c>
      <c r="D227" s="11">
        <v>0.26001153928597681</v>
      </c>
      <c r="E227" s="11">
        <v>0.96502685904796381</v>
      </c>
      <c r="F227" s="11">
        <v>0.76268771739221541</v>
      </c>
      <c r="G227" s="11">
        <v>0.17218647761853151</v>
      </c>
      <c r="H227" s="11">
        <v>0.11794340563841661</v>
      </c>
      <c r="I227" s="11">
        <v>0.10059869235651721</v>
      </c>
      <c r="J227" s="11">
        <v>1.4302251145477731</v>
      </c>
      <c r="K227" s="16">
        <v>5.0651679056039729</v>
      </c>
      <c r="L227" s="1"/>
      <c r="Y227" s="34">
        <v>43689</v>
      </c>
      <c r="Z227" s="44">
        <v>0.1730020682811575</v>
      </c>
      <c r="AA227" s="44">
        <v>0.1158796438180823</v>
      </c>
      <c r="AB227" s="44">
        <v>0.1220247989475217</v>
      </c>
      <c r="AC227" s="44">
        <v>7.7708867768562701E-2</v>
      </c>
      <c r="AD227" s="45">
        <v>6.0474786373234682E-2</v>
      </c>
    </row>
    <row r="228" spans="2:30">
      <c r="B228" s="9">
        <v>43690</v>
      </c>
      <c r="C228" s="11">
        <v>1.260769494179659</v>
      </c>
      <c r="D228" s="11">
        <v>0.26039152701943813</v>
      </c>
      <c r="E228" s="11">
        <v>0.96361743286886625</v>
      </c>
      <c r="F228" s="11">
        <v>0.84534598805311723</v>
      </c>
      <c r="G228" s="11">
        <v>0.14920884119221178</v>
      </c>
      <c r="H228" s="11">
        <v>0.1183833806302844</v>
      </c>
      <c r="I228" s="11">
        <v>0.10059869235651721</v>
      </c>
      <c r="J228" s="11">
        <v>1.4798540225284644</v>
      </c>
      <c r="K228" s="16">
        <v>5.1781693788285583</v>
      </c>
      <c r="L228" s="1"/>
      <c r="Y228" s="34">
        <v>43690</v>
      </c>
      <c r="Z228" s="44">
        <v>0.1659015255469026</v>
      </c>
      <c r="AA228" s="44">
        <v>0.1270401957341992</v>
      </c>
      <c r="AB228" s="44">
        <v>0.1751051611210884</v>
      </c>
      <c r="AC228" s="44">
        <v>8.0464817175953343E-2</v>
      </c>
      <c r="AD228" s="45">
        <v>5.9108634727462084E-2</v>
      </c>
    </row>
    <row r="229" spans="2:30">
      <c r="B229" s="9">
        <v>43691</v>
      </c>
      <c r="C229" s="11">
        <v>1.2590749869968541</v>
      </c>
      <c r="D229" s="11">
        <v>0.26200311526252396</v>
      </c>
      <c r="E229" s="11">
        <v>0.96312406742579648</v>
      </c>
      <c r="F229" s="11">
        <v>0.81049202641498352</v>
      </c>
      <c r="G229" s="11">
        <v>0.12613446526282379</v>
      </c>
      <c r="H229" s="11">
        <v>0.11832851997795041</v>
      </c>
      <c r="I229" s="11">
        <v>0.10059869235651721</v>
      </c>
      <c r="J229" s="11">
        <v>1.4902909191650366</v>
      </c>
      <c r="K229" s="16">
        <v>5.130046792862486</v>
      </c>
      <c r="L229" s="1"/>
      <c r="Y229" s="34">
        <v>43691</v>
      </c>
      <c r="Z229" s="44">
        <v>0.15668551231342931</v>
      </c>
      <c r="AA229" s="44">
        <v>9.8678280957770287E-2</v>
      </c>
      <c r="AB229" s="44">
        <v>0.1596364062169483</v>
      </c>
      <c r="AC229" s="44">
        <v>8.1924617915879738E-2</v>
      </c>
      <c r="AD229" s="45">
        <v>5.716159261168946E-2</v>
      </c>
    </row>
    <row r="230" spans="2:30">
      <c r="B230" s="9">
        <v>43692</v>
      </c>
      <c r="C230" s="11">
        <v>1.257998558937244</v>
      </c>
      <c r="D230" s="11">
        <v>0.26040265197141033</v>
      </c>
      <c r="E230" s="11">
        <v>0.96264302349032749</v>
      </c>
      <c r="F230" s="11">
        <v>0.71001098136089358</v>
      </c>
      <c r="G230" s="11">
        <v>0.1163398393193254</v>
      </c>
      <c r="H230" s="11">
        <v>0.1180081571032444</v>
      </c>
      <c r="I230" s="11">
        <v>0.10059869235651721</v>
      </c>
      <c r="J230" s="11">
        <v>1.4263412752651479</v>
      </c>
      <c r="K230" s="16">
        <v>4.9523431798041102</v>
      </c>
      <c r="L230" s="1"/>
      <c r="Y230" s="34">
        <v>43692</v>
      </c>
      <c r="Z230" s="44">
        <v>0.13046204986900098</v>
      </c>
      <c r="AA230" s="44">
        <v>8.90736041879399E-2</v>
      </c>
      <c r="AB230" s="44">
        <v>0.1311184461445474</v>
      </c>
      <c r="AC230" s="44">
        <v>8.1462395912086122E-2</v>
      </c>
      <c r="AD230" s="45">
        <v>5.6980516553506916E-2</v>
      </c>
    </row>
    <row r="231" spans="2:30">
      <c r="B231" s="9">
        <v>43693</v>
      </c>
      <c r="C231" s="11">
        <v>1.2635683152245119</v>
      </c>
      <c r="D231" s="11">
        <v>0.26257977250300718</v>
      </c>
      <c r="E231" s="11">
        <v>0.96357425621661974</v>
      </c>
      <c r="F231" s="11">
        <v>0.67009427657667797</v>
      </c>
      <c r="G231" s="11">
        <v>0.13152901866804048</v>
      </c>
      <c r="H231" s="11">
        <v>0.11784548493625099</v>
      </c>
      <c r="I231" s="11">
        <v>0.10059869235651721</v>
      </c>
      <c r="J231" s="11">
        <v>1.3558257572195416</v>
      </c>
      <c r="K231" s="16">
        <v>4.8656155737011675</v>
      </c>
      <c r="L231" s="1"/>
      <c r="Y231" s="34">
        <v>43693</v>
      </c>
      <c r="Z231" s="44">
        <v>0.1459285679193936</v>
      </c>
      <c r="AA231" s="44">
        <v>8.8824762578344124E-2</v>
      </c>
      <c r="AB231" s="44">
        <v>9.3777098360947136E-2</v>
      </c>
      <c r="AC231" s="44">
        <v>8.0686259146542247E-2</v>
      </c>
      <c r="AD231" s="45">
        <v>5.6806505187816027E-2</v>
      </c>
    </row>
    <row r="232" spans="2:30">
      <c r="B232" s="9">
        <v>43694</v>
      </c>
      <c r="C232" s="11">
        <v>1.2619341713094621</v>
      </c>
      <c r="D232" s="11">
        <v>0.2755012747370576</v>
      </c>
      <c r="E232" s="11">
        <v>0.96577115591715235</v>
      </c>
      <c r="F232" s="11">
        <v>0.61680945107004848</v>
      </c>
      <c r="G232" s="11">
        <v>0.128874393072619</v>
      </c>
      <c r="H232" s="11">
        <v>0.1178536884396669</v>
      </c>
      <c r="I232" s="11">
        <v>0.10059869235651721</v>
      </c>
      <c r="J232" s="11">
        <v>1.348114851098297</v>
      </c>
      <c r="K232" s="16">
        <v>4.8154576780008203</v>
      </c>
      <c r="L232" s="1"/>
      <c r="Y232" s="34">
        <v>43694</v>
      </c>
      <c r="Z232" s="44">
        <v>0.12681637448027011</v>
      </c>
      <c r="AA232" s="44">
        <v>8.6153407616053293E-2</v>
      </c>
      <c r="AB232" s="44">
        <v>7.9169963476864336E-2</v>
      </c>
      <c r="AC232" s="44">
        <v>7.8662623503008691E-2</v>
      </c>
      <c r="AD232" s="45">
        <v>5.6758456793914537E-2</v>
      </c>
    </row>
    <row r="233" spans="2:30">
      <c r="B233" s="9">
        <v>43695</v>
      </c>
      <c r="C233" s="11">
        <v>1.2590467176437909</v>
      </c>
      <c r="D233" s="11">
        <v>0.26806020138106784</v>
      </c>
      <c r="E233" s="11">
        <v>0.9669700055694983</v>
      </c>
      <c r="F233" s="11">
        <v>0.6535661439083208</v>
      </c>
      <c r="G233" s="11">
        <v>0.1166359912469402</v>
      </c>
      <c r="H233" s="11">
        <v>0.1178843260931826</v>
      </c>
      <c r="I233" s="11">
        <v>0.10059869235651721</v>
      </c>
      <c r="J233" s="11">
        <v>1.4026768960250593</v>
      </c>
      <c r="K233" s="16">
        <v>4.8854389742243773</v>
      </c>
      <c r="L233" s="1"/>
      <c r="Y233" s="34">
        <v>43695</v>
      </c>
      <c r="Z233" s="44">
        <v>0.14541096645555002</v>
      </c>
      <c r="AA233" s="44">
        <v>8.9311186629251332E-2</v>
      </c>
      <c r="AB233" s="44">
        <v>8.7772397252777606E-2</v>
      </c>
      <c r="AC233" s="44">
        <v>7.6817556223071112E-2</v>
      </c>
      <c r="AD233" s="45">
        <v>5.7247104703069221E-2</v>
      </c>
    </row>
    <row r="234" spans="2:30">
      <c r="B234" s="9">
        <v>43696</v>
      </c>
      <c r="C234" s="11">
        <v>1.259565432485829</v>
      </c>
      <c r="D234" s="11">
        <v>0.27548612694289881</v>
      </c>
      <c r="E234" s="11">
        <v>0.96534820977164126</v>
      </c>
      <c r="F234" s="11">
        <v>0.68285450426925831</v>
      </c>
      <c r="G234" s="11">
        <v>0.1149705400885708</v>
      </c>
      <c r="H234" s="11">
        <v>0.11813222713727189</v>
      </c>
      <c r="I234" s="11">
        <v>0.10059869235651721</v>
      </c>
      <c r="J234" s="11">
        <v>1.4556812550640632</v>
      </c>
      <c r="K234" s="16">
        <v>4.9726369881160499</v>
      </c>
      <c r="L234" s="1"/>
      <c r="Y234" s="34">
        <v>43696</v>
      </c>
      <c r="Z234" s="44">
        <v>0.15257751459286728</v>
      </c>
      <c r="AA234" s="44">
        <v>0.10156960442615259</v>
      </c>
      <c r="AB234" s="44">
        <v>9.1247790028026146E-2</v>
      </c>
      <c r="AC234" s="44">
        <v>7.7915436768755716E-2</v>
      </c>
      <c r="AD234" s="45">
        <v>5.8677277482588386E-2</v>
      </c>
    </row>
    <row r="235" spans="2:30">
      <c r="B235" s="9">
        <v>43697</v>
      </c>
      <c r="C235" s="11">
        <v>1.2699228254405779</v>
      </c>
      <c r="D235" s="11">
        <v>0.27348959519292204</v>
      </c>
      <c r="E235" s="11">
        <v>0.96434748609387988</v>
      </c>
      <c r="F235" s="11">
        <v>0.77082301421122557</v>
      </c>
      <c r="G235" s="11">
        <v>0.1151571345114052</v>
      </c>
      <c r="H235" s="11">
        <v>0.11877295095665601</v>
      </c>
      <c r="I235" s="11">
        <v>0.10059869235651721</v>
      </c>
      <c r="J235" s="11">
        <v>1.4642527342997549</v>
      </c>
      <c r="K235" s="16">
        <v>5.0773644330629386</v>
      </c>
      <c r="L235" s="1"/>
      <c r="Y235" s="34">
        <v>43697</v>
      </c>
      <c r="Z235" s="44">
        <v>0.1604547712320242</v>
      </c>
      <c r="AA235" s="44">
        <v>0.11877909302895</v>
      </c>
      <c r="AB235" s="44">
        <v>0.14193959906685891</v>
      </c>
      <c r="AC235" s="44">
        <v>7.8766613226651683E-2</v>
      </c>
      <c r="AD235" s="45">
        <v>5.8028175311083632E-2</v>
      </c>
    </row>
    <row r="236" spans="2:30">
      <c r="B236" s="9">
        <v>43698</v>
      </c>
      <c r="C236" s="11">
        <v>1.268796976565532</v>
      </c>
      <c r="D236" s="11">
        <v>0.26935154832926334</v>
      </c>
      <c r="E236" s="11">
        <v>0.96446587814825979</v>
      </c>
      <c r="F236" s="11">
        <v>0.77198992539376809</v>
      </c>
      <c r="G236" s="11">
        <v>0.12394982642182831</v>
      </c>
      <c r="H236" s="11">
        <v>0.11847436157197409</v>
      </c>
      <c r="I236" s="11">
        <v>0.10059869235651721</v>
      </c>
      <c r="J236" s="11">
        <v>1.4342783710565656</v>
      </c>
      <c r="K236" s="16">
        <v>5.0519055798437087</v>
      </c>
      <c r="L236" s="1"/>
      <c r="Y236" s="34">
        <v>43698</v>
      </c>
      <c r="Z236" s="44">
        <v>0.1422161124144064</v>
      </c>
      <c r="AA236" s="44">
        <v>0.1076874514172327</v>
      </c>
      <c r="AB236" s="44">
        <v>0.1473322683961224</v>
      </c>
      <c r="AC236" s="44">
        <v>7.8696121538241237E-2</v>
      </c>
      <c r="AD236" s="45">
        <v>5.726121494794735E-2</v>
      </c>
    </row>
    <row r="237" spans="2:30">
      <c r="B237" s="9">
        <v>43699</v>
      </c>
      <c r="C237" s="11">
        <v>1.269015757819884</v>
      </c>
      <c r="D237" s="11">
        <v>0.26683180939423601</v>
      </c>
      <c r="E237" s="11">
        <v>0.97090705072482031</v>
      </c>
      <c r="F237" s="11">
        <v>0.64768085121921892</v>
      </c>
      <c r="G237" s="11">
        <v>0.12082869762061139</v>
      </c>
      <c r="H237" s="11">
        <v>0.11896363468731361</v>
      </c>
      <c r="I237" s="11">
        <v>0.10059869235651721</v>
      </c>
      <c r="J237" s="11">
        <v>1.4241938518242094</v>
      </c>
      <c r="K237" s="16">
        <v>4.9190203456468113</v>
      </c>
      <c r="L237" s="1"/>
      <c r="Y237" s="34">
        <v>43699</v>
      </c>
      <c r="Z237" s="44">
        <v>0.1226283397747516</v>
      </c>
      <c r="AA237" s="44">
        <v>9.0540652563946888E-2</v>
      </c>
      <c r="AB237" s="44">
        <v>8.8753289722700857E-2</v>
      </c>
      <c r="AC237" s="44">
        <v>7.8664637277438734E-2</v>
      </c>
      <c r="AD237" s="45">
        <v>5.7042598735989505E-2</v>
      </c>
    </row>
    <row r="238" spans="2:30">
      <c r="B238" s="9">
        <v>43700</v>
      </c>
      <c r="C238" s="11">
        <v>1.2660480279740709</v>
      </c>
      <c r="D238" s="11">
        <v>0.26514208313961191</v>
      </c>
      <c r="E238" s="11">
        <v>0.97184460475366208</v>
      </c>
      <c r="F238" s="11">
        <v>0.58045136722662827</v>
      </c>
      <c r="G238" s="11">
        <v>0.13339644650603028</v>
      </c>
      <c r="H238" s="11">
        <v>0.1195344706074019</v>
      </c>
      <c r="I238" s="11">
        <v>0.10059869235651721</v>
      </c>
      <c r="J238" s="11">
        <v>1.4181095473921459</v>
      </c>
      <c r="K238" s="16">
        <v>4.8551252399560685</v>
      </c>
      <c r="L238" s="1"/>
      <c r="Y238" s="34">
        <v>43700</v>
      </c>
      <c r="Z238" s="44">
        <v>0.10360294194482379</v>
      </c>
      <c r="AA238" s="44">
        <v>8.5239431085616033E-2</v>
      </c>
      <c r="AB238" s="44">
        <v>7.4407373991742673E-2</v>
      </c>
      <c r="AC238" s="44">
        <v>7.9603030898033611E-2</v>
      </c>
      <c r="AD238" s="45">
        <v>5.6843526826855791E-2</v>
      </c>
    </row>
    <row r="239" spans="2:30">
      <c r="B239" s="9">
        <v>43701</v>
      </c>
      <c r="C239" s="11">
        <v>1.268214334248307</v>
      </c>
      <c r="D239" s="11">
        <v>0.26361237561358369</v>
      </c>
      <c r="E239" s="11">
        <v>0.9772312991417611</v>
      </c>
      <c r="F239" s="11">
        <v>0.57003969733270154</v>
      </c>
      <c r="G239" s="11">
        <v>0.13626243263716548</v>
      </c>
      <c r="H239" s="11">
        <v>0.1187456500166385</v>
      </c>
      <c r="I239" s="11">
        <v>0.10059869235651721</v>
      </c>
      <c r="J239" s="11">
        <v>1.3565554535427344</v>
      </c>
      <c r="K239" s="16">
        <v>4.7912599348894087</v>
      </c>
      <c r="L239" s="1"/>
      <c r="Y239" s="34">
        <v>43701</v>
      </c>
      <c r="Z239" s="44">
        <v>0.1013071997080964</v>
      </c>
      <c r="AA239" s="44">
        <v>8.4656918994383643E-2</v>
      </c>
      <c r="AB239" s="44">
        <v>7.0952180520195932E-2</v>
      </c>
      <c r="AC239" s="44">
        <v>7.8663723538595437E-2</v>
      </c>
      <c r="AD239" s="45">
        <v>5.6873105112059424E-2</v>
      </c>
    </row>
    <row r="240" spans="2:30">
      <c r="B240" s="9">
        <v>43702</v>
      </c>
      <c r="C240" s="11">
        <v>1.2586372761778408</v>
      </c>
      <c r="D240" s="11">
        <v>0.2627701623825926</v>
      </c>
      <c r="E240" s="11">
        <v>0.97187083376899464</v>
      </c>
      <c r="F240" s="11">
        <v>0.57052032983427292</v>
      </c>
      <c r="G240" s="11">
        <v>0.1634347259986895</v>
      </c>
      <c r="H240" s="11">
        <v>0.1202766788866009</v>
      </c>
      <c r="I240" s="11">
        <v>0.10059869235651721</v>
      </c>
      <c r="J240" s="11">
        <v>1.3301588883385349</v>
      </c>
      <c r="K240" s="16">
        <v>4.7782675877440433</v>
      </c>
      <c r="L240" s="1"/>
      <c r="Y240" s="34">
        <v>43702</v>
      </c>
      <c r="Z240" s="44">
        <v>0.10117138366765051</v>
      </c>
      <c r="AA240" s="44">
        <v>8.4877427167007372E-2</v>
      </c>
      <c r="AB240" s="44">
        <v>7.0684984254285321E-2</v>
      </c>
      <c r="AC240" s="44">
        <v>7.8124392218366201E-2</v>
      </c>
      <c r="AD240" s="45">
        <v>5.6886756855610288E-2</v>
      </c>
    </row>
    <row r="241" spans="2:30">
      <c r="B241" s="9">
        <v>43703</v>
      </c>
      <c r="C241" s="11">
        <v>1.268770763973436</v>
      </c>
      <c r="D241" s="11">
        <v>0.26390705545186971</v>
      </c>
      <c r="E241" s="11">
        <v>0.97747626432243884</v>
      </c>
      <c r="F241" s="11">
        <v>0.57587925459351041</v>
      </c>
      <c r="G241" s="11">
        <v>0.176480821634625</v>
      </c>
      <c r="H241" s="11">
        <v>0.1195477037431459</v>
      </c>
      <c r="I241" s="11">
        <v>0.10059869235651721</v>
      </c>
      <c r="J241" s="11">
        <v>1.3035891711466452</v>
      </c>
      <c r="K241" s="16">
        <v>4.786249727222188</v>
      </c>
      <c r="L241" s="1"/>
      <c r="Y241" s="34">
        <v>43703</v>
      </c>
      <c r="Z241" s="44">
        <v>0.1064554943486358</v>
      </c>
      <c r="AA241" s="44">
        <v>8.4888918696127108E-2</v>
      </c>
      <c r="AB241" s="44">
        <v>7.0639980448059012E-2</v>
      </c>
      <c r="AC241" s="44">
        <v>7.8217141361140691E-2</v>
      </c>
      <c r="AD241" s="45">
        <v>5.6893814893199932E-2</v>
      </c>
    </row>
    <row r="242" spans="2:30">
      <c r="B242" s="9">
        <v>43704</v>
      </c>
      <c r="C242" s="11">
        <v>1.2631546421001241</v>
      </c>
      <c r="D242" s="11">
        <v>0.26248969648243309</v>
      </c>
      <c r="E242" s="11">
        <v>0.97608048045081031</v>
      </c>
      <c r="F242" s="11">
        <v>0.5748365150102327</v>
      </c>
      <c r="G242" s="11">
        <v>0.1718692724728324</v>
      </c>
      <c r="H242" s="11">
        <v>0.1180712483546346</v>
      </c>
      <c r="I242" s="11">
        <v>0.10059869235651721</v>
      </c>
      <c r="J242" s="11">
        <v>1.2955137238275252</v>
      </c>
      <c r="K242" s="16">
        <v>4.76261427105511</v>
      </c>
      <c r="L242" s="1"/>
      <c r="Y242" s="34">
        <v>43704</v>
      </c>
      <c r="Z242" s="44">
        <v>0.1078761303832412</v>
      </c>
      <c r="AA242" s="44">
        <v>8.4928387557413734E-2</v>
      </c>
      <c r="AB242" s="44">
        <v>7.0612609052285655E-2</v>
      </c>
      <c r="AC242" s="44">
        <v>7.7459366344347386E-2</v>
      </c>
      <c r="AD242" s="45">
        <v>5.6997874314438264E-2</v>
      </c>
    </row>
    <row r="243" spans="2:30">
      <c r="B243" s="9">
        <v>43705</v>
      </c>
      <c r="C243" s="11">
        <v>1.2725723683379631</v>
      </c>
      <c r="D243" s="11">
        <v>0.26154250725420386</v>
      </c>
      <c r="E243" s="11">
        <v>0.96985205376887829</v>
      </c>
      <c r="F243" s="11">
        <v>0.59999868183793803</v>
      </c>
      <c r="G243" s="11">
        <v>0.22132270720560501</v>
      </c>
      <c r="H243" s="11">
        <v>0.1183568401819427</v>
      </c>
      <c r="I243" s="11">
        <v>0.10059869235651721</v>
      </c>
      <c r="J243" s="11">
        <v>1.2920303943592941</v>
      </c>
      <c r="K243" s="16">
        <v>4.8362742453023415</v>
      </c>
      <c r="L243" s="1"/>
      <c r="Y243" s="34">
        <v>43705</v>
      </c>
      <c r="Z243" s="44">
        <v>0.13065139708300008</v>
      </c>
      <c r="AA243" s="44">
        <v>8.5466252474966919E-2</v>
      </c>
      <c r="AB243" s="44">
        <v>7.0604448214793489E-2</v>
      </c>
      <c r="AC243" s="44">
        <v>7.7901839373518397E-2</v>
      </c>
      <c r="AD243" s="45">
        <v>5.6876513768678479E-2</v>
      </c>
    </row>
    <row r="244" spans="2:30">
      <c r="B244" s="9">
        <v>43706</v>
      </c>
      <c r="C244" s="11">
        <v>1.2701816048968479</v>
      </c>
      <c r="D244" s="11">
        <v>0.26115868836889305</v>
      </c>
      <c r="E244" s="11">
        <v>0.965316316878154</v>
      </c>
      <c r="F244" s="11">
        <v>0.61453481270515919</v>
      </c>
      <c r="G244" s="11">
        <v>0.21006260875427651</v>
      </c>
      <c r="H244" s="11">
        <v>0.11807282338417691</v>
      </c>
      <c r="I244" s="11">
        <v>0.10059869235651721</v>
      </c>
      <c r="J244" s="11">
        <v>1.3147074355204118</v>
      </c>
      <c r="K244" s="16">
        <v>4.8546329828644366</v>
      </c>
      <c r="L244" s="1"/>
      <c r="Y244" s="34">
        <v>43706</v>
      </c>
      <c r="Z244" s="44">
        <v>0.14396603401971589</v>
      </c>
      <c r="AA244" s="44">
        <v>8.8099850824055137E-2</v>
      </c>
      <c r="AB244" s="44">
        <v>7.0674840657713622E-2</v>
      </c>
      <c r="AC244" s="44">
        <v>7.7723285821586427E-2</v>
      </c>
      <c r="AD244" s="45">
        <v>5.6848453564767483E-2</v>
      </c>
    </row>
    <row r="245" spans="2:30">
      <c r="B245" s="9">
        <v>43707</v>
      </c>
      <c r="C245" s="11">
        <v>1.2793485084512339</v>
      </c>
      <c r="D245" s="11">
        <v>0.2635306657850307</v>
      </c>
      <c r="E245" s="11">
        <v>0.97035079304292859</v>
      </c>
      <c r="F245" s="11">
        <v>0.59328127191900959</v>
      </c>
      <c r="G245" s="11">
        <v>0.19882518854797479</v>
      </c>
      <c r="H245" s="11">
        <v>0.1182558116490503</v>
      </c>
      <c r="I245" s="11">
        <v>0.10059869235651721</v>
      </c>
      <c r="J245" s="11">
        <v>1.378312085173854</v>
      </c>
      <c r="K245" s="16">
        <v>4.902503016925599</v>
      </c>
      <c r="L245" s="1"/>
      <c r="Y245" s="34">
        <v>43707</v>
      </c>
      <c r="Z245" s="44">
        <v>0.1146858593823373</v>
      </c>
      <c r="AA245" s="44">
        <v>8.781488648028872E-2</v>
      </c>
      <c r="AB245" s="44">
        <v>7.13279149262077E-2</v>
      </c>
      <c r="AC245" s="44">
        <v>7.7442629213540518E-2</v>
      </c>
      <c r="AD245" s="45">
        <v>5.6822754087413031E-2</v>
      </c>
    </row>
    <row r="246" spans="2:30">
      <c r="B246" s="9">
        <v>43708</v>
      </c>
      <c r="C246" s="11">
        <v>1.2779773187484409</v>
      </c>
      <c r="D246" s="11">
        <v>0.26310401010977352</v>
      </c>
      <c r="E246" s="11">
        <v>0.97719281173675621</v>
      </c>
      <c r="F246" s="11">
        <v>0.61744289501193506</v>
      </c>
      <c r="G246" s="11">
        <v>0.199053993730266</v>
      </c>
      <c r="H246" s="11">
        <v>0.11789881118368391</v>
      </c>
      <c r="I246" s="11">
        <v>0.10059869235651721</v>
      </c>
      <c r="J246" s="11">
        <v>1.4470184959689414</v>
      </c>
      <c r="K246" s="16">
        <v>5.0002870288463139</v>
      </c>
      <c r="L246" s="1"/>
      <c r="Y246" s="34">
        <v>43708</v>
      </c>
      <c r="Z246" s="44">
        <v>0.14408321886527592</v>
      </c>
      <c r="AA246" s="44">
        <v>8.6885657192050811E-2</v>
      </c>
      <c r="AB246" s="44">
        <v>7.061830033993946E-2</v>
      </c>
      <c r="AC246" s="44">
        <v>7.8188065664403797E-2</v>
      </c>
      <c r="AD246" s="45">
        <v>5.6866340621859843E-2</v>
      </c>
    </row>
    <row r="247" spans="2:30">
      <c r="B247" s="9">
        <v>43709</v>
      </c>
      <c r="C247" s="11">
        <v>1.3138367351491069</v>
      </c>
      <c r="D247" s="11">
        <v>0.2712890467038595</v>
      </c>
      <c r="E247" s="11">
        <v>1.0085276984170239</v>
      </c>
      <c r="F247" s="11">
        <v>0.72715352379555398</v>
      </c>
      <c r="G247" s="11">
        <v>0.19599615209159199</v>
      </c>
      <c r="H247" s="11">
        <v>0.12194132865177179</v>
      </c>
      <c r="I247" s="11">
        <v>0.10395198210173449</v>
      </c>
      <c r="J247" s="11">
        <v>1.5344918315467888</v>
      </c>
      <c r="K247" s="16">
        <v>5.2771882984574319</v>
      </c>
      <c r="L247" s="1"/>
      <c r="Y247" s="34">
        <v>43709</v>
      </c>
      <c r="Z247" s="44">
        <v>0.18322716780363141</v>
      </c>
      <c r="AA247" s="44">
        <v>0.10276434289538371</v>
      </c>
      <c r="AB247" s="44">
        <v>9.0355110115920914E-2</v>
      </c>
      <c r="AC247" s="44">
        <v>8.1019849514168407E-2</v>
      </c>
      <c r="AD247" s="45">
        <v>5.9844082346421287E-2</v>
      </c>
    </row>
    <row r="248" spans="2:30">
      <c r="B248" s="9">
        <v>43710</v>
      </c>
      <c r="C248" s="11">
        <v>1.314111512598277</v>
      </c>
      <c r="D248" s="11">
        <v>0.27016377976206107</v>
      </c>
      <c r="E248" s="11">
        <v>0.99824287544099366</v>
      </c>
      <c r="F248" s="11">
        <v>0.86395153558812665</v>
      </c>
      <c r="G248" s="11">
        <v>0.18537005400869941</v>
      </c>
      <c r="H248" s="11">
        <v>0.12179888888244819</v>
      </c>
      <c r="I248" s="11">
        <v>0.10395198210173449</v>
      </c>
      <c r="J248" s="11">
        <v>1.47629450961222</v>
      </c>
      <c r="K248" s="16">
        <v>5.3338851379945602</v>
      </c>
      <c r="L248" s="1"/>
      <c r="Y248" s="34">
        <v>43710</v>
      </c>
      <c r="Z248" s="44">
        <v>0.16862505136568048</v>
      </c>
      <c r="AA248" s="44">
        <v>0.1206986341360221</v>
      </c>
      <c r="AB248" s="44">
        <v>0.18158247862097848</v>
      </c>
      <c r="AC248" s="44">
        <v>8.3185288197903509E-2</v>
      </c>
      <c r="AD248" s="45">
        <v>5.9999635496002818E-2</v>
      </c>
    </row>
    <row r="249" spans="2:30">
      <c r="B249" s="9">
        <v>43711</v>
      </c>
      <c r="C249" s="11">
        <v>1.309637443221493</v>
      </c>
      <c r="D249" s="11">
        <v>0.26950694089701449</v>
      </c>
      <c r="E249" s="11">
        <v>0.99834676589111604</v>
      </c>
      <c r="F249" s="11">
        <v>0.83016967476174008</v>
      </c>
      <c r="G249" s="11">
        <v>0.1889289262658306</v>
      </c>
      <c r="H249" s="11">
        <v>0.1227902392173868</v>
      </c>
      <c r="I249" s="11">
        <v>0.10395198210173449</v>
      </c>
      <c r="J249" s="11">
        <v>1.5132193054747234</v>
      </c>
      <c r="K249" s="16">
        <v>5.3365512778310391</v>
      </c>
      <c r="L249" s="1"/>
      <c r="Y249" s="34">
        <v>43711</v>
      </c>
      <c r="Z249" s="44">
        <v>0.1313999246373394</v>
      </c>
      <c r="AA249" s="44">
        <v>0.11402255760463161</v>
      </c>
      <c r="AB249" s="44">
        <v>0.16689949495968551</v>
      </c>
      <c r="AC249" s="44">
        <v>8.320698930762932E-2</v>
      </c>
      <c r="AD249" s="45">
        <v>5.9630341490672527E-2</v>
      </c>
    </row>
    <row r="250" spans="2:30">
      <c r="B250" s="9">
        <v>43712</v>
      </c>
      <c r="C250" s="11">
        <v>1.305899128067681</v>
      </c>
      <c r="D250" s="11">
        <v>0.26971949850940891</v>
      </c>
      <c r="E250" s="11">
        <v>1.004086468434918</v>
      </c>
      <c r="F250" s="11">
        <v>0.77979575819587266</v>
      </c>
      <c r="G250" s="11">
        <v>0.19415635678463</v>
      </c>
      <c r="H250" s="11">
        <v>0.122490114222069</v>
      </c>
      <c r="I250" s="11">
        <v>0.10395198210173449</v>
      </c>
      <c r="J250" s="11">
        <v>1.4795056998722511</v>
      </c>
      <c r="K250" s="16">
        <v>5.2596050061885649</v>
      </c>
      <c r="L250" s="1"/>
      <c r="Y250" s="34">
        <v>43712</v>
      </c>
      <c r="Z250" s="44">
        <v>0.15750026596121008</v>
      </c>
      <c r="AA250" s="44">
        <v>0.11262379007928079</v>
      </c>
      <c r="AB250" s="44">
        <v>0.1099395656421471</v>
      </c>
      <c r="AC250" s="44">
        <v>8.2764318699324685E-2</v>
      </c>
      <c r="AD250" s="45">
        <v>5.9982174729167351E-2</v>
      </c>
    </row>
    <row r="251" spans="2:30">
      <c r="B251" s="9">
        <v>43713</v>
      </c>
      <c r="C251" s="11">
        <v>1.303643935184968</v>
      </c>
      <c r="D251" s="11">
        <v>0.27048572203619359</v>
      </c>
      <c r="E251" s="11">
        <v>1.0224896072474059</v>
      </c>
      <c r="F251" s="11">
        <v>0.97183866723290546</v>
      </c>
      <c r="G251" s="11">
        <v>0.20237734140408531</v>
      </c>
      <c r="H251" s="11">
        <v>0.12180842018213719</v>
      </c>
      <c r="I251" s="11">
        <v>0.10395198210173449</v>
      </c>
      <c r="J251" s="11">
        <v>1.515070428952634</v>
      </c>
      <c r="K251" s="16">
        <v>5.5116661043420638</v>
      </c>
      <c r="L251" s="1"/>
      <c r="Y251" s="34">
        <v>43713</v>
      </c>
      <c r="Z251" s="44">
        <v>0.18805636652611019</v>
      </c>
      <c r="AA251" s="44">
        <v>0.14819046589998641</v>
      </c>
      <c r="AB251" s="44">
        <v>0.21124577495945102</v>
      </c>
      <c r="AC251" s="44">
        <v>8.7019887940155249E-2</v>
      </c>
      <c r="AD251" s="45">
        <v>6.1884628529945092E-2</v>
      </c>
    </row>
    <row r="252" spans="2:30">
      <c r="B252" s="9">
        <v>43714</v>
      </c>
      <c r="C252" s="11">
        <v>1.304556568165941</v>
      </c>
      <c r="D252" s="11">
        <v>0.27059960466596195</v>
      </c>
      <c r="E252" s="11">
        <v>1.0268705667217</v>
      </c>
      <c r="F252" s="11">
        <v>1.0775181283420425</v>
      </c>
      <c r="G252" s="11">
        <v>0.18688693256012642</v>
      </c>
      <c r="H252" s="11">
        <v>0.1217721506120457</v>
      </c>
      <c r="I252" s="11">
        <v>0.10395198210173449</v>
      </c>
      <c r="J252" s="11">
        <v>1.5384764743654171</v>
      </c>
      <c r="K252" s="16">
        <v>5.6306324075349687</v>
      </c>
      <c r="L252" s="1"/>
      <c r="Y252" s="34">
        <v>43714</v>
      </c>
      <c r="Z252" s="44">
        <v>0.18146520025331389</v>
      </c>
      <c r="AA252" s="44">
        <v>0.1567563918052978</v>
      </c>
      <c r="AB252" s="44">
        <v>0.24748231459059908</v>
      </c>
      <c r="AC252" s="44">
        <v>0.11034242669321939</v>
      </c>
      <c r="AD252" s="45">
        <v>6.3978209397356697E-2</v>
      </c>
    </row>
    <row r="253" spans="2:30">
      <c r="B253" s="9">
        <v>43715</v>
      </c>
      <c r="C253" s="11">
        <v>1.3034556505516079</v>
      </c>
      <c r="D253" s="11">
        <v>0.27524305348240641</v>
      </c>
      <c r="E253" s="11">
        <v>1.0271577983057201</v>
      </c>
      <c r="F253" s="11">
        <v>1.0833279006099947</v>
      </c>
      <c r="G253" s="11">
        <v>0.1993304958177575</v>
      </c>
      <c r="H253" s="11">
        <v>0.1217715724816819</v>
      </c>
      <c r="I253" s="11">
        <v>0.10395198210173449</v>
      </c>
      <c r="J253" s="11">
        <v>1.5319820787645029</v>
      </c>
      <c r="K253" s="16">
        <v>5.6462205321154055</v>
      </c>
      <c r="L253" s="1"/>
      <c r="Y253" s="34">
        <v>43715</v>
      </c>
      <c r="Z253" s="44">
        <v>0.19451401117481659</v>
      </c>
      <c r="AA253" s="44">
        <v>0.14341988129065161</v>
      </c>
      <c r="AB253" s="44">
        <v>0.25938003622602046</v>
      </c>
      <c r="AC253" s="44">
        <v>9.7165741451996454E-2</v>
      </c>
      <c r="AD253" s="45">
        <v>6.2839422981311135E-2</v>
      </c>
    </row>
    <row r="254" spans="2:30">
      <c r="B254" s="9">
        <v>43716</v>
      </c>
      <c r="C254" s="11">
        <v>1.305151776371976</v>
      </c>
      <c r="D254" s="11">
        <v>0.27292134209374319</v>
      </c>
      <c r="E254" s="11">
        <v>1.039793570771915</v>
      </c>
      <c r="F254" s="11">
        <v>1.1905041703078942</v>
      </c>
      <c r="G254" s="11">
        <v>0.19191559977331848</v>
      </c>
      <c r="H254" s="11">
        <v>0.1217715724816819</v>
      </c>
      <c r="I254" s="11">
        <v>0.10395198210173449</v>
      </c>
      <c r="J254" s="11">
        <v>1.6049705763642583</v>
      </c>
      <c r="K254" s="16">
        <v>5.8309805902665213</v>
      </c>
      <c r="L254" s="1"/>
      <c r="Y254" s="34">
        <v>43716</v>
      </c>
      <c r="Z254" s="44">
        <v>0.21418768118223427</v>
      </c>
      <c r="AA254" s="44">
        <v>0.1773214004100456</v>
      </c>
      <c r="AB254" s="44">
        <v>0.28847427159993611</v>
      </c>
      <c r="AC254" s="44">
        <v>0.1167332149050164</v>
      </c>
      <c r="AD254" s="45">
        <v>6.1743384248846331E-2</v>
      </c>
    </row>
    <row r="255" spans="2:30">
      <c r="B255" s="9">
        <v>43717</v>
      </c>
      <c r="C255" s="11">
        <v>1.3367820491883819</v>
      </c>
      <c r="D255" s="11">
        <v>0.27160442229795528</v>
      </c>
      <c r="E255" s="11">
        <v>1.0517117729030598</v>
      </c>
      <c r="F255" s="11">
        <v>1.1908304906060125</v>
      </c>
      <c r="G255" s="11">
        <v>0.18357791323035222</v>
      </c>
      <c r="H255" s="11">
        <v>0.1217715724816819</v>
      </c>
      <c r="I255" s="11">
        <v>0.10395198210173449</v>
      </c>
      <c r="J255" s="11">
        <v>1.6299060954937847</v>
      </c>
      <c r="K255" s="16">
        <v>5.8901362983029628</v>
      </c>
      <c r="L255" s="1"/>
      <c r="Y255" s="34">
        <v>43717</v>
      </c>
      <c r="Z255" s="44">
        <v>0.1995301290572859</v>
      </c>
      <c r="AA255" s="44">
        <v>0.1849681592938828</v>
      </c>
      <c r="AB255" s="44">
        <v>0.29746473574208648</v>
      </c>
      <c r="AC255" s="44">
        <v>0.10991801857352</v>
      </c>
      <c r="AD255" s="45">
        <v>6.3082474776402386E-2</v>
      </c>
    </row>
    <row r="256" spans="2:30">
      <c r="B256" s="9">
        <v>43718</v>
      </c>
      <c r="C256" s="11">
        <v>1.3668906830681511</v>
      </c>
      <c r="D256" s="11">
        <v>0.27149561331952149</v>
      </c>
      <c r="E256" s="11">
        <v>1.025943804962522</v>
      </c>
      <c r="F256" s="11">
        <v>1.1187771200961918</v>
      </c>
      <c r="G256" s="11">
        <v>0.18256547740756301</v>
      </c>
      <c r="H256" s="11">
        <v>0.12182064382099411</v>
      </c>
      <c r="I256" s="11">
        <v>0.10395198210173449</v>
      </c>
      <c r="J256" s="11">
        <v>1.5830728236773437</v>
      </c>
      <c r="K256" s="16">
        <v>5.774518148454022</v>
      </c>
      <c r="L256" s="1"/>
      <c r="Y256" s="34">
        <v>43718</v>
      </c>
      <c r="Z256" s="44">
        <v>0.18048305786899418</v>
      </c>
      <c r="AA256" s="44">
        <v>0.15031720616000299</v>
      </c>
      <c r="AB256" s="44">
        <v>0.27037183301581302</v>
      </c>
      <c r="AC256" s="44">
        <v>0.1047097373502054</v>
      </c>
      <c r="AD256" s="45">
        <v>7.3172287653718707E-2</v>
      </c>
    </row>
    <row r="257" spans="2:30">
      <c r="B257" s="9">
        <v>43719</v>
      </c>
      <c r="C257" s="11">
        <v>1.3592103556970181</v>
      </c>
      <c r="D257" s="11">
        <v>0.27150142466115473</v>
      </c>
      <c r="E257" s="11">
        <v>1.0233820042038739</v>
      </c>
      <c r="F257" s="11">
        <v>0.91751057609810172</v>
      </c>
      <c r="G257" s="11">
        <v>0.18781726107286612</v>
      </c>
      <c r="H257" s="11">
        <v>0.12581765196763439</v>
      </c>
      <c r="I257" s="11">
        <v>0.10395198210173449</v>
      </c>
      <c r="J257" s="11">
        <v>1.5379292814320062</v>
      </c>
      <c r="K257" s="16">
        <v>5.5271205372343903</v>
      </c>
      <c r="L257" s="1"/>
      <c r="Y257" s="34">
        <v>43719</v>
      </c>
      <c r="Z257" s="44">
        <v>0.1387035660943142</v>
      </c>
      <c r="AA257" s="44">
        <v>0.1215380869757246</v>
      </c>
      <c r="AB257" s="44">
        <v>0.21492005726815319</v>
      </c>
      <c r="AC257" s="44">
        <v>8.9576558610286031E-2</v>
      </c>
      <c r="AD257" s="45">
        <v>6.5375707546190903E-2</v>
      </c>
    </row>
    <row r="258" spans="2:30">
      <c r="B258" s="9">
        <v>43720</v>
      </c>
      <c r="C258" s="11">
        <v>1.360627883746756</v>
      </c>
      <c r="D258" s="11">
        <v>0.27204510467184967</v>
      </c>
      <c r="E258" s="11">
        <v>1.03237080930761</v>
      </c>
      <c r="F258" s="11">
        <v>0.70120780408545003</v>
      </c>
      <c r="G258" s="11">
        <v>0.1816807049408638</v>
      </c>
      <c r="H258" s="11">
        <v>0.1268015943922785</v>
      </c>
      <c r="I258" s="11">
        <v>0.10395198210173449</v>
      </c>
      <c r="J258" s="11">
        <v>1.5367731881133668</v>
      </c>
      <c r="K258" s="16">
        <v>5.3154590713599088</v>
      </c>
      <c r="L258" s="1"/>
      <c r="Y258" s="34">
        <v>43720</v>
      </c>
      <c r="Z258" s="44">
        <v>0.1326220400034597</v>
      </c>
      <c r="AA258" s="44">
        <v>9.2732323339827644E-2</v>
      </c>
      <c r="AB258" s="44">
        <v>0.1005551783958681</v>
      </c>
      <c r="AC258" s="44">
        <v>8.4294183559883121E-2</v>
      </c>
      <c r="AD258" s="45">
        <v>6.1335501217765681E-2</v>
      </c>
    </row>
    <row r="259" spans="2:30">
      <c r="B259" s="9">
        <v>43721</v>
      </c>
      <c r="C259" s="11">
        <v>1.3955424611515208</v>
      </c>
      <c r="D259" s="11">
        <v>0.27536529257345516</v>
      </c>
      <c r="E259" s="11">
        <v>1.049058760105098</v>
      </c>
      <c r="F259" s="11">
        <v>0.75796019942251069</v>
      </c>
      <c r="G259" s="11">
        <v>0.18970759649497609</v>
      </c>
      <c r="H259" s="11">
        <v>0.12786103714248309</v>
      </c>
      <c r="I259" s="11">
        <v>0.10395198210173449</v>
      </c>
      <c r="J259" s="11">
        <v>1.5537791637835767</v>
      </c>
      <c r="K259" s="16">
        <v>5.4532264927753547</v>
      </c>
      <c r="L259" s="1"/>
      <c r="Y259" s="34">
        <v>43721</v>
      </c>
      <c r="Z259" s="44">
        <v>0.17272367625667392</v>
      </c>
      <c r="AA259" s="44">
        <v>9.2412622943182518E-2</v>
      </c>
      <c r="AB259" s="44">
        <v>0.1151353926797523</v>
      </c>
      <c r="AC259" s="44">
        <v>8.1763454071797484E-2</v>
      </c>
      <c r="AD259" s="45">
        <v>6.0602987736517365E-2</v>
      </c>
    </row>
    <row r="260" spans="2:30">
      <c r="B260" s="9">
        <v>43722</v>
      </c>
      <c r="C260" s="11">
        <v>1.3916188024863629</v>
      </c>
      <c r="D260" s="11">
        <v>0.27478600624266009</v>
      </c>
      <c r="E260" s="11">
        <v>1.032522949241385</v>
      </c>
      <c r="F260" s="11">
        <v>0.94707003487447672</v>
      </c>
      <c r="G260" s="11">
        <v>0.22896147372331449</v>
      </c>
      <c r="H260" s="11">
        <v>0.12197139788003131</v>
      </c>
      <c r="I260" s="11">
        <v>0.10395198210173449</v>
      </c>
      <c r="J260" s="11">
        <v>1.4838277173984369</v>
      </c>
      <c r="K260" s="16">
        <v>5.5847103639484015</v>
      </c>
      <c r="L260" s="1"/>
      <c r="Y260" s="34">
        <v>43722</v>
      </c>
      <c r="Z260" s="44">
        <v>0.17542136979201642</v>
      </c>
      <c r="AA260" s="44">
        <v>9.2208362963131979E-2</v>
      </c>
      <c r="AB260" s="44">
        <v>0.1997410100645719</v>
      </c>
      <c r="AC260" s="44">
        <v>8.1466877801772017E-2</v>
      </c>
      <c r="AD260" s="45">
        <v>6.0360999458413944E-2</v>
      </c>
    </row>
    <row r="261" spans="2:30">
      <c r="B261" s="9">
        <v>43723</v>
      </c>
      <c r="C261" s="11">
        <v>1.3963254483285121</v>
      </c>
      <c r="D261" s="11">
        <v>0.27479051051816533</v>
      </c>
      <c r="E261" s="11">
        <v>1.0109343762252301</v>
      </c>
      <c r="F261" s="11">
        <v>0.822721374030147</v>
      </c>
      <c r="G261" s="11">
        <v>0.27612787599929711</v>
      </c>
      <c r="H261" s="11">
        <v>0.12201158174660731</v>
      </c>
      <c r="I261" s="11">
        <v>0.10395198210173449</v>
      </c>
      <c r="J261" s="11">
        <v>1.4152186227460177</v>
      </c>
      <c r="K261" s="16">
        <v>5.4220817716957104</v>
      </c>
      <c r="L261" s="1"/>
      <c r="Y261" s="34">
        <v>43723</v>
      </c>
      <c r="Z261" s="44">
        <v>0.15407072707155459</v>
      </c>
      <c r="AA261" s="44">
        <v>9.2326397543959771E-2</v>
      </c>
      <c r="AB261" s="44">
        <v>0.13627421094439299</v>
      </c>
      <c r="AC261" s="44">
        <v>8.0494926570239211E-2</v>
      </c>
      <c r="AD261" s="45">
        <v>6.0077422040758256E-2</v>
      </c>
    </row>
    <row r="262" spans="2:30">
      <c r="B262" s="9">
        <v>43724</v>
      </c>
      <c r="C262" s="11">
        <v>1.4146069457763799</v>
      </c>
      <c r="D262" s="11">
        <v>0.28347371915960351</v>
      </c>
      <c r="E262" s="11">
        <v>1.0202787776043929</v>
      </c>
      <c r="F262" s="11">
        <v>0.90451330511922701</v>
      </c>
      <c r="G262" s="11">
        <v>0.27309116852305693</v>
      </c>
      <c r="H262" s="11">
        <v>0.1219135412676748</v>
      </c>
      <c r="I262" s="11">
        <v>0.10395198210173449</v>
      </c>
      <c r="J262" s="11">
        <v>1.4190373405138514</v>
      </c>
      <c r="K262" s="16">
        <v>5.5408667800659206</v>
      </c>
      <c r="L262" s="1"/>
      <c r="Y262" s="34">
        <v>43724</v>
      </c>
      <c r="Z262" s="44">
        <v>0.17253911097550229</v>
      </c>
      <c r="AA262" s="44">
        <v>9.4445516677608768E-2</v>
      </c>
      <c r="AB262" s="44">
        <v>0.19098075895023792</v>
      </c>
      <c r="AC262" s="44">
        <v>8.028129509289389E-2</v>
      </c>
      <c r="AD262" s="45">
        <v>5.9175851620738448E-2</v>
      </c>
    </row>
    <row r="263" spans="2:30">
      <c r="B263" s="9">
        <v>43725</v>
      </c>
      <c r="C263" s="11">
        <v>1.4265453555303571</v>
      </c>
      <c r="D263" s="11">
        <v>0.28671347673491815</v>
      </c>
      <c r="E263" s="11">
        <v>1.043320328031766</v>
      </c>
      <c r="F263" s="11">
        <v>1.0894448713979668</v>
      </c>
      <c r="G263" s="11">
        <v>0.27953072578099486</v>
      </c>
      <c r="H263" s="11">
        <v>0.1247175616576236</v>
      </c>
      <c r="I263" s="11">
        <v>0.10395198210173449</v>
      </c>
      <c r="J263" s="11">
        <v>1.4659382068069526</v>
      </c>
      <c r="K263" s="16">
        <v>5.8201625080423138</v>
      </c>
      <c r="L263" s="1"/>
      <c r="Y263" s="34">
        <v>43725</v>
      </c>
      <c r="Z263" s="44">
        <v>0.20017254331071149</v>
      </c>
      <c r="AA263" s="44">
        <v>0.1012053488356128</v>
      </c>
      <c r="AB263" s="44">
        <v>0.2577634246591628</v>
      </c>
      <c r="AC263" s="44">
        <v>8.0144667362051503E-2</v>
      </c>
      <c r="AD263" s="45">
        <v>5.8931736979000497E-2</v>
      </c>
    </row>
    <row r="264" spans="2:30">
      <c r="B264" s="9">
        <v>43726</v>
      </c>
      <c r="C264" s="11">
        <v>1.4591435574626872</v>
      </c>
      <c r="D264" s="11">
        <v>0.2820291664472066</v>
      </c>
      <c r="E264" s="11">
        <v>1.0669268193063211</v>
      </c>
      <c r="F264" s="11">
        <v>1.3019156357156434</v>
      </c>
      <c r="G264" s="11">
        <v>0.30636459112727682</v>
      </c>
      <c r="H264" s="11">
        <v>0.12886153760387878</v>
      </c>
      <c r="I264" s="11">
        <v>0.10395198210173449</v>
      </c>
      <c r="J264" s="11">
        <v>1.4527055176538224</v>
      </c>
      <c r="K264" s="16">
        <v>6.1018988074185714</v>
      </c>
      <c r="L264" s="1"/>
      <c r="Y264" s="34">
        <v>43726</v>
      </c>
      <c r="Z264" s="44">
        <v>0.20749703183970009</v>
      </c>
      <c r="AA264" s="44">
        <v>0.13712471113968319</v>
      </c>
      <c r="AB264" s="44">
        <v>0.34608403482761058</v>
      </c>
      <c r="AC264" s="44">
        <v>8.3764896279278661E-2</v>
      </c>
      <c r="AD264" s="45">
        <v>5.9197336898890569E-2</v>
      </c>
    </row>
    <row r="265" spans="2:30">
      <c r="B265" s="9">
        <v>43727</v>
      </c>
      <c r="C265" s="11">
        <v>1.4503336334381811</v>
      </c>
      <c r="D265" s="11">
        <v>0.28095067053948919</v>
      </c>
      <c r="E265" s="11">
        <v>1.0991695361577221</v>
      </c>
      <c r="F265" s="11">
        <v>1.3714541692190376</v>
      </c>
      <c r="G265" s="11">
        <v>0.335613298685148</v>
      </c>
      <c r="H265" s="11">
        <v>0.1378313112775969</v>
      </c>
      <c r="I265" s="11">
        <v>0.10395198210173449</v>
      </c>
      <c r="J265" s="11">
        <v>1.4363463284781115</v>
      </c>
      <c r="K265" s="16">
        <v>6.2156509298970208</v>
      </c>
      <c r="L265" s="1"/>
      <c r="Y265" s="34">
        <v>43727</v>
      </c>
      <c r="Z265" s="44">
        <v>0.1804632263823337</v>
      </c>
      <c r="AA265" s="44">
        <v>0.1439954818243179</v>
      </c>
      <c r="AB265" s="44">
        <v>0.38051104701406702</v>
      </c>
      <c r="AC265" s="44">
        <v>9.8267015409004441E-2</v>
      </c>
      <c r="AD265" s="45">
        <v>5.9371398491690305E-2</v>
      </c>
    </row>
    <row r="266" spans="2:30">
      <c r="B266" s="9">
        <v>43728</v>
      </c>
      <c r="C266" s="11">
        <v>1.422750569785586</v>
      </c>
      <c r="D266" s="11">
        <v>0.28628105945908838</v>
      </c>
      <c r="E266" s="11">
        <v>1.0653281862020711</v>
      </c>
      <c r="F266" s="11">
        <v>1.3287121884395641</v>
      </c>
      <c r="G266" s="11">
        <v>0.36958609637169909</v>
      </c>
      <c r="H266" s="11">
        <v>0.13608995025178661</v>
      </c>
      <c r="I266" s="11">
        <v>0.10395198210173449</v>
      </c>
      <c r="J266" s="11">
        <v>1.4908952311789903</v>
      </c>
      <c r="K266" s="16">
        <v>6.2035952637905201</v>
      </c>
      <c r="L266" s="1"/>
      <c r="Y266" s="34">
        <v>43728</v>
      </c>
      <c r="Z266" s="44">
        <v>0.169202817388797</v>
      </c>
      <c r="AA266" s="44">
        <v>0.1238278013165752</v>
      </c>
      <c r="AB266" s="44">
        <v>0.35795669122640733</v>
      </c>
      <c r="AC266" s="44">
        <v>0.1158230585478618</v>
      </c>
      <c r="AD266" s="45">
        <v>5.982903149515658E-2</v>
      </c>
    </row>
    <row r="267" spans="2:30">
      <c r="B267" s="9">
        <v>43729</v>
      </c>
      <c r="C267" s="11">
        <v>1.4294006798741541</v>
      </c>
      <c r="D267" s="11">
        <v>0.28785513409396085</v>
      </c>
      <c r="E267" s="11">
        <v>1.0308606489959771</v>
      </c>
      <c r="F267" s="11">
        <v>1.0369222313965298</v>
      </c>
      <c r="G267" s="11">
        <v>0.41065924591968966</v>
      </c>
      <c r="H267" s="11">
        <v>0.13279552194439462</v>
      </c>
      <c r="I267" s="11">
        <v>0.10395198210173449</v>
      </c>
      <c r="J267" s="11">
        <v>1.5269374703501923</v>
      </c>
      <c r="K267" s="16">
        <v>5.9593829146766328</v>
      </c>
      <c r="L267" s="1"/>
      <c r="Y267" s="34">
        <v>43729</v>
      </c>
      <c r="Z267" s="44">
        <v>0.13379769691464738</v>
      </c>
      <c r="AA267" s="44">
        <v>9.3767554732649763E-2</v>
      </c>
      <c r="AB267" s="44">
        <v>0.2320168949992174</v>
      </c>
      <c r="AC267" s="44">
        <v>0.1216270953718175</v>
      </c>
      <c r="AD267" s="45">
        <v>6.1608951363112403E-2</v>
      </c>
    </row>
    <row r="268" spans="2:30">
      <c r="B268" s="9">
        <v>43730</v>
      </c>
      <c r="C268" s="11">
        <v>1.3987831739015288</v>
      </c>
      <c r="D268" s="11">
        <v>0.28512851351986213</v>
      </c>
      <c r="E268" s="11">
        <v>1.0329912845171749</v>
      </c>
      <c r="F268" s="11">
        <v>0.90295336862559794</v>
      </c>
      <c r="G268" s="11">
        <v>0.41106893592598392</v>
      </c>
      <c r="H268" s="11">
        <v>0.1282474197930048</v>
      </c>
      <c r="I268" s="11">
        <v>0.10395198210173449</v>
      </c>
      <c r="J268" s="11">
        <v>1.5791349732550743</v>
      </c>
      <c r="K268" s="16">
        <v>5.8422596516399619</v>
      </c>
      <c r="L268" s="1"/>
      <c r="Y268" s="34">
        <v>43730</v>
      </c>
      <c r="Z268" s="44">
        <v>0.13857373175848972</v>
      </c>
      <c r="AA268" s="44">
        <v>9.7455484716317153E-2</v>
      </c>
      <c r="AB268" s="44">
        <v>0.14379388059289511</v>
      </c>
      <c r="AC268" s="44">
        <v>0.12260890169673441</v>
      </c>
      <c r="AD268" s="45">
        <v>6.3186189433215995E-2</v>
      </c>
    </row>
    <row r="269" spans="2:30">
      <c r="B269" s="9">
        <v>43731</v>
      </c>
      <c r="C269" s="11">
        <v>1.385648026447865</v>
      </c>
      <c r="D269" s="11">
        <v>0.27747395865794</v>
      </c>
      <c r="E269" s="11">
        <v>1.0299398614060151</v>
      </c>
      <c r="F269" s="11">
        <v>1.0257522664502148</v>
      </c>
      <c r="G269" s="11">
        <v>0.42759682275366956</v>
      </c>
      <c r="H269" s="11">
        <v>0.12724418681664981</v>
      </c>
      <c r="I269" s="11">
        <v>0.10395198210173449</v>
      </c>
      <c r="J269" s="11">
        <v>1.5954655140662131</v>
      </c>
      <c r="K269" s="16">
        <v>5.9730726187003018</v>
      </c>
      <c r="L269" s="1"/>
      <c r="Y269" s="34">
        <v>43731</v>
      </c>
      <c r="Z269" s="44">
        <v>0.1555471505209991</v>
      </c>
      <c r="AA269" s="44">
        <v>0.12733105382119869</v>
      </c>
      <c r="AB269" s="44">
        <v>0.19671020808833681</v>
      </c>
      <c r="AC269" s="44">
        <v>0.1157735386975265</v>
      </c>
      <c r="AD269" s="45">
        <v>6.5064193253444272E-2</v>
      </c>
    </row>
    <row r="270" spans="2:30">
      <c r="B270" s="9">
        <v>43732</v>
      </c>
      <c r="C270" s="11">
        <v>1.4127636251757369</v>
      </c>
      <c r="D270" s="11">
        <v>0.27707404164929855</v>
      </c>
      <c r="E270" s="11">
        <v>1.0230070953484649</v>
      </c>
      <c r="F270" s="11">
        <v>1.0359664777866018</v>
      </c>
      <c r="G270" s="11">
        <v>0.44694165325205143</v>
      </c>
      <c r="H270" s="11">
        <v>0.1281308929527549</v>
      </c>
      <c r="I270" s="11">
        <v>0.10395198210173449</v>
      </c>
      <c r="J270" s="11">
        <v>1.5482202093014934</v>
      </c>
      <c r="K270" s="16">
        <v>5.9760559775681363</v>
      </c>
      <c r="L270" s="1"/>
      <c r="Y270" s="34">
        <v>43732</v>
      </c>
      <c r="Z270" s="44">
        <v>0.14194340676296879</v>
      </c>
      <c r="AA270" s="44">
        <v>0.1313124826827268</v>
      </c>
      <c r="AB270" s="44">
        <v>0.21241237201193353</v>
      </c>
      <c r="AC270" s="44">
        <v>0.1073557052504627</v>
      </c>
      <c r="AD270" s="45">
        <v>6.0635980890657741E-2</v>
      </c>
    </row>
    <row r="271" spans="2:30">
      <c r="B271" s="9">
        <v>43733</v>
      </c>
      <c r="C271" s="11">
        <v>1.393240013663688</v>
      </c>
      <c r="D271" s="11">
        <v>0.27696390337500398</v>
      </c>
      <c r="E271" s="11">
        <v>1.0373691818349331</v>
      </c>
      <c r="F271" s="11">
        <v>1.0175233095704386</v>
      </c>
      <c r="G271" s="11">
        <v>0.4427959338863548</v>
      </c>
      <c r="H271" s="11">
        <v>0.13788330722813852</v>
      </c>
      <c r="I271" s="11">
        <v>0.10395198210173449</v>
      </c>
      <c r="J271" s="11">
        <v>1.5219443380731925</v>
      </c>
      <c r="K271" s="16">
        <v>5.9316719697334843</v>
      </c>
      <c r="L271" s="1"/>
      <c r="Y271" s="34">
        <v>43733</v>
      </c>
      <c r="Z271" s="44">
        <v>0.1489553227818321</v>
      </c>
      <c r="AA271" s="44">
        <v>0.12958809160211682</v>
      </c>
      <c r="AB271" s="44">
        <v>0.2093788750777239</v>
      </c>
      <c r="AC271" s="44">
        <v>0.1025995075683139</v>
      </c>
      <c r="AD271" s="45">
        <v>6.3210462149779018E-2</v>
      </c>
    </row>
    <row r="272" spans="2:30">
      <c r="B272" s="9">
        <v>43734</v>
      </c>
      <c r="C272" s="11">
        <v>1.3746204585939341</v>
      </c>
      <c r="D272" s="11">
        <v>0.27738869382212511</v>
      </c>
      <c r="E272" s="11">
        <v>1.0474808523800569</v>
      </c>
      <c r="F272" s="11">
        <v>0.92468877837909991</v>
      </c>
      <c r="G272" s="11">
        <v>0.42231773721097671</v>
      </c>
      <c r="H272" s="11">
        <v>0.1297846973456899</v>
      </c>
      <c r="I272" s="11">
        <v>0.10395198210173449</v>
      </c>
      <c r="J272" s="11">
        <v>1.4886255767326897</v>
      </c>
      <c r="K272" s="16">
        <v>5.7688587765663071</v>
      </c>
      <c r="L272" s="1"/>
      <c r="Y272" s="34">
        <v>43734</v>
      </c>
      <c r="Z272" s="44">
        <v>0.1499487399894327</v>
      </c>
      <c r="AA272" s="44">
        <v>0.1047280708931326</v>
      </c>
      <c r="AB272" s="44">
        <v>0.18173333683407902</v>
      </c>
      <c r="AC272" s="44">
        <v>9.4487077494030361E-2</v>
      </c>
      <c r="AD272" s="45">
        <v>6.0776407037403696E-2</v>
      </c>
    </row>
    <row r="273" spans="2:30">
      <c r="B273" s="9">
        <v>43735</v>
      </c>
      <c r="C273" s="11">
        <v>1.3604592071541359</v>
      </c>
      <c r="D273" s="11">
        <v>0.28119767354216901</v>
      </c>
      <c r="E273" s="11">
        <v>1.0771303747661249</v>
      </c>
      <c r="F273" s="11">
        <v>0.96095924368961072</v>
      </c>
      <c r="G273" s="11">
        <v>0.3963891196156451</v>
      </c>
      <c r="H273" s="11">
        <v>0.12729709365776759</v>
      </c>
      <c r="I273" s="11">
        <v>0.10395198210173449</v>
      </c>
      <c r="J273" s="11">
        <v>1.481697205542633</v>
      </c>
      <c r="K273" s="16">
        <v>5.7890819000698208</v>
      </c>
      <c r="L273" s="1"/>
      <c r="Y273" s="34">
        <v>43735</v>
      </c>
      <c r="Z273" s="44">
        <v>0.18221334174168832</v>
      </c>
      <c r="AA273" s="44">
        <v>0.1202133118903851</v>
      </c>
      <c r="AB273" s="44">
        <v>0.1782206749768466</v>
      </c>
      <c r="AC273" s="44">
        <v>9.2402792678153892E-2</v>
      </c>
      <c r="AD273" s="45">
        <v>6.118731480652502E-2</v>
      </c>
    </row>
    <row r="274" spans="2:30">
      <c r="B274" s="9">
        <v>43736</v>
      </c>
      <c r="C274" s="11">
        <v>1.3457636627059961</v>
      </c>
      <c r="D274" s="11">
        <v>0.29106394917588196</v>
      </c>
      <c r="E274" s="11">
        <v>1.1029082839368809</v>
      </c>
      <c r="F274" s="11">
        <v>0.98872209955884127</v>
      </c>
      <c r="G274" s="11">
        <v>0.4037426534430934</v>
      </c>
      <c r="H274" s="11">
        <v>0.12434579105757471</v>
      </c>
      <c r="I274" s="11">
        <v>0.10395198210173449</v>
      </c>
      <c r="J274" s="11">
        <v>1.4614635233760973</v>
      </c>
      <c r="K274" s="16">
        <v>5.8219619453561009</v>
      </c>
      <c r="L274" s="1"/>
      <c r="Y274" s="34">
        <v>43736</v>
      </c>
      <c r="Z274" s="44">
        <v>0.1747305163349944</v>
      </c>
      <c r="AA274" s="44">
        <v>0.12882314455819222</v>
      </c>
      <c r="AB274" s="44">
        <v>0.20802571992830432</v>
      </c>
      <c r="AC274" s="44">
        <v>8.8437806030984945E-2</v>
      </c>
      <c r="AD274" s="45">
        <v>6.1741407088638935E-2</v>
      </c>
    </row>
    <row r="275" spans="2:30">
      <c r="B275" s="9">
        <v>43737</v>
      </c>
      <c r="C275" s="11">
        <v>1.3676656468006141</v>
      </c>
      <c r="D275" s="11">
        <v>0.29389656317404078</v>
      </c>
      <c r="E275" s="11">
        <v>1.154215471246669</v>
      </c>
      <c r="F275" s="11">
        <v>0.93842086343132824</v>
      </c>
      <c r="G275" s="11">
        <v>0.39165857070689919</v>
      </c>
      <c r="H275" s="11">
        <v>0.12349601235077839</v>
      </c>
      <c r="I275" s="11">
        <v>0.10395198210173449</v>
      </c>
      <c r="J275" s="11">
        <v>1.5290552167347691</v>
      </c>
      <c r="K275" s="16">
        <v>5.9023603265468338</v>
      </c>
      <c r="L275" s="1"/>
      <c r="Y275" s="34">
        <v>43737</v>
      </c>
      <c r="Z275" s="44">
        <v>0.17049266101813079</v>
      </c>
      <c r="AA275" s="44">
        <v>0.1183106027377447</v>
      </c>
      <c r="AB275" s="44">
        <v>0.1870289396875035</v>
      </c>
      <c r="AC275" s="44">
        <v>9.0607072849752154E-2</v>
      </c>
      <c r="AD275" s="45">
        <v>5.9883545603893709E-2</v>
      </c>
    </row>
    <row r="276" spans="2:30">
      <c r="B276" s="9">
        <v>43738</v>
      </c>
      <c r="C276" s="11">
        <v>1.3384373263103151</v>
      </c>
      <c r="D276" s="11">
        <v>0.29181767596948577</v>
      </c>
      <c r="E276" s="11">
        <v>1.1603511367748198</v>
      </c>
      <c r="F276" s="11">
        <v>1.0072702656507697</v>
      </c>
      <c r="G276" s="11">
        <v>0.34237363622232969</v>
      </c>
      <c r="H276" s="11">
        <v>0.1239264088384507</v>
      </c>
      <c r="I276" s="11">
        <v>0.10395198210173449</v>
      </c>
      <c r="J276" s="11">
        <v>1.6109916517889094</v>
      </c>
      <c r="K276" s="16">
        <v>5.9791200836568148</v>
      </c>
      <c r="L276" s="1"/>
      <c r="Y276" s="34">
        <v>43738</v>
      </c>
      <c r="Z276" s="44">
        <v>0.19630425170801669</v>
      </c>
      <c r="AA276" s="44">
        <v>0.12730108345304061</v>
      </c>
      <c r="AB276" s="44">
        <v>0.2219207293936101</v>
      </c>
      <c r="AC276" s="44">
        <v>8.5585611656118998E-2</v>
      </c>
      <c r="AD276" s="45">
        <v>5.9020556863069472E-2</v>
      </c>
    </row>
    <row r="277" spans="2:30">
      <c r="B277" s="9">
        <v>43739</v>
      </c>
      <c r="C277" s="11">
        <v>1.291238007897993</v>
      </c>
      <c r="D277" s="11">
        <v>0.29675704801781411</v>
      </c>
      <c r="E277" s="11">
        <v>1.115673901492406</v>
      </c>
      <c r="F277" s="11">
        <v>1.0135736790466063</v>
      </c>
      <c r="G277" s="11">
        <v>0.3147448495230093</v>
      </c>
      <c r="H277" s="11">
        <v>0.1201097631102632</v>
      </c>
      <c r="I277" s="11">
        <v>0.10059869235651721</v>
      </c>
      <c r="J277" s="11">
        <v>1.6419856209146426</v>
      </c>
      <c r="K277" s="16">
        <v>5.8946815623592519</v>
      </c>
      <c r="L277" s="1"/>
      <c r="Y277" s="34">
        <v>43739</v>
      </c>
      <c r="Z277" s="44">
        <v>0.19492761464408881</v>
      </c>
      <c r="AA277" s="44">
        <v>0.114122354264053</v>
      </c>
      <c r="AB277" s="44">
        <v>0.22578993673809691</v>
      </c>
      <c r="AC277" s="44">
        <v>8.805009879544623E-2</v>
      </c>
      <c r="AD277" s="45">
        <v>5.8785751983691008E-2</v>
      </c>
    </row>
    <row r="278" spans="2:30">
      <c r="B278" s="9">
        <v>43740</v>
      </c>
      <c r="C278" s="11">
        <v>1.3111639177091661</v>
      </c>
      <c r="D278" s="11">
        <v>0.29516235833867932</v>
      </c>
      <c r="E278" s="11">
        <v>1.1215705485911389</v>
      </c>
      <c r="F278" s="11">
        <v>1.3859846092727335</v>
      </c>
      <c r="G278" s="11">
        <v>0.31085165133285736</v>
      </c>
      <c r="H278" s="11">
        <v>0.1189132059844427</v>
      </c>
      <c r="I278" s="11">
        <v>0.10059869235651721</v>
      </c>
      <c r="J278" s="11">
        <v>1.6035896725491225</v>
      </c>
      <c r="K278" s="16">
        <v>6.2478346561346578</v>
      </c>
      <c r="L278" s="1"/>
      <c r="Y278" s="34">
        <v>43740</v>
      </c>
      <c r="Z278" s="44">
        <v>0.26180961879966458</v>
      </c>
      <c r="AA278" s="44">
        <v>0.1743806667349494</v>
      </c>
      <c r="AB278" s="44">
        <v>0.36171236615319768</v>
      </c>
      <c r="AC278" s="44">
        <v>9.6340776531516473E-2</v>
      </c>
      <c r="AD278" s="45">
        <v>6.4475977110948421E-2</v>
      </c>
    </row>
    <row r="279" spans="2:30">
      <c r="B279" s="9">
        <v>43741</v>
      </c>
      <c r="C279" s="11">
        <v>1.428557399815219</v>
      </c>
      <c r="D279" s="11">
        <v>0.30240074331063482</v>
      </c>
      <c r="E279" s="11">
        <v>1.2035364617766391</v>
      </c>
      <c r="F279" s="11">
        <v>1.6657727971825678</v>
      </c>
      <c r="G279" s="11">
        <v>0.28009924981966011</v>
      </c>
      <c r="H279" s="11">
        <v>0.1192257241271395</v>
      </c>
      <c r="I279" s="11">
        <v>0.10059869235651721</v>
      </c>
      <c r="J279" s="11">
        <v>1.6580348101134943</v>
      </c>
      <c r="K279" s="16">
        <v>6.7582258785018725</v>
      </c>
      <c r="L279" s="1"/>
      <c r="Y279" s="34">
        <v>43741</v>
      </c>
      <c r="Z279" s="44">
        <v>0.26572991029323284</v>
      </c>
      <c r="AA279" s="44">
        <v>0.2292607999186585</v>
      </c>
      <c r="AB279" s="44">
        <v>0.4201300702671949</v>
      </c>
      <c r="AC279" s="44">
        <v>0.14456280488388001</v>
      </c>
      <c r="AD279" s="45">
        <v>6.3643037136911829E-2</v>
      </c>
    </row>
    <row r="280" spans="2:30">
      <c r="B280" s="9">
        <v>43742</v>
      </c>
      <c r="C280" s="11">
        <v>1.6534537493068189</v>
      </c>
      <c r="D280" s="11">
        <v>0.31678901620844868</v>
      </c>
      <c r="E280" s="11">
        <v>1.2562327881348609</v>
      </c>
      <c r="F280" s="11">
        <v>1.5721381053993932</v>
      </c>
      <c r="G280" s="11">
        <v>0.30028089042549461</v>
      </c>
      <c r="H280" s="11">
        <v>0.12331298564869329</v>
      </c>
      <c r="I280" s="11">
        <v>0.10059869235651721</v>
      </c>
      <c r="J280" s="11">
        <v>1.6877052816829659</v>
      </c>
      <c r="K280" s="16">
        <v>7.0105115091631935</v>
      </c>
      <c r="L280" s="1"/>
      <c r="Y280" s="34">
        <v>43742</v>
      </c>
      <c r="Z280" s="44">
        <v>0.1980952403668961</v>
      </c>
      <c r="AA280" s="44">
        <v>0.17480325896621268</v>
      </c>
      <c r="AB280" s="44">
        <v>0.4117126965310931</v>
      </c>
      <c r="AC280" s="44">
        <v>0.171451903504031</v>
      </c>
      <c r="AD280" s="45">
        <v>6.1072317146155561E-2</v>
      </c>
    </row>
    <row r="281" spans="2:30">
      <c r="B281" s="9">
        <v>43743</v>
      </c>
      <c r="C281" s="11">
        <v>1.705605229203276</v>
      </c>
      <c r="D281" s="11">
        <v>0.30667076532181431</v>
      </c>
      <c r="E281" s="11">
        <v>1.3438966859887609</v>
      </c>
      <c r="F281" s="11">
        <v>1.5472560532684168</v>
      </c>
      <c r="G281" s="11">
        <v>0.33301274504726847</v>
      </c>
      <c r="H281" s="11">
        <v>0.131030783672689</v>
      </c>
      <c r="I281" s="11">
        <v>0.10059869235651721</v>
      </c>
      <c r="J281" s="11">
        <v>1.7185127876266493</v>
      </c>
      <c r="K281" s="16">
        <v>7.1865837424853929</v>
      </c>
      <c r="L281" s="1"/>
      <c r="Y281" s="34">
        <v>43743</v>
      </c>
      <c r="Z281" s="44">
        <v>0.20177502642322179</v>
      </c>
      <c r="AA281" s="44">
        <v>0.1573192263453459</v>
      </c>
      <c r="AB281" s="44">
        <v>0.41317199287425288</v>
      </c>
      <c r="AC281" s="44">
        <v>0.13351891529194962</v>
      </c>
      <c r="AD281" s="45">
        <v>6.0932931259297905E-2</v>
      </c>
    </row>
    <row r="282" spans="2:30">
      <c r="B282" s="9">
        <v>43744</v>
      </c>
      <c r="C282" s="11">
        <v>1.742284013365424</v>
      </c>
      <c r="D282" s="11">
        <v>0.30249968064375032</v>
      </c>
      <c r="E282" s="11">
        <v>1.1962425955021878</v>
      </c>
      <c r="F282" s="11">
        <v>1.6639426091586325</v>
      </c>
      <c r="G282" s="11">
        <v>0.3897669762563527</v>
      </c>
      <c r="H282" s="11">
        <v>0.1473009222032389</v>
      </c>
      <c r="I282" s="11">
        <v>0.10059869235651721</v>
      </c>
      <c r="J282" s="11">
        <v>1.6842471781051933</v>
      </c>
      <c r="K282" s="16">
        <v>7.2268826675912976</v>
      </c>
      <c r="L282" s="1"/>
      <c r="Y282" s="34">
        <v>43744</v>
      </c>
      <c r="Z282" s="44">
        <v>0.1929482099650531</v>
      </c>
      <c r="AA282" s="44">
        <v>0.16257918852288999</v>
      </c>
      <c r="AB282" s="44">
        <v>0.47174904663843581</v>
      </c>
      <c r="AC282" s="44">
        <v>0.1366228435651651</v>
      </c>
      <c r="AD282" s="45">
        <v>6.172218363859415E-2</v>
      </c>
    </row>
    <row r="283" spans="2:30">
      <c r="B283" s="9">
        <v>43745</v>
      </c>
      <c r="C283" s="11">
        <v>1.6037126744491099</v>
      </c>
      <c r="D283" s="11">
        <v>0.31762181890498153</v>
      </c>
      <c r="E283" s="11">
        <v>1.1454703975625129</v>
      </c>
      <c r="F283" s="11">
        <v>1.7115104787206836</v>
      </c>
      <c r="G283" s="11">
        <v>0.42286117309393828</v>
      </c>
      <c r="H283" s="11">
        <v>0.1356086877330481</v>
      </c>
      <c r="I283" s="11">
        <v>0.10059869235651721</v>
      </c>
      <c r="J283" s="11">
        <v>1.6535413643622199</v>
      </c>
      <c r="K283" s="16">
        <v>7.090925287183012</v>
      </c>
      <c r="L283" s="1"/>
      <c r="Y283" s="34">
        <v>43745</v>
      </c>
      <c r="Z283" s="44">
        <v>0.2031733393186731</v>
      </c>
      <c r="AA283" s="44">
        <v>0.18744537942654441</v>
      </c>
      <c r="AB283" s="44">
        <v>0.44852190618583071</v>
      </c>
      <c r="AC283" s="44">
        <v>0.1460712995740707</v>
      </c>
      <c r="AD283" s="45">
        <v>6.0256422625453734E-2</v>
      </c>
    </row>
    <row r="284" spans="2:30">
      <c r="B284" s="9">
        <v>43746</v>
      </c>
      <c r="C284" s="11">
        <v>1.5906157358151241</v>
      </c>
      <c r="D284" s="11">
        <v>0.3114730297956087</v>
      </c>
      <c r="E284" s="11">
        <v>1.208524066483091</v>
      </c>
      <c r="F284" s="11">
        <v>1.4442376408177104</v>
      </c>
      <c r="G284" s="11">
        <v>0.4520665692241882</v>
      </c>
      <c r="H284" s="11">
        <v>0.1384152496680105</v>
      </c>
      <c r="I284" s="11">
        <v>0.10059869235651721</v>
      </c>
      <c r="J284" s="11">
        <v>1.7240811286081708</v>
      </c>
      <c r="K284" s="16">
        <v>6.9700121127684209</v>
      </c>
      <c r="L284" s="1"/>
      <c r="Y284" s="34">
        <v>43746</v>
      </c>
      <c r="Z284" s="44">
        <v>0.19798250250767391</v>
      </c>
      <c r="AA284" s="44">
        <v>0.15532874697225929</v>
      </c>
      <c r="AB284" s="44">
        <v>0.31627482736921081</v>
      </c>
      <c r="AC284" s="44">
        <v>0.146304058185147</v>
      </c>
      <c r="AD284" s="45">
        <v>5.9320250565565752E-2</v>
      </c>
    </row>
    <row r="285" spans="2:30">
      <c r="B285" s="9">
        <v>43747</v>
      </c>
      <c r="C285" s="11">
        <v>1.49194034385451</v>
      </c>
      <c r="D285" s="11">
        <v>0.31563355634502871</v>
      </c>
      <c r="E285" s="11">
        <v>1.2550295849601079</v>
      </c>
      <c r="F285" s="11">
        <v>1.4112299345130497</v>
      </c>
      <c r="G285" s="11">
        <v>0.46671614692427316</v>
      </c>
      <c r="H285" s="11">
        <v>0.16624535655374462</v>
      </c>
      <c r="I285" s="11">
        <v>0.10059869235651721</v>
      </c>
      <c r="J285" s="11">
        <v>1.7024662389153635</v>
      </c>
      <c r="K285" s="16">
        <v>6.9098598544225958</v>
      </c>
      <c r="L285" s="1"/>
      <c r="Y285" s="34">
        <v>43747</v>
      </c>
      <c r="Z285" s="44">
        <v>0.22218920584396909</v>
      </c>
      <c r="AA285" s="44">
        <v>0.18203082944007512</v>
      </c>
      <c r="AB285" s="44">
        <v>0.33155924271278336</v>
      </c>
      <c r="AC285" s="44">
        <v>0.1388548775505743</v>
      </c>
      <c r="AD285" s="45">
        <v>6.3556529621396227E-2</v>
      </c>
    </row>
    <row r="286" spans="2:30">
      <c r="B286" s="9">
        <v>43748</v>
      </c>
      <c r="C286" s="11">
        <v>1.5193160811582571</v>
      </c>
      <c r="D286" s="11">
        <v>0.31230161252626787</v>
      </c>
      <c r="E286" s="11">
        <v>1.266157165338027</v>
      </c>
      <c r="F286" s="11">
        <v>1.393524359808179</v>
      </c>
      <c r="G286" s="11">
        <v>0.42564268622465157</v>
      </c>
      <c r="H286" s="11">
        <v>0.13120574813238492</v>
      </c>
      <c r="I286" s="11">
        <v>0.10059869235651721</v>
      </c>
      <c r="J286" s="11">
        <v>1.6620945291946145</v>
      </c>
      <c r="K286" s="16">
        <v>6.8108408747388989</v>
      </c>
      <c r="L286" s="1"/>
      <c r="Y286" s="34">
        <v>43748</v>
      </c>
      <c r="Z286" s="44">
        <v>0.2005567144493812</v>
      </c>
      <c r="AA286" s="44">
        <v>0.1769737738135474</v>
      </c>
      <c r="AB286" s="44">
        <v>0.3526369282210674</v>
      </c>
      <c r="AC286" s="44">
        <v>0.13147797737905539</v>
      </c>
      <c r="AD286" s="45">
        <v>6.4874345090092031E-2</v>
      </c>
    </row>
    <row r="287" spans="2:30">
      <c r="B287" s="9">
        <v>43749</v>
      </c>
      <c r="C287" s="11">
        <v>1.5563335567521899</v>
      </c>
      <c r="D287" s="11">
        <v>0.31032303511308534</v>
      </c>
      <c r="E287" s="11">
        <v>1.3584884721825989</v>
      </c>
      <c r="F287" s="11">
        <v>1.228547116047245</v>
      </c>
      <c r="G287" s="11">
        <v>0.39157516796208619</v>
      </c>
      <c r="H287" s="11">
        <v>0.12207674768922751</v>
      </c>
      <c r="I287" s="11">
        <v>0.10059869235651721</v>
      </c>
      <c r="J287" s="11">
        <v>1.6340969608842408</v>
      </c>
      <c r="K287" s="16">
        <v>6.7020397489871923</v>
      </c>
      <c r="L287" s="1"/>
      <c r="Y287" s="34">
        <v>43749</v>
      </c>
      <c r="Z287" s="44">
        <v>0.17710597906859801</v>
      </c>
      <c r="AA287" s="44">
        <v>0.15162965730091241</v>
      </c>
      <c r="AB287" s="44">
        <v>0.27865613684621138</v>
      </c>
      <c r="AC287" s="44">
        <v>0.13604890291666549</v>
      </c>
      <c r="AD287" s="45">
        <v>6.0418709079948223E-2</v>
      </c>
    </row>
    <row r="288" spans="2:30">
      <c r="B288" s="9">
        <v>43750</v>
      </c>
      <c r="C288" s="11">
        <v>1.600359081590691</v>
      </c>
      <c r="D288" s="11">
        <v>0.31020061777366481</v>
      </c>
      <c r="E288" s="11">
        <v>1.5586533340308391</v>
      </c>
      <c r="F288" s="11">
        <v>1.1111661680169038</v>
      </c>
      <c r="G288" s="11">
        <v>0.38795804985504495</v>
      </c>
      <c r="H288" s="11">
        <v>0.13472123462231578</v>
      </c>
      <c r="I288" s="11">
        <v>0.10059869235651721</v>
      </c>
      <c r="J288" s="11">
        <v>1.6404193890750589</v>
      </c>
      <c r="K288" s="16">
        <v>6.8440765673210358</v>
      </c>
      <c r="L288" s="1"/>
      <c r="Y288" s="34">
        <v>43750</v>
      </c>
      <c r="Z288" s="44">
        <v>0.21988630312099439</v>
      </c>
      <c r="AA288" s="44">
        <v>0.12660067118854759</v>
      </c>
      <c r="AB288" s="44">
        <v>0.19470237108176369</v>
      </c>
      <c r="AC288" s="44">
        <v>0.1392643226562664</v>
      </c>
      <c r="AD288" s="45">
        <v>5.825535110338715E-2</v>
      </c>
    </row>
    <row r="289" spans="2:30">
      <c r="B289" s="9">
        <v>43751</v>
      </c>
      <c r="C289" s="11">
        <v>1.7557840140987859</v>
      </c>
      <c r="D289" s="11">
        <v>0.3044304865558915</v>
      </c>
      <c r="E289" s="11">
        <v>1.475935568546427</v>
      </c>
      <c r="F289" s="11">
        <v>0.92123896199012656</v>
      </c>
      <c r="G289" s="11">
        <v>0.36426970255879809</v>
      </c>
      <c r="H289" s="11">
        <v>0.15877123166394758</v>
      </c>
      <c r="I289" s="11">
        <v>0.10059869235651721</v>
      </c>
      <c r="J289" s="11">
        <v>1.7645521424635093</v>
      </c>
      <c r="K289" s="16">
        <v>6.8455808002340035</v>
      </c>
      <c r="L289" s="1"/>
      <c r="Y289" s="34">
        <v>43751</v>
      </c>
      <c r="Z289" s="44">
        <v>0.21756631001596061</v>
      </c>
      <c r="AA289" s="44">
        <v>9.9366254347360697E-2</v>
      </c>
      <c r="AB289" s="44">
        <v>0.10629168967666691</v>
      </c>
      <c r="AC289" s="44">
        <v>0.12770404934671389</v>
      </c>
      <c r="AD289" s="45">
        <v>6.0146753862579845E-2</v>
      </c>
    </row>
    <row r="290" spans="2:30">
      <c r="B290" s="9">
        <v>43752</v>
      </c>
      <c r="C290" s="11">
        <v>1.97497853680964</v>
      </c>
      <c r="D290" s="11">
        <v>0.30132622734717779</v>
      </c>
      <c r="E290" s="11">
        <v>1.4091755608022341</v>
      </c>
      <c r="F290" s="11">
        <v>0.97625849036292212</v>
      </c>
      <c r="G290" s="11">
        <v>0.33757971891127442</v>
      </c>
      <c r="H290" s="11">
        <v>0.17641861979592369</v>
      </c>
      <c r="I290" s="11">
        <v>0.10059869235651721</v>
      </c>
      <c r="J290" s="11">
        <v>1.9328319580832287</v>
      </c>
      <c r="K290" s="16">
        <v>7.2091678044689189</v>
      </c>
      <c r="L290" s="1"/>
      <c r="Y290" s="34">
        <v>43752</v>
      </c>
      <c r="Z290" s="44">
        <v>0.22651786274876032</v>
      </c>
      <c r="AA290" s="44">
        <v>0.10858739463615351</v>
      </c>
      <c r="AB290" s="44">
        <v>0.13231123217974911</v>
      </c>
      <c r="AC290" s="44">
        <v>0.1132551635443456</v>
      </c>
      <c r="AD290" s="45">
        <v>7.1164858692389366E-2</v>
      </c>
    </row>
    <row r="291" spans="2:30">
      <c r="B291" s="9">
        <v>43753</v>
      </c>
      <c r="C291" s="11">
        <v>1.9545685084330109</v>
      </c>
      <c r="D291" s="11">
        <v>0.30271801960148875</v>
      </c>
      <c r="E291" s="11">
        <v>1.3841276182222588</v>
      </c>
      <c r="F291" s="11">
        <v>1.1472314626275952</v>
      </c>
      <c r="G291" s="11">
        <v>0.37596809468569609</v>
      </c>
      <c r="H291" s="11">
        <v>0.21599238018461811</v>
      </c>
      <c r="I291" s="11">
        <v>0.10059869235651721</v>
      </c>
      <c r="J291" s="11">
        <v>1.9313683965037849</v>
      </c>
      <c r="K291" s="16">
        <v>7.4125731726149713</v>
      </c>
      <c r="L291" s="1"/>
      <c r="Y291" s="34">
        <v>43753</v>
      </c>
      <c r="Z291" s="44">
        <v>0.21623126107760859</v>
      </c>
      <c r="AA291" s="44">
        <v>0.17858534931455111</v>
      </c>
      <c r="AB291" s="44">
        <v>0.20162269762703453</v>
      </c>
      <c r="AC291" s="44">
        <v>0.1143881668559104</v>
      </c>
      <c r="AD291" s="45">
        <v>9.1675584339373936E-2</v>
      </c>
    </row>
    <row r="292" spans="2:30">
      <c r="B292" s="9">
        <v>43754</v>
      </c>
      <c r="C292" s="11">
        <v>1.922908436090349</v>
      </c>
      <c r="D292" s="11">
        <v>0.30237930708267879</v>
      </c>
      <c r="E292" s="11">
        <v>1.4096482964779109</v>
      </c>
      <c r="F292" s="11">
        <v>1.3117256578896335</v>
      </c>
      <c r="G292" s="11">
        <v>0.43621754457549838</v>
      </c>
      <c r="H292" s="11">
        <v>0.23193984635798559</v>
      </c>
      <c r="I292" s="11">
        <v>0.10059869235651721</v>
      </c>
      <c r="J292" s="11">
        <v>1.815934089416072</v>
      </c>
      <c r="K292" s="16">
        <v>7.5313518702466453</v>
      </c>
      <c r="L292" s="1"/>
      <c r="Y292" s="34">
        <v>43754</v>
      </c>
      <c r="Z292" s="44">
        <v>0.21688509833460362</v>
      </c>
      <c r="AA292" s="44">
        <v>0.17807129516397779</v>
      </c>
      <c r="AB292" s="44">
        <v>0.28943741582850957</v>
      </c>
      <c r="AC292" s="44">
        <v>0.1363830136129294</v>
      </c>
      <c r="AD292" s="45">
        <v>8.5764851910617917E-2</v>
      </c>
    </row>
    <row r="293" spans="2:30">
      <c r="B293" s="9">
        <v>43755</v>
      </c>
      <c r="C293" s="11">
        <v>1.8298742253152509</v>
      </c>
      <c r="D293" s="11">
        <v>0.3124288000514906</v>
      </c>
      <c r="E293" s="11">
        <v>1.5345416619607049</v>
      </c>
      <c r="F293" s="11">
        <v>1.3101390404042776</v>
      </c>
      <c r="G293" s="11">
        <v>0.38671795577293949</v>
      </c>
      <c r="H293" s="11">
        <v>0.18092475037932412</v>
      </c>
      <c r="I293" s="11">
        <v>0.10059869235651721</v>
      </c>
      <c r="J293" s="11">
        <v>1.795802812129093</v>
      </c>
      <c r="K293" s="16">
        <v>7.4510279383695988</v>
      </c>
      <c r="L293" s="1"/>
      <c r="Y293" s="34">
        <v>43755</v>
      </c>
      <c r="Z293" s="44">
        <v>0.24399217040988269</v>
      </c>
      <c r="AA293" s="44">
        <v>0.16398777848277232</v>
      </c>
      <c r="AB293" s="44">
        <v>0.24834988052962542</v>
      </c>
      <c r="AC293" s="44">
        <v>0.14878691489337997</v>
      </c>
      <c r="AD293" s="45">
        <v>7.8621349603070143E-2</v>
      </c>
    </row>
    <row r="294" spans="2:30">
      <c r="B294" s="9">
        <v>43756</v>
      </c>
      <c r="C294" s="11">
        <v>1.7325051940813729</v>
      </c>
      <c r="D294" s="11">
        <v>0.33224505775214103</v>
      </c>
      <c r="E294" s="11">
        <v>1.533022091957968</v>
      </c>
      <c r="F294" s="11">
        <v>1.3058205213057803</v>
      </c>
      <c r="G294" s="11">
        <v>0.40066208367622869</v>
      </c>
      <c r="H294" s="11">
        <v>0.18041619380949531</v>
      </c>
      <c r="I294" s="11">
        <v>0.10059869235651721</v>
      </c>
      <c r="J294" s="11">
        <v>1.7795803002720383</v>
      </c>
      <c r="K294" s="16">
        <v>7.3648501352115439</v>
      </c>
      <c r="L294" s="1"/>
      <c r="Y294" s="34">
        <v>43756</v>
      </c>
      <c r="Z294" s="44">
        <v>0.2345708385293355</v>
      </c>
      <c r="AA294" s="44">
        <v>0.16742067906610522</v>
      </c>
      <c r="AB294" s="44">
        <v>0.26292095889225736</v>
      </c>
      <c r="AC294" s="44">
        <v>0.13940607975671621</v>
      </c>
      <c r="AD294" s="45">
        <v>7.0364997036346702E-2</v>
      </c>
    </row>
    <row r="295" spans="2:30">
      <c r="B295" s="9">
        <v>43757</v>
      </c>
      <c r="C295" s="11">
        <v>1.585480007278002</v>
      </c>
      <c r="D295" s="11">
        <v>0.33351929519896156</v>
      </c>
      <c r="E295" s="11">
        <v>1.525586763406618</v>
      </c>
      <c r="F295" s="11">
        <v>1.3631016699405381</v>
      </c>
      <c r="G295" s="11">
        <v>0.43023522711296391</v>
      </c>
      <c r="H295" s="11">
        <v>0.1427280799001992</v>
      </c>
      <c r="I295" s="11">
        <v>0.10059869235651721</v>
      </c>
      <c r="J295" s="11">
        <v>1.7924914649980395</v>
      </c>
      <c r="K295" s="16">
        <v>7.2737412001918393</v>
      </c>
      <c r="L295" s="1"/>
      <c r="Y295" s="34">
        <v>43757</v>
      </c>
      <c r="Z295" s="44">
        <v>0.242500235208571</v>
      </c>
      <c r="AA295" s="44">
        <v>0.17315527722160498</v>
      </c>
      <c r="AB295" s="44">
        <v>0.303824005352128</v>
      </c>
      <c r="AC295" s="44">
        <v>0.126161315258146</v>
      </c>
      <c r="AD295" s="45">
        <v>7.5916632864812456E-2</v>
      </c>
    </row>
    <row r="296" spans="2:30">
      <c r="B296" s="9">
        <v>43758</v>
      </c>
      <c r="C296" s="11">
        <v>1.601363272817276</v>
      </c>
      <c r="D296" s="11">
        <v>0.33271978799580809</v>
      </c>
      <c r="E296" s="11">
        <v>1.4136652306064521</v>
      </c>
      <c r="F296" s="11">
        <v>1.3492978682672838</v>
      </c>
      <c r="G296" s="11">
        <v>0.43133810632646824</v>
      </c>
      <c r="H296" s="11">
        <v>0.1520824171184729</v>
      </c>
      <c r="I296" s="11">
        <v>0.10059869235651721</v>
      </c>
      <c r="J296" s="11">
        <v>1.9068738537154126</v>
      </c>
      <c r="K296" s="16">
        <v>7.2879392292036922</v>
      </c>
      <c r="L296" s="1"/>
      <c r="Y296" s="34">
        <v>43758</v>
      </c>
      <c r="Z296" s="44">
        <v>0.26269888007456843</v>
      </c>
      <c r="AA296" s="44">
        <v>0.1844551783422807</v>
      </c>
      <c r="AB296" s="44">
        <v>0.2778516170786326</v>
      </c>
      <c r="AC296" s="44">
        <v>0.1061950667918513</v>
      </c>
      <c r="AD296" s="45">
        <v>9.58290634434706E-2</v>
      </c>
    </row>
    <row r="297" spans="2:30">
      <c r="B297" s="9">
        <v>43759</v>
      </c>
      <c r="C297" s="11">
        <v>1.6492885788337268</v>
      </c>
      <c r="D297" s="11">
        <v>0.33455375515690688</v>
      </c>
      <c r="E297" s="11">
        <v>1.3205453201175661</v>
      </c>
      <c r="F297" s="11">
        <v>1.3265390269037474</v>
      </c>
      <c r="G297" s="11">
        <v>0.41098632386406925</v>
      </c>
      <c r="H297" s="11">
        <v>0.1676328522573875</v>
      </c>
      <c r="I297" s="11">
        <v>0.10059869235651721</v>
      </c>
      <c r="J297" s="11">
        <v>2.0104802015696555</v>
      </c>
      <c r="K297" s="16">
        <v>7.3206247510595768</v>
      </c>
      <c r="L297" s="1"/>
      <c r="Y297" s="34">
        <v>43759</v>
      </c>
      <c r="Z297" s="44">
        <v>0.2455770359958552</v>
      </c>
      <c r="AA297" s="44">
        <v>0.20879960828798619</v>
      </c>
      <c r="AB297" s="44">
        <v>0.25441959413556253</v>
      </c>
      <c r="AC297" s="44">
        <v>9.8610278180546032E-2</v>
      </c>
      <c r="AD297" s="45">
        <v>0.11233304111839329</v>
      </c>
    </row>
    <row r="298" spans="2:30">
      <c r="B298" s="9">
        <v>43760</v>
      </c>
      <c r="C298" s="11">
        <v>1.6534625793126161</v>
      </c>
      <c r="D298" s="11">
        <v>0.32829623017230608</v>
      </c>
      <c r="E298" s="11">
        <v>1.35647829076513</v>
      </c>
      <c r="F298" s="11">
        <v>1.437291804145729</v>
      </c>
      <c r="G298" s="11">
        <v>0.43566633207346556</v>
      </c>
      <c r="H298" s="11">
        <v>0.19429775396145932</v>
      </c>
      <c r="I298" s="11">
        <v>0.10059869235651721</v>
      </c>
      <c r="J298" s="11">
        <v>2.1189646220304685</v>
      </c>
      <c r="K298" s="16">
        <v>7.6250563048176918</v>
      </c>
      <c r="L298" s="1"/>
      <c r="Y298" s="34">
        <v>43760</v>
      </c>
      <c r="Z298" s="44">
        <v>0.255340404969704</v>
      </c>
      <c r="AA298" s="44">
        <v>0.22492765425701258</v>
      </c>
      <c r="AB298" s="44">
        <v>0.31436450233248442</v>
      </c>
      <c r="AC298" s="44">
        <v>9.8783448543081201E-2</v>
      </c>
      <c r="AD298" s="45">
        <v>0.1149493161603887</v>
      </c>
    </row>
    <row r="299" spans="2:30">
      <c r="B299" s="9">
        <v>43761</v>
      </c>
      <c r="C299" s="11">
        <v>1.6386209925169439</v>
      </c>
      <c r="D299" s="11">
        <v>0.33287236981791263</v>
      </c>
      <c r="E299" s="11">
        <v>1.4352007484414231</v>
      </c>
      <c r="F299" s="11">
        <v>1.3956139517030961</v>
      </c>
      <c r="G299" s="11">
        <v>0.3976791726119393</v>
      </c>
      <c r="H299" s="11">
        <v>0.14410574241564969</v>
      </c>
      <c r="I299" s="11">
        <v>0.10059869235651721</v>
      </c>
      <c r="J299" s="11">
        <v>2.0981507147878826</v>
      </c>
      <c r="K299" s="16">
        <v>7.5428423846513644</v>
      </c>
      <c r="L299" s="1"/>
      <c r="Y299" s="34">
        <v>43761</v>
      </c>
      <c r="Z299" s="44">
        <v>0.2466824381738601</v>
      </c>
      <c r="AA299" s="44">
        <v>0.18008975958896209</v>
      </c>
      <c r="AB299" s="44">
        <v>0.31015143711112431</v>
      </c>
      <c r="AC299" s="44">
        <v>0.10672375234925401</v>
      </c>
      <c r="AD299" s="45">
        <v>0.10979019777209589</v>
      </c>
    </row>
    <row r="300" spans="2:30">
      <c r="B300" s="9">
        <v>43762</v>
      </c>
      <c r="C300" s="11">
        <v>1.7928215184266652</v>
      </c>
      <c r="D300" s="11">
        <v>0.34179311752807096</v>
      </c>
      <c r="E300" s="11">
        <v>1.5477606215690831</v>
      </c>
      <c r="F300" s="11">
        <v>1.2727486625151989</v>
      </c>
      <c r="G300" s="11">
        <v>0.40284692168482017</v>
      </c>
      <c r="H300" s="11">
        <v>0.1754142308018003</v>
      </c>
      <c r="I300" s="11">
        <v>0.10059869235651721</v>
      </c>
      <c r="J300" s="11">
        <v>2.0752677434463984</v>
      </c>
      <c r="K300" s="16">
        <v>7.7092515083285544</v>
      </c>
      <c r="L300" s="1"/>
      <c r="Y300" s="34">
        <v>43762</v>
      </c>
      <c r="Z300" s="44">
        <v>0.23202619371634009</v>
      </c>
      <c r="AA300" s="44">
        <v>0.17306643873308339</v>
      </c>
      <c r="AB300" s="44">
        <v>0.25116596149262238</v>
      </c>
      <c r="AC300" s="44">
        <v>0.1271303672871377</v>
      </c>
      <c r="AD300" s="45">
        <v>9.9271252931868906E-2</v>
      </c>
    </row>
    <row r="301" spans="2:30">
      <c r="B301" s="9">
        <v>43763</v>
      </c>
      <c r="C301" s="11">
        <v>2.1733882592782603</v>
      </c>
      <c r="D301" s="11">
        <v>0.3417702011940717</v>
      </c>
      <c r="E301" s="11">
        <v>1.603977226497403</v>
      </c>
      <c r="F301" s="11">
        <v>1.3101195163905655</v>
      </c>
      <c r="G301" s="11">
        <v>0.41208716827488623</v>
      </c>
      <c r="H301" s="11">
        <v>0.1999459743405648</v>
      </c>
      <c r="I301" s="11">
        <v>0.10059869235651721</v>
      </c>
      <c r="J301" s="11">
        <v>2.1424041263838705</v>
      </c>
      <c r="K301" s="16">
        <v>8.284291164716139</v>
      </c>
      <c r="L301" s="1"/>
      <c r="Y301" s="34">
        <v>43763</v>
      </c>
      <c r="Z301" s="44">
        <v>0.23459385927538448</v>
      </c>
      <c r="AA301" s="44">
        <v>0.17786800843869</v>
      </c>
      <c r="AB301" s="44">
        <v>0.25489770764152431</v>
      </c>
      <c r="AC301" s="44">
        <v>0.1215688776215829</v>
      </c>
      <c r="AD301" s="45">
        <v>8.7175036034635389E-2</v>
      </c>
    </row>
    <row r="302" spans="2:30">
      <c r="B302" s="9">
        <v>43764</v>
      </c>
      <c r="C302" s="11">
        <v>2.1905686117653898</v>
      </c>
      <c r="D302" s="11">
        <v>0.3403649659565044</v>
      </c>
      <c r="E302" s="11">
        <v>1.5281290239443519</v>
      </c>
      <c r="F302" s="11">
        <v>1.2572209281251772</v>
      </c>
      <c r="G302" s="11">
        <v>0.398129338646459</v>
      </c>
      <c r="H302" s="11">
        <v>0.15400676847528819</v>
      </c>
      <c r="I302" s="11">
        <v>0.10059869235651721</v>
      </c>
      <c r="J302" s="11">
        <v>2.3108080233975783</v>
      </c>
      <c r="K302" s="16">
        <v>8.279826352667266</v>
      </c>
      <c r="L302" s="1"/>
      <c r="Y302" s="34">
        <v>43764</v>
      </c>
      <c r="Z302" s="44">
        <v>0.25373854972320459</v>
      </c>
      <c r="AA302" s="44">
        <v>0.15518690882856581</v>
      </c>
      <c r="AB302" s="44">
        <v>0.2334818737171469</v>
      </c>
      <c r="AC302" s="44">
        <v>0.12645079320959859</v>
      </c>
      <c r="AD302" s="45">
        <v>8.2184300902394355E-2</v>
      </c>
    </row>
    <row r="303" spans="2:30">
      <c r="B303" s="9">
        <v>43765</v>
      </c>
      <c r="C303" s="11">
        <v>1.9933961341577791</v>
      </c>
      <c r="D303" s="11">
        <v>0.33151153034530845</v>
      </c>
      <c r="E303" s="11">
        <v>1.453602924463457</v>
      </c>
      <c r="F303" s="11">
        <v>1.56157751355314</v>
      </c>
      <c r="G303" s="11">
        <v>0.37693447246284761</v>
      </c>
      <c r="H303" s="11">
        <v>0.20363048407961651</v>
      </c>
      <c r="I303" s="11">
        <v>0.10059869235651721</v>
      </c>
      <c r="J303" s="11">
        <v>2.302063472327267</v>
      </c>
      <c r="K303" s="16">
        <v>8.3233152237459347</v>
      </c>
      <c r="L303" s="1"/>
      <c r="Y303" s="34">
        <v>43765</v>
      </c>
      <c r="Z303" s="44">
        <v>0.29342909681373036</v>
      </c>
      <c r="AA303" s="44">
        <v>0.20263877728192439</v>
      </c>
      <c r="AB303" s="44">
        <v>0.3504611832684183</v>
      </c>
      <c r="AC303" s="44">
        <v>0.13598903914454952</v>
      </c>
      <c r="AD303" s="45">
        <v>7.9285194815012464E-2</v>
      </c>
    </row>
    <row r="304" spans="2:30">
      <c r="B304" s="9">
        <v>43766</v>
      </c>
      <c r="C304" s="11">
        <v>2.0126781668788611</v>
      </c>
      <c r="D304" s="11">
        <v>0.325625894750248</v>
      </c>
      <c r="E304" s="11">
        <v>1.604131019152645</v>
      </c>
      <c r="F304" s="11">
        <v>1.9251349824690545</v>
      </c>
      <c r="G304" s="11">
        <v>0.44697043539512193</v>
      </c>
      <c r="H304" s="11">
        <v>0.21175634765163401</v>
      </c>
      <c r="I304" s="11">
        <v>0.10059869235651721</v>
      </c>
      <c r="J304" s="11">
        <v>2.302106979983376</v>
      </c>
      <c r="K304" s="16">
        <v>8.9290025186374589</v>
      </c>
      <c r="L304" s="1"/>
      <c r="Y304" s="34">
        <v>43766</v>
      </c>
      <c r="Z304" s="44">
        <v>0.32223331050063941</v>
      </c>
      <c r="AA304" s="44">
        <v>0.22754706139726699</v>
      </c>
      <c r="AB304" s="44">
        <v>0.51158252633786017</v>
      </c>
      <c r="AC304" s="44">
        <v>0.1404359835592848</v>
      </c>
      <c r="AD304" s="45">
        <v>7.6604474471102607E-2</v>
      </c>
    </row>
    <row r="305" spans="2:30">
      <c r="B305" s="9">
        <v>43767</v>
      </c>
      <c r="C305" s="11">
        <v>1.954679536134468</v>
      </c>
      <c r="D305" s="11">
        <v>0.3248296210101117</v>
      </c>
      <c r="E305" s="11">
        <v>1.712021469129843</v>
      </c>
      <c r="F305" s="11">
        <v>1.9989633615776714</v>
      </c>
      <c r="G305" s="11">
        <v>0.53325577651969491</v>
      </c>
      <c r="H305" s="11">
        <v>0.2635291233948675</v>
      </c>
      <c r="I305" s="11">
        <v>0.10059869235651721</v>
      </c>
      <c r="J305" s="11">
        <v>2.2854315868021149</v>
      </c>
      <c r="K305" s="16">
        <v>9.1733091669252893</v>
      </c>
      <c r="L305" s="1"/>
      <c r="Y305" s="34">
        <v>43767</v>
      </c>
      <c r="Z305" s="44">
        <v>0.29592007907365508</v>
      </c>
      <c r="AA305" s="44">
        <v>0.22623770001521271</v>
      </c>
      <c r="AB305" s="44">
        <v>0.55731640870450194</v>
      </c>
      <c r="AC305" s="44">
        <v>0.13814210220999498</v>
      </c>
      <c r="AD305" s="45">
        <v>7.7304936627403092E-2</v>
      </c>
    </row>
    <row r="306" spans="2:30">
      <c r="B306" s="9">
        <v>43768</v>
      </c>
      <c r="C306" s="11">
        <v>1.73754720163521</v>
      </c>
      <c r="D306" s="11">
        <v>0.33178888644910159</v>
      </c>
      <c r="E306" s="11">
        <v>1.766893101329436</v>
      </c>
      <c r="F306" s="11">
        <v>2.1798799361974717</v>
      </c>
      <c r="G306" s="11">
        <v>0.60262505121702381</v>
      </c>
      <c r="H306" s="11">
        <v>0.22291741791425421</v>
      </c>
      <c r="I306" s="11">
        <v>0.10059869235651721</v>
      </c>
      <c r="J306" s="11">
        <v>2.3102791974514161</v>
      </c>
      <c r="K306" s="16">
        <v>9.2525294845504309</v>
      </c>
      <c r="L306" s="1"/>
      <c r="Y306" s="34">
        <v>43768</v>
      </c>
      <c r="Z306" s="44">
        <v>0.28498384513286285</v>
      </c>
      <c r="AA306" s="44">
        <v>0.23280742925173001</v>
      </c>
      <c r="AB306" s="44">
        <v>0.63116509818702937</v>
      </c>
      <c r="AC306" s="44">
        <v>0.16222523474136011</v>
      </c>
      <c r="AD306" s="45">
        <v>7.4396844269735543E-2</v>
      </c>
    </row>
    <row r="307" spans="2:30">
      <c r="B307" s="9">
        <v>43769</v>
      </c>
      <c r="C307" s="11">
        <v>1.7272638239016811</v>
      </c>
      <c r="D307" s="11">
        <v>0.33501524874668598</v>
      </c>
      <c r="E307" s="11">
        <v>1.792970085036282</v>
      </c>
      <c r="F307" s="11">
        <v>2.2677762537185604</v>
      </c>
      <c r="G307" s="11">
        <v>0.66066016450398413</v>
      </c>
      <c r="H307" s="11">
        <v>0.22454286280921618</v>
      </c>
      <c r="I307" s="11">
        <v>0.10059869235651721</v>
      </c>
      <c r="J307" s="11">
        <v>2.3723399134047289</v>
      </c>
      <c r="K307" s="16">
        <v>9.4811670444776563</v>
      </c>
      <c r="L307" s="1"/>
      <c r="Y307" s="34">
        <v>43769</v>
      </c>
      <c r="Z307" s="44">
        <v>0.28298208796496788</v>
      </c>
      <c r="AA307" s="44">
        <v>0.22177643025622021</v>
      </c>
      <c r="AB307" s="44">
        <v>0.66420240166356326</v>
      </c>
      <c r="AC307" s="44">
        <v>0.18908050653820069</v>
      </c>
      <c r="AD307" s="45">
        <v>6.7292289391147814E-2</v>
      </c>
    </row>
    <row r="308" spans="2:30">
      <c r="B308" s="9">
        <v>43770</v>
      </c>
      <c r="C308" s="11">
        <v>1.782378771086097</v>
      </c>
      <c r="D308" s="11">
        <v>0.3405822887759809</v>
      </c>
      <c r="E308" s="11">
        <v>2.105504180389389</v>
      </c>
      <c r="F308" s="11">
        <v>2.0091158538605232</v>
      </c>
      <c r="G308" s="11">
        <v>0.66940532971818112</v>
      </c>
      <c r="H308" s="11">
        <v>0.2280794630750736</v>
      </c>
      <c r="I308" s="11">
        <v>0.10395198210173449</v>
      </c>
      <c r="J308" s="11">
        <v>2.5884311963398532</v>
      </c>
      <c r="K308" s="16">
        <v>9.8274490653468316</v>
      </c>
      <c r="L308" s="1"/>
      <c r="Y308" s="34">
        <v>43770</v>
      </c>
      <c r="Z308" s="44">
        <v>0.21599106577199542</v>
      </c>
      <c r="AA308" s="44">
        <v>0.1855620160201723</v>
      </c>
      <c r="AB308" s="44">
        <v>0.57745894283377441</v>
      </c>
      <c r="AC308" s="44">
        <v>0.1983381160969864</v>
      </c>
      <c r="AD308" s="45">
        <v>6.7919324275161091E-2</v>
      </c>
    </row>
    <row r="309" spans="2:30">
      <c r="B309" s="9">
        <v>43771</v>
      </c>
      <c r="C309" s="11">
        <v>1.866026352989852</v>
      </c>
      <c r="D309" s="11">
        <v>0.34095201692599025</v>
      </c>
      <c r="E309" s="11">
        <v>2.1045777962144778</v>
      </c>
      <c r="F309" s="11">
        <v>1.5872643178288748</v>
      </c>
      <c r="G309" s="11">
        <v>0.66669291386420459</v>
      </c>
      <c r="H309" s="11">
        <v>0.26905002944091017</v>
      </c>
      <c r="I309" s="11">
        <v>0.10395198210173449</v>
      </c>
      <c r="J309" s="11">
        <v>2.5952272287931892</v>
      </c>
      <c r="K309" s="16">
        <v>9.5337426381592323</v>
      </c>
      <c r="L309" s="1"/>
      <c r="Y309" s="34">
        <v>43771</v>
      </c>
      <c r="Z309" s="44">
        <v>0.23788666312540618</v>
      </c>
      <c r="AA309" s="44">
        <v>0.1806712622006838</v>
      </c>
      <c r="AB309" s="44">
        <v>0.30362595179766033</v>
      </c>
      <c r="AC309" s="44">
        <v>0.19436641780561259</v>
      </c>
      <c r="AD309" s="45">
        <v>7.2183787646523084E-2</v>
      </c>
    </row>
    <row r="310" spans="2:30">
      <c r="B310" s="9">
        <v>43772</v>
      </c>
      <c r="C310" s="11">
        <v>2.037158797465402</v>
      </c>
      <c r="D310" s="11">
        <v>0.35288388797313136</v>
      </c>
      <c r="E310" s="11">
        <v>2.0271291792732291</v>
      </c>
      <c r="F310" s="11">
        <v>1.6137248045308896</v>
      </c>
      <c r="G310" s="11">
        <v>0.64713533364099707</v>
      </c>
      <c r="H310" s="11">
        <v>0.24692710910006421</v>
      </c>
      <c r="I310" s="11">
        <v>0.10395198210173449</v>
      </c>
      <c r="J310" s="11">
        <v>2.6783190341985357</v>
      </c>
      <c r="K310" s="16">
        <v>9.7072301282839835</v>
      </c>
      <c r="L310" s="1"/>
      <c r="Y310" s="34">
        <v>43772</v>
      </c>
      <c r="Z310" s="44">
        <v>0.26632205641562107</v>
      </c>
      <c r="AA310" s="44">
        <v>0.2202413624322283</v>
      </c>
      <c r="AB310" s="44">
        <v>0.35234303288384711</v>
      </c>
      <c r="AC310" s="44">
        <v>0.17491677197185582</v>
      </c>
      <c r="AD310" s="45">
        <v>8.4574552160036898E-2</v>
      </c>
    </row>
    <row r="311" spans="2:30">
      <c r="B311" s="9">
        <v>43773</v>
      </c>
      <c r="C311" s="11">
        <v>2.083035609926533</v>
      </c>
      <c r="D311" s="11">
        <v>0.36069805586784165</v>
      </c>
      <c r="E311" s="11">
        <v>1.86883556749963</v>
      </c>
      <c r="F311" s="11">
        <v>1.6472472659796318</v>
      </c>
      <c r="G311" s="11">
        <v>0.5725283538980992</v>
      </c>
      <c r="H311" s="11">
        <v>0.33293629958218529</v>
      </c>
      <c r="I311" s="11">
        <v>0.10395198210173449</v>
      </c>
      <c r="J311" s="11">
        <v>2.8240501033265231</v>
      </c>
      <c r="K311" s="16">
        <v>9.7932832381821768</v>
      </c>
      <c r="L311" s="1"/>
      <c r="Y311" s="34">
        <v>43773</v>
      </c>
      <c r="Z311" s="44">
        <v>0.2652878840168269</v>
      </c>
      <c r="AA311" s="44">
        <v>0.22712147414546061</v>
      </c>
      <c r="AB311" s="44">
        <v>0.38973281420821371</v>
      </c>
      <c r="AC311" s="44">
        <v>0.1752393159299338</v>
      </c>
      <c r="AD311" s="45">
        <v>8.5590761345589239E-2</v>
      </c>
    </row>
    <row r="312" spans="2:30">
      <c r="B312" s="9">
        <v>43774</v>
      </c>
      <c r="C312" s="11">
        <v>2.0974452689409331</v>
      </c>
      <c r="D312" s="11">
        <v>0.35396883282773001</v>
      </c>
      <c r="E312" s="11">
        <v>1.747995385496125</v>
      </c>
      <c r="F312" s="11">
        <v>1.8347913447338737</v>
      </c>
      <c r="G312" s="11">
        <v>0.49009201445006673</v>
      </c>
      <c r="H312" s="11">
        <v>0.34698512491431382</v>
      </c>
      <c r="I312" s="11">
        <v>0.10395198210173449</v>
      </c>
      <c r="J312" s="11">
        <v>2.8208251881099473</v>
      </c>
      <c r="K312" s="16">
        <v>9.7960551415747226</v>
      </c>
      <c r="L312" s="1"/>
      <c r="Y312" s="34">
        <v>43774</v>
      </c>
      <c r="Z312" s="44">
        <v>0.2648836358270017</v>
      </c>
      <c r="AA312" s="44">
        <v>0.26075507251378022</v>
      </c>
      <c r="AB312" s="44">
        <v>0.45446083331933279</v>
      </c>
      <c r="AC312" s="44">
        <v>0.16527450061272059</v>
      </c>
      <c r="AD312" s="45">
        <v>0.1098288827173243</v>
      </c>
    </row>
    <row r="313" spans="2:30">
      <c r="B313" s="9">
        <v>43775</v>
      </c>
      <c r="C313" s="11">
        <v>2.1185878679320282</v>
      </c>
      <c r="D313" s="11">
        <v>0.37482989657706667</v>
      </c>
      <c r="E313" s="11">
        <v>1.8240473950748519</v>
      </c>
      <c r="F313" s="11">
        <v>2.0484938173329845</v>
      </c>
      <c r="G313" s="11">
        <v>0.4517793459664825</v>
      </c>
      <c r="H313" s="11">
        <v>0.32821963477415028</v>
      </c>
      <c r="I313" s="11">
        <v>0.10395198210173449</v>
      </c>
      <c r="J313" s="11">
        <v>2.8966304049055047</v>
      </c>
      <c r="K313" s="16">
        <v>10.146540344664803</v>
      </c>
      <c r="L313" s="1"/>
      <c r="Y313" s="34">
        <v>43775</v>
      </c>
      <c r="Z313" s="44">
        <v>0.31434093940745117</v>
      </c>
      <c r="AA313" s="44">
        <v>0.26412445461007489</v>
      </c>
      <c r="AB313" s="44">
        <v>0.49582055356084798</v>
      </c>
      <c r="AC313" s="44">
        <v>0.22393461126765832</v>
      </c>
      <c r="AD313" s="45">
        <v>0.11709123223484109</v>
      </c>
    </row>
    <row r="314" spans="2:30">
      <c r="B314" s="9">
        <v>43776</v>
      </c>
      <c r="C314" s="11">
        <v>2.2370989242457449</v>
      </c>
      <c r="D314" s="11">
        <v>0.41389049698310948</v>
      </c>
      <c r="E314" s="11">
        <v>1.952794487314222</v>
      </c>
      <c r="F314" s="11">
        <v>2.1575510235764108</v>
      </c>
      <c r="G314" s="11">
        <v>0.49376929077357751</v>
      </c>
      <c r="H314" s="11">
        <v>0.27938419096646494</v>
      </c>
      <c r="I314" s="11">
        <v>0.10395198210173449</v>
      </c>
      <c r="J314" s="11">
        <v>2.9424249981450528</v>
      </c>
      <c r="K314" s="16">
        <v>10.580865394106317</v>
      </c>
      <c r="L314" s="1"/>
      <c r="Y314" s="34">
        <v>43776</v>
      </c>
      <c r="Z314" s="44">
        <v>0.29976663231150047</v>
      </c>
      <c r="AA314" s="44">
        <v>0.29671558570016077</v>
      </c>
      <c r="AB314" s="44">
        <v>0.51169265977308742</v>
      </c>
      <c r="AC314" s="44">
        <v>0.25030774666347227</v>
      </c>
      <c r="AD314" s="45">
        <v>0.12375952945927431</v>
      </c>
    </row>
    <row r="315" spans="2:30">
      <c r="B315" s="9">
        <v>43777</v>
      </c>
      <c r="C315" s="11">
        <v>2.2466097047869349</v>
      </c>
      <c r="D315" s="11">
        <v>0.39968553754431951</v>
      </c>
      <c r="E315" s="11">
        <v>2.2904606630032789</v>
      </c>
      <c r="F315" s="11">
        <v>2.3180860389962281</v>
      </c>
      <c r="G315" s="11">
        <v>0.56568488767872471</v>
      </c>
      <c r="H315" s="11">
        <v>0.34748582597828959</v>
      </c>
      <c r="I315" s="11">
        <v>0.10395198210173449</v>
      </c>
      <c r="J315" s="11">
        <v>3.002098805481269</v>
      </c>
      <c r="K315" s="16">
        <v>11.274063445570778</v>
      </c>
      <c r="L315" s="1"/>
      <c r="Y315" s="34">
        <v>43777</v>
      </c>
      <c r="Z315" s="44">
        <v>0.33058201032068901</v>
      </c>
      <c r="AA315" s="44">
        <v>0.33216426999621412</v>
      </c>
      <c r="AB315" s="44">
        <v>0.56647352241300086</v>
      </c>
      <c r="AC315" s="44">
        <v>0.24485157033217272</v>
      </c>
      <c r="AD315" s="45">
        <v>0.1401066960448375</v>
      </c>
    </row>
    <row r="316" spans="2:30">
      <c r="B316" s="9">
        <v>43778</v>
      </c>
      <c r="C316" s="11">
        <v>2.0873547420298468</v>
      </c>
      <c r="D316" s="11">
        <v>0.40305596610505201</v>
      </c>
      <c r="E316" s="11">
        <v>2.2900710311949211</v>
      </c>
      <c r="F316" s="11">
        <v>2.3598606494743115</v>
      </c>
      <c r="G316" s="11">
        <v>0.62064246822980518</v>
      </c>
      <c r="H316" s="11">
        <v>0.34829691304348753</v>
      </c>
      <c r="I316" s="11">
        <v>0.10395198210173449</v>
      </c>
      <c r="J316" s="11">
        <v>3.019284489322493</v>
      </c>
      <c r="K316" s="16">
        <v>11.232518241501651</v>
      </c>
      <c r="L316" s="1"/>
      <c r="Y316" s="34">
        <v>43778</v>
      </c>
      <c r="Z316" s="44">
        <v>0.352548819247406</v>
      </c>
      <c r="AA316" s="44">
        <v>0.33470369024944591</v>
      </c>
      <c r="AB316" s="44">
        <v>0.6004844961377177</v>
      </c>
      <c r="AC316" s="44">
        <v>0.27437250273152108</v>
      </c>
      <c r="AD316" s="45">
        <v>0.13395539946276322</v>
      </c>
    </row>
    <row r="317" spans="2:30">
      <c r="B317" s="9">
        <v>43779</v>
      </c>
      <c r="C317" s="11">
        <v>2.062036829863187</v>
      </c>
      <c r="D317" s="11">
        <v>0.40389697444329237</v>
      </c>
      <c r="E317" s="11">
        <v>1.9727476459830879</v>
      </c>
      <c r="F317" s="11">
        <v>2.5307657098682967</v>
      </c>
      <c r="G317" s="11">
        <v>0.59936952482186279</v>
      </c>
      <c r="H317" s="11">
        <v>0.32569473714270297</v>
      </c>
      <c r="I317" s="11">
        <v>0.10395198210173449</v>
      </c>
      <c r="J317" s="11">
        <v>3.0086327792620478</v>
      </c>
      <c r="K317" s="16">
        <v>11.007096183486212</v>
      </c>
      <c r="L317" s="1"/>
      <c r="Y317" s="34">
        <v>43779</v>
      </c>
      <c r="Z317" s="44">
        <v>0.3230111547889401</v>
      </c>
      <c r="AA317" s="44">
        <v>0.3350385734328602</v>
      </c>
      <c r="AB317" s="44">
        <v>0.68643964958754511</v>
      </c>
      <c r="AC317" s="44">
        <v>0.28840357484455964</v>
      </c>
      <c r="AD317" s="45">
        <v>0.1385533397328414</v>
      </c>
    </row>
    <row r="318" spans="2:30">
      <c r="B318" s="9">
        <v>43780</v>
      </c>
      <c r="C318" s="11">
        <v>1.9599768768327519</v>
      </c>
      <c r="D318" s="11">
        <v>0.40059171349177969</v>
      </c>
      <c r="E318" s="11">
        <v>1.990802178099492</v>
      </c>
      <c r="F318" s="11">
        <v>2.5007981415655745</v>
      </c>
      <c r="G318" s="11">
        <v>0.58740765088417657</v>
      </c>
      <c r="H318" s="11">
        <v>0.29933029593264016</v>
      </c>
      <c r="I318" s="11">
        <v>0.10395198210173449</v>
      </c>
      <c r="J318" s="11">
        <v>3.1415034934736132</v>
      </c>
      <c r="K318" s="16">
        <v>10.984362332381764</v>
      </c>
      <c r="L318" s="1"/>
      <c r="Y318" s="34">
        <v>43780</v>
      </c>
      <c r="Z318" s="44">
        <v>0.30439839573033783</v>
      </c>
      <c r="AA318" s="44">
        <v>0.33272924443549484</v>
      </c>
      <c r="AB318" s="44">
        <v>0.68143361977709904</v>
      </c>
      <c r="AC318" s="44">
        <v>0.26764819100049747</v>
      </c>
      <c r="AD318" s="45">
        <v>0.13532054028039339</v>
      </c>
    </row>
    <row r="319" spans="2:30">
      <c r="B319" s="9">
        <v>43781</v>
      </c>
      <c r="C319" s="11">
        <v>1.928763610037294</v>
      </c>
      <c r="D319" s="11">
        <v>0.3878494192895261</v>
      </c>
      <c r="E319" s="11">
        <v>2.5149130865451972</v>
      </c>
      <c r="F319" s="11">
        <v>2.356310987219731</v>
      </c>
      <c r="G319" s="11">
        <v>0.58869223192704168</v>
      </c>
      <c r="H319" s="11">
        <v>0.2941596457168727</v>
      </c>
      <c r="I319" s="11">
        <v>0.10395198210173449</v>
      </c>
      <c r="J319" s="11">
        <v>3.268337426677173</v>
      </c>
      <c r="K319" s="16">
        <v>11.44297838951457</v>
      </c>
      <c r="L319" s="1"/>
      <c r="Y319" s="34">
        <v>43781</v>
      </c>
      <c r="Z319" s="44">
        <v>0.31128860809898495</v>
      </c>
      <c r="AA319" s="44">
        <v>0.33247121319482109</v>
      </c>
      <c r="AB319" s="44">
        <v>0.6073387603829693</v>
      </c>
      <c r="AC319" s="44">
        <v>0.25779704852711183</v>
      </c>
      <c r="AD319" s="45">
        <v>0.12957446236123341</v>
      </c>
    </row>
    <row r="320" spans="2:30">
      <c r="B320" s="9">
        <v>43782</v>
      </c>
      <c r="C320" s="11">
        <v>2.5335330439278199</v>
      </c>
      <c r="D320" s="11">
        <v>0.37363247170787589</v>
      </c>
      <c r="E320" s="11">
        <v>2.7996298996007583</v>
      </c>
      <c r="F320" s="11">
        <v>2.353221889227687</v>
      </c>
      <c r="G320" s="11">
        <v>0.63257695401491265</v>
      </c>
      <c r="H320" s="11">
        <v>0.24625714454962669</v>
      </c>
      <c r="I320" s="11">
        <v>0.10395198210173449</v>
      </c>
      <c r="J320" s="11">
        <v>3.3112579587543336</v>
      </c>
      <c r="K320" s="16">
        <v>12.35406134388475</v>
      </c>
      <c r="L320" s="1"/>
      <c r="Y320" s="34">
        <v>43782</v>
      </c>
      <c r="Z320" s="44">
        <v>0.33216007551031668</v>
      </c>
      <c r="AA320" s="44">
        <v>0.33708576774698379</v>
      </c>
      <c r="AB320" s="44">
        <v>0.62698734005191947</v>
      </c>
      <c r="AC320" s="44">
        <v>0.27312773598298179</v>
      </c>
      <c r="AD320" s="45">
        <v>0.1156145661626084</v>
      </c>
    </row>
    <row r="321" spans="2:30">
      <c r="B321" s="9">
        <v>43783</v>
      </c>
      <c r="C321" s="11">
        <v>2.4716515702897284</v>
      </c>
      <c r="D321" s="11">
        <v>0.37265588584151671</v>
      </c>
      <c r="E321" s="11">
        <v>2.488346820397815</v>
      </c>
      <c r="F321" s="11">
        <v>2.5087528622417632</v>
      </c>
      <c r="G321" s="11">
        <v>0.68064295413164699</v>
      </c>
      <c r="H321" s="11">
        <v>0.39837341649831609</v>
      </c>
      <c r="I321" s="11">
        <v>0.10395198210173449</v>
      </c>
      <c r="J321" s="11">
        <v>3.2872670919258775</v>
      </c>
      <c r="K321" s="16">
        <v>12.311642583428398</v>
      </c>
      <c r="L321" s="1"/>
      <c r="Y321" s="34">
        <v>43783</v>
      </c>
      <c r="Z321" s="44">
        <v>0.3327198872515707</v>
      </c>
      <c r="AA321" s="44">
        <v>0.35964063378297312</v>
      </c>
      <c r="AB321" s="44">
        <v>0.62612747506176314</v>
      </c>
      <c r="AC321" s="44">
        <v>0.29087490937104044</v>
      </c>
      <c r="AD321" s="45">
        <v>0.14361156232158298</v>
      </c>
    </row>
    <row r="322" spans="2:30">
      <c r="B322" s="9">
        <v>43784</v>
      </c>
      <c r="C322" s="11">
        <v>2.3273642319551389</v>
      </c>
      <c r="D322" s="11">
        <v>0.37370666368264643</v>
      </c>
      <c r="E322" s="11">
        <v>2.261382815962258</v>
      </c>
      <c r="F322" s="11">
        <v>2.410759613847179</v>
      </c>
      <c r="G322" s="11">
        <v>0.70109818393605938</v>
      </c>
      <c r="H322" s="11">
        <v>0.43076369512158458</v>
      </c>
      <c r="I322" s="11">
        <v>0.10395198210173449</v>
      </c>
      <c r="J322" s="11">
        <v>3.3916610741229718</v>
      </c>
      <c r="K322" s="16">
        <v>12.000688260729572</v>
      </c>
      <c r="L322" s="1"/>
      <c r="Y322" s="34">
        <v>43784</v>
      </c>
      <c r="Z322" s="44">
        <v>0.30865134567766767</v>
      </c>
      <c r="AA322" s="44">
        <v>0.38086538729500641</v>
      </c>
      <c r="AB322" s="44">
        <v>0.60660659239804382</v>
      </c>
      <c r="AC322" s="44">
        <v>0.24497909162668019</v>
      </c>
      <c r="AD322" s="45">
        <v>0.16016325172668722</v>
      </c>
    </row>
    <row r="323" spans="2:30">
      <c r="B323" s="9">
        <v>43785</v>
      </c>
      <c r="C323" s="11">
        <v>2.1784335208367289</v>
      </c>
      <c r="D323" s="11">
        <v>0.38380288073589042</v>
      </c>
      <c r="E323" s="11">
        <v>2.228556210898978</v>
      </c>
      <c r="F323" s="11">
        <v>2.3712452965640565</v>
      </c>
      <c r="G323" s="11">
        <v>0.66801352419712579</v>
      </c>
      <c r="H323" s="11">
        <v>0.36707060573507905</v>
      </c>
      <c r="I323" s="11">
        <v>0.10395198210173449</v>
      </c>
      <c r="J323" s="11">
        <v>3.7428218810830161</v>
      </c>
      <c r="K323" s="16">
        <v>12.043895902152608</v>
      </c>
      <c r="L323" s="1"/>
      <c r="Y323" s="34">
        <v>43785</v>
      </c>
      <c r="Z323" s="44">
        <v>0.30689237818933379</v>
      </c>
      <c r="AA323" s="44">
        <v>0.36525027736959154</v>
      </c>
      <c r="AB323" s="44">
        <v>0.62271157962973578</v>
      </c>
      <c r="AC323" s="44">
        <v>0.24998563642896532</v>
      </c>
      <c r="AD323" s="45">
        <v>0.16351688889269808</v>
      </c>
    </row>
    <row r="324" spans="2:30">
      <c r="B324" s="9">
        <v>43786</v>
      </c>
      <c r="C324" s="11">
        <v>2.5388630931389571</v>
      </c>
      <c r="D324" s="11">
        <v>0.39179048270609423</v>
      </c>
      <c r="E324" s="11">
        <v>2.2235582217164427</v>
      </c>
      <c r="F324" s="11">
        <v>2.4016801494959701</v>
      </c>
      <c r="G324" s="11">
        <v>0.61963611777824146</v>
      </c>
      <c r="H324" s="11">
        <v>0.33667356559681411</v>
      </c>
      <c r="I324" s="11">
        <v>0.10395198210173449</v>
      </c>
      <c r="J324" s="11">
        <v>3.7502945753368464</v>
      </c>
      <c r="K324" s="16">
        <v>12.366448187871102</v>
      </c>
      <c r="L324" s="1"/>
      <c r="Y324" s="34">
        <v>43786</v>
      </c>
      <c r="Z324" s="44">
        <v>0.31800129790759307</v>
      </c>
      <c r="AA324" s="44">
        <v>0.36859315338668769</v>
      </c>
      <c r="AB324" s="44">
        <v>0.64501180473030095</v>
      </c>
      <c r="AC324" s="44">
        <v>0.2628938983008739</v>
      </c>
      <c r="AD324" s="45">
        <v>0.15187072123786022</v>
      </c>
    </row>
    <row r="325" spans="2:30">
      <c r="B325" s="9">
        <v>43787</v>
      </c>
      <c r="C325" s="11">
        <v>3.1388013885428174</v>
      </c>
      <c r="D325" s="11">
        <v>0.40270457040256541</v>
      </c>
      <c r="E325" s="11">
        <v>2.0365234427546981</v>
      </c>
      <c r="F325" s="11">
        <v>2.3745146071292371</v>
      </c>
      <c r="G325" s="11">
        <v>0.64633035074492595</v>
      </c>
      <c r="H325" s="11">
        <v>0.2345065136084778</v>
      </c>
      <c r="I325" s="11">
        <v>0.10395198210173449</v>
      </c>
      <c r="J325" s="11">
        <v>3.8071557079978389</v>
      </c>
      <c r="K325" s="16">
        <v>12.744488563282296</v>
      </c>
      <c r="L325" s="1"/>
      <c r="Y325" s="34">
        <v>43787</v>
      </c>
      <c r="Z325" s="44">
        <v>0.34622659594592781</v>
      </c>
      <c r="AA325" s="44">
        <v>0.3562332220300658</v>
      </c>
      <c r="AB325" s="44">
        <v>0.58636668691091942</v>
      </c>
      <c r="AC325" s="44">
        <v>0.28929514466381945</v>
      </c>
      <c r="AD325" s="45">
        <v>0.14909657069144358</v>
      </c>
    </row>
    <row r="326" spans="2:30">
      <c r="B326" s="9">
        <v>43788</v>
      </c>
      <c r="C326" s="11">
        <v>2.9871559534281467</v>
      </c>
      <c r="D326" s="11">
        <v>0.40490462642160452</v>
      </c>
      <c r="E326" s="11">
        <v>1.9399523275917692</v>
      </c>
      <c r="F326" s="11">
        <v>2.4933737972619392</v>
      </c>
      <c r="G326" s="11">
        <v>0.74608627572390618</v>
      </c>
      <c r="H326" s="11">
        <v>0.39800092755303057</v>
      </c>
      <c r="I326" s="11">
        <v>0.10395198210173449</v>
      </c>
      <c r="J326" s="11">
        <v>3.8229754472981003</v>
      </c>
      <c r="K326" s="16">
        <v>12.896401337380231</v>
      </c>
      <c r="L326" s="1"/>
      <c r="Y326" s="34">
        <v>43788</v>
      </c>
      <c r="Z326" s="44">
        <v>0.37104219814257799</v>
      </c>
      <c r="AA326" s="44">
        <v>0.36512893290620141</v>
      </c>
      <c r="AB326" s="44">
        <v>0.61492211641915251</v>
      </c>
      <c r="AC326" s="44">
        <v>0.2650611824759897</v>
      </c>
      <c r="AD326" s="45">
        <v>0.1619474943054986</v>
      </c>
    </row>
    <row r="327" spans="2:30">
      <c r="B327" s="9">
        <v>43789</v>
      </c>
      <c r="C327" s="11">
        <v>2.7153261786267451</v>
      </c>
      <c r="D327" s="11">
        <v>0.40773210513473113</v>
      </c>
      <c r="E327" s="11">
        <v>1.9292188737948741</v>
      </c>
      <c r="F327" s="11">
        <v>2.5746266433620577</v>
      </c>
      <c r="G327" s="11">
        <v>0.84505906799493413</v>
      </c>
      <c r="H327" s="11">
        <v>0.49393640109474901</v>
      </c>
      <c r="I327" s="11">
        <v>0.10395198210173449</v>
      </c>
      <c r="J327" s="11">
        <v>3.8994773092414676</v>
      </c>
      <c r="K327" s="16">
        <v>12.96932856135129</v>
      </c>
      <c r="L327" s="1"/>
      <c r="Y327" s="34">
        <v>43789</v>
      </c>
      <c r="Z327" s="44">
        <v>0.32290981413132541</v>
      </c>
      <c r="AA327" s="44">
        <v>0.38903426381258538</v>
      </c>
      <c r="AB327" s="44">
        <v>0.6861716991969361</v>
      </c>
      <c r="AC327" s="44">
        <v>0.26563170520634943</v>
      </c>
      <c r="AD327" s="45">
        <v>0.15708877962841319</v>
      </c>
    </row>
    <row r="328" spans="2:30">
      <c r="B328" s="9">
        <v>43790</v>
      </c>
      <c r="C328" s="11">
        <v>2.5078720638790628</v>
      </c>
      <c r="D328" s="11">
        <v>0.40522339267613472</v>
      </c>
      <c r="E328" s="11">
        <v>1.962002403239552</v>
      </c>
      <c r="F328" s="11">
        <v>2.4575726086722711</v>
      </c>
      <c r="G328" s="11">
        <v>0.90655104465945746</v>
      </c>
      <c r="H328" s="11">
        <v>0.4596742493312605</v>
      </c>
      <c r="I328" s="11">
        <v>0.10395198210173449</v>
      </c>
      <c r="J328" s="11">
        <v>4.0648851571288498</v>
      </c>
      <c r="K328" s="16">
        <v>12.867732901688321</v>
      </c>
      <c r="L328" s="1"/>
      <c r="Y328" s="34">
        <v>43790</v>
      </c>
      <c r="Z328" s="44">
        <v>0.33252595455683809</v>
      </c>
      <c r="AA328" s="44">
        <v>0.34471272128890518</v>
      </c>
      <c r="AB328" s="44">
        <v>0.62964237443224913</v>
      </c>
      <c r="AC328" s="44">
        <v>0.27961569343590542</v>
      </c>
      <c r="AD328" s="45">
        <v>0.14085318817408152</v>
      </c>
    </row>
    <row r="329" spans="2:30">
      <c r="B329" s="9">
        <v>43791</v>
      </c>
      <c r="C329" s="11">
        <v>2.1644532379763151</v>
      </c>
      <c r="D329" s="11">
        <v>0.4043293878773892</v>
      </c>
      <c r="E329" s="11">
        <v>2.0105062697590692</v>
      </c>
      <c r="F329" s="11">
        <v>2.316195240805885</v>
      </c>
      <c r="G329" s="11">
        <v>0.87597967798382292</v>
      </c>
      <c r="H329" s="11">
        <v>0.42059917661519908</v>
      </c>
      <c r="I329" s="11">
        <v>0.10395198210173449</v>
      </c>
      <c r="J329" s="11">
        <v>4.0767619606277838</v>
      </c>
      <c r="K329" s="16">
        <v>12.372776933747197</v>
      </c>
      <c r="L329" s="1"/>
      <c r="Y329" s="34">
        <v>43791</v>
      </c>
      <c r="Z329" s="44">
        <v>0.29207415344427212</v>
      </c>
      <c r="AA329" s="44">
        <v>0.28591653085254032</v>
      </c>
      <c r="AB329" s="44">
        <v>0.59593755953223693</v>
      </c>
      <c r="AC329" s="44">
        <v>0.27077533707927054</v>
      </c>
      <c r="AD329" s="45">
        <v>0.12567930674344971</v>
      </c>
    </row>
    <row r="330" spans="2:30">
      <c r="B330" s="9">
        <v>43792</v>
      </c>
      <c r="C330" s="11">
        <v>2.1738331708009584</v>
      </c>
      <c r="D330" s="11">
        <v>0.39632064081085239</v>
      </c>
      <c r="E330" s="11">
        <v>2.2191574765875712</v>
      </c>
      <c r="F330" s="11">
        <v>2.2441679301177277</v>
      </c>
      <c r="G330" s="11">
        <v>0.85147589445331351</v>
      </c>
      <c r="H330" s="11">
        <v>0.29015904867274339</v>
      </c>
      <c r="I330" s="11">
        <v>0.10395198210173449</v>
      </c>
      <c r="J330" s="11">
        <v>4.0201046629276336</v>
      </c>
      <c r="K330" s="16">
        <v>12.299170806472535</v>
      </c>
      <c r="L330" s="1"/>
      <c r="Y330" s="34">
        <v>43792</v>
      </c>
      <c r="Z330" s="44">
        <v>0.26585443627899047</v>
      </c>
      <c r="AA330" s="44">
        <v>0.27129722517785348</v>
      </c>
      <c r="AB330" s="44">
        <v>0.55071522866742961</v>
      </c>
      <c r="AC330" s="44">
        <v>0.22425708522535859</v>
      </c>
      <c r="AD330" s="45">
        <v>0.128843687035854</v>
      </c>
    </row>
    <row r="331" spans="2:30">
      <c r="B331" s="9">
        <v>43793</v>
      </c>
      <c r="C331" s="11">
        <v>2.8758950111165182</v>
      </c>
      <c r="D331" s="11">
        <v>0.40384398528164539</v>
      </c>
      <c r="E331" s="11">
        <v>2.1362721462875669</v>
      </c>
      <c r="F331" s="11">
        <v>2.3126229352552841</v>
      </c>
      <c r="G331" s="11">
        <v>0.83692844667024779</v>
      </c>
      <c r="H331" s="11">
        <v>0.21951249663087369</v>
      </c>
      <c r="I331" s="11">
        <v>0.10395198210173449</v>
      </c>
      <c r="J331" s="11">
        <v>4.1058987943055474</v>
      </c>
      <c r="K331" s="16">
        <v>12.994925797649417</v>
      </c>
      <c r="L331" s="1"/>
      <c r="Y331" s="34">
        <v>43793</v>
      </c>
      <c r="Z331" s="44">
        <v>0.26453116905100899</v>
      </c>
      <c r="AA331" s="44">
        <v>0.29861869348979836</v>
      </c>
      <c r="AB331" s="44">
        <v>0.59247712176223544</v>
      </c>
      <c r="AC331" s="44">
        <v>0.2216112741878995</v>
      </c>
      <c r="AD331" s="45">
        <v>0.13539637502661028</v>
      </c>
    </row>
    <row r="332" spans="2:30">
      <c r="B332" s="9">
        <v>43794</v>
      </c>
      <c r="C332" s="11">
        <v>3.3154057299904123</v>
      </c>
      <c r="D332" s="11">
        <v>0.41980367872356272</v>
      </c>
      <c r="E332" s="11">
        <v>2.0486948569186403</v>
      </c>
      <c r="F332" s="11">
        <v>2.2364241785358581</v>
      </c>
      <c r="G332" s="11">
        <v>0.84411087193588474</v>
      </c>
      <c r="H332" s="11">
        <v>0.3276783559395095</v>
      </c>
      <c r="I332" s="11">
        <v>0.10395198210173449</v>
      </c>
      <c r="J332" s="11">
        <v>4.0739305325912492</v>
      </c>
      <c r="K332" s="16">
        <v>13.370000186736849</v>
      </c>
      <c r="L332" s="1"/>
      <c r="Y332" s="34">
        <v>43794</v>
      </c>
      <c r="Z332" s="44">
        <v>0.24753679918164381</v>
      </c>
      <c r="AA332" s="44">
        <v>0.27188733679744209</v>
      </c>
      <c r="AB332" s="44">
        <v>0.60886995565036617</v>
      </c>
      <c r="AC332" s="44">
        <v>0.2180791897454481</v>
      </c>
      <c r="AD332" s="45">
        <v>0.11330867729970301</v>
      </c>
    </row>
    <row r="333" spans="2:30">
      <c r="B333" s="9">
        <v>43795</v>
      </c>
      <c r="C333" s="11">
        <v>3.1022160869331894</v>
      </c>
      <c r="D333" s="11">
        <v>0.41637353895731921</v>
      </c>
      <c r="E333" s="11">
        <v>2.007646420059876</v>
      </c>
      <c r="F333" s="11">
        <v>2.0912384404664217</v>
      </c>
      <c r="G333" s="11">
        <v>0.81844221255615035</v>
      </c>
      <c r="H333" s="11">
        <v>0.45091802462428698</v>
      </c>
      <c r="I333" s="11">
        <v>0.10395198210173449</v>
      </c>
      <c r="J333" s="11">
        <v>3.8252094324388812</v>
      </c>
      <c r="K333" s="16">
        <v>12.815996138137859</v>
      </c>
      <c r="L333" s="1"/>
      <c r="Y333" s="34">
        <v>43795</v>
      </c>
      <c r="Z333" s="44">
        <v>0.2402545614440878</v>
      </c>
      <c r="AA333" s="44">
        <v>0.2420082705072184</v>
      </c>
      <c r="AB333" s="44">
        <v>0.51162201592357603</v>
      </c>
      <c r="AC333" s="44">
        <v>0.24673927218509689</v>
      </c>
      <c r="AD333" s="45">
        <v>0.1068983382714961</v>
      </c>
    </row>
    <row r="334" spans="2:30">
      <c r="B334" s="9">
        <v>43796</v>
      </c>
      <c r="C334" s="11">
        <v>3.275725469360109</v>
      </c>
      <c r="D334" s="11">
        <v>0.42835837287214878</v>
      </c>
      <c r="E334" s="11">
        <v>1.9622353640384169</v>
      </c>
      <c r="F334" s="11">
        <v>1.9948551818121625</v>
      </c>
      <c r="G334" s="11">
        <v>0.7707168665280516</v>
      </c>
      <c r="H334" s="11">
        <v>0.39488986220271449</v>
      </c>
      <c r="I334" s="11">
        <v>0.10395198210173449</v>
      </c>
      <c r="J334" s="11">
        <v>3.8037143137033436</v>
      </c>
      <c r="K334" s="16">
        <v>12.73444741261868</v>
      </c>
      <c r="L334" s="1"/>
      <c r="Y334" s="34">
        <v>43796</v>
      </c>
      <c r="Z334" s="44">
        <v>0.261143908342297</v>
      </c>
      <c r="AA334" s="44">
        <v>0.23191332743435</v>
      </c>
      <c r="AB334" s="44">
        <v>0.45403712179787942</v>
      </c>
      <c r="AC334" s="44">
        <v>0.23860758730693082</v>
      </c>
      <c r="AD334" s="45">
        <v>0.10572763285454541</v>
      </c>
    </row>
    <row r="335" spans="2:30">
      <c r="B335" s="9">
        <v>43797</v>
      </c>
      <c r="C335" s="11">
        <v>3.3443091372334219</v>
      </c>
      <c r="D335" s="11">
        <v>0.47149748859267038</v>
      </c>
      <c r="E335" s="11">
        <v>2.2140387778084709</v>
      </c>
      <c r="F335" s="11">
        <v>1.9573262825999378</v>
      </c>
      <c r="G335" s="11">
        <v>0.74763517946471203</v>
      </c>
      <c r="H335" s="11">
        <v>0.57593319435338641</v>
      </c>
      <c r="I335" s="11">
        <v>0.10395198210173449</v>
      </c>
      <c r="J335" s="11">
        <v>3.7193577083778462</v>
      </c>
      <c r="K335" s="16">
        <v>13.13404975053218</v>
      </c>
      <c r="L335" s="1"/>
      <c r="Y335" s="34">
        <v>43797</v>
      </c>
      <c r="Z335" s="44">
        <v>0.28412928984407759</v>
      </c>
      <c r="AA335" s="44">
        <v>0.24678546922329511</v>
      </c>
      <c r="AB335" s="44">
        <v>0.4249440867818382</v>
      </c>
      <c r="AC335" s="44">
        <v>0.2386095453464826</v>
      </c>
      <c r="AD335" s="45">
        <v>0.1126411957195789</v>
      </c>
    </row>
    <row r="336" spans="2:30">
      <c r="B336" s="9">
        <v>43798</v>
      </c>
      <c r="C336" s="11">
        <v>3.1812466875114103</v>
      </c>
      <c r="D336" s="11">
        <v>0.50491734308669911</v>
      </c>
      <c r="E336" s="11">
        <v>2.3375423748966941</v>
      </c>
      <c r="F336" s="11">
        <v>2.3035084911854637</v>
      </c>
      <c r="G336" s="11">
        <v>0.69862386120073383</v>
      </c>
      <c r="H336" s="11">
        <v>0.58001398253906178</v>
      </c>
      <c r="I336" s="11">
        <v>0.10395198210173449</v>
      </c>
      <c r="J336" s="11">
        <v>3.664231479175764</v>
      </c>
      <c r="K336" s="16">
        <v>13.37403620169756</v>
      </c>
      <c r="L336" s="1"/>
      <c r="Y336" s="34">
        <v>43798</v>
      </c>
      <c r="Z336" s="44">
        <v>0.35995855245995423</v>
      </c>
      <c r="AA336" s="44">
        <v>0.28234518480720211</v>
      </c>
      <c r="AB336" s="44">
        <v>0.57624020269386034</v>
      </c>
      <c r="AC336" s="44">
        <v>0.2588769903522426</v>
      </c>
      <c r="AD336" s="45">
        <v>0.1062491992186932</v>
      </c>
    </row>
    <row r="337" spans="2:30">
      <c r="B337" s="9">
        <v>43799</v>
      </c>
      <c r="C337" s="11">
        <v>3.1456097303243302</v>
      </c>
      <c r="D337" s="11">
        <v>0.57960203699556878</v>
      </c>
      <c r="E337" s="11">
        <v>2.2300966410544603</v>
      </c>
      <c r="F337" s="11">
        <v>2.7333145527309322</v>
      </c>
      <c r="G337" s="11">
        <v>0.68517530567102858</v>
      </c>
      <c r="H337" s="11">
        <v>0.56342492395285304</v>
      </c>
      <c r="I337" s="11">
        <v>0.10395198210173449</v>
      </c>
      <c r="J337" s="11">
        <v>3.5300488944297159</v>
      </c>
      <c r="K337" s="16">
        <v>13.571224067260623</v>
      </c>
      <c r="L337" s="1"/>
      <c r="Y337" s="34">
        <v>43799</v>
      </c>
      <c r="Z337" s="44">
        <v>0.37971528006353494</v>
      </c>
      <c r="AA337" s="44">
        <v>0.33769342446820771</v>
      </c>
      <c r="AB337" s="44">
        <v>0.71197979957604673</v>
      </c>
      <c r="AC337" s="44">
        <v>0.28662255330771097</v>
      </c>
      <c r="AD337" s="45">
        <v>0.1126828501360016</v>
      </c>
    </row>
    <row r="338" spans="2:30">
      <c r="B338" s="9">
        <v>43800</v>
      </c>
      <c r="C338" s="11">
        <v>3.3118657098967961</v>
      </c>
      <c r="D338" s="11">
        <v>0.651008513596254</v>
      </c>
      <c r="E338" s="11">
        <v>2.2097216346949149</v>
      </c>
      <c r="F338" s="11">
        <v>2.870935215300368</v>
      </c>
      <c r="G338" s="11">
        <v>0.73850505633909835</v>
      </c>
      <c r="H338" s="11">
        <v>0.40409166194230539</v>
      </c>
      <c r="I338" s="11">
        <v>0.10059869235651721</v>
      </c>
      <c r="J338" s="11">
        <v>3.5767580228252878</v>
      </c>
      <c r="K338" s="16">
        <v>13.86348450695154</v>
      </c>
      <c r="L338" s="1"/>
      <c r="Y338" s="34">
        <v>43800</v>
      </c>
      <c r="Z338" s="44">
        <v>0.3682207655572004</v>
      </c>
      <c r="AA338" s="44">
        <v>0.34776122840033746</v>
      </c>
      <c r="AB338" s="44">
        <v>0.75837953272590963</v>
      </c>
      <c r="AC338" s="44">
        <v>0.29308760046205029</v>
      </c>
      <c r="AD338" s="45">
        <v>0.12973790624892498</v>
      </c>
    </row>
    <row r="339" spans="2:30">
      <c r="B339" s="9">
        <v>43801</v>
      </c>
      <c r="C339" s="11">
        <v>3.4767948965923821</v>
      </c>
      <c r="D339" s="11">
        <v>0.76776969602239931</v>
      </c>
      <c r="E339" s="11">
        <v>2.3786283580664742</v>
      </c>
      <c r="F339" s="11">
        <v>2.7751670308071201</v>
      </c>
      <c r="G339" s="11">
        <v>0.7884432568390739</v>
      </c>
      <c r="H339" s="11">
        <v>0.39776610540577662</v>
      </c>
      <c r="I339" s="11">
        <v>0.10059869235651721</v>
      </c>
      <c r="J339" s="11">
        <v>3.847868948537092</v>
      </c>
      <c r="K339" s="16">
        <v>14.533036984626836</v>
      </c>
      <c r="L339" s="1"/>
      <c r="Y339" s="34">
        <v>43801</v>
      </c>
      <c r="Z339" s="44">
        <v>0.36464111701532737</v>
      </c>
      <c r="AA339" s="44">
        <v>0.37446151408583961</v>
      </c>
      <c r="AB339" s="44">
        <v>0.70364496261938925</v>
      </c>
      <c r="AC339" s="44">
        <v>0.26350347370822158</v>
      </c>
      <c r="AD339" s="45">
        <v>0.139307928809665</v>
      </c>
    </row>
    <row r="340" spans="2:30">
      <c r="B340" s="9">
        <v>43802</v>
      </c>
      <c r="C340" s="11">
        <v>3.3084914455283521</v>
      </c>
      <c r="D340" s="11">
        <v>0.85710151612511076</v>
      </c>
      <c r="E340" s="11">
        <v>2.428592775047937</v>
      </c>
      <c r="F340" s="11">
        <v>2.7850949866098968</v>
      </c>
      <c r="G340" s="11">
        <v>0.79161472026994306</v>
      </c>
      <c r="H340" s="11">
        <v>0.52426573519332598</v>
      </c>
      <c r="I340" s="11">
        <v>0.10059869235651721</v>
      </c>
      <c r="J340" s="11">
        <v>4.0147410166813025</v>
      </c>
      <c r="K340" s="16">
        <v>14.810500887812385</v>
      </c>
      <c r="L340" s="1"/>
      <c r="Y340" s="34">
        <v>43802</v>
      </c>
      <c r="Z340" s="44">
        <v>0.32739967767879102</v>
      </c>
      <c r="AA340" s="44">
        <v>0.40636129216327616</v>
      </c>
      <c r="AB340" s="44">
        <v>0.66157289257741048</v>
      </c>
      <c r="AC340" s="44">
        <v>0.2895493158461539</v>
      </c>
      <c r="AD340" s="45">
        <v>0.1503137769997169</v>
      </c>
    </row>
    <row r="341" spans="2:30">
      <c r="B341" s="9">
        <v>43803</v>
      </c>
      <c r="C341" s="11">
        <v>3.2839085619078192</v>
      </c>
      <c r="D341" s="11">
        <v>0.90368857725088014</v>
      </c>
      <c r="E341" s="11">
        <v>2.2514164706831363</v>
      </c>
      <c r="F341" s="11">
        <v>2.9423677835032338</v>
      </c>
      <c r="G341" s="11">
        <v>0.77335608499341724</v>
      </c>
      <c r="H341" s="11">
        <v>0.53331242912040056</v>
      </c>
      <c r="I341" s="11">
        <v>0.10059869235651721</v>
      </c>
      <c r="J341" s="11">
        <v>4.1038010469173827</v>
      </c>
      <c r="K341" s="16">
        <v>14.892449646732786</v>
      </c>
      <c r="L341" s="1"/>
      <c r="Y341" s="34">
        <v>43803</v>
      </c>
      <c r="Z341" s="44">
        <v>0.33985550543106191</v>
      </c>
      <c r="AA341" s="44">
        <v>0.41857046302606898</v>
      </c>
      <c r="AB341" s="44">
        <v>0.72110821946861758</v>
      </c>
      <c r="AC341" s="44">
        <v>0.35179858143255965</v>
      </c>
      <c r="AD341" s="45">
        <v>0.14355770922531841</v>
      </c>
    </row>
    <row r="342" spans="2:30">
      <c r="B342" s="9">
        <v>43804</v>
      </c>
      <c r="C342" s="11">
        <v>3.4361247974404319</v>
      </c>
      <c r="D342" s="11">
        <v>0.85848129535545237</v>
      </c>
      <c r="E342" s="11">
        <v>2.1582315524587261</v>
      </c>
      <c r="F342" s="11">
        <v>2.9909708548420997</v>
      </c>
      <c r="G342" s="11">
        <v>0.71878923789021565</v>
      </c>
      <c r="H342" s="11">
        <v>0.54572058552804115</v>
      </c>
      <c r="I342" s="11">
        <v>0.10059869235651721</v>
      </c>
      <c r="J342" s="11">
        <v>4.3323398774010036</v>
      </c>
      <c r="K342" s="16">
        <v>15.141256893272487</v>
      </c>
      <c r="L342" s="1"/>
      <c r="Y342" s="34">
        <v>43804</v>
      </c>
      <c r="Z342" s="44">
        <v>0.30338892576968984</v>
      </c>
      <c r="AA342" s="44">
        <v>0.42050843308986169</v>
      </c>
      <c r="AB342" s="44">
        <v>0.78715598905430528</v>
      </c>
      <c r="AC342" s="44">
        <v>0.35342203501414243</v>
      </c>
      <c r="AD342" s="45">
        <v>0.1347249825595821</v>
      </c>
    </row>
    <row r="343" spans="2:30">
      <c r="B343" s="9">
        <v>43805</v>
      </c>
      <c r="C343" s="11">
        <v>3.5141490922546992</v>
      </c>
      <c r="D343" s="11">
        <v>0.75603762931333174</v>
      </c>
      <c r="E343" s="11">
        <v>2.1227674297189099</v>
      </c>
      <c r="F343" s="11">
        <v>2.6531295797019023</v>
      </c>
      <c r="G343" s="11">
        <v>0.66527235431244225</v>
      </c>
      <c r="H343" s="11">
        <v>0.59393127424180481</v>
      </c>
      <c r="I343" s="11">
        <v>0.10059869235651721</v>
      </c>
      <c r="J343" s="11">
        <v>4.5439862485897882</v>
      </c>
      <c r="K343" s="16">
        <v>14.949872300489396</v>
      </c>
      <c r="L343" s="1"/>
      <c r="Y343" s="34">
        <v>43805</v>
      </c>
      <c r="Z343" s="44">
        <v>0.23448555018156</v>
      </c>
      <c r="AA343" s="44">
        <v>0.35195573263112612</v>
      </c>
      <c r="AB343" s="44">
        <v>0.67239285358353784</v>
      </c>
      <c r="AC343" s="44">
        <v>0.33292771531713167</v>
      </c>
      <c r="AD343" s="45">
        <v>0.13464868318473219</v>
      </c>
    </row>
    <row r="344" spans="2:30">
      <c r="B344" s="9">
        <v>43806</v>
      </c>
      <c r="C344" s="11">
        <v>3.460167169514647</v>
      </c>
      <c r="D344" s="11">
        <v>0.74137515932105857</v>
      </c>
      <c r="E344" s="11">
        <v>2.2343703547850149</v>
      </c>
      <c r="F344" s="11">
        <v>2.2613343932259555</v>
      </c>
      <c r="G344" s="11">
        <v>0.66357143736915125</v>
      </c>
      <c r="H344" s="11">
        <v>0.60644052867309883</v>
      </c>
      <c r="I344" s="11">
        <v>0.10059869235651721</v>
      </c>
      <c r="J344" s="11">
        <v>4.5261201767854011</v>
      </c>
      <c r="K344" s="16">
        <v>14.593977912030844</v>
      </c>
      <c r="L344" s="1"/>
      <c r="Y344" s="34">
        <v>43806</v>
      </c>
      <c r="Z344" s="44">
        <v>0.25919405993292416</v>
      </c>
      <c r="AA344" s="44">
        <v>0.27697054571223301</v>
      </c>
      <c r="AB344" s="44">
        <v>0.48481272600052977</v>
      </c>
      <c r="AC344" s="44">
        <v>0.303758597818237</v>
      </c>
      <c r="AD344" s="45">
        <v>0.141692302727943</v>
      </c>
    </row>
    <row r="345" spans="2:30">
      <c r="B345" s="9">
        <v>43807</v>
      </c>
      <c r="C345" s="11">
        <v>3.218562742823273</v>
      </c>
      <c r="D345" s="11">
        <v>0.78823490714154854</v>
      </c>
      <c r="E345" s="11">
        <v>2.2005120629168959</v>
      </c>
      <c r="F345" s="11">
        <v>2.1686971515924398</v>
      </c>
      <c r="G345" s="11">
        <v>0.64970144261161167</v>
      </c>
      <c r="H345" s="11">
        <v>0.57375219572591529</v>
      </c>
      <c r="I345" s="11">
        <v>0.10059869235651721</v>
      </c>
      <c r="J345" s="11">
        <v>4.456852547036867</v>
      </c>
      <c r="K345" s="16">
        <v>14.156911742205068</v>
      </c>
      <c r="L345" s="1"/>
      <c r="Y345" s="34">
        <v>43807</v>
      </c>
      <c r="Z345" s="44">
        <v>0.27004975138098841</v>
      </c>
      <c r="AA345" s="44">
        <v>0.26350900533569599</v>
      </c>
      <c r="AB345" s="44">
        <v>0.45369677579215739</v>
      </c>
      <c r="AC345" s="44">
        <v>0.30772471836349768</v>
      </c>
      <c r="AD345" s="45">
        <v>0.14204072445496418</v>
      </c>
    </row>
    <row r="346" spans="2:30">
      <c r="B346" s="9">
        <v>43808</v>
      </c>
      <c r="C346" s="11">
        <v>3.0805733165783251</v>
      </c>
      <c r="D346" s="11">
        <v>0.82576218463723994</v>
      </c>
      <c r="E346" s="11">
        <v>1.9276978336342512</v>
      </c>
      <c r="F346" s="11">
        <v>2.3374718213078296</v>
      </c>
      <c r="G346" s="11">
        <v>0.62682033193481479</v>
      </c>
      <c r="H346" s="11">
        <v>0.52060746816169789</v>
      </c>
      <c r="I346" s="11">
        <v>0.10059869235651721</v>
      </c>
      <c r="J346" s="11">
        <v>4.3066181208076015</v>
      </c>
      <c r="K346" s="16">
        <v>13.726149769418278</v>
      </c>
      <c r="L346" s="1"/>
      <c r="Y346" s="34">
        <v>43808</v>
      </c>
      <c r="Z346" s="44">
        <v>0.30951701733666659</v>
      </c>
      <c r="AA346" s="44">
        <v>0.2979610845832148</v>
      </c>
      <c r="AB346" s="44">
        <v>0.53585635219770567</v>
      </c>
      <c r="AC346" s="44">
        <v>0.29537357093338118</v>
      </c>
      <c r="AD346" s="45">
        <v>0.1287009693138127</v>
      </c>
    </row>
    <row r="347" spans="2:30">
      <c r="B347" s="9">
        <v>43809</v>
      </c>
      <c r="C347" s="11">
        <v>3.0202391747418478</v>
      </c>
      <c r="D347" s="11">
        <v>0.88636113160858054</v>
      </c>
      <c r="E347" s="11">
        <v>2.13211057014732</v>
      </c>
      <c r="F347" s="11">
        <v>2.6717073119712267</v>
      </c>
      <c r="G347" s="11">
        <v>0.64842264505375458</v>
      </c>
      <c r="H347" s="11">
        <v>0.43384118031367591</v>
      </c>
      <c r="I347" s="11">
        <v>0.10059869235651721</v>
      </c>
      <c r="J347" s="11">
        <v>4.3077091682686266</v>
      </c>
      <c r="K347" s="16">
        <v>14.200989874461548</v>
      </c>
      <c r="L347" s="1"/>
      <c r="Y347" s="34">
        <v>43809</v>
      </c>
      <c r="Z347" s="44">
        <v>0.28821052951727288</v>
      </c>
      <c r="AA347" s="44">
        <v>0.36130529299960817</v>
      </c>
      <c r="AB347" s="44">
        <v>0.67366603272526315</v>
      </c>
      <c r="AC347" s="44">
        <v>0.3270310423503065</v>
      </c>
      <c r="AD347" s="45">
        <v>0.14442664479429002</v>
      </c>
    </row>
    <row r="348" spans="2:30">
      <c r="B348" s="9">
        <v>43810</v>
      </c>
      <c r="C348" s="11">
        <v>3.15259284055564</v>
      </c>
      <c r="D348" s="11">
        <v>0.73058042000484302</v>
      </c>
      <c r="E348" s="11">
        <v>2.5976538166538949</v>
      </c>
      <c r="F348" s="11">
        <v>2.8380319918514463</v>
      </c>
      <c r="G348" s="11">
        <v>0.69268687294254749</v>
      </c>
      <c r="H348" s="11">
        <v>0.40525799586210531</v>
      </c>
      <c r="I348" s="11">
        <v>0.10059869235651721</v>
      </c>
      <c r="J348" s="11">
        <v>4.4638008138375627</v>
      </c>
      <c r="K348" s="16">
        <v>14.981203444064555</v>
      </c>
      <c r="L348" s="1"/>
      <c r="Y348" s="34">
        <v>43810</v>
      </c>
      <c r="Z348" s="44">
        <v>0.3329937479682521</v>
      </c>
      <c r="AA348" s="44">
        <v>0.3465616897496529</v>
      </c>
      <c r="AB348" s="44">
        <v>0.68688525143462731</v>
      </c>
      <c r="AC348" s="44">
        <v>0.37299281179031868</v>
      </c>
      <c r="AD348" s="45">
        <v>0.14872485866967389</v>
      </c>
    </row>
    <row r="349" spans="2:30">
      <c r="B349" s="9">
        <v>43811</v>
      </c>
      <c r="C349" s="11">
        <v>3.0717675044589559</v>
      </c>
      <c r="D349" s="11">
        <v>0.72152081251213596</v>
      </c>
      <c r="E349" s="11">
        <v>2.5367413178881821</v>
      </c>
      <c r="F349" s="11">
        <v>2.8182881736147896</v>
      </c>
      <c r="G349" s="11">
        <v>0.72324324520078598</v>
      </c>
      <c r="H349" s="11">
        <v>0.51231424444528573</v>
      </c>
      <c r="I349" s="11">
        <v>0.10059869235651721</v>
      </c>
      <c r="J349" s="11">
        <v>4.61603539901839</v>
      </c>
      <c r="K349" s="16">
        <v>15.100509389495041</v>
      </c>
      <c r="L349" s="1"/>
      <c r="Y349" s="34">
        <v>43811</v>
      </c>
      <c r="Z349" s="44">
        <v>0.3287250781508651</v>
      </c>
      <c r="AA349" s="44">
        <v>0.34437029036026623</v>
      </c>
      <c r="AB349" s="44">
        <v>0.67523976518578643</v>
      </c>
      <c r="AC349" s="44">
        <v>0.39879533569446129</v>
      </c>
      <c r="AD349" s="45">
        <v>0.14070253826402329</v>
      </c>
    </row>
    <row r="350" spans="2:30">
      <c r="B350" s="9">
        <v>43812</v>
      </c>
      <c r="C350" s="11">
        <v>2.8998516328409951</v>
      </c>
      <c r="D350" s="11">
        <v>0.9874043656570527</v>
      </c>
      <c r="E350" s="11">
        <v>2.2881202977696238</v>
      </c>
      <c r="F350" s="11">
        <v>2.639507414101987</v>
      </c>
      <c r="G350" s="11">
        <v>0.74319705174613571</v>
      </c>
      <c r="H350" s="11">
        <v>0.56774282457973801</v>
      </c>
      <c r="I350" s="11">
        <v>0.10059869235651721</v>
      </c>
      <c r="J350" s="11">
        <v>4.3406059048921177</v>
      </c>
      <c r="K350" s="16">
        <v>14.567028183944167</v>
      </c>
      <c r="L350" s="1"/>
      <c r="Y350" s="34">
        <v>43812</v>
      </c>
      <c r="Z350" s="44">
        <v>0.30736734676014588</v>
      </c>
      <c r="AA350" s="44">
        <v>0.29458834526573874</v>
      </c>
      <c r="AB350" s="44">
        <v>0.6873680527738093</v>
      </c>
      <c r="AC350" s="44">
        <v>0.3824820741031989</v>
      </c>
      <c r="AD350" s="45">
        <v>0.10068676271518</v>
      </c>
    </row>
    <row r="351" spans="2:30">
      <c r="B351" s="9">
        <v>43813</v>
      </c>
      <c r="C351" s="11">
        <v>2.9111578714099919</v>
      </c>
      <c r="D351" s="11">
        <v>0.99330298353183955</v>
      </c>
      <c r="E351" s="11">
        <v>2.1359486721002781</v>
      </c>
      <c r="F351" s="11">
        <v>2.4204926326815666</v>
      </c>
      <c r="G351" s="11">
        <v>0.75441341896710956</v>
      </c>
      <c r="H351" s="11">
        <v>0.48169560081760893</v>
      </c>
      <c r="I351" s="11">
        <v>0.10059869235651721</v>
      </c>
      <c r="J351" s="11">
        <v>4.2880296091159966</v>
      </c>
      <c r="K351" s="16">
        <v>14.085639480980909</v>
      </c>
      <c r="L351" s="1"/>
      <c r="Y351" s="34">
        <v>43813</v>
      </c>
      <c r="Z351" s="44">
        <v>0.32340619210498484</v>
      </c>
      <c r="AA351" s="44">
        <v>0.25985253736104619</v>
      </c>
      <c r="AB351" s="44">
        <v>0.58228777460643133</v>
      </c>
      <c r="AC351" s="44">
        <v>0.33263700442056643</v>
      </c>
      <c r="AD351" s="45">
        <v>0.1153665929222184</v>
      </c>
    </row>
    <row r="352" spans="2:30">
      <c r="B352" s="9">
        <v>43814</v>
      </c>
      <c r="C352" s="11">
        <v>2.7692828119337189</v>
      </c>
      <c r="D352" s="11">
        <v>1.1435813063960161</v>
      </c>
      <c r="E352" s="11">
        <v>2.3027538228088242</v>
      </c>
      <c r="F352" s="11">
        <v>2.2719329112540252</v>
      </c>
      <c r="G352" s="11">
        <v>0.73306198203954709</v>
      </c>
      <c r="H352" s="11">
        <v>0.57379833032398819</v>
      </c>
      <c r="I352" s="11">
        <v>0.10059869235651721</v>
      </c>
      <c r="J352" s="11">
        <v>4.3243521060163648</v>
      </c>
      <c r="K352" s="16">
        <v>14.219361963129002</v>
      </c>
      <c r="L352" s="1"/>
      <c r="Y352" s="34">
        <v>43814</v>
      </c>
      <c r="Z352" s="44">
        <v>0.32139209213931252</v>
      </c>
      <c r="AA352" s="44">
        <v>0.26040600723297963</v>
      </c>
      <c r="AB352" s="44">
        <v>0.50150820343120184</v>
      </c>
      <c r="AC352" s="44">
        <v>0.30381184608694478</v>
      </c>
      <c r="AD352" s="45">
        <v>0.1277424511628813</v>
      </c>
    </row>
    <row r="353" spans="2:30">
      <c r="B353" s="9">
        <v>43815</v>
      </c>
      <c r="C353" s="11">
        <v>2.7142638802399719</v>
      </c>
      <c r="D353" s="11">
        <v>1.4220279303480441</v>
      </c>
      <c r="E353" s="11">
        <v>2.419555782761222</v>
      </c>
      <c r="F353" s="11">
        <v>2.2463975239777794</v>
      </c>
      <c r="G353" s="11">
        <v>0.7010642621086236</v>
      </c>
      <c r="H353" s="11">
        <v>0.4821714220850542</v>
      </c>
      <c r="I353" s="11">
        <v>0.10059869235651721</v>
      </c>
      <c r="J353" s="11">
        <v>4.2821763142450822</v>
      </c>
      <c r="K353" s="16">
        <v>14.368255808122296</v>
      </c>
      <c r="L353" s="1"/>
      <c r="Y353" s="34">
        <v>43815</v>
      </c>
      <c r="Z353" s="44">
        <v>0.32097868745774111</v>
      </c>
      <c r="AA353" s="44">
        <v>0.25381354219842611</v>
      </c>
      <c r="AB353" s="44">
        <v>0.51664824762330075</v>
      </c>
      <c r="AC353" s="44">
        <v>0.26888431845059702</v>
      </c>
      <c r="AD353" s="45">
        <v>0.12803331169205961</v>
      </c>
    </row>
    <row r="354" spans="2:30">
      <c r="B354" s="9">
        <v>43816</v>
      </c>
      <c r="C354" s="11">
        <v>3.0884312986596352</v>
      </c>
      <c r="D354" s="11">
        <v>1.8689975322434829</v>
      </c>
      <c r="E354" s="11">
        <v>2.5284429855859831</v>
      </c>
      <c r="F354" s="11">
        <v>2.0690351724371348</v>
      </c>
      <c r="G354" s="11">
        <v>0.67856785258595553</v>
      </c>
      <c r="H354" s="11">
        <v>0.39863017015252361</v>
      </c>
      <c r="I354" s="11">
        <v>0.10059869235651721</v>
      </c>
      <c r="J354" s="11">
        <v>4.2952082425376981</v>
      </c>
      <c r="K354" s="16">
        <v>15.02791194655893</v>
      </c>
      <c r="L354" s="1"/>
      <c r="Y354" s="34">
        <v>43816</v>
      </c>
      <c r="Z354" s="44">
        <v>0.34436812068333761</v>
      </c>
      <c r="AA354" s="44">
        <v>0.22650538984234669</v>
      </c>
      <c r="AB354" s="44">
        <v>0.42470115581837342</v>
      </c>
      <c r="AC354" s="44">
        <v>0.2460216735925119</v>
      </c>
      <c r="AD354" s="45">
        <v>0.13197944897212591</v>
      </c>
    </row>
    <row r="355" spans="2:30">
      <c r="B355" s="9">
        <v>43817</v>
      </c>
      <c r="C355" s="11">
        <v>3.48707452825276</v>
      </c>
      <c r="D355" s="11">
        <v>2.178540186238572</v>
      </c>
      <c r="E355" s="11">
        <v>2.7622067455619872</v>
      </c>
      <c r="F355" s="11">
        <v>2.1405616128421001</v>
      </c>
      <c r="G355" s="11">
        <v>0.6621598285357182</v>
      </c>
      <c r="H355" s="11">
        <v>0.43096027316461893</v>
      </c>
      <c r="I355" s="11">
        <v>0.10059869235651721</v>
      </c>
      <c r="J355" s="11">
        <v>4.6797404409372083</v>
      </c>
      <c r="K355" s="16">
        <v>16.441842307889484</v>
      </c>
      <c r="L355" s="1"/>
      <c r="Y355" s="34">
        <v>43817</v>
      </c>
      <c r="Z355" s="44">
        <v>0.32347104838811391</v>
      </c>
      <c r="AA355" s="44">
        <v>0.25806412229104669</v>
      </c>
      <c r="AB355" s="44">
        <v>0.49461194018618881</v>
      </c>
      <c r="AC355" s="44">
        <v>0.23700839521305689</v>
      </c>
      <c r="AD355" s="45">
        <v>0.13488709142921579</v>
      </c>
    </row>
    <row r="356" spans="2:30">
      <c r="B356" s="9">
        <v>43818</v>
      </c>
      <c r="C356" s="11">
        <v>3.5979070816401331</v>
      </c>
      <c r="D356" s="11">
        <v>2.2243613621728291</v>
      </c>
      <c r="E356" s="11">
        <v>2.8848043844264999</v>
      </c>
      <c r="F356" s="11">
        <v>2.0462097029341169</v>
      </c>
      <c r="G356" s="11">
        <v>0.65066611231995874</v>
      </c>
      <c r="H356" s="11">
        <v>0.49404332615453889</v>
      </c>
      <c r="I356" s="11">
        <v>0.10059869235651721</v>
      </c>
      <c r="J356" s="11">
        <v>4.898352913780406</v>
      </c>
      <c r="K356" s="16">
        <v>16.896943575785002</v>
      </c>
      <c r="L356" s="1"/>
      <c r="Y356" s="34">
        <v>43818</v>
      </c>
      <c r="Z356" s="44">
        <v>0.23581591971242841</v>
      </c>
      <c r="AA356" s="44">
        <v>0.2142467343071166</v>
      </c>
      <c r="AB356" s="44">
        <v>0.52591824463987225</v>
      </c>
      <c r="AC356" s="44">
        <v>0.24600557448068519</v>
      </c>
      <c r="AD356" s="45">
        <v>0.1189057383885483</v>
      </c>
    </row>
    <row r="357" spans="2:30">
      <c r="B357" s="9">
        <v>43819</v>
      </c>
      <c r="C357" s="11">
        <v>3.490721406220648</v>
      </c>
      <c r="D357" s="11">
        <v>1.9431898016594409</v>
      </c>
      <c r="E357" s="11">
        <v>2.626710905639511</v>
      </c>
      <c r="F357" s="11">
        <v>2.0251594477281811</v>
      </c>
      <c r="G357" s="11">
        <v>0.71472239932151183</v>
      </c>
      <c r="H357" s="11">
        <v>0.51404996100315248</v>
      </c>
      <c r="I357" s="11">
        <v>0.10059869235651721</v>
      </c>
      <c r="J357" s="11">
        <v>4.8329865229232274</v>
      </c>
      <c r="K357" s="16">
        <v>16.248139136852188</v>
      </c>
      <c r="L357" s="1"/>
      <c r="Y357" s="34">
        <v>43819</v>
      </c>
      <c r="Z357" s="44">
        <v>0.28571601694178006</v>
      </c>
      <c r="AA357" s="44">
        <v>0.24739917426099489</v>
      </c>
      <c r="AB357" s="44">
        <v>0.4982099098806464</v>
      </c>
      <c r="AC357" s="44">
        <v>0.2526510008622454</v>
      </c>
      <c r="AD357" s="45">
        <v>0.10017629436727531</v>
      </c>
    </row>
    <row r="358" spans="2:30">
      <c r="B358" s="9">
        <v>43820</v>
      </c>
      <c r="C358" s="11">
        <v>3.3601068749201271</v>
      </c>
      <c r="D358" s="11">
        <v>1.702232821175603</v>
      </c>
      <c r="E358" s="11">
        <v>2.4502954040201237</v>
      </c>
      <c r="F358" s="11">
        <v>2.1325424978017988</v>
      </c>
      <c r="G358" s="11">
        <v>0.74549683503165476</v>
      </c>
      <c r="H358" s="11">
        <v>0.54329976071385588</v>
      </c>
      <c r="I358" s="11">
        <v>0.10059869235651721</v>
      </c>
      <c r="J358" s="11">
        <v>4.8425330015011285</v>
      </c>
      <c r="K358" s="16">
        <v>15.877105887520809</v>
      </c>
      <c r="L358" s="1"/>
      <c r="Y358" s="34">
        <v>43820</v>
      </c>
      <c r="Z358" s="44">
        <v>0.29698545138692178</v>
      </c>
      <c r="AA358" s="44">
        <v>0.27919497412370142</v>
      </c>
      <c r="AB358" s="44">
        <v>0.54670486953051556</v>
      </c>
      <c r="AC358" s="44">
        <v>0.23311578057993351</v>
      </c>
      <c r="AD358" s="45">
        <v>9.3174709398547384E-2</v>
      </c>
    </row>
    <row r="359" spans="2:30">
      <c r="B359" s="9">
        <v>43821</v>
      </c>
      <c r="C359" s="11">
        <v>3.3088843333800018</v>
      </c>
      <c r="D359" s="11">
        <v>1.648377458726098</v>
      </c>
      <c r="E359" s="11">
        <v>2.3368112859100902</v>
      </c>
      <c r="F359" s="11">
        <v>2.2006257881367794</v>
      </c>
      <c r="G359" s="11">
        <v>0.72608866719097198</v>
      </c>
      <c r="H359" s="11">
        <v>0.57902877375157924</v>
      </c>
      <c r="I359" s="11">
        <v>0.10059869235651721</v>
      </c>
      <c r="J359" s="11">
        <v>4.6605463584551448</v>
      </c>
      <c r="K359" s="16">
        <v>15.560961357907182</v>
      </c>
      <c r="L359" s="1"/>
      <c r="Y359" s="34">
        <v>43821</v>
      </c>
      <c r="Z359" s="44">
        <v>0.2976057207434552</v>
      </c>
      <c r="AA359" s="44">
        <v>0.27222227398157323</v>
      </c>
      <c r="AB359" s="44">
        <v>0.55698799817828104</v>
      </c>
      <c r="AC359" s="44">
        <v>0.25372161345807759</v>
      </c>
      <c r="AD359" s="45">
        <v>0.1062633629862572</v>
      </c>
    </row>
    <row r="360" spans="2:30">
      <c r="B360" s="9">
        <v>43822</v>
      </c>
      <c r="C360" s="11">
        <v>3.333366672472835</v>
      </c>
      <c r="D360" s="11">
        <v>1.890834681469318</v>
      </c>
      <c r="E360" s="11">
        <v>2.1804739009404268</v>
      </c>
      <c r="F360" s="11">
        <v>2.2232609928329619</v>
      </c>
      <c r="G360" s="11">
        <v>0.67866454078245686</v>
      </c>
      <c r="H360" s="11">
        <v>0.53467680144662466</v>
      </c>
      <c r="I360" s="11">
        <v>0.10059869235651721</v>
      </c>
      <c r="J360" s="11">
        <v>4.5668038242569615</v>
      </c>
      <c r="K360" s="16">
        <v>15.508680106558101</v>
      </c>
      <c r="L360" s="1"/>
      <c r="Y360" s="34">
        <v>43822</v>
      </c>
      <c r="Z360" s="44">
        <v>0.28909533763140072</v>
      </c>
      <c r="AA360" s="44">
        <v>0.28179604801467989</v>
      </c>
      <c r="AB360" s="44">
        <v>0.5247932223196331</v>
      </c>
      <c r="AC360" s="44">
        <v>0.27691572166722411</v>
      </c>
      <c r="AD360" s="45">
        <v>0.12190392513109399</v>
      </c>
    </row>
    <row r="361" spans="2:30">
      <c r="B361" s="9">
        <v>43823</v>
      </c>
      <c r="C361" s="11">
        <v>3.2057183374055178</v>
      </c>
      <c r="D361" s="11">
        <v>2.0943791188805929</v>
      </c>
      <c r="E361" s="11">
        <v>2.1241524819387321</v>
      </c>
      <c r="F361" s="11">
        <v>2.2380258250462712</v>
      </c>
      <c r="G361" s="11">
        <v>0.7059301697141096</v>
      </c>
      <c r="H361" s="11">
        <v>0.58319479961554821</v>
      </c>
      <c r="I361" s="11">
        <v>0.10059869235651721</v>
      </c>
      <c r="J361" s="11">
        <v>4.5963551275338999</v>
      </c>
      <c r="K361" s="16">
        <v>15.648354552491188</v>
      </c>
      <c r="L361" s="1"/>
      <c r="Y361" s="34">
        <v>43823</v>
      </c>
      <c r="Z361" s="44">
        <v>0.2819914950208301</v>
      </c>
      <c r="AA361" s="44">
        <v>0.25052435234490461</v>
      </c>
      <c r="AB361" s="44">
        <v>0.53482579603722158</v>
      </c>
      <c r="AC361" s="44">
        <v>0.30587897487527771</v>
      </c>
      <c r="AD361" s="45">
        <v>0.11992058918055611</v>
      </c>
    </row>
    <row r="362" spans="2:30">
      <c r="B362" s="9">
        <v>43824</v>
      </c>
      <c r="C362" s="11">
        <v>3.2188378405306364</v>
      </c>
      <c r="D362" s="11">
        <v>2.3017022984862519</v>
      </c>
      <c r="E362" s="11">
        <v>2.1606218420017429</v>
      </c>
      <c r="F362" s="11">
        <v>2.3937495947095013</v>
      </c>
      <c r="G362" s="11">
        <v>0.75079137181762823</v>
      </c>
      <c r="H362" s="11">
        <v>0.53219844944920935</v>
      </c>
      <c r="I362" s="11">
        <v>0.10059869235651721</v>
      </c>
      <c r="J362" s="11">
        <v>4.4279574843428948</v>
      </c>
      <c r="K362" s="16">
        <v>15.886457573694383</v>
      </c>
      <c r="L362" s="1"/>
      <c r="Y362" s="34">
        <v>43824</v>
      </c>
      <c r="Z362" s="44">
        <v>0.32434219015837656</v>
      </c>
      <c r="AA362" s="44">
        <v>0.29761202532873382</v>
      </c>
      <c r="AB362" s="44">
        <v>0.54826539390231377</v>
      </c>
      <c r="AC362" s="44">
        <v>0.30620667182631101</v>
      </c>
      <c r="AD362" s="45">
        <v>0.12324622677588949</v>
      </c>
    </row>
    <row r="363" spans="2:30">
      <c r="B363" s="9">
        <v>43825</v>
      </c>
      <c r="C363" s="11">
        <v>3.6061559493423059</v>
      </c>
      <c r="D363" s="11">
        <v>2.7692482231238502</v>
      </c>
      <c r="E363" s="11">
        <v>2.08055357196899</v>
      </c>
      <c r="F363" s="11">
        <v>2.5664859132495037</v>
      </c>
      <c r="G363" s="11">
        <v>0.80777462559208535</v>
      </c>
      <c r="H363" s="11">
        <v>0.4845145044378989</v>
      </c>
      <c r="I363" s="11">
        <v>0.10059869235651721</v>
      </c>
      <c r="J363" s="11">
        <v>4.4560190301497915</v>
      </c>
      <c r="K363" s="16">
        <v>16.871350510220942</v>
      </c>
      <c r="L363" s="1"/>
      <c r="Y363" s="34">
        <v>43825</v>
      </c>
      <c r="Z363" s="44">
        <v>0.30945751693621232</v>
      </c>
      <c r="AA363" s="44">
        <v>0.3169583148369518</v>
      </c>
      <c r="AB363" s="44">
        <v>0.63044413428882795</v>
      </c>
      <c r="AC363" s="44">
        <v>0.33717588682040761</v>
      </c>
      <c r="AD363" s="45">
        <v>0.12640279753765732</v>
      </c>
    </row>
    <row r="364" spans="2:30">
      <c r="B364" s="9">
        <v>43826</v>
      </c>
      <c r="C364" s="11">
        <v>3.5121061669341711</v>
      </c>
      <c r="D364" s="11">
        <v>3.0642685147338846</v>
      </c>
      <c r="E364" s="11">
        <v>2.0438561522587269</v>
      </c>
      <c r="F364" s="11">
        <v>2.6099377587964896</v>
      </c>
      <c r="G364" s="11">
        <v>0.84925019831267035</v>
      </c>
      <c r="H364" s="11">
        <v>0.59625638646428913</v>
      </c>
      <c r="I364" s="11">
        <v>0.10059869235651721</v>
      </c>
      <c r="J364" s="11">
        <v>4.7983641693856844</v>
      </c>
      <c r="K364" s="16">
        <v>17.574638039242434</v>
      </c>
      <c r="L364" s="1"/>
      <c r="Y364" s="34">
        <v>43826</v>
      </c>
      <c r="Z364" s="44">
        <v>0.29074394008491472</v>
      </c>
      <c r="AA364" s="44">
        <v>0.2793121432773773</v>
      </c>
      <c r="AB364" s="44">
        <v>0.65888589652208507</v>
      </c>
      <c r="AC364" s="44">
        <v>0.35121746553500771</v>
      </c>
      <c r="AD364" s="45">
        <v>0.14159131049965482</v>
      </c>
    </row>
    <row r="365" spans="2:30">
      <c r="B365" s="9">
        <v>43827</v>
      </c>
      <c r="C365" s="11">
        <v>3.2198601120384778</v>
      </c>
      <c r="D365" s="11">
        <v>3.2736217156416041</v>
      </c>
      <c r="E365" s="11">
        <v>2.0243334660967172</v>
      </c>
      <c r="F365" s="11">
        <v>2.8822265685995916</v>
      </c>
      <c r="G365" s="11">
        <v>0.85302124222905373</v>
      </c>
      <c r="H365" s="11">
        <v>0.61950071916759031</v>
      </c>
      <c r="I365" s="11">
        <v>0.10059869235651721</v>
      </c>
      <c r="J365" s="11">
        <v>4.9709037264329723</v>
      </c>
      <c r="K365" s="16">
        <v>17.944066242562524</v>
      </c>
      <c r="L365" s="1"/>
      <c r="Y365" s="34">
        <v>43827</v>
      </c>
      <c r="Z365" s="44">
        <v>0.26810024339990307</v>
      </c>
      <c r="AA365" s="44">
        <v>0.32758250923973498</v>
      </c>
      <c r="AB365" s="44">
        <v>0.7847056610243518</v>
      </c>
      <c r="AC365" s="44">
        <v>0.37836686033915229</v>
      </c>
      <c r="AD365" s="45">
        <v>0.14557670166134659</v>
      </c>
    </row>
    <row r="366" spans="2:30">
      <c r="B366" s="9">
        <v>43828</v>
      </c>
      <c r="C366" s="11">
        <v>3.1561333229175403</v>
      </c>
      <c r="D366" s="11">
        <v>3.2235240960365661</v>
      </c>
      <c r="E366" s="11">
        <v>1.9884280076457861</v>
      </c>
      <c r="F366" s="11">
        <v>3.0596719485462636</v>
      </c>
      <c r="G366" s="11">
        <v>0.87313933645184494</v>
      </c>
      <c r="H366" s="11">
        <v>0.5405753785714752</v>
      </c>
      <c r="I366" s="11">
        <v>0.10059869235651721</v>
      </c>
      <c r="J366" s="11">
        <v>4.9417757566538221</v>
      </c>
      <c r="K366" s="16">
        <v>17.883846539179814</v>
      </c>
      <c r="L366" s="1"/>
      <c r="Y366" s="34">
        <v>43828</v>
      </c>
      <c r="Z366" s="44">
        <v>0.281038567905947</v>
      </c>
      <c r="AA366" s="44">
        <v>0.40238105530858481</v>
      </c>
      <c r="AB366" s="44">
        <v>0.80201148612881124</v>
      </c>
      <c r="AC366" s="44">
        <v>0.40911332806042622</v>
      </c>
      <c r="AD366" s="45">
        <v>0.1483392043229409</v>
      </c>
    </row>
    <row r="367" spans="2:30">
      <c r="B367" s="9">
        <v>43829</v>
      </c>
      <c r="C367" s="11">
        <v>3.6217940806771463</v>
      </c>
      <c r="D367" s="11">
        <v>3.2736816264688633</v>
      </c>
      <c r="E367" s="11">
        <v>2.1212339526824611</v>
      </c>
      <c r="F367" s="11">
        <v>2.8851728401622587</v>
      </c>
      <c r="G367" s="11">
        <v>0.84838129343421786</v>
      </c>
      <c r="H367" s="11">
        <v>0.47979108635928452</v>
      </c>
      <c r="I367" s="11">
        <v>0.10059869235651721</v>
      </c>
      <c r="J367" s="11">
        <v>4.9688181225317569</v>
      </c>
      <c r="K367" s="16">
        <v>18.299471694672505</v>
      </c>
      <c r="L367" s="1"/>
      <c r="Y367" s="34">
        <v>43829</v>
      </c>
      <c r="Z367" s="44">
        <v>0.29974247426895312</v>
      </c>
      <c r="AA367" s="44">
        <v>0.40244381537985918</v>
      </c>
      <c r="AB367" s="44">
        <v>0.67738271238024728</v>
      </c>
      <c r="AC367" s="44">
        <v>0.41347552138132021</v>
      </c>
      <c r="AD367" s="45">
        <v>0.15372703519015141</v>
      </c>
    </row>
    <row r="368" spans="2:30">
      <c r="B368" s="10">
        <v>43830</v>
      </c>
      <c r="C368" s="12">
        <v>3.799853887250169</v>
      </c>
      <c r="D368" s="12">
        <v>2.7310304220224459</v>
      </c>
      <c r="E368" s="12">
        <v>2.3719796948535539</v>
      </c>
      <c r="F368" s="12">
        <v>2.8531800868345809</v>
      </c>
      <c r="G368" s="12">
        <v>0.75056504345728725</v>
      </c>
      <c r="H368" s="12">
        <v>0.61147109959681323</v>
      </c>
      <c r="I368" s="12">
        <v>0.10059869235651721</v>
      </c>
      <c r="J368" s="12">
        <v>5.0085333324375396</v>
      </c>
      <c r="K368" s="17">
        <v>18.227212258808905</v>
      </c>
      <c r="Y368" s="35">
        <v>43830</v>
      </c>
      <c r="Z368" s="36">
        <v>0.31784548152490649</v>
      </c>
      <c r="AA368" s="36">
        <v>0.4085929492762555</v>
      </c>
      <c r="AB368" s="36">
        <v>0.67371636148705394</v>
      </c>
      <c r="AC368" s="36">
        <v>0.40176651951349862</v>
      </c>
      <c r="AD368" s="52">
        <v>0.1576881805074126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O368"/>
  <sheetViews>
    <sheetView zoomScale="125" zoomScaleNormal="52" workbookViewId="0">
      <selection activeCell="C1" sqref="C1"/>
    </sheetView>
  </sheetViews>
  <sheetFormatPr defaultColWidth="10.83203125" defaultRowHeight="15.5"/>
  <cols>
    <col min="2" max="2" width="12.1640625" bestFit="1" customWidth="1"/>
    <col min="12" max="13" width="12.1640625" customWidth="1"/>
    <col min="25" max="26" width="12.33203125" customWidth="1"/>
    <col min="28" max="28" width="12" bestFit="1" customWidth="1"/>
    <col min="29" max="29" width="12.1640625" style="20" bestFit="1" customWidth="1"/>
    <col min="30" max="34" width="10.83203125" style="20"/>
  </cols>
  <sheetData>
    <row r="1" spans="2:41">
      <c r="C1" s="2" t="s">
        <v>32</v>
      </c>
      <c r="K1" s="2"/>
      <c r="L1" s="2"/>
      <c r="M1" s="2"/>
      <c r="X1" s="2"/>
    </row>
    <row r="2" spans="2:41" s="1" customFormat="1" ht="31">
      <c r="B2" s="25" t="s">
        <v>16</v>
      </c>
      <c r="C2" s="26" t="s">
        <v>7</v>
      </c>
      <c r="D2" s="27" t="s">
        <v>6</v>
      </c>
      <c r="E2" s="27" t="s">
        <v>15</v>
      </c>
      <c r="F2" s="27" t="s">
        <v>1</v>
      </c>
      <c r="G2" s="27" t="s">
        <v>14</v>
      </c>
      <c r="H2" s="27" t="s">
        <v>8</v>
      </c>
      <c r="I2" s="27" t="s">
        <v>0</v>
      </c>
      <c r="J2" s="27" t="s">
        <v>17</v>
      </c>
      <c r="K2" s="28" t="s">
        <v>12</v>
      </c>
      <c r="L2" s="28" t="s">
        <v>18</v>
      </c>
      <c r="M2" s="28" t="s">
        <v>24</v>
      </c>
      <c r="O2" s="5" t="s">
        <v>16</v>
      </c>
      <c r="P2" s="26" t="s">
        <v>7</v>
      </c>
      <c r="Q2" s="27" t="s">
        <v>6</v>
      </c>
      <c r="R2" s="27" t="s">
        <v>15</v>
      </c>
      <c r="S2" s="27" t="s">
        <v>1</v>
      </c>
      <c r="T2" s="27" t="s">
        <v>14</v>
      </c>
      <c r="U2" s="27" t="s">
        <v>8</v>
      </c>
      <c r="V2" s="27" t="s">
        <v>0</v>
      </c>
      <c r="W2" s="27" t="s">
        <v>17</v>
      </c>
      <c r="X2" s="28" t="s">
        <v>12</v>
      </c>
      <c r="Y2" s="28" t="s">
        <v>18</v>
      </c>
      <c r="Z2" s="28" t="s">
        <v>24</v>
      </c>
      <c r="AC2" s="23" t="s">
        <v>16</v>
      </c>
      <c r="AD2" s="19" t="s">
        <v>22</v>
      </c>
      <c r="AE2" s="21" t="s">
        <v>4</v>
      </c>
      <c r="AF2" s="21" t="s">
        <v>2</v>
      </c>
      <c r="AG2" s="21" t="s">
        <v>5</v>
      </c>
      <c r="AH2" s="21" t="s">
        <v>3</v>
      </c>
      <c r="AI2"/>
      <c r="AJ2" s="5" t="s">
        <v>16</v>
      </c>
      <c r="AK2" s="6" t="s">
        <v>22</v>
      </c>
      <c r="AL2" s="7" t="s">
        <v>4</v>
      </c>
      <c r="AM2" s="7" t="s">
        <v>2</v>
      </c>
      <c r="AN2" s="7" t="s">
        <v>5</v>
      </c>
      <c r="AO2" s="7" t="s">
        <v>3</v>
      </c>
    </row>
    <row r="3" spans="2:41">
      <c r="B3" s="9">
        <v>43466</v>
      </c>
      <c r="C3" s="42">
        <v>0.15202833085668921</v>
      </c>
      <c r="D3" s="42">
        <v>3.0691105749611071E-2</v>
      </c>
      <c r="E3" s="42">
        <v>0.3555903298350398</v>
      </c>
      <c r="F3" s="42">
        <v>2.3358189313573832E-2</v>
      </c>
      <c r="G3" s="42">
        <v>1.42251074277374E-2</v>
      </c>
      <c r="H3" s="42">
        <v>1.891470368926863E-2</v>
      </c>
      <c r="I3" s="42">
        <v>1.8951174916085028E-2</v>
      </c>
      <c r="J3" s="42">
        <v>0.13138118355790551</v>
      </c>
      <c r="K3" s="16">
        <v>0.7450111235510305</v>
      </c>
      <c r="L3" s="16">
        <v>1.463010071853142</v>
      </c>
      <c r="M3" s="16">
        <f>SUM(K3:L3)</f>
        <v>2.2080211954041724</v>
      </c>
      <c r="N3" s="1"/>
      <c r="O3" s="9">
        <v>43831</v>
      </c>
      <c r="P3" s="41">
        <v>0.15929019805901501</v>
      </c>
      <c r="Q3" s="41">
        <v>3.2240077886798217E-2</v>
      </c>
      <c r="R3" s="41">
        <v>0.37067104894662001</v>
      </c>
      <c r="S3" s="41">
        <v>2.3358189313573832E-2</v>
      </c>
      <c r="T3" s="41">
        <v>1.70301061262138E-2</v>
      </c>
      <c r="U3" s="41">
        <v>2.022364060671383E-2</v>
      </c>
      <c r="V3" s="41">
        <v>1.8045783862632711E-2</v>
      </c>
      <c r="W3" s="41">
        <v>0.1341540372269556</v>
      </c>
      <c r="X3" s="18">
        <v>0.77501308202852282</v>
      </c>
      <c r="Y3" s="18">
        <v>1.52976756708266</v>
      </c>
      <c r="Z3" s="18">
        <f>SUM(X3:Y3)</f>
        <v>2.3047806491111826</v>
      </c>
      <c r="AC3" s="34">
        <v>43466</v>
      </c>
      <c r="AD3" s="43">
        <v>2.5413348499758182E-3</v>
      </c>
      <c r="AE3" s="43">
        <v>3.537041185277943E-3</v>
      </c>
      <c r="AF3" s="43">
        <v>2.5287940065930239E-3</v>
      </c>
      <c r="AG3" s="43">
        <v>3.9884239784161654E-3</v>
      </c>
      <c r="AH3" s="43">
        <v>6.7668071925499054E-3</v>
      </c>
      <c r="AI3" s="1"/>
      <c r="AJ3" s="9">
        <v>43831</v>
      </c>
      <c r="AK3" s="41">
        <v>2.32483930613761E-3</v>
      </c>
      <c r="AL3" s="41">
        <v>3.80932332377183E-3</v>
      </c>
      <c r="AM3" s="41">
        <v>1.6929285277479571E-3</v>
      </c>
      <c r="AN3" s="41">
        <v>4.3964629212885301E-3</v>
      </c>
      <c r="AO3" s="41">
        <v>7.3609974791648929E-3</v>
      </c>
    </row>
    <row r="4" spans="2:41">
      <c r="B4" s="9">
        <v>43467</v>
      </c>
      <c r="C4" s="42">
        <v>0.1549614180639011</v>
      </c>
      <c r="D4" s="42">
        <v>3.1432736162930443E-2</v>
      </c>
      <c r="E4" s="42">
        <v>0.43736593178600441</v>
      </c>
      <c r="F4" s="42">
        <v>3.0086724004852471E-2</v>
      </c>
      <c r="G4" s="42">
        <v>2.39013383727672E-2</v>
      </c>
      <c r="H4" s="42">
        <v>1.938498512477824E-2</v>
      </c>
      <c r="I4" s="42">
        <v>2.62563971748935E-2</v>
      </c>
      <c r="J4" s="42">
        <v>0.14213105947491039</v>
      </c>
      <c r="K4" s="16">
        <v>0.86575431090831068</v>
      </c>
      <c r="L4" s="16">
        <v>1.60512852316738</v>
      </c>
      <c r="M4" s="16">
        <f t="shared" ref="M4:M67" si="0">SUM(K4:L4)</f>
        <v>2.4708828340756908</v>
      </c>
      <c r="N4" s="1"/>
      <c r="O4" s="9">
        <v>43832</v>
      </c>
      <c r="P4" s="41">
        <v>0.1637501625805797</v>
      </c>
      <c r="Q4" s="41">
        <v>3.2338170324986842E-2</v>
      </c>
      <c r="R4" s="41">
        <v>0.45053619569705788</v>
      </c>
      <c r="S4" s="41">
        <v>3.0086724004852471E-2</v>
      </c>
      <c r="T4" s="41">
        <v>2.7320565486613369E-2</v>
      </c>
      <c r="U4" s="41">
        <v>2.0360767469048809E-2</v>
      </c>
      <c r="V4" s="41">
        <v>2.6386752120644459E-2</v>
      </c>
      <c r="W4" s="41">
        <v>0.152619871667455</v>
      </c>
      <c r="X4" s="18">
        <v>0.90339920935123819</v>
      </c>
      <c r="Y4" s="18">
        <v>1.6840663276372669</v>
      </c>
      <c r="Z4" s="18">
        <f t="shared" ref="Z4:Z67" si="1">SUM(X4:Y4)</f>
        <v>2.5874655369885051</v>
      </c>
      <c r="AC4" s="34">
        <v>43467</v>
      </c>
      <c r="AD4" s="43">
        <v>3.5040529166325009E-3</v>
      </c>
      <c r="AE4" s="43">
        <v>4.9415181146319547E-3</v>
      </c>
      <c r="AF4" s="43">
        <v>3.2208223725076492E-3</v>
      </c>
      <c r="AG4" s="43">
        <v>5.5267125623827597E-3</v>
      </c>
      <c r="AH4" s="43">
        <v>7.9955605635935022E-3</v>
      </c>
      <c r="AI4" s="1"/>
      <c r="AJ4" s="9">
        <v>43832</v>
      </c>
      <c r="AK4" s="41">
        <v>3.441638397104943E-3</v>
      </c>
      <c r="AL4" s="41">
        <v>4.9249523487585982E-3</v>
      </c>
      <c r="AM4" s="41">
        <v>2.9022946897497852E-3</v>
      </c>
      <c r="AN4" s="41">
        <v>5.7338289533828898E-3</v>
      </c>
      <c r="AO4" s="41">
        <v>8.2195472099118056E-3</v>
      </c>
    </row>
    <row r="5" spans="2:41">
      <c r="B5" s="9">
        <v>43468</v>
      </c>
      <c r="C5" s="42">
        <v>0.15206152074433921</v>
      </c>
      <c r="D5" s="42">
        <v>3.0310784708409321E-2</v>
      </c>
      <c r="E5" s="42">
        <v>0.45653619158647119</v>
      </c>
      <c r="F5" s="42">
        <v>3.1275406930497421E-2</v>
      </c>
      <c r="G5" s="42">
        <v>2.5749609473520431E-2</v>
      </c>
      <c r="H5" s="42">
        <v>1.916157369542976E-2</v>
      </c>
      <c r="I5" s="42">
        <v>2.6637482346790049E-2</v>
      </c>
      <c r="J5" s="42">
        <v>0.145493016023029</v>
      </c>
      <c r="K5" s="16">
        <v>0.88673657185984678</v>
      </c>
      <c r="L5" s="16">
        <v>1.6448922465524991</v>
      </c>
      <c r="M5" s="16">
        <f t="shared" si="0"/>
        <v>2.5316288184123459</v>
      </c>
      <c r="N5" s="1"/>
      <c r="O5" s="9">
        <v>43833</v>
      </c>
      <c r="P5" s="41">
        <v>0.16334756891906371</v>
      </c>
      <c r="Q5" s="41">
        <v>3.2600109391638793E-2</v>
      </c>
      <c r="R5" s="41">
        <v>0.47574877848433278</v>
      </c>
      <c r="S5" s="41">
        <v>3.1275406930497421E-2</v>
      </c>
      <c r="T5" s="41">
        <v>3.0177214179942981E-2</v>
      </c>
      <c r="U5" s="41">
        <v>2.040081134009834E-2</v>
      </c>
      <c r="V5" s="41">
        <v>2.769442719948037E-2</v>
      </c>
      <c r="W5" s="41">
        <v>0.15459086859364529</v>
      </c>
      <c r="X5" s="18">
        <v>0.93583518503869978</v>
      </c>
      <c r="Y5" s="18">
        <v>1.7428290850055139</v>
      </c>
      <c r="Z5" s="18">
        <f t="shared" si="1"/>
        <v>2.6786642700442136</v>
      </c>
      <c r="AC5" s="34">
        <v>43468</v>
      </c>
      <c r="AD5" s="43">
        <v>4.3188760623016458E-3</v>
      </c>
      <c r="AE5" s="43">
        <v>4.6519190597813778E-3</v>
      </c>
      <c r="AF5" s="43">
        <v>3.451429873876405E-3</v>
      </c>
      <c r="AG5" s="43">
        <v>5.4781231307222383E-3</v>
      </c>
      <c r="AH5" s="43">
        <v>7.6233556032379458E-3</v>
      </c>
      <c r="AI5" s="1"/>
      <c r="AJ5" s="9">
        <v>43833</v>
      </c>
      <c r="AK5" s="41">
        <v>3.8854983788236459E-3</v>
      </c>
      <c r="AL5" s="41">
        <v>5.3205567174557968E-3</v>
      </c>
      <c r="AM5" s="41">
        <v>2.8983195175881402E-3</v>
      </c>
      <c r="AN5" s="41">
        <v>6.0772912207777436E-3</v>
      </c>
      <c r="AO5" s="41">
        <v>8.0137484710709524E-3</v>
      </c>
    </row>
    <row r="6" spans="2:41">
      <c r="B6" s="9">
        <v>43469</v>
      </c>
      <c r="C6" s="42">
        <v>0.15313447190119431</v>
      </c>
      <c r="D6" s="42">
        <v>3.1112297784469709E-2</v>
      </c>
      <c r="E6" s="42">
        <v>0.4393734219305605</v>
      </c>
      <c r="F6" s="42">
        <v>2.530992179100577E-2</v>
      </c>
      <c r="G6" s="42">
        <v>2.7617647173824589E-2</v>
      </c>
      <c r="H6" s="42">
        <v>1.9144744042075071E-2</v>
      </c>
      <c r="I6" s="42">
        <v>2.621557409598E-2</v>
      </c>
      <c r="J6" s="42">
        <v>0.14396905533902751</v>
      </c>
      <c r="K6" s="16">
        <v>0.87131137446329943</v>
      </c>
      <c r="L6" s="16">
        <v>1.6645321628547329</v>
      </c>
      <c r="M6" s="16">
        <f t="shared" si="0"/>
        <v>2.5358435373180326</v>
      </c>
      <c r="N6" s="1"/>
      <c r="O6" s="9">
        <v>43834</v>
      </c>
      <c r="P6" s="41">
        <v>0.16519172486661929</v>
      </c>
      <c r="Q6" s="41">
        <v>3.2516105450522269E-2</v>
      </c>
      <c r="R6" s="41">
        <v>0.44939241419737602</v>
      </c>
      <c r="S6" s="41">
        <v>2.530992179100577E-2</v>
      </c>
      <c r="T6" s="41">
        <v>2.7830908319910721E-2</v>
      </c>
      <c r="U6" s="41">
        <v>2.0515739235974981E-2</v>
      </c>
      <c r="V6" s="41">
        <v>2.5957988853030751E-2</v>
      </c>
      <c r="W6" s="41">
        <v>0.13922839159701969</v>
      </c>
      <c r="X6" s="18">
        <v>0.88594319431145974</v>
      </c>
      <c r="Y6" s="18">
        <v>1.8193147339714979</v>
      </c>
      <c r="Z6" s="18">
        <f t="shared" si="1"/>
        <v>2.7052579282829576</v>
      </c>
      <c r="AC6" s="34">
        <v>43469</v>
      </c>
      <c r="AD6" s="43">
        <v>4.3845072347511744E-3</v>
      </c>
      <c r="AE6" s="43">
        <v>4.9874272963311532E-3</v>
      </c>
      <c r="AF6" s="43">
        <v>3.1892066053661652E-3</v>
      </c>
      <c r="AG6" s="43">
        <v>5.5815932755102684E-3</v>
      </c>
      <c r="AH6" s="43">
        <v>7.5070748972561894E-3</v>
      </c>
      <c r="AI6" s="1"/>
      <c r="AJ6" s="9">
        <v>43834</v>
      </c>
      <c r="AK6" s="41">
        <v>2.2092216077575018E-3</v>
      </c>
      <c r="AL6" s="41">
        <v>3.9577097278392518E-3</v>
      </c>
      <c r="AM6" s="41">
        <v>1.9976681516420789E-3</v>
      </c>
      <c r="AN6" s="41">
        <v>5.0731887954813884E-3</v>
      </c>
      <c r="AO6" s="41">
        <v>8.1076136512875339E-3</v>
      </c>
    </row>
    <row r="7" spans="2:41">
      <c r="B7" s="9">
        <v>43470</v>
      </c>
      <c r="C7" s="42">
        <v>0.1486186204409746</v>
      </c>
      <c r="D7" s="42">
        <v>3.0786162490879988E-2</v>
      </c>
      <c r="E7" s="42">
        <v>0.410226537303362</v>
      </c>
      <c r="F7" s="42">
        <v>2.8550884963869951E-2</v>
      </c>
      <c r="G7" s="42">
        <v>2.5877441575764909E-2</v>
      </c>
      <c r="H7" s="42">
        <v>1.8322159632620089E-2</v>
      </c>
      <c r="I7" s="42">
        <v>2.490078366071807E-2</v>
      </c>
      <c r="J7" s="42">
        <v>0.1311211266372756</v>
      </c>
      <c r="K7" s="16">
        <v>0.81342253917092022</v>
      </c>
      <c r="L7" s="16">
        <v>1.718799715153063</v>
      </c>
      <c r="M7" s="16">
        <f t="shared" si="0"/>
        <v>2.5322222543239832</v>
      </c>
      <c r="N7" s="1"/>
      <c r="O7" s="9">
        <v>43835</v>
      </c>
      <c r="P7" s="41">
        <v>0.16204172336674949</v>
      </c>
      <c r="Q7" s="41">
        <v>3.222214087438028E-2</v>
      </c>
      <c r="R7" s="41">
        <v>0.45793629104005562</v>
      </c>
      <c r="S7" s="41">
        <v>2.8550884963869951E-2</v>
      </c>
      <c r="T7" s="41">
        <v>2.917029749807E-2</v>
      </c>
      <c r="U7" s="41">
        <v>2.0361389534894261E-2</v>
      </c>
      <c r="V7" s="41">
        <v>2.4753064773310771E-2</v>
      </c>
      <c r="W7" s="41">
        <v>0.14455177687580981</v>
      </c>
      <c r="X7" s="18">
        <v>0.89958756892714009</v>
      </c>
      <c r="Y7" s="18">
        <v>1.815746830694857</v>
      </c>
      <c r="Z7" s="18">
        <f t="shared" si="1"/>
        <v>2.7153343996219972</v>
      </c>
      <c r="AC7" s="34">
        <v>43470</v>
      </c>
      <c r="AD7" s="43">
        <v>2.0758276711429868E-3</v>
      </c>
      <c r="AE7" s="43">
        <v>3.713134688147623E-3</v>
      </c>
      <c r="AF7" s="43">
        <v>1.9213656984789231E-3</v>
      </c>
      <c r="AG7" s="43">
        <v>5.0536621485929691E-3</v>
      </c>
      <c r="AH7" s="43">
        <v>7.0008228789079424E-3</v>
      </c>
      <c r="AI7" s="1"/>
      <c r="AJ7" s="9">
        <v>43835</v>
      </c>
      <c r="AK7" s="41">
        <v>3.1887777158311971E-3</v>
      </c>
      <c r="AL7" s="41">
        <v>4.9157176276757204E-3</v>
      </c>
      <c r="AM7" s="41">
        <v>2.4211354328368771E-3</v>
      </c>
      <c r="AN7" s="41">
        <v>5.3732599460253744E-3</v>
      </c>
      <c r="AO7" s="41">
        <v>7.8919095229755439E-3</v>
      </c>
    </row>
    <row r="8" spans="2:41">
      <c r="B8" s="9">
        <v>43471</v>
      </c>
      <c r="C8" s="42">
        <v>0.1534599031478191</v>
      </c>
      <c r="D8" s="42">
        <v>3.0416682047355571E-2</v>
      </c>
      <c r="E8" s="42">
        <v>0.39598561150714762</v>
      </c>
      <c r="F8" s="42">
        <v>3.2250726669327073E-2</v>
      </c>
      <c r="G8" s="42">
        <v>2.5514415110930649E-2</v>
      </c>
      <c r="H8" s="42">
        <v>1.896876824819101E-2</v>
      </c>
      <c r="I8" s="42">
        <v>2.3668180768167461E-2</v>
      </c>
      <c r="J8" s="42">
        <v>0.13794498190716131</v>
      </c>
      <c r="K8" s="16">
        <v>0.81438370592806919</v>
      </c>
      <c r="L8" s="16">
        <v>1.7426179244083491</v>
      </c>
      <c r="M8" s="16">
        <f t="shared" si="0"/>
        <v>2.5570016303364183</v>
      </c>
      <c r="N8" s="1"/>
      <c r="O8" s="9">
        <v>43836</v>
      </c>
      <c r="P8" s="41">
        <v>0.15782027137009069</v>
      </c>
      <c r="Q8" s="41">
        <v>3.2663078642754882E-2</v>
      </c>
      <c r="R8" s="41">
        <v>0.46512511583435262</v>
      </c>
      <c r="S8" s="41">
        <v>3.2250726669327073E-2</v>
      </c>
      <c r="T8" s="41">
        <v>2.9231448887969351E-2</v>
      </c>
      <c r="U8" s="41">
        <v>1.975658292869879E-2</v>
      </c>
      <c r="V8" s="41">
        <v>2.7778159163193001E-2</v>
      </c>
      <c r="W8" s="41">
        <v>0.15188916074074291</v>
      </c>
      <c r="X8" s="18">
        <v>0.91651454423712941</v>
      </c>
      <c r="Y8" s="18">
        <v>1.693947444099547</v>
      </c>
      <c r="Z8" s="18">
        <f t="shared" si="1"/>
        <v>2.6104619883366764</v>
      </c>
      <c r="AC8" s="34">
        <v>43471</v>
      </c>
      <c r="AD8" s="43">
        <v>3.0429967403714561E-3</v>
      </c>
      <c r="AE8" s="43">
        <v>4.5274490287834004E-3</v>
      </c>
      <c r="AF8" s="43">
        <v>2.7907103031046231E-3</v>
      </c>
      <c r="AG8" s="43">
        <v>5.6147621725136966E-3</v>
      </c>
      <c r="AH8" s="43">
        <v>7.4112274985749151E-3</v>
      </c>
      <c r="AI8" s="1"/>
      <c r="AJ8" s="9">
        <v>43836</v>
      </c>
      <c r="AK8" s="41">
        <v>3.7955527024763061E-3</v>
      </c>
      <c r="AL8" s="41">
        <v>5.7774570916106919E-3</v>
      </c>
      <c r="AM8" s="41">
        <v>3.51661036428451E-3</v>
      </c>
      <c r="AN8" s="41">
        <v>6.2235912676655786E-3</v>
      </c>
      <c r="AO8" s="41">
        <v>8.2027538732256759E-3</v>
      </c>
    </row>
    <row r="9" spans="2:41">
      <c r="B9" s="9">
        <v>43472</v>
      </c>
      <c r="C9" s="42">
        <v>0.1522423366542455</v>
      </c>
      <c r="D9" s="42">
        <v>3.1224304510950811E-2</v>
      </c>
      <c r="E9" s="42">
        <v>0.42116654397419873</v>
      </c>
      <c r="F9" s="42">
        <v>3.051894166557154E-2</v>
      </c>
      <c r="G9" s="42">
        <v>2.7916918981095551E-2</v>
      </c>
      <c r="H9" s="42">
        <v>1.854138994718834E-2</v>
      </c>
      <c r="I9" s="42">
        <v>2.6166277481835011E-2</v>
      </c>
      <c r="J9" s="42">
        <v>0.14228720421808921</v>
      </c>
      <c r="K9" s="16">
        <v>0.85190849050700113</v>
      </c>
      <c r="L9" s="16">
        <v>1.621621683627537</v>
      </c>
      <c r="M9" s="16">
        <f t="shared" si="0"/>
        <v>2.4735301741345381</v>
      </c>
      <c r="N9" s="1"/>
      <c r="O9" s="9">
        <v>43837</v>
      </c>
      <c r="P9" s="41">
        <v>0.16342432614060531</v>
      </c>
      <c r="Q9" s="41">
        <v>3.1977461716697381E-2</v>
      </c>
      <c r="R9" s="41">
        <v>0.444858739197668</v>
      </c>
      <c r="S9" s="41">
        <v>3.051894166557154E-2</v>
      </c>
      <c r="T9" s="41">
        <v>2.8925269025921841E-2</v>
      </c>
      <c r="U9" s="41">
        <v>1.8971102749070139E-2</v>
      </c>
      <c r="V9" s="41">
        <v>2.7174945571212271E-2</v>
      </c>
      <c r="W9" s="41">
        <v>0.14940781464499159</v>
      </c>
      <c r="X9" s="18">
        <v>0.89525860071173802</v>
      </c>
      <c r="Y9" s="18">
        <v>1.595388727027149</v>
      </c>
      <c r="Z9" s="18">
        <f t="shared" si="1"/>
        <v>2.4906473277388868</v>
      </c>
      <c r="AC9" s="34">
        <v>43472</v>
      </c>
      <c r="AD9" s="43">
        <v>4.0139573942748049E-3</v>
      </c>
      <c r="AE9" s="43">
        <v>5.2337553738430838E-3</v>
      </c>
      <c r="AF9" s="43">
        <v>3.9965156025567761E-3</v>
      </c>
      <c r="AG9" s="43">
        <v>5.8324198641627276E-3</v>
      </c>
      <c r="AH9" s="43">
        <v>7.6571330470189894E-3</v>
      </c>
      <c r="AI9" s="1"/>
      <c r="AJ9" s="9">
        <v>43837</v>
      </c>
      <c r="AK9" s="41">
        <v>3.484935008632934E-3</v>
      </c>
      <c r="AL9" s="41">
        <v>5.102032859384569E-3</v>
      </c>
      <c r="AM9" s="41">
        <v>3.821873577913284E-3</v>
      </c>
      <c r="AN9" s="41">
        <v>5.4797450418583062E-3</v>
      </c>
      <c r="AO9" s="41">
        <v>7.6533199551798653E-3</v>
      </c>
    </row>
    <row r="10" spans="2:41">
      <c r="B10" s="9">
        <v>43473</v>
      </c>
      <c r="C10" s="42">
        <v>0.1505416325873436</v>
      </c>
      <c r="D10" s="42">
        <v>3.0653027014281929E-2</v>
      </c>
      <c r="E10" s="42">
        <v>0.42362670210258052</v>
      </c>
      <c r="F10" s="42">
        <v>1.664592373884799E-2</v>
      </c>
      <c r="G10" s="42">
        <v>2.7624502796650151E-2</v>
      </c>
      <c r="H10" s="42">
        <v>1.8057414055537822E-2</v>
      </c>
      <c r="I10" s="42">
        <v>2.5970406522159439E-2</v>
      </c>
      <c r="J10" s="42">
        <v>0.13923674555775539</v>
      </c>
      <c r="K10" s="16">
        <v>0.84570619603965624</v>
      </c>
      <c r="L10" s="16">
        <v>1.5370452170383431</v>
      </c>
      <c r="M10" s="16">
        <f t="shared" si="0"/>
        <v>2.3827514130779992</v>
      </c>
      <c r="N10" s="1"/>
      <c r="O10" s="9">
        <v>43838</v>
      </c>
      <c r="P10" s="41">
        <v>0.15305992990806541</v>
      </c>
      <c r="Q10" s="41">
        <v>2.9214723164568988E-2</v>
      </c>
      <c r="R10" s="41">
        <v>0.36711259448579819</v>
      </c>
      <c r="S10" s="41">
        <v>1.664592373884799E-2</v>
      </c>
      <c r="T10" s="41">
        <v>2.8698688966308079E-2</v>
      </c>
      <c r="U10" s="41">
        <v>1.7334438859279051E-2</v>
      </c>
      <c r="V10" s="41">
        <v>2.1779440239937439E-2</v>
      </c>
      <c r="W10" s="41">
        <v>0.1185699385368012</v>
      </c>
      <c r="X10" s="18">
        <v>0.75241567789960673</v>
      </c>
      <c r="Y10" s="18">
        <v>1.5300934027729951</v>
      </c>
      <c r="Z10" s="18">
        <f t="shared" si="1"/>
        <v>2.2825090806726021</v>
      </c>
      <c r="AC10" s="34">
        <v>43473</v>
      </c>
      <c r="AD10" s="43">
        <v>3.7942960210154519E-3</v>
      </c>
      <c r="AE10" s="43">
        <v>4.9809534145155033E-3</v>
      </c>
      <c r="AF10" s="43">
        <v>4.2452367720746979E-3</v>
      </c>
      <c r="AG10" s="43">
        <v>5.0287290708501608E-3</v>
      </c>
      <c r="AH10" s="43">
        <v>6.6865448838993799E-3</v>
      </c>
      <c r="AI10" s="1"/>
      <c r="AJ10" s="9">
        <v>43838</v>
      </c>
      <c r="AK10" s="41">
        <v>1.5528678651811839E-3</v>
      </c>
      <c r="AL10" s="41">
        <v>2.9463985738618559E-3</v>
      </c>
      <c r="AM10" s="41">
        <v>1.904079154938478E-3</v>
      </c>
      <c r="AN10" s="41">
        <v>2.9326579704734598E-3</v>
      </c>
      <c r="AO10" s="41">
        <v>4.3216505160134427E-3</v>
      </c>
    </row>
    <row r="11" spans="2:41">
      <c r="B11" s="9">
        <v>43474</v>
      </c>
      <c r="C11" s="42">
        <v>0.15255599537396561</v>
      </c>
      <c r="D11" s="42">
        <v>3.1739320069118733E-2</v>
      </c>
      <c r="E11" s="42">
        <v>0.40828755914866971</v>
      </c>
      <c r="F11" s="42">
        <v>2.9634932320611151E-2</v>
      </c>
      <c r="G11" s="42">
        <v>2.6658384380656531E-2</v>
      </c>
      <c r="H11" s="42">
        <v>1.8150635440481198E-2</v>
      </c>
      <c r="I11" s="42">
        <v>2.6047259837011699E-2</v>
      </c>
      <c r="J11" s="42">
        <v>0.1362191381261203</v>
      </c>
      <c r="K11" s="16">
        <v>0.8303037215660346</v>
      </c>
      <c r="L11" s="16">
        <v>1.534842306840644</v>
      </c>
      <c r="M11" s="16">
        <f t="shared" si="0"/>
        <v>2.3651460284066785</v>
      </c>
      <c r="N11" s="1"/>
      <c r="O11" s="9">
        <v>43839</v>
      </c>
      <c r="P11" s="41">
        <v>0.15497992320993381</v>
      </c>
      <c r="Q11" s="41">
        <v>3.0577606883493671E-2</v>
      </c>
      <c r="R11" s="41">
        <v>0.43738385443770822</v>
      </c>
      <c r="S11" s="41">
        <v>2.9634932320611151E-2</v>
      </c>
      <c r="T11" s="41">
        <v>2.817840150440986E-2</v>
      </c>
      <c r="U11" s="41">
        <v>1.6242794333249089E-2</v>
      </c>
      <c r="V11" s="41">
        <v>2.6342371769936299E-2</v>
      </c>
      <c r="W11" s="41">
        <v>0.13684342118402379</v>
      </c>
      <c r="X11" s="18">
        <v>0.86018330564336609</v>
      </c>
      <c r="Y11" s="18">
        <v>1.601872810715391</v>
      </c>
      <c r="Z11" s="18">
        <f t="shared" si="1"/>
        <v>2.4620561163587569</v>
      </c>
      <c r="AC11" s="34">
        <v>43474</v>
      </c>
      <c r="AD11" s="43">
        <v>3.777575476575719E-3</v>
      </c>
      <c r="AE11" s="43">
        <v>5.2687402502548256E-3</v>
      </c>
      <c r="AF11" s="43">
        <v>3.981363836688033E-3</v>
      </c>
      <c r="AG11" s="43">
        <v>5.1523214213339682E-3</v>
      </c>
      <c r="AH11" s="43">
        <v>6.9743969954254546E-3</v>
      </c>
      <c r="AI11" s="1"/>
      <c r="AJ11" s="9">
        <v>43839</v>
      </c>
      <c r="AK11" s="41">
        <v>3.7079680223776812E-3</v>
      </c>
      <c r="AL11" s="41">
        <v>4.9003842304887087E-3</v>
      </c>
      <c r="AM11" s="41">
        <v>4.0551360054204401E-3</v>
      </c>
      <c r="AN11" s="41">
        <v>5.2868506384561699E-3</v>
      </c>
      <c r="AO11" s="41">
        <v>6.746618709502542E-3</v>
      </c>
    </row>
    <row r="12" spans="2:41">
      <c r="B12" s="9">
        <v>43475</v>
      </c>
      <c r="C12" s="42">
        <v>0.15949539031133539</v>
      </c>
      <c r="D12" s="42">
        <v>3.193304804633966E-2</v>
      </c>
      <c r="E12" s="42">
        <v>0.46772506138512049</v>
      </c>
      <c r="F12" s="42">
        <v>3.2537896902859798E-2</v>
      </c>
      <c r="G12" s="42">
        <v>2.7200489994948649E-2</v>
      </c>
      <c r="H12" s="42">
        <v>1.9276810147141919E-2</v>
      </c>
      <c r="I12" s="42">
        <v>2.7446538945903379E-2</v>
      </c>
      <c r="J12" s="42">
        <v>0.14710790460285081</v>
      </c>
      <c r="K12" s="16">
        <v>0.91088807545264439</v>
      </c>
      <c r="L12" s="16">
        <v>1.6590706004662039</v>
      </c>
      <c r="M12" s="16">
        <f t="shared" si="0"/>
        <v>2.5699586759188482</v>
      </c>
      <c r="N12" s="1"/>
      <c r="O12" s="9">
        <v>43840</v>
      </c>
      <c r="P12" s="41">
        <v>0.1717059207567124</v>
      </c>
      <c r="Q12" s="41">
        <v>3.2798956642444962E-2</v>
      </c>
      <c r="R12" s="41">
        <v>0.45581048025358928</v>
      </c>
      <c r="S12" s="41">
        <v>3.2537896902859798E-2</v>
      </c>
      <c r="T12" s="41">
        <v>3.0685446041513319E-2</v>
      </c>
      <c r="U12" s="41">
        <v>1.93225045869664E-2</v>
      </c>
      <c r="V12" s="41">
        <v>2.824491153247348E-2</v>
      </c>
      <c r="W12" s="41">
        <v>0.14962515657457079</v>
      </c>
      <c r="X12" s="18">
        <v>0.92073127329113058</v>
      </c>
      <c r="Y12" s="18">
        <v>1.6806302634372829</v>
      </c>
      <c r="Z12" s="18">
        <f t="shared" si="1"/>
        <v>2.6013615367284135</v>
      </c>
      <c r="AC12" s="34">
        <v>43475</v>
      </c>
      <c r="AD12" s="43">
        <v>4.2011518683117343E-3</v>
      </c>
      <c r="AE12" s="43">
        <v>5.2651722931446156E-3</v>
      </c>
      <c r="AF12" s="43">
        <v>2.8769597842691259E-3</v>
      </c>
      <c r="AG12" s="43">
        <v>5.3765282749229744E-3</v>
      </c>
      <c r="AH12" s="43">
        <v>7.109910035210055E-3</v>
      </c>
      <c r="AI12" s="1"/>
      <c r="AJ12" s="9">
        <v>43840</v>
      </c>
      <c r="AK12" s="41">
        <v>4.3835246316382996E-3</v>
      </c>
      <c r="AL12" s="41">
        <v>5.8708332621787568E-3</v>
      </c>
      <c r="AM12" s="41">
        <v>3.75886347708254E-3</v>
      </c>
      <c r="AN12" s="41">
        <v>5.6769035798566771E-3</v>
      </c>
      <c r="AO12" s="41">
        <v>7.2577277829690241E-3</v>
      </c>
    </row>
    <row r="13" spans="2:41">
      <c r="B13" s="9">
        <v>43476</v>
      </c>
      <c r="C13" s="42">
        <v>0.1251554853085414</v>
      </c>
      <c r="D13" s="42">
        <v>2.733010860201212E-2</v>
      </c>
      <c r="E13" s="42">
        <v>0.354688487105145</v>
      </c>
      <c r="F13" s="42">
        <v>2.0998114474461291E-2</v>
      </c>
      <c r="G13" s="42">
        <v>2.4062933812378839E-2</v>
      </c>
      <c r="H13" s="42">
        <v>1.3333304070470481E-2</v>
      </c>
      <c r="I13" s="42">
        <v>2.269898716267655E-2</v>
      </c>
      <c r="J13" s="42">
        <v>0.11504534663116051</v>
      </c>
      <c r="K13" s="16">
        <v>0.71392028558018039</v>
      </c>
      <c r="L13" s="16">
        <v>1.489188315284719</v>
      </c>
      <c r="M13" s="16">
        <f t="shared" si="0"/>
        <v>2.2031086008648995</v>
      </c>
      <c r="N13" s="1"/>
      <c r="O13" s="9">
        <v>43841</v>
      </c>
      <c r="P13" s="41">
        <v>0.17524734172867071</v>
      </c>
      <c r="Q13" s="41">
        <v>3.2314078081876092E-2</v>
      </c>
      <c r="R13" s="41">
        <v>0.37979775444846769</v>
      </c>
      <c r="S13" s="41">
        <v>2.0998114474461291E-2</v>
      </c>
      <c r="T13" s="41">
        <v>2.8192678248599511E-2</v>
      </c>
      <c r="U13" s="41">
        <v>1.9581085349638639E-2</v>
      </c>
      <c r="V13" s="41">
        <v>2.6493216095112081E-2</v>
      </c>
      <c r="W13" s="41">
        <v>0.13177184932349681</v>
      </c>
      <c r="X13" s="18">
        <v>0.81439611775032261</v>
      </c>
      <c r="Y13" s="18">
        <v>1.7045136668680441</v>
      </c>
      <c r="Z13" s="18">
        <f t="shared" si="1"/>
        <v>2.5189097846183666</v>
      </c>
      <c r="AC13" s="34">
        <v>43476</v>
      </c>
      <c r="AD13" s="43">
        <v>4.2538322527965857E-3</v>
      </c>
      <c r="AE13" s="43">
        <v>5.6263916180065363E-3</v>
      </c>
      <c r="AF13" s="43">
        <v>3.86211706740584E-3</v>
      </c>
      <c r="AG13" s="43">
        <v>4.5577426604117097E-3</v>
      </c>
      <c r="AH13" s="43">
        <v>7.5739400556041787E-3</v>
      </c>
      <c r="AI13" s="1"/>
      <c r="AJ13" s="9">
        <v>43841</v>
      </c>
      <c r="AK13" s="41">
        <v>1.789642703086459E-3</v>
      </c>
      <c r="AL13" s="41">
        <v>3.1823038097634078E-3</v>
      </c>
      <c r="AM13" s="41">
        <v>2.2110549565181551E-3</v>
      </c>
      <c r="AN13" s="41">
        <v>4.0966252280821821E-3</v>
      </c>
      <c r="AO13" s="41">
        <v>6.2120549216248882E-3</v>
      </c>
    </row>
    <row r="14" spans="2:41">
      <c r="B14" s="9">
        <v>43477</v>
      </c>
      <c r="C14" s="42">
        <v>0.15139601071253581</v>
      </c>
      <c r="D14" s="42">
        <v>3.1586547595964812E-2</v>
      </c>
      <c r="E14" s="42">
        <v>0.37054404160450799</v>
      </c>
      <c r="F14" s="42">
        <v>2.66034400957866E-2</v>
      </c>
      <c r="G14" s="42">
        <v>2.4636792585486331E-2</v>
      </c>
      <c r="H14" s="42">
        <v>1.846792227139964E-2</v>
      </c>
      <c r="I14" s="42">
        <v>2.5679996252226781E-2</v>
      </c>
      <c r="J14" s="42">
        <v>0.12190381820887421</v>
      </c>
      <c r="K14" s="16">
        <v>0.76505944199161058</v>
      </c>
      <c r="L14" s="16">
        <v>1.6455562119706559</v>
      </c>
      <c r="M14" s="16">
        <f t="shared" si="0"/>
        <v>2.4106156539622665</v>
      </c>
      <c r="N14" s="1"/>
      <c r="O14" s="9">
        <v>43842</v>
      </c>
      <c r="P14" s="41">
        <v>0.17373206733894081</v>
      </c>
      <c r="Q14" s="41">
        <v>3.154931966928743E-2</v>
      </c>
      <c r="R14" s="41">
        <v>0.3782971426397293</v>
      </c>
      <c r="S14" s="41">
        <v>2.66034400957866E-2</v>
      </c>
      <c r="T14" s="41">
        <v>2.9271512413205018E-2</v>
      </c>
      <c r="U14" s="41">
        <v>1.939249789575018E-2</v>
      </c>
      <c r="V14" s="41">
        <v>2.4769877366480678E-2</v>
      </c>
      <c r="W14" s="41">
        <v>0.13471787849176459</v>
      </c>
      <c r="X14" s="18">
        <v>0.81833373591094449</v>
      </c>
      <c r="Y14" s="18">
        <v>1.713470981390858</v>
      </c>
      <c r="Z14" s="18">
        <f t="shared" si="1"/>
        <v>2.5318047173018026</v>
      </c>
      <c r="AC14" s="34">
        <v>43477</v>
      </c>
      <c r="AD14" s="43">
        <v>1.754832050451577E-3</v>
      </c>
      <c r="AE14" s="43">
        <v>2.7880809242960452E-3</v>
      </c>
      <c r="AF14" s="43">
        <v>2.3483320879664421E-3</v>
      </c>
      <c r="AG14" s="43">
        <v>4.160355365012241E-3</v>
      </c>
      <c r="AH14" s="43">
        <v>6.1908454077260833E-3</v>
      </c>
      <c r="AI14" s="1"/>
      <c r="AJ14" s="9">
        <v>43842</v>
      </c>
      <c r="AK14" s="41">
        <v>3.0032643604011541E-3</v>
      </c>
      <c r="AL14" s="41">
        <v>4.2896350775718474E-3</v>
      </c>
      <c r="AM14" s="41">
        <v>2.505740827330316E-3</v>
      </c>
      <c r="AN14" s="41">
        <v>5.0185430622439794E-3</v>
      </c>
      <c r="AO14" s="41">
        <v>7.1368403676282319E-3</v>
      </c>
    </row>
    <row r="15" spans="2:41">
      <c r="B15" s="9">
        <v>43478</v>
      </c>
      <c r="C15" s="42">
        <v>0.1511347992883911</v>
      </c>
      <c r="D15" s="42">
        <v>3.109529431759999E-2</v>
      </c>
      <c r="E15" s="42">
        <v>0.33446831476211869</v>
      </c>
      <c r="F15" s="42">
        <v>3.1357415324109579E-2</v>
      </c>
      <c r="G15" s="42">
        <v>2.577109088300816E-2</v>
      </c>
      <c r="H15" s="42">
        <v>1.8269257541185489E-2</v>
      </c>
      <c r="I15" s="42">
        <v>2.3653593458652509E-2</v>
      </c>
      <c r="J15" s="42">
        <v>0.12856663421021439</v>
      </c>
      <c r="K15" s="16">
        <v>0.73960517455205677</v>
      </c>
      <c r="L15" s="16">
        <v>1.6516864234641759</v>
      </c>
      <c r="M15" s="16">
        <f t="shared" si="0"/>
        <v>2.3912915980162328</v>
      </c>
      <c r="N15" s="1"/>
      <c r="O15" s="9">
        <v>43843</v>
      </c>
      <c r="P15" s="41">
        <v>0.17520770082765341</v>
      </c>
      <c r="Q15" s="41">
        <v>3.1796516637198229E-2</v>
      </c>
      <c r="R15" s="41">
        <v>0.43573469369862949</v>
      </c>
      <c r="S15" s="41">
        <v>3.1357415324109579E-2</v>
      </c>
      <c r="T15" s="41">
        <v>2.9258387861030771E-2</v>
      </c>
      <c r="U15" s="41">
        <v>1.9518054934946721E-2</v>
      </c>
      <c r="V15" s="41">
        <v>2.7203665628935069E-2</v>
      </c>
      <c r="W15" s="41">
        <v>0.14628881779038569</v>
      </c>
      <c r="X15" s="18">
        <v>0.89636525270288925</v>
      </c>
      <c r="Y15" s="18">
        <v>1.617164435030739</v>
      </c>
      <c r="Z15" s="18">
        <f t="shared" si="1"/>
        <v>2.5135296877336284</v>
      </c>
      <c r="AC15" s="34">
        <v>43478</v>
      </c>
      <c r="AD15" s="43">
        <v>2.89556940793628E-3</v>
      </c>
      <c r="AE15" s="43">
        <v>3.9809361494213512E-3</v>
      </c>
      <c r="AF15" s="43">
        <v>2.8992875884576762E-3</v>
      </c>
      <c r="AG15" s="43">
        <v>4.9181191922785788E-3</v>
      </c>
      <c r="AH15" s="43">
        <v>7.070945692669541E-3</v>
      </c>
      <c r="AI15" s="1"/>
      <c r="AJ15" s="9">
        <v>43843</v>
      </c>
      <c r="AK15" s="41">
        <v>3.695918429157194E-3</v>
      </c>
      <c r="AL15" s="41">
        <v>5.7358581058033157E-3</v>
      </c>
      <c r="AM15" s="41">
        <v>4.0396584524829936E-3</v>
      </c>
      <c r="AN15" s="41">
        <v>5.4642979271585278E-3</v>
      </c>
      <c r="AO15" s="41">
        <v>7.0260650920399466E-3</v>
      </c>
    </row>
    <row r="16" spans="2:41">
      <c r="B16" s="9">
        <v>43479</v>
      </c>
      <c r="C16" s="42">
        <v>0.15680968575967069</v>
      </c>
      <c r="D16" s="42">
        <v>3.1362218878339572E-2</v>
      </c>
      <c r="E16" s="42">
        <v>0.40301711918759869</v>
      </c>
      <c r="F16" s="42">
        <v>2.7814754000293689E-2</v>
      </c>
      <c r="G16" s="42">
        <v>2.6270292945571479E-2</v>
      </c>
      <c r="H16" s="42">
        <v>1.8485751208921611E-2</v>
      </c>
      <c r="I16" s="42">
        <v>2.612948233179458E-2</v>
      </c>
      <c r="J16" s="42">
        <v>0.13874381260225069</v>
      </c>
      <c r="K16" s="16">
        <v>0.83318495617755972</v>
      </c>
      <c r="L16" s="16">
        <v>1.5674595697825711</v>
      </c>
      <c r="M16" s="16">
        <f t="shared" si="0"/>
        <v>2.4006445259601308</v>
      </c>
      <c r="N16" s="1"/>
      <c r="O16" s="9">
        <v>43844</v>
      </c>
      <c r="P16" s="41">
        <v>0.17608319592640931</v>
      </c>
      <c r="Q16" s="41">
        <v>3.1763370347154478E-2</v>
      </c>
      <c r="R16" s="41">
        <v>0.43780433693692528</v>
      </c>
      <c r="S16" s="41">
        <v>2.7814754000293689E-2</v>
      </c>
      <c r="T16" s="41">
        <v>2.7579133876226229E-2</v>
      </c>
      <c r="U16" s="41">
        <v>1.9082085762273531E-2</v>
      </c>
      <c r="V16" s="41">
        <v>2.800001936394856E-2</v>
      </c>
      <c r="W16" s="41">
        <v>0.14782006819346791</v>
      </c>
      <c r="X16" s="18">
        <v>0.89594696440669919</v>
      </c>
      <c r="Y16" s="18">
        <v>1.514459189243466</v>
      </c>
      <c r="Z16" s="18">
        <f t="shared" si="1"/>
        <v>2.4104061536501651</v>
      </c>
      <c r="AC16" s="34">
        <v>43479</v>
      </c>
      <c r="AD16" s="43">
        <v>4.0551112339696424E-3</v>
      </c>
      <c r="AE16" s="43">
        <v>5.5922326664109654E-3</v>
      </c>
      <c r="AF16" s="43">
        <v>4.4120585055656336E-3</v>
      </c>
      <c r="AG16" s="43">
        <v>5.4632666758142826E-3</v>
      </c>
      <c r="AH16" s="43">
        <v>7.2606477841053512E-3</v>
      </c>
      <c r="AI16" s="1"/>
      <c r="AJ16" s="9">
        <v>43844</v>
      </c>
      <c r="AK16" s="41">
        <v>3.5331723243998648E-3</v>
      </c>
      <c r="AL16" s="41">
        <v>5.2327436337618934E-3</v>
      </c>
      <c r="AM16" s="41">
        <v>4.1861474480871241E-3</v>
      </c>
      <c r="AN16" s="41">
        <v>3.6094910133646048E-3</v>
      </c>
      <c r="AO16" s="41">
        <v>6.1671111838101514E-3</v>
      </c>
    </row>
    <row r="17" spans="2:41">
      <c r="B17" s="9">
        <v>43480</v>
      </c>
      <c r="C17" s="42">
        <v>0.1570781199142231</v>
      </c>
      <c r="D17" s="42">
        <v>3.1074387927214168E-2</v>
      </c>
      <c r="E17" s="42">
        <v>0.40946485745279221</v>
      </c>
      <c r="F17" s="42">
        <v>3.005208280555632E-2</v>
      </c>
      <c r="G17" s="42">
        <v>2.3993407999933221E-2</v>
      </c>
      <c r="H17" s="42">
        <v>1.8233252405458408E-2</v>
      </c>
      <c r="I17" s="42">
        <v>2.6737345968038489E-2</v>
      </c>
      <c r="J17" s="42">
        <v>0.13724619730817711</v>
      </c>
      <c r="K17" s="16">
        <v>0.83275205118407003</v>
      </c>
      <c r="L17" s="16">
        <v>1.483544263341614</v>
      </c>
      <c r="M17" s="16">
        <f t="shared" si="0"/>
        <v>2.3162963145256841</v>
      </c>
      <c r="N17" s="1"/>
      <c r="O17" s="9">
        <v>43845</v>
      </c>
      <c r="P17" s="41">
        <v>0.1773454964427805</v>
      </c>
      <c r="Q17" s="41">
        <v>3.1635885016435841E-2</v>
      </c>
      <c r="R17" s="41">
        <v>0.44244139567780483</v>
      </c>
      <c r="S17" s="41">
        <v>3.005208280555632E-2</v>
      </c>
      <c r="T17" s="41">
        <v>2.8117122783438919E-2</v>
      </c>
      <c r="U17" s="41">
        <v>1.923674571286707E-2</v>
      </c>
      <c r="V17" s="41">
        <v>2.7687041462454879E-2</v>
      </c>
      <c r="W17" s="41">
        <v>0.14563550445928281</v>
      </c>
      <c r="X17" s="18">
        <v>0.90215127436062137</v>
      </c>
      <c r="Y17" s="18">
        <v>1.5481955578318389</v>
      </c>
      <c r="Z17" s="18">
        <f t="shared" si="1"/>
        <v>2.4503468321924604</v>
      </c>
      <c r="AC17" s="34">
        <v>43480</v>
      </c>
      <c r="AD17" s="43">
        <v>3.725139197405491E-3</v>
      </c>
      <c r="AE17" s="43">
        <v>5.1867669114464441E-3</v>
      </c>
      <c r="AF17" s="43">
        <v>3.1006443558374802E-3</v>
      </c>
      <c r="AG17" s="43">
        <v>4.9933292428122264E-3</v>
      </c>
      <c r="AH17" s="43">
        <v>6.5966670801427896E-3</v>
      </c>
      <c r="AI17" s="1"/>
      <c r="AJ17" s="9">
        <v>43845</v>
      </c>
      <c r="AK17" s="41">
        <v>3.9254087762707101E-3</v>
      </c>
      <c r="AL17" s="41">
        <v>5.5598178872320126E-3</v>
      </c>
      <c r="AM17" s="41">
        <v>4.4014876413930454E-3</v>
      </c>
      <c r="AN17" s="41">
        <v>4.8500413515301308E-3</v>
      </c>
      <c r="AO17" s="41">
        <v>6.0316421136363957E-3</v>
      </c>
    </row>
    <row r="18" spans="2:41">
      <c r="B18" s="9">
        <v>43481</v>
      </c>
      <c r="C18" s="42">
        <v>0.12585599526715091</v>
      </c>
      <c r="D18" s="42">
        <v>2.5971275808239571E-2</v>
      </c>
      <c r="E18" s="42">
        <v>0.3713268026840113</v>
      </c>
      <c r="F18" s="42">
        <v>3.1619239277259577E-2</v>
      </c>
      <c r="G18" s="42">
        <v>2.1426604557276518E-2</v>
      </c>
      <c r="H18" s="42">
        <v>1.450576042068465E-2</v>
      </c>
      <c r="I18" s="42">
        <v>2.3019631356473919E-2</v>
      </c>
      <c r="J18" s="42">
        <v>0.1176217555173561</v>
      </c>
      <c r="K18" s="16">
        <v>0.72672916041503721</v>
      </c>
      <c r="L18" s="16">
        <v>1.3007734564682201</v>
      </c>
      <c r="M18" s="16">
        <f t="shared" si="0"/>
        <v>2.0275026168832575</v>
      </c>
      <c r="N18" s="1"/>
      <c r="O18" s="9">
        <v>43846</v>
      </c>
      <c r="P18" s="41">
        <v>0.1775656425381292</v>
      </c>
      <c r="Q18" s="41">
        <v>3.2031620436989018E-2</v>
      </c>
      <c r="R18" s="41">
        <v>0.45689093408733827</v>
      </c>
      <c r="S18" s="41">
        <v>3.1619239277259577E-2</v>
      </c>
      <c r="T18" s="41">
        <v>2.8123191751100569E-2</v>
      </c>
      <c r="U18" s="41">
        <v>1.9155928049332149E-2</v>
      </c>
      <c r="V18" s="41">
        <v>2.7572554623590779E-2</v>
      </c>
      <c r="W18" s="41">
        <v>0.1500629887786239</v>
      </c>
      <c r="X18" s="18">
        <v>0.92302209954236303</v>
      </c>
      <c r="Y18" s="18">
        <v>1.5996330529522249</v>
      </c>
      <c r="Z18" s="18">
        <f t="shared" si="1"/>
        <v>2.5226551524945879</v>
      </c>
      <c r="AC18" s="34">
        <v>43481</v>
      </c>
      <c r="AD18" s="43">
        <v>3.2562276991171461E-3</v>
      </c>
      <c r="AE18" s="43">
        <v>4.7991273855145754E-3</v>
      </c>
      <c r="AF18" s="43">
        <v>3.9481569481244934E-3</v>
      </c>
      <c r="AG18" s="43">
        <v>4.3792816995981004E-3</v>
      </c>
      <c r="AH18" s="43">
        <v>5.9768824605858084E-3</v>
      </c>
      <c r="AI18" s="1"/>
      <c r="AJ18" s="9">
        <v>43846</v>
      </c>
      <c r="AK18" s="41">
        <v>3.9566126711870634E-3</v>
      </c>
      <c r="AL18" s="41">
        <v>5.64811974375136E-3</v>
      </c>
      <c r="AM18" s="41">
        <v>4.469842343519043E-3</v>
      </c>
      <c r="AN18" s="41">
        <v>5.2047873812903368E-3</v>
      </c>
      <c r="AO18" s="41">
        <v>6.7474123418511242E-3</v>
      </c>
    </row>
    <row r="19" spans="2:41">
      <c r="B19" s="9">
        <v>43482</v>
      </c>
      <c r="C19" s="42">
        <v>0.15726415752263659</v>
      </c>
      <c r="D19" s="42">
        <v>3.1604584743403649E-2</v>
      </c>
      <c r="E19" s="42">
        <v>0.42748668754186281</v>
      </c>
      <c r="F19" s="42">
        <v>3.3050169672324589E-2</v>
      </c>
      <c r="G19" s="42">
        <v>2.3997063949841042E-2</v>
      </c>
      <c r="H19" s="42">
        <v>1.7873374361667669E-2</v>
      </c>
      <c r="I19" s="42">
        <v>2.62188135813693E-2</v>
      </c>
      <c r="J19" s="42">
        <v>0.14019370368683409</v>
      </c>
      <c r="K19" s="16">
        <v>0.8573011347264512</v>
      </c>
      <c r="L19" s="16">
        <v>1.5391813722670391</v>
      </c>
      <c r="M19" s="16">
        <f t="shared" si="0"/>
        <v>2.3964825069934905</v>
      </c>
      <c r="N19" s="1"/>
      <c r="O19" s="9">
        <v>43847</v>
      </c>
      <c r="P19" s="41">
        <v>0.17480693230707431</v>
      </c>
      <c r="Q19" s="41">
        <v>3.2849314366330817E-2</v>
      </c>
      <c r="R19" s="41">
        <v>0.47198591178268789</v>
      </c>
      <c r="S19" s="41">
        <v>3.3050169672324589E-2</v>
      </c>
      <c r="T19" s="41">
        <v>2.9288752051395691E-2</v>
      </c>
      <c r="U19" s="41">
        <v>1.9489245497280792E-2</v>
      </c>
      <c r="V19" s="41">
        <v>2.7884413606664431E-2</v>
      </c>
      <c r="W19" s="41">
        <v>0.1506428552270854</v>
      </c>
      <c r="X19" s="18">
        <v>0.93999759451084386</v>
      </c>
      <c r="Y19" s="18">
        <v>1.666215885962895</v>
      </c>
      <c r="Z19" s="18">
        <f t="shared" si="1"/>
        <v>2.6062134804737389</v>
      </c>
      <c r="AC19" s="34">
        <v>43482</v>
      </c>
      <c r="AD19" s="43">
        <v>4.2683876168672424E-3</v>
      </c>
      <c r="AE19" s="43">
        <v>5.6699335641458718E-3</v>
      </c>
      <c r="AF19" s="43">
        <v>4.7319714798154883E-3</v>
      </c>
      <c r="AG19" s="43">
        <v>5.2805153840713593E-3</v>
      </c>
      <c r="AH19" s="43">
        <v>7.0032468956935543E-3</v>
      </c>
      <c r="AI19" s="1"/>
      <c r="AJ19" s="9">
        <v>43847</v>
      </c>
      <c r="AK19" s="41">
        <v>4.1438526922609204E-3</v>
      </c>
      <c r="AL19" s="41">
        <v>5.9636660740248516E-3</v>
      </c>
      <c r="AM19" s="41">
        <v>4.1207565258626101E-3</v>
      </c>
      <c r="AN19" s="41">
        <v>5.7227370139683216E-3</v>
      </c>
      <c r="AO19" s="41">
        <v>7.3013263448074069E-3</v>
      </c>
    </row>
    <row r="20" spans="2:41">
      <c r="B20" s="9">
        <v>43483</v>
      </c>
      <c r="C20" s="42">
        <v>0.1579866711771411</v>
      </c>
      <c r="D20" s="42">
        <v>2.9553111591957081E-2</v>
      </c>
      <c r="E20" s="42">
        <v>0.44828526815598352</v>
      </c>
      <c r="F20" s="42">
        <v>2.099536961948209E-2</v>
      </c>
      <c r="G20" s="42">
        <v>2.6175717122179021E-2</v>
      </c>
      <c r="H20" s="42">
        <v>1.8358688699569539E-2</v>
      </c>
      <c r="I20" s="42">
        <v>2.6405438965683922E-2</v>
      </c>
      <c r="J20" s="42">
        <v>0.13958844751155591</v>
      </c>
      <c r="K20" s="16">
        <v>0.8807588711993507</v>
      </c>
      <c r="L20" s="16">
        <v>1.6077753989498491</v>
      </c>
      <c r="M20" s="16">
        <f t="shared" si="0"/>
        <v>2.4885342701491999</v>
      </c>
      <c r="N20" s="1"/>
      <c r="O20" s="9">
        <v>43848</v>
      </c>
      <c r="P20" s="41">
        <v>0.17913677021509411</v>
      </c>
      <c r="Q20" s="41">
        <v>3.1352170376501433E-2</v>
      </c>
      <c r="R20" s="41">
        <v>0.38399578100198201</v>
      </c>
      <c r="S20" s="41">
        <v>2.099536961948209E-2</v>
      </c>
      <c r="T20" s="41">
        <v>2.683215467269856E-2</v>
      </c>
      <c r="U20" s="41">
        <v>1.9442827081237159E-2</v>
      </c>
      <c r="V20" s="41">
        <v>2.666596439369729E-2</v>
      </c>
      <c r="W20" s="41">
        <v>0.13111534306174161</v>
      </c>
      <c r="X20" s="18">
        <v>0.81953638042243404</v>
      </c>
      <c r="Y20" s="18">
        <v>1.697172914067173</v>
      </c>
      <c r="Z20" s="18">
        <f t="shared" si="1"/>
        <v>2.516709294489607</v>
      </c>
      <c r="AC20" s="34">
        <v>43483</v>
      </c>
      <c r="AD20" s="43">
        <v>4.3711089836365501E-3</v>
      </c>
      <c r="AE20" s="43">
        <v>6.0216324740378253E-3</v>
      </c>
      <c r="AF20" s="43">
        <v>4.56491527027465E-3</v>
      </c>
      <c r="AG20" s="43">
        <v>5.8116345521177174E-3</v>
      </c>
      <c r="AH20" s="43">
        <v>7.5572968802358502E-3</v>
      </c>
      <c r="AI20" s="1"/>
      <c r="AJ20" s="9">
        <v>43848</v>
      </c>
      <c r="AK20" s="41">
        <v>2.0270593792197731E-3</v>
      </c>
      <c r="AL20" s="41">
        <v>3.2015476071225791E-3</v>
      </c>
      <c r="AM20" s="41">
        <v>2.1137569749675031E-3</v>
      </c>
      <c r="AN20" s="41">
        <v>4.0539199184193436E-3</v>
      </c>
      <c r="AO20" s="41">
        <v>6.1193598283564923E-3</v>
      </c>
    </row>
    <row r="21" spans="2:41">
      <c r="B21" s="9">
        <v>43484</v>
      </c>
      <c r="C21" s="42">
        <v>0.1588939038522551</v>
      </c>
      <c r="D21" s="42">
        <v>3.0709736267132581E-2</v>
      </c>
      <c r="E21" s="42">
        <v>0.36348284931745328</v>
      </c>
      <c r="F21" s="42">
        <v>2.721403462457701E-2</v>
      </c>
      <c r="G21" s="42">
        <v>2.4003282502627898E-2</v>
      </c>
      <c r="H21" s="42">
        <v>1.8488654380860899E-2</v>
      </c>
      <c r="I21" s="42">
        <v>2.4727650679514431E-2</v>
      </c>
      <c r="J21" s="42">
        <v>0.1249811861747737</v>
      </c>
      <c r="K21" s="16">
        <v>0.76634185029290502</v>
      </c>
      <c r="L21" s="16">
        <v>1.6336471898539069</v>
      </c>
      <c r="M21" s="16">
        <f t="shared" si="0"/>
        <v>2.3999890401468118</v>
      </c>
      <c r="N21" s="1"/>
      <c r="O21" s="9">
        <v>43849</v>
      </c>
      <c r="P21" s="41">
        <v>0.17870454089286891</v>
      </c>
      <c r="Q21" s="41">
        <v>3.1730947358152808E-2</v>
      </c>
      <c r="R21" s="41">
        <v>0.35618124096374498</v>
      </c>
      <c r="S21" s="41">
        <v>2.721403462457701E-2</v>
      </c>
      <c r="T21" s="41">
        <v>2.745812435061995E-2</v>
      </c>
      <c r="U21" s="41">
        <v>1.9294632753554121E-2</v>
      </c>
      <c r="V21" s="41">
        <v>2.4747715881324212E-2</v>
      </c>
      <c r="W21" s="41">
        <v>0.1354067503733303</v>
      </c>
      <c r="X21" s="18">
        <v>0.80073798719817213</v>
      </c>
      <c r="Y21" s="18">
        <v>1.6930201573070049</v>
      </c>
      <c r="Z21" s="18">
        <f t="shared" si="1"/>
        <v>2.4937581445051773</v>
      </c>
      <c r="AC21" s="34">
        <v>43484</v>
      </c>
      <c r="AD21" s="43">
        <v>1.723451874491749E-3</v>
      </c>
      <c r="AE21" s="43">
        <v>2.8850453685355859E-3</v>
      </c>
      <c r="AF21" s="43">
        <v>2.4582658790218972E-3</v>
      </c>
      <c r="AG21" s="43">
        <v>4.1638421851552809E-3</v>
      </c>
      <c r="AH21" s="43">
        <v>6.3002581344837683E-3</v>
      </c>
      <c r="AI21" s="1"/>
      <c r="AJ21" s="9">
        <v>43849</v>
      </c>
      <c r="AK21" s="41">
        <v>3.2933919414305521E-3</v>
      </c>
      <c r="AL21" s="41">
        <v>4.4889943398773004E-3</v>
      </c>
      <c r="AM21" s="41">
        <v>2.681784688761576E-3</v>
      </c>
      <c r="AN21" s="41">
        <v>4.9708922953964688E-3</v>
      </c>
      <c r="AO21" s="41">
        <v>6.9585077591931676E-3</v>
      </c>
    </row>
    <row r="22" spans="2:41">
      <c r="B22" s="9">
        <v>43485</v>
      </c>
      <c r="C22" s="42">
        <v>0.16018328064605761</v>
      </c>
      <c r="D22" s="42">
        <v>3.0179364234054921E-2</v>
      </c>
      <c r="E22" s="42">
        <v>0.29647331135778621</v>
      </c>
      <c r="F22" s="42">
        <v>3.20694387301926E-2</v>
      </c>
      <c r="G22" s="42">
        <v>2.3714932301341259E-2</v>
      </c>
      <c r="H22" s="42">
        <v>1.824849501139264E-2</v>
      </c>
      <c r="I22" s="42">
        <v>2.333514973153842E-2</v>
      </c>
      <c r="J22" s="42">
        <v>0.12774174855483461</v>
      </c>
      <c r="K22" s="16">
        <v>0.70714030605210654</v>
      </c>
      <c r="L22" s="16">
        <v>1.6255505231656551</v>
      </c>
      <c r="M22" s="16">
        <f t="shared" si="0"/>
        <v>2.3326908292177615</v>
      </c>
      <c r="N22" s="1"/>
      <c r="O22" s="9">
        <v>43850</v>
      </c>
      <c r="P22" s="41">
        <v>0.17841305604756261</v>
      </c>
      <c r="Q22" s="41">
        <v>3.1680842566118007E-2</v>
      </c>
      <c r="R22" s="41">
        <v>0.43293426970611942</v>
      </c>
      <c r="S22" s="41">
        <v>3.20694387301926E-2</v>
      </c>
      <c r="T22" s="41">
        <v>2.8608505384414552E-2</v>
      </c>
      <c r="U22" s="41">
        <v>1.930151985030577E-2</v>
      </c>
      <c r="V22" s="41">
        <v>2.732558086707438E-2</v>
      </c>
      <c r="W22" s="41">
        <v>0.15012287362896459</v>
      </c>
      <c r="X22" s="18">
        <v>0.9004560867807524</v>
      </c>
      <c r="Y22" s="18">
        <v>1.6368479591901151</v>
      </c>
      <c r="Z22" s="18">
        <f t="shared" si="1"/>
        <v>2.5373040459708673</v>
      </c>
      <c r="AC22" s="34">
        <v>43485</v>
      </c>
      <c r="AD22" s="43">
        <v>2.9736076325244001E-3</v>
      </c>
      <c r="AE22" s="43">
        <v>4.1808794457825699E-3</v>
      </c>
      <c r="AF22" s="43">
        <v>2.967321684094281E-3</v>
      </c>
      <c r="AG22" s="43">
        <v>4.9404399246801506E-3</v>
      </c>
      <c r="AH22" s="43">
        <v>7.1791072058584116E-3</v>
      </c>
      <c r="AI22" s="1"/>
      <c r="AJ22" s="9">
        <v>43850</v>
      </c>
      <c r="AK22" s="41">
        <v>4.1419172227387703E-3</v>
      </c>
      <c r="AL22" s="41">
        <v>6.0429698226605157E-3</v>
      </c>
      <c r="AM22" s="41">
        <v>4.1079835086958354E-3</v>
      </c>
      <c r="AN22" s="41">
        <v>5.4582193706713958E-3</v>
      </c>
      <c r="AO22" s="41">
        <v>6.943155961777356E-3</v>
      </c>
    </row>
    <row r="23" spans="2:41">
      <c r="B23" s="9">
        <v>43486</v>
      </c>
      <c r="C23" s="42">
        <v>0.16314256014141559</v>
      </c>
      <c r="D23" s="42">
        <v>3.0890025729220699E-2</v>
      </c>
      <c r="E23" s="42">
        <v>0.38362299512251941</v>
      </c>
      <c r="F23" s="42">
        <v>2.9735567288010689E-2</v>
      </c>
      <c r="G23" s="42">
        <v>2.4661180575118031E-2</v>
      </c>
      <c r="H23" s="42">
        <v>1.8078630166751781E-2</v>
      </c>
      <c r="I23" s="42">
        <v>2.5406198811908701E-2</v>
      </c>
      <c r="J23" s="42">
        <v>0.13803234479402049</v>
      </c>
      <c r="K23" s="16">
        <v>0.81670968699109159</v>
      </c>
      <c r="L23" s="16">
        <v>1.569483562534963</v>
      </c>
      <c r="M23" s="16">
        <f t="shared" si="0"/>
        <v>2.3861932495260545</v>
      </c>
      <c r="N23" s="1"/>
      <c r="O23" s="9">
        <v>43851</v>
      </c>
      <c r="P23" s="41">
        <v>0.17786678657520971</v>
      </c>
      <c r="Q23" s="41">
        <v>3.0822035696094398E-2</v>
      </c>
      <c r="R23" s="41">
        <v>0.45444667990948689</v>
      </c>
      <c r="S23" s="41">
        <v>2.9735567288010689E-2</v>
      </c>
      <c r="T23" s="41">
        <v>2.6680949906864058E-2</v>
      </c>
      <c r="U23" s="41">
        <v>1.9130741257128509E-2</v>
      </c>
      <c r="V23" s="41">
        <v>2.8128376459810849E-2</v>
      </c>
      <c r="W23" s="41">
        <v>0.15140068335254769</v>
      </c>
      <c r="X23" s="18">
        <v>0.91821182044515293</v>
      </c>
      <c r="Y23" s="18">
        <v>1.5440157376207699</v>
      </c>
      <c r="Z23" s="18">
        <f t="shared" si="1"/>
        <v>2.4622275580659228</v>
      </c>
      <c r="AC23" s="34">
        <v>43486</v>
      </c>
      <c r="AD23" s="43">
        <v>3.9931335944562761E-3</v>
      </c>
      <c r="AE23" s="43">
        <v>5.8047853186092022E-3</v>
      </c>
      <c r="AF23" s="43">
        <v>4.506588050477052E-3</v>
      </c>
      <c r="AG23" s="43">
        <v>5.522158933666697E-3</v>
      </c>
      <c r="AH23" s="43">
        <v>7.3907358765094343E-3</v>
      </c>
      <c r="AI23" s="1"/>
      <c r="AJ23" s="9">
        <v>43851</v>
      </c>
      <c r="AK23" s="41">
        <v>3.8143857936762792E-3</v>
      </c>
      <c r="AL23" s="41">
        <v>5.7206489397689632E-3</v>
      </c>
      <c r="AM23" s="41">
        <v>4.3522169186670104E-3</v>
      </c>
      <c r="AN23" s="41">
        <v>4.5552835414915151E-3</v>
      </c>
      <c r="AO23" s="41">
        <v>6.0719971847309978E-3</v>
      </c>
    </row>
    <row r="24" spans="2:41">
      <c r="B24" s="9">
        <v>43487</v>
      </c>
      <c r="C24" s="42">
        <v>0.16255155773428229</v>
      </c>
      <c r="D24" s="42">
        <v>2.9893146085116049E-2</v>
      </c>
      <c r="E24" s="42">
        <v>0.41722593019939552</v>
      </c>
      <c r="F24" s="42">
        <v>3.0429134545460909E-2</v>
      </c>
      <c r="G24" s="42">
        <v>2.328682873105261E-2</v>
      </c>
      <c r="H24" s="42">
        <v>1.8193380115105219E-2</v>
      </c>
      <c r="I24" s="42">
        <v>2.6301825112759931E-2</v>
      </c>
      <c r="J24" s="42">
        <v>0.1386563566641551</v>
      </c>
      <c r="K24" s="16">
        <v>0.84621265984641825</v>
      </c>
      <c r="L24" s="16">
        <v>1.490102662869508</v>
      </c>
      <c r="M24" s="16">
        <f t="shared" si="0"/>
        <v>2.3363153227159263</v>
      </c>
      <c r="N24" s="1"/>
      <c r="O24" s="9">
        <v>43852</v>
      </c>
      <c r="P24" s="41">
        <v>0.17733017585166189</v>
      </c>
      <c r="Q24" s="41">
        <v>3.070467287427614E-2</v>
      </c>
      <c r="R24" s="41">
        <v>0.43400107389116221</v>
      </c>
      <c r="S24" s="41">
        <v>3.0429134545460909E-2</v>
      </c>
      <c r="T24" s="41">
        <v>2.662623438383372E-2</v>
      </c>
      <c r="U24" s="41">
        <v>1.9200601696242641E-2</v>
      </c>
      <c r="V24" s="41">
        <v>2.765269507919451E-2</v>
      </c>
      <c r="W24" s="41">
        <v>0.152221868303307</v>
      </c>
      <c r="X24" s="18">
        <v>0.89816645662513928</v>
      </c>
      <c r="Y24" s="18">
        <v>1.5458231267333531</v>
      </c>
      <c r="Z24" s="18">
        <f t="shared" si="1"/>
        <v>2.4439895833584924</v>
      </c>
      <c r="AC24" s="34">
        <v>43487</v>
      </c>
      <c r="AD24" s="43">
        <v>3.6671203523058111E-3</v>
      </c>
      <c r="AE24" s="43">
        <v>4.9941040032889404E-3</v>
      </c>
      <c r="AF24" s="43">
        <v>4.5887065431637116E-3</v>
      </c>
      <c r="AG24" s="43">
        <v>4.9320506372510977E-3</v>
      </c>
      <c r="AH24" s="43">
        <v>6.5063331767431579E-3</v>
      </c>
      <c r="AI24" s="1"/>
      <c r="AJ24" s="9">
        <v>43852</v>
      </c>
      <c r="AK24" s="41">
        <v>3.714196305547333E-3</v>
      </c>
      <c r="AL24" s="41">
        <v>5.938621510427994E-3</v>
      </c>
      <c r="AM24" s="41">
        <v>4.2729666696139793E-3</v>
      </c>
      <c r="AN24" s="41">
        <v>4.6971884863864456E-3</v>
      </c>
      <c r="AO24" s="41">
        <v>6.3069156722823103E-3</v>
      </c>
    </row>
    <row r="25" spans="2:41">
      <c r="B25" s="9">
        <v>43488</v>
      </c>
      <c r="C25" s="42">
        <v>0.16463672288184891</v>
      </c>
      <c r="D25" s="42">
        <v>3.1062945451165599E-2</v>
      </c>
      <c r="E25" s="42">
        <v>0.39808686021865841</v>
      </c>
      <c r="F25" s="42">
        <v>3.23675251559273E-2</v>
      </c>
      <c r="G25" s="42">
        <v>2.2987712814876791E-2</v>
      </c>
      <c r="H25" s="42">
        <v>1.7810542543308439E-2</v>
      </c>
      <c r="I25" s="42">
        <v>2.5322017570512199E-2</v>
      </c>
      <c r="J25" s="42">
        <v>0.13733108214143119</v>
      </c>
      <c r="K25" s="16">
        <v>0.8286855148165857</v>
      </c>
      <c r="L25" s="16">
        <v>1.5120604714986401</v>
      </c>
      <c r="M25" s="16">
        <f t="shared" si="0"/>
        <v>2.340745986315226</v>
      </c>
      <c r="N25" s="1"/>
      <c r="O25" s="9">
        <v>43853</v>
      </c>
      <c r="P25" s="41">
        <v>0.17410200738751269</v>
      </c>
      <c r="Q25" s="41">
        <v>3.181858428223882E-2</v>
      </c>
      <c r="R25" s="41">
        <v>0.45652723707635923</v>
      </c>
      <c r="S25" s="41">
        <v>3.23675251559273E-2</v>
      </c>
      <c r="T25" s="41">
        <v>2.705596141159667E-2</v>
      </c>
      <c r="U25" s="41">
        <v>1.9277510284136299E-2</v>
      </c>
      <c r="V25" s="41">
        <v>2.782497377054886E-2</v>
      </c>
      <c r="W25" s="41">
        <v>0.15373480221087379</v>
      </c>
      <c r="X25" s="18">
        <v>0.92270860157919388</v>
      </c>
      <c r="Y25" s="18">
        <v>1.589467641937923</v>
      </c>
      <c r="Z25" s="18">
        <f t="shared" si="1"/>
        <v>2.5121762435171169</v>
      </c>
      <c r="AC25" s="34">
        <v>43488</v>
      </c>
      <c r="AD25" s="43">
        <v>3.7554897062724679E-3</v>
      </c>
      <c r="AE25" s="43">
        <v>5.5353444072553729E-3</v>
      </c>
      <c r="AF25" s="43">
        <v>4.5890148230122631E-3</v>
      </c>
      <c r="AG25" s="43">
        <v>5.1297060992545641E-3</v>
      </c>
      <c r="AH25" s="43">
        <v>6.7672951092610477E-3</v>
      </c>
      <c r="AI25" s="1"/>
      <c r="AJ25" s="9">
        <v>43853</v>
      </c>
      <c r="AK25" s="41">
        <v>4.0042248059735854E-3</v>
      </c>
      <c r="AL25" s="41">
        <v>6.0010840261922266E-3</v>
      </c>
      <c r="AM25" s="41">
        <v>4.5965881669645546E-3</v>
      </c>
      <c r="AN25" s="41">
        <v>5.2588042112237457E-3</v>
      </c>
      <c r="AO25" s="41">
        <v>6.7723969547680797E-3</v>
      </c>
    </row>
    <row r="26" spans="2:41">
      <c r="B26" s="9">
        <v>43489</v>
      </c>
      <c r="C26" s="42">
        <v>0.1646420546867251</v>
      </c>
      <c r="D26" s="42">
        <v>3.0807968107159859E-2</v>
      </c>
      <c r="E26" s="42">
        <v>0.42830204681641548</v>
      </c>
      <c r="F26" s="42">
        <v>3.3435570994845822E-2</v>
      </c>
      <c r="G26" s="42">
        <v>2.377138874001939E-2</v>
      </c>
      <c r="H26" s="42">
        <v>1.7905100459856521E-2</v>
      </c>
      <c r="I26" s="42">
        <v>2.5748118613531101E-2</v>
      </c>
      <c r="J26" s="42">
        <v>0.1398619693993188</v>
      </c>
      <c r="K26" s="16">
        <v>0.86407007438434125</v>
      </c>
      <c r="L26" s="16">
        <v>1.5450218286882531</v>
      </c>
      <c r="M26" s="16">
        <f t="shared" si="0"/>
        <v>2.4090919030725946</v>
      </c>
      <c r="N26" s="1"/>
      <c r="O26" s="9">
        <v>43854</v>
      </c>
      <c r="P26" s="41">
        <v>0.1467353204026387</v>
      </c>
      <c r="Q26" s="41">
        <v>3.1965573294419049E-2</v>
      </c>
      <c r="R26" s="41">
        <v>0.46854186618100863</v>
      </c>
      <c r="S26" s="41">
        <v>3.3435570994845822E-2</v>
      </c>
      <c r="T26" s="41">
        <v>2.911648736114017E-2</v>
      </c>
      <c r="U26" s="41">
        <v>1.9547074193209401E-2</v>
      </c>
      <c r="V26" s="41">
        <v>2.7730768189048009E-2</v>
      </c>
      <c r="W26" s="41">
        <v>0.15346120307575509</v>
      </c>
      <c r="X26" s="18">
        <v>0.9105338636920649</v>
      </c>
      <c r="Y26" s="18">
        <v>1.6583709196126919</v>
      </c>
      <c r="Z26" s="18">
        <f t="shared" si="1"/>
        <v>2.5689047833047569</v>
      </c>
      <c r="AC26" s="34">
        <v>43489</v>
      </c>
      <c r="AD26" s="43">
        <v>4.3203547232132751E-3</v>
      </c>
      <c r="AE26" s="43">
        <v>5.8034792564153562E-3</v>
      </c>
      <c r="AF26" s="43">
        <v>4.747192746021615E-3</v>
      </c>
      <c r="AG26" s="43">
        <v>5.3352638269393579E-3</v>
      </c>
      <c r="AH26" s="43">
        <v>6.999063705213005E-3</v>
      </c>
      <c r="AI26" s="1"/>
      <c r="AJ26" s="9">
        <v>43854</v>
      </c>
      <c r="AK26" s="41">
        <v>4.2374737404803518E-3</v>
      </c>
      <c r="AL26" s="41">
        <v>5.9416532487673382E-3</v>
      </c>
      <c r="AM26" s="41">
        <v>4.1680712662676717E-3</v>
      </c>
      <c r="AN26" s="41">
        <v>5.7457083459928502E-3</v>
      </c>
      <c r="AO26" s="41">
        <v>7.317974863453796E-3</v>
      </c>
    </row>
    <row r="27" spans="2:41">
      <c r="B27" s="9">
        <v>43490</v>
      </c>
      <c r="C27" s="42">
        <v>0.16253496331157979</v>
      </c>
      <c r="D27" s="42">
        <v>3.2327094319837213E-2</v>
      </c>
      <c r="E27" s="42">
        <v>0.44278568616111602</v>
      </c>
      <c r="F27" s="42">
        <v>2.0802637707592421E-2</v>
      </c>
      <c r="G27" s="42">
        <v>2.546502591656841E-2</v>
      </c>
      <c r="H27" s="42">
        <v>1.829868444016176E-2</v>
      </c>
      <c r="I27" s="42">
        <v>2.5097498330713879E-2</v>
      </c>
      <c r="J27" s="42">
        <v>0.14057449727685919</v>
      </c>
      <c r="K27" s="16">
        <v>0.8814253978410248</v>
      </c>
      <c r="L27" s="16">
        <v>1.6119261855051381</v>
      </c>
      <c r="M27" s="16">
        <f t="shared" si="0"/>
        <v>2.493351583346163</v>
      </c>
      <c r="N27" s="1"/>
      <c r="O27" s="9">
        <v>43855</v>
      </c>
      <c r="P27" s="41">
        <v>0.14695264226957</v>
      </c>
      <c r="Q27" s="41">
        <v>3.1753468473694972E-2</v>
      </c>
      <c r="R27" s="41">
        <v>0.40122878171328952</v>
      </c>
      <c r="S27" s="41">
        <v>2.0802637707592421E-2</v>
      </c>
      <c r="T27" s="41">
        <v>2.6462156323171789E-2</v>
      </c>
      <c r="U27" s="41">
        <v>1.9570571668913961E-2</v>
      </c>
      <c r="V27" s="41">
        <v>2.6218178872303859E-2</v>
      </c>
      <c r="W27" s="41">
        <v>0.12974396899336571</v>
      </c>
      <c r="X27" s="18">
        <v>0.80273240602190188</v>
      </c>
      <c r="Y27" s="18">
        <v>1.6591460183368829</v>
      </c>
      <c r="Z27" s="18">
        <f t="shared" si="1"/>
        <v>2.461878424358785</v>
      </c>
      <c r="AC27" s="34">
        <v>43490</v>
      </c>
      <c r="AD27" s="43">
        <v>4.4353383660091436E-3</v>
      </c>
      <c r="AE27" s="43">
        <v>6.082112001125438E-3</v>
      </c>
      <c r="AF27" s="43">
        <v>4.3171502037611473E-3</v>
      </c>
      <c r="AG27" s="43">
        <v>5.7783302631101204E-3</v>
      </c>
      <c r="AH27" s="43">
        <v>7.6382546261206646E-3</v>
      </c>
      <c r="AI27" s="1"/>
      <c r="AJ27" s="9">
        <v>43855</v>
      </c>
      <c r="AK27" s="41">
        <v>1.812695173414453E-3</v>
      </c>
      <c r="AL27" s="41">
        <v>3.174917915161563E-3</v>
      </c>
      <c r="AM27" s="41">
        <v>2.1431903028727062E-3</v>
      </c>
      <c r="AN27" s="41">
        <v>4.1294239805940011E-3</v>
      </c>
      <c r="AO27" s="41">
        <v>6.1109882602981089E-3</v>
      </c>
    </row>
    <row r="28" spans="2:41">
      <c r="B28" s="9">
        <v>43491</v>
      </c>
      <c r="C28" s="42">
        <v>0.16551920581603891</v>
      </c>
      <c r="D28" s="42">
        <v>2.9875346167797408E-2</v>
      </c>
      <c r="E28" s="42">
        <v>0.38411216913094709</v>
      </c>
      <c r="F28" s="42">
        <v>2.6994596446806979E-2</v>
      </c>
      <c r="G28" s="42">
        <v>2.2329504280041559E-2</v>
      </c>
      <c r="H28" s="42">
        <v>1.8248990677332801E-2</v>
      </c>
      <c r="I28" s="42">
        <v>2.3456813774086101E-2</v>
      </c>
      <c r="J28" s="42">
        <v>0.12385582263418279</v>
      </c>
      <c r="K28" s="16">
        <v>0.78828885060487819</v>
      </c>
      <c r="L28" s="16">
        <v>1.625740279203914</v>
      </c>
      <c r="M28" s="16">
        <f t="shared" si="0"/>
        <v>2.4140291298087924</v>
      </c>
      <c r="N28" s="1"/>
      <c r="O28" s="9">
        <v>43856</v>
      </c>
      <c r="P28" s="41">
        <v>0.1530728098752219</v>
      </c>
      <c r="Q28" s="41">
        <v>3.0739439451613951E-2</v>
      </c>
      <c r="R28" s="41">
        <v>0.38236989428532148</v>
      </c>
      <c r="S28" s="41">
        <v>2.6994596446806979E-2</v>
      </c>
      <c r="T28" s="41">
        <v>2.668710360520261E-2</v>
      </c>
      <c r="U28" s="41">
        <v>1.9437014740769011E-2</v>
      </c>
      <c r="V28" s="41">
        <v>2.4446519740915849E-2</v>
      </c>
      <c r="W28" s="41">
        <v>0.1369957562505561</v>
      </c>
      <c r="X28" s="18">
        <v>0.80074313439640787</v>
      </c>
      <c r="Y28" s="18">
        <v>1.6687566475841771</v>
      </c>
      <c r="Z28" s="18">
        <f t="shared" si="1"/>
        <v>2.4694997819805851</v>
      </c>
      <c r="AC28" s="34">
        <v>43491</v>
      </c>
      <c r="AD28" s="43">
        <v>1.8109094214468231E-3</v>
      </c>
      <c r="AE28" s="43">
        <v>3.0091983966187342E-3</v>
      </c>
      <c r="AF28" s="43">
        <v>2.412504658948635E-3</v>
      </c>
      <c r="AG28" s="43">
        <v>3.8676792053034641E-3</v>
      </c>
      <c r="AH28" s="43">
        <v>6.123148638885691E-3</v>
      </c>
      <c r="AI28" s="1"/>
      <c r="AJ28" s="9">
        <v>43856</v>
      </c>
      <c r="AK28" s="41">
        <v>3.0069374340230609E-3</v>
      </c>
      <c r="AL28" s="41">
        <v>4.4008488568710339E-3</v>
      </c>
      <c r="AM28" s="41">
        <v>2.6982376418098011E-3</v>
      </c>
      <c r="AN28" s="41">
        <v>5.027205106864779E-3</v>
      </c>
      <c r="AO28" s="41">
        <v>7.0993264036043292E-3</v>
      </c>
    </row>
    <row r="29" spans="2:41">
      <c r="B29" s="9">
        <v>43492</v>
      </c>
      <c r="C29" s="42">
        <v>0.17037636172662371</v>
      </c>
      <c r="D29" s="42">
        <v>3.1197965206388581E-2</v>
      </c>
      <c r="E29" s="42">
        <v>0.35210251015125871</v>
      </c>
      <c r="F29" s="42">
        <v>3.2421267426817939E-2</v>
      </c>
      <c r="G29" s="42">
        <v>2.3136064552936032E-2</v>
      </c>
      <c r="H29" s="42">
        <v>1.8392344244505809E-2</v>
      </c>
      <c r="I29" s="42">
        <v>2.271053079363167E-2</v>
      </c>
      <c r="J29" s="42">
        <v>0.1273896823630771</v>
      </c>
      <c r="K29" s="16">
        <v>0.77251806649579069</v>
      </c>
      <c r="L29" s="16">
        <v>1.678077289124337</v>
      </c>
      <c r="M29" s="16">
        <f t="shared" si="0"/>
        <v>2.4505953556201279</v>
      </c>
      <c r="N29" s="1"/>
      <c r="O29" s="9">
        <v>43857</v>
      </c>
      <c r="P29" s="41">
        <v>0.1483697691497953</v>
      </c>
      <c r="Q29" s="41">
        <v>3.2681463805338373E-2</v>
      </c>
      <c r="R29" s="41">
        <v>0.44081615554563519</v>
      </c>
      <c r="S29" s="41">
        <v>3.2421267426817939E-2</v>
      </c>
      <c r="T29" s="41">
        <v>2.802536534550628E-2</v>
      </c>
      <c r="U29" s="41">
        <v>1.7931761869440791E-2</v>
      </c>
      <c r="V29" s="41">
        <v>2.7601805093126042E-2</v>
      </c>
      <c r="W29" s="41">
        <v>0.15077881807425761</v>
      </c>
      <c r="X29" s="18">
        <v>0.87862640630991751</v>
      </c>
      <c r="Y29" s="18">
        <v>1.5889478197703051</v>
      </c>
      <c r="Z29" s="18">
        <f t="shared" si="1"/>
        <v>2.4675742260802225</v>
      </c>
      <c r="AC29" s="34">
        <v>43492</v>
      </c>
      <c r="AD29" s="43">
        <v>3.022441941805573E-3</v>
      </c>
      <c r="AE29" s="43">
        <v>4.2576833816292611E-3</v>
      </c>
      <c r="AF29" s="43">
        <v>2.9242173446595299E-3</v>
      </c>
      <c r="AG29" s="43">
        <v>4.9779082581734961E-3</v>
      </c>
      <c r="AH29" s="43">
        <v>7.0573451283713834E-3</v>
      </c>
      <c r="AI29" s="1"/>
      <c r="AJ29" s="9">
        <v>43857</v>
      </c>
      <c r="AK29" s="41">
        <v>4.1962595542891319E-3</v>
      </c>
      <c r="AL29" s="41">
        <v>5.9565792405557334E-3</v>
      </c>
      <c r="AM29" s="41">
        <v>4.2703781792659962E-3</v>
      </c>
      <c r="AN29" s="41">
        <v>5.4261659585885368E-3</v>
      </c>
      <c r="AO29" s="41">
        <v>7.1039263121437206E-3</v>
      </c>
    </row>
    <row r="30" spans="2:41">
      <c r="B30" s="9">
        <v>43493</v>
      </c>
      <c r="C30" s="42">
        <v>0.13159697298770401</v>
      </c>
      <c r="D30" s="42">
        <v>2.515318335680369E-2</v>
      </c>
      <c r="E30" s="42">
        <v>0.37580711327842542</v>
      </c>
      <c r="F30" s="42">
        <v>2.9625721015317252E-2</v>
      </c>
      <c r="G30" s="42">
        <v>2.1900559575727872E-2</v>
      </c>
      <c r="H30" s="42">
        <v>1.388324784995441E-2</v>
      </c>
      <c r="I30" s="42">
        <v>2.1402419468349899E-2</v>
      </c>
      <c r="J30" s="42">
        <v>0.11662903883176461</v>
      </c>
      <c r="K30" s="16">
        <v>0.7314050014563902</v>
      </c>
      <c r="L30" s="16">
        <v>1.411167392764253</v>
      </c>
      <c r="M30" s="16">
        <f t="shared" si="0"/>
        <v>2.1425723942206432</v>
      </c>
      <c r="N30" s="1"/>
      <c r="O30" s="9">
        <v>43858</v>
      </c>
      <c r="P30" s="41">
        <v>0.13275406523695171</v>
      </c>
      <c r="Q30" s="41">
        <v>3.1859046122447228E-2</v>
      </c>
      <c r="R30" s="41">
        <v>0.44230798478619893</v>
      </c>
      <c r="S30" s="41">
        <v>2.9625721015317252E-2</v>
      </c>
      <c r="T30" s="41">
        <v>2.7085474685429201E-2</v>
      </c>
      <c r="U30" s="41">
        <v>1.920433339514727E-2</v>
      </c>
      <c r="V30" s="41">
        <v>2.76554878658716E-2</v>
      </c>
      <c r="W30" s="41">
        <v>0.15325653247487581</v>
      </c>
      <c r="X30" s="18">
        <v>0.86374864558223896</v>
      </c>
      <c r="Y30" s="18">
        <v>1.4808107774038759</v>
      </c>
      <c r="Z30" s="18">
        <f t="shared" si="1"/>
        <v>2.3445594229861149</v>
      </c>
      <c r="AC30" s="34">
        <v>43493</v>
      </c>
      <c r="AD30" s="43">
        <v>3.0250000348486469E-3</v>
      </c>
      <c r="AE30" s="43">
        <v>4.4435539479423403E-3</v>
      </c>
      <c r="AF30" s="43">
        <v>3.4785319720606299E-3</v>
      </c>
      <c r="AG30" s="43">
        <v>4.1626300467498467E-3</v>
      </c>
      <c r="AH30" s="43">
        <v>5.7085268020559809E-3</v>
      </c>
      <c r="AI30" s="1"/>
      <c r="AJ30" s="9">
        <v>43858</v>
      </c>
      <c r="AK30" s="41">
        <v>3.850055947098579E-3</v>
      </c>
      <c r="AL30" s="41">
        <v>5.6655819671268043E-3</v>
      </c>
      <c r="AM30" s="41">
        <v>4.0891550018505854E-3</v>
      </c>
      <c r="AN30" s="41">
        <v>4.7169972852955403E-3</v>
      </c>
      <c r="AO30" s="41">
        <v>5.9819761076627198E-3</v>
      </c>
    </row>
    <row r="31" spans="2:41">
      <c r="B31" s="9">
        <v>43494</v>
      </c>
      <c r="C31" s="42">
        <v>0.16837766088613509</v>
      </c>
      <c r="D31" s="42">
        <v>3.0523942227317451E-2</v>
      </c>
      <c r="E31" s="42">
        <v>0.39787204855670899</v>
      </c>
      <c r="F31" s="42">
        <v>3.0789976638242639E-2</v>
      </c>
      <c r="G31" s="42">
        <v>2.236469418209763E-2</v>
      </c>
      <c r="H31" s="42">
        <v>1.8020634925108431E-2</v>
      </c>
      <c r="I31" s="42">
        <v>2.5580993230743362E-2</v>
      </c>
      <c r="J31" s="42">
        <v>0.13713568451652619</v>
      </c>
      <c r="K31" s="16">
        <v>0.83044970766198722</v>
      </c>
      <c r="L31" s="16">
        <v>1.477488215513888</v>
      </c>
      <c r="M31" s="16">
        <f t="shared" si="0"/>
        <v>2.3079379231758752</v>
      </c>
      <c r="N31" s="1"/>
      <c r="O31" s="9">
        <v>43859</v>
      </c>
      <c r="P31" s="41">
        <v>0.11487847366232649</v>
      </c>
      <c r="Q31" s="41">
        <v>3.2005234355620693E-2</v>
      </c>
      <c r="R31" s="41">
        <v>0.43948236560302129</v>
      </c>
      <c r="S31" s="41">
        <v>3.0789976638242639E-2</v>
      </c>
      <c r="T31" s="41">
        <v>2.692306413782343E-2</v>
      </c>
      <c r="U31" s="41">
        <v>1.9263300444782999E-2</v>
      </c>
      <c r="V31" s="41">
        <v>2.7865155656139871E-2</v>
      </c>
      <c r="W31" s="41">
        <v>0.15295542084104161</v>
      </c>
      <c r="X31" s="18">
        <v>0.84416299133899875</v>
      </c>
      <c r="Y31" s="18">
        <v>1.5063061652916649</v>
      </c>
      <c r="Z31" s="18">
        <f t="shared" si="1"/>
        <v>2.3504691566306635</v>
      </c>
      <c r="AC31" s="34">
        <v>43494</v>
      </c>
      <c r="AD31" s="43">
        <v>3.7487780757709862E-3</v>
      </c>
      <c r="AE31" s="43">
        <v>5.199546337111889E-3</v>
      </c>
      <c r="AF31" s="43">
        <v>4.6171958327668166E-3</v>
      </c>
      <c r="AG31" s="43">
        <v>4.980306350976434E-3</v>
      </c>
      <c r="AH31" s="43">
        <v>6.4632741445030317E-3</v>
      </c>
      <c r="AI31" s="1"/>
      <c r="AJ31" s="9">
        <v>43859</v>
      </c>
      <c r="AK31" s="41">
        <v>4.143619350223309E-3</v>
      </c>
      <c r="AL31" s="41">
        <v>5.6205910032499596E-3</v>
      </c>
      <c r="AM31" s="41">
        <v>4.4246335835166099E-3</v>
      </c>
      <c r="AN31" s="41">
        <v>4.7973730894689919E-3</v>
      </c>
      <c r="AO31" s="41">
        <v>6.2062779353054941E-3</v>
      </c>
    </row>
    <row r="32" spans="2:41">
      <c r="B32" s="9">
        <v>43495</v>
      </c>
      <c r="C32" s="42">
        <v>0.1696930547721146</v>
      </c>
      <c r="D32" s="42">
        <v>3.1570535582947257E-2</v>
      </c>
      <c r="E32" s="42">
        <v>0.38473002209985241</v>
      </c>
      <c r="F32" s="42">
        <v>3.2684109924594147E-2</v>
      </c>
      <c r="G32" s="42">
        <v>2.310681099615337E-2</v>
      </c>
      <c r="H32" s="42">
        <v>1.8176855056053279E-2</v>
      </c>
      <c r="I32" s="42">
        <v>2.535509392826759E-2</v>
      </c>
      <c r="J32" s="42">
        <v>0.13992844296269411</v>
      </c>
      <c r="K32" s="16">
        <v>0.82360497376118891</v>
      </c>
      <c r="L32" s="16">
        <v>1.4925501902427549</v>
      </c>
      <c r="M32" s="16">
        <f t="shared" si="0"/>
        <v>2.3161551640039439</v>
      </c>
      <c r="N32" s="1"/>
      <c r="O32" s="9">
        <v>43860</v>
      </c>
      <c r="P32" s="41">
        <v>0.10155470922546669</v>
      </c>
      <c r="Q32" s="41">
        <v>3.2086560059294937E-2</v>
      </c>
      <c r="R32" s="41">
        <v>0.46948804309418007</v>
      </c>
      <c r="S32" s="41">
        <v>3.2684109924594147E-2</v>
      </c>
      <c r="T32" s="41">
        <v>2.722611521116669E-2</v>
      </c>
      <c r="U32" s="41">
        <v>1.874069367664203E-2</v>
      </c>
      <c r="V32" s="41">
        <v>2.7624528521776139E-2</v>
      </c>
      <c r="W32" s="41">
        <v>0.15476329016249449</v>
      </c>
      <c r="X32" s="18">
        <v>0.86416804987561491</v>
      </c>
      <c r="Y32" s="18">
        <v>1.5506779470703951</v>
      </c>
      <c r="Z32" s="18">
        <f t="shared" si="1"/>
        <v>2.4148459969460099</v>
      </c>
      <c r="AC32" s="34">
        <v>43495</v>
      </c>
      <c r="AD32" s="43">
        <v>3.8145616278239909E-3</v>
      </c>
      <c r="AE32" s="43">
        <v>5.1882275215464329E-3</v>
      </c>
      <c r="AF32" s="43">
        <v>4.5743402558950088E-3</v>
      </c>
      <c r="AG32" s="43">
        <v>5.0450827159496626E-3</v>
      </c>
      <c r="AH32" s="43">
        <v>6.7831513372196639E-3</v>
      </c>
      <c r="AI32" s="1"/>
      <c r="AJ32" s="9">
        <v>43860</v>
      </c>
      <c r="AK32" s="41">
        <v>4.0728645360565011E-3</v>
      </c>
      <c r="AL32" s="41">
        <v>5.9979758742939133E-3</v>
      </c>
      <c r="AM32" s="41">
        <v>4.5089949633992004E-3</v>
      </c>
      <c r="AN32" s="41">
        <v>5.203347722306453E-3</v>
      </c>
      <c r="AO32" s="41">
        <v>6.8961635525937584E-3</v>
      </c>
    </row>
    <row r="33" spans="2:41">
      <c r="B33" s="9">
        <v>43496</v>
      </c>
      <c r="C33" s="42">
        <v>0.17018713076854891</v>
      </c>
      <c r="D33" s="42">
        <v>3.112481210261648E-2</v>
      </c>
      <c r="E33" s="42">
        <v>0.40855034764512971</v>
      </c>
      <c r="F33" s="42">
        <v>3.3675140144106927E-2</v>
      </c>
      <c r="G33" s="42">
        <v>2.386885835646858E-2</v>
      </c>
      <c r="H33" s="42">
        <v>1.8002426740431829E-2</v>
      </c>
      <c r="I33" s="42">
        <v>2.6062068301649789E-2</v>
      </c>
      <c r="J33" s="42">
        <v>0.1413265884174349</v>
      </c>
      <c r="K33" s="16">
        <v>0.85188272949709476</v>
      </c>
      <c r="L33" s="16">
        <v>1.550302658223246</v>
      </c>
      <c r="M33" s="16">
        <f t="shared" si="0"/>
        <v>2.4021853877203405</v>
      </c>
      <c r="N33" s="1"/>
      <c r="O33" s="9">
        <v>43861</v>
      </c>
      <c r="P33" s="41">
        <v>8.6610774949022376E-2</v>
      </c>
      <c r="Q33" s="41">
        <v>3.2588215192226197E-2</v>
      </c>
      <c r="R33" s="41">
        <v>0.47576862703692502</v>
      </c>
      <c r="S33" s="41">
        <v>3.3675140144106927E-2</v>
      </c>
      <c r="T33" s="41">
        <v>2.9918322971052739E-2</v>
      </c>
      <c r="U33" s="41">
        <v>1.9301781097878511E-2</v>
      </c>
      <c r="V33" s="41">
        <v>2.7751896589256479E-2</v>
      </c>
      <c r="W33" s="41">
        <v>0.15622517985693241</v>
      </c>
      <c r="X33" s="18">
        <v>0.86183993783740043</v>
      </c>
      <c r="Y33" s="18">
        <v>1.615178311975511</v>
      </c>
      <c r="Z33" s="18">
        <f t="shared" si="1"/>
        <v>2.4770182498129114</v>
      </c>
      <c r="AC33" s="34">
        <v>43496</v>
      </c>
      <c r="AD33" s="43">
        <v>4.130605336928125E-3</v>
      </c>
      <c r="AE33" s="43">
        <v>5.680305091823888E-3</v>
      </c>
      <c r="AF33" s="43">
        <v>4.5018461065447751E-3</v>
      </c>
      <c r="AG33" s="43">
        <v>5.3564846759944374E-3</v>
      </c>
      <c r="AH33" s="43">
        <v>7.0594526542233638E-3</v>
      </c>
      <c r="AI33" s="1"/>
      <c r="AJ33" s="9">
        <v>43861</v>
      </c>
      <c r="AK33" s="41">
        <v>4.124643839487096E-3</v>
      </c>
      <c r="AL33" s="41">
        <v>6.3016125632170527E-3</v>
      </c>
      <c r="AM33" s="41">
        <v>4.1924372737091199E-3</v>
      </c>
      <c r="AN33" s="41">
        <v>5.7106145211550273E-3</v>
      </c>
      <c r="AO33" s="41">
        <v>7.4178042832043298E-3</v>
      </c>
    </row>
    <row r="34" spans="2:41">
      <c r="B34" s="9">
        <v>43497</v>
      </c>
      <c r="C34" s="42">
        <v>0.1710249391028906</v>
      </c>
      <c r="D34" s="42">
        <v>3.2188569170943288E-2</v>
      </c>
      <c r="E34" s="42">
        <v>0.43320007921523768</v>
      </c>
      <c r="F34" s="42">
        <v>2.1081180757296609E-2</v>
      </c>
      <c r="G34" s="42">
        <v>2.559111436661874E-2</v>
      </c>
      <c r="H34" s="42">
        <v>1.789510216292765E-2</v>
      </c>
      <c r="I34" s="42">
        <v>2.521968535578531E-2</v>
      </c>
      <c r="J34" s="42">
        <v>0.14173958454523239</v>
      </c>
      <c r="K34" s="16">
        <v>0.88034461184748591</v>
      </c>
      <c r="L34" s="16">
        <v>1.615841531891498</v>
      </c>
      <c r="M34" s="16">
        <f t="shared" si="0"/>
        <v>2.4961861437389841</v>
      </c>
      <c r="N34" s="1"/>
      <c r="O34" s="9">
        <v>43862</v>
      </c>
      <c r="P34" s="41">
        <v>7.7885719537432507E-2</v>
      </c>
      <c r="Q34" s="41">
        <v>3.1835379036446163E-2</v>
      </c>
      <c r="R34" s="41">
        <v>0.40576369312227523</v>
      </c>
      <c r="S34" s="41">
        <v>2.1081180757296609E-2</v>
      </c>
      <c r="T34" s="41">
        <v>2.6639048603491609E-2</v>
      </c>
      <c r="U34" s="41">
        <v>1.9657159914400878E-2</v>
      </c>
      <c r="V34" s="41">
        <v>2.5871107415732678E-2</v>
      </c>
      <c r="W34" s="41">
        <v>0.1343468328727942</v>
      </c>
      <c r="X34" s="18">
        <v>0.74308012125987</v>
      </c>
      <c r="Y34" s="18">
        <v>1.615546387883479</v>
      </c>
      <c r="Z34" s="18">
        <f t="shared" si="1"/>
        <v>2.3586265091433489</v>
      </c>
      <c r="AC34" s="34">
        <v>43497</v>
      </c>
      <c r="AD34" s="43">
        <v>3.9319714826019213E-3</v>
      </c>
      <c r="AE34" s="43">
        <v>5.7597440201868286E-3</v>
      </c>
      <c r="AF34" s="43">
        <v>4.552964714670025E-3</v>
      </c>
      <c r="AG34" s="43">
        <v>5.6567546851362454E-3</v>
      </c>
      <c r="AH34" s="43">
        <v>7.5578307794351646E-3</v>
      </c>
      <c r="AI34" s="1"/>
      <c r="AJ34" s="9">
        <v>43862</v>
      </c>
      <c r="AK34" s="41">
        <v>1.92950745775121E-3</v>
      </c>
      <c r="AL34" s="41">
        <v>3.2412445761617402E-3</v>
      </c>
      <c r="AM34" s="41">
        <v>2.1339408779067199E-3</v>
      </c>
      <c r="AN34" s="41">
        <v>4.1046221559730006E-3</v>
      </c>
      <c r="AO34" s="41">
        <v>6.06586992810286E-3</v>
      </c>
    </row>
    <row r="35" spans="2:41">
      <c r="B35" s="9">
        <v>43498</v>
      </c>
      <c r="C35" s="42">
        <v>0.1706852395938081</v>
      </c>
      <c r="D35" s="42">
        <v>3.1112066535509839E-2</v>
      </c>
      <c r="E35" s="42">
        <v>0.37788820886391639</v>
      </c>
      <c r="F35" s="42">
        <v>2.7216622499543212E-2</v>
      </c>
      <c r="G35" s="42">
        <v>2.3642683077500771E-2</v>
      </c>
      <c r="H35" s="42">
        <v>1.8202593673318029E-2</v>
      </c>
      <c r="I35" s="42">
        <v>2.3447099577602049E-2</v>
      </c>
      <c r="J35" s="42">
        <v>0.126064206708909</v>
      </c>
      <c r="K35" s="16">
        <v>0.79307653361568509</v>
      </c>
      <c r="L35" s="16">
        <v>1.6438840171525719</v>
      </c>
      <c r="M35" s="16">
        <f t="shared" si="0"/>
        <v>2.4369605507682568</v>
      </c>
      <c r="N35" s="1"/>
      <c r="O35" s="9">
        <v>43863</v>
      </c>
      <c r="P35" s="41">
        <v>7.7233568218781565E-2</v>
      </c>
      <c r="Q35" s="41">
        <v>3.1431287665592188E-2</v>
      </c>
      <c r="R35" s="41">
        <v>0.37400030033720238</v>
      </c>
      <c r="S35" s="41">
        <v>2.7216622499543212E-2</v>
      </c>
      <c r="T35" s="41">
        <v>2.643767755661075E-2</v>
      </c>
      <c r="U35" s="41">
        <v>1.9602044132966429E-2</v>
      </c>
      <c r="V35" s="41">
        <v>2.3482447803979019E-2</v>
      </c>
      <c r="W35" s="41">
        <v>0.1401748438032053</v>
      </c>
      <c r="X35" s="18">
        <v>0.71957879201788066</v>
      </c>
      <c r="Y35" s="18">
        <v>1.5996704291657591</v>
      </c>
      <c r="Z35" s="18">
        <f t="shared" si="1"/>
        <v>2.3192492211836395</v>
      </c>
      <c r="AC35" s="34">
        <v>43498</v>
      </c>
      <c r="AD35" s="43">
        <v>1.9933225531888971E-3</v>
      </c>
      <c r="AE35" s="43">
        <v>3.3246641044745191E-3</v>
      </c>
      <c r="AF35" s="43">
        <v>2.4650948960912239E-3</v>
      </c>
      <c r="AG35" s="43">
        <v>4.2829830010482012E-3</v>
      </c>
      <c r="AH35" s="43">
        <v>6.2165907795115232E-3</v>
      </c>
      <c r="AI35" s="1"/>
      <c r="AJ35" s="9">
        <v>43863</v>
      </c>
      <c r="AK35" s="41">
        <v>3.1127019546816469E-3</v>
      </c>
      <c r="AL35" s="41">
        <v>4.4915238909619013E-3</v>
      </c>
      <c r="AM35" s="41">
        <v>2.679879446352841E-3</v>
      </c>
      <c r="AN35" s="41">
        <v>4.9342123405912187E-3</v>
      </c>
      <c r="AO35" s="41">
        <v>7.0604101669324397E-3</v>
      </c>
    </row>
    <row r="36" spans="2:41">
      <c r="B36" s="9">
        <v>43499</v>
      </c>
      <c r="C36" s="42">
        <v>0.16966938613289989</v>
      </c>
      <c r="D36" s="42">
        <v>3.098727465638133E-2</v>
      </c>
      <c r="E36" s="42">
        <v>0.33050197688200589</v>
      </c>
      <c r="F36" s="42">
        <v>3.2243251187646628E-2</v>
      </c>
      <c r="G36" s="42">
        <v>2.3975977467586378E-2</v>
      </c>
      <c r="H36" s="42">
        <v>1.8401728450019479E-2</v>
      </c>
      <c r="I36" s="42">
        <v>2.19096955337977E-2</v>
      </c>
      <c r="J36" s="42">
        <v>0.13003807929012759</v>
      </c>
      <c r="K36" s="16">
        <v>0.75146099980952308</v>
      </c>
      <c r="L36" s="16">
        <v>1.6307502856566669</v>
      </c>
      <c r="M36" s="16">
        <f t="shared" si="0"/>
        <v>2.3822112854661901</v>
      </c>
      <c r="N36" s="1"/>
      <c r="O36" s="9">
        <v>43864</v>
      </c>
      <c r="P36" s="41">
        <v>5.581091799281275E-2</v>
      </c>
      <c r="Q36" s="41">
        <v>3.2029026618307817E-2</v>
      </c>
      <c r="R36" s="41">
        <v>0.44334244033933451</v>
      </c>
      <c r="S36" s="41">
        <v>3.2243251187646628E-2</v>
      </c>
      <c r="T36" s="41">
        <v>2.722043011790581E-2</v>
      </c>
      <c r="U36" s="41">
        <v>1.907544291047757E-2</v>
      </c>
      <c r="V36" s="41">
        <v>2.6131850349535891E-2</v>
      </c>
      <c r="W36" s="41">
        <v>0.15195038298219729</v>
      </c>
      <c r="X36" s="18">
        <v>0.78780374249821783</v>
      </c>
      <c r="Y36" s="18">
        <v>1.5124966611288251</v>
      </c>
      <c r="Z36" s="18">
        <f t="shared" si="1"/>
        <v>2.3003004036270429</v>
      </c>
      <c r="AC36" s="34">
        <v>43499</v>
      </c>
      <c r="AD36" s="43">
        <v>3.143202469173195E-3</v>
      </c>
      <c r="AE36" s="43">
        <v>4.1883578713434308E-3</v>
      </c>
      <c r="AF36" s="43">
        <v>2.2233762732100418E-3</v>
      </c>
      <c r="AG36" s="43">
        <v>4.8702652633335706E-3</v>
      </c>
      <c r="AH36" s="43">
        <v>7.1212500475983324E-3</v>
      </c>
      <c r="AI36" s="1"/>
      <c r="AJ36" s="9">
        <v>43864</v>
      </c>
      <c r="AK36" s="41">
        <v>4.1644213092434084E-3</v>
      </c>
      <c r="AL36" s="41">
        <v>5.9587392241162423E-3</v>
      </c>
      <c r="AM36" s="41">
        <v>4.2352064485173448E-3</v>
      </c>
      <c r="AN36" s="41">
        <v>5.3421268131518991E-3</v>
      </c>
      <c r="AO36" s="41">
        <v>7.036753178435425E-3</v>
      </c>
    </row>
    <row r="37" spans="2:41">
      <c r="B37" s="9">
        <v>43500</v>
      </c>
      <c r="C37" s="42">
        <v>0.14232866473800371</v>
      </c>
      <c r="D37" s="42">
        <v>3.108512870231353E-2</v>
      </c>
      <c r="E37" s="42">
        <v>0.39542567221777247</v>
      </c>
      <c r="F37" s="42">
        <v>2.9600401201079179E-2</v>
      </c>
      <c r="G37" s="42">
        <v>2.5153238635434231E-2</v>
      </c>
      <c r="H37" s="42">
        <v>1.7866753002203539E-2</v>
      </c>
      <c r="I37" s="42">
        <v>2.3760151323659169E-2</v>
      </c>
      <c r="J37" s="42">
        <v>0.1371607203063317</v>
      </c>
      <c r="K37" s="16">
        <v>0.80481854337777159</v>
      </c>
      <c r="L37" s="16">
        <v>1.555466538622535</v>
      </c>
      <c r="M37" s="16">
        <f t="shared" si="0"/>
        <v>2.3602850820003067</v>
      </c>
      <c r="N37" s="1"/>
      <c r="O37" s="9">
        <v>43865</v>
      </c>
      <c r="P37" s="41">
        <v>4.5707444019824288E-2</v>
      </c>
      <c r="Q37" s="41">
        <v>3.1247876083752249E-2</v>
      </c>
      <c r="R37" s="41">
        <v>0.45174360612536241</v>
      </c>
      <c r="S37" s="41">
        <v>2.9600401201079179E-2</v>
      </c>
      <c r="T37" s="41">
        <v>2.6159263618864542E-2</v>
      </c>
      <c r="U37" s="41">
        <v>1.932314515618714E-2</v>
      </c>
      <c r="V37" s="41">
        <v>2.623240780191308E-2</v>
      </c>
      <c r="W37" s="41">
        <v>0.14952403199900841</v>
      </c>
      <c r="X37" s="18">
        <v>0.77953817600599107</v>
      </c>
      <c r="Y37" s="18">
        <v>1.414537647873277</v>
      </c>
      <c r="Z37" s="18">
        <f t="shared" si="1"/>
        <v>2.1940758238792681</v>
      </c>
      <c r="AC37" s="34">
        <v>43500</v>
      </c>
      <c r="AD37" s="43">
        <v>4.1092683273719829E-3</v>
      </c>
      <c r="AE37" s="43">
        <v>5.6863190494383176E-3</v>
      </c>
      <c r="AF37" s="43">
        <v>3.652309701165664E-3</v>
      </c>
      <c r="AG37" s="43">
        <v>5.5753639795895569E-3</v>
      </c>
      <c r="AH37" s="43">
        <v>7.3821992988778694E-3</v>
      </c>
      <c r="AI37" s="1"/>
      <c r="AJ37" s="9">
        <v>43865</v>
      </c>
      <c r="AK37" s="41">
        <v>3.8280066549747698E-3</v>
      </c>
      <c r="AL37" s="41">
        <v>5.6688464532542596E-3</v>
      </c>
      <c r="AM37" s="41">
        <v>4.1254892087900152E-3</v>
      </c>
      <c r="AN37" s="41">
        <v>4.6414269579895277E-3</v>
      </c>
      <c r="AO37" s="41">
        <v>6.1470778553833483E-3</v>
      </c>
    </row>
    <row r="38" spans="2:41">
      <c r="B38" s="9">
        <v>43501</v>
      </c>
      <c r="C38" s="42">
        <v>0.15063689348321349</v>
      </c>
      <c r="D38" s="42">
        <v>3.0803454399232089E-2</v>
      </c>
      <c r="E38" s="42">
        <v>0.41852334390803819</v>
      </c>
      <c r="F38" s="42">
        <v>3.103898890500472E-2</v>
      </c>
      <c r="G38" s="42">
        <v>2.3043520194912001E-2</v>
      </c>
      <c r="H38" s="42">
        <v>1.7981831822536772E-2</v>
      </c>
      <c r="I38" s="42">
        <v>2.427281026816577E-2</v>
      </c>
      <c r="J38" s="42">
        <v>0.14142684932356661</v>
      </c>
      <c r="K38" s="16">
        <v>0.83707145008156425</v>
      </c>
      <c r="L38" s="16">
        <v>1.475605686869675</v>
      </c>
      <c r="M38" s="16">
        <f t="shared" si="0"/>
        <v>2.3126771369512391</v>
      </c>
      <c r="N38" s="1"/>
      <c r="O38" s="9">
        <v>43866</v>
      </c>
      <c r="P38" s="41">
        <v>4.7618897027659528E-2</v>
      </c>
      <c r="Q38" s="41">
        <v>3.2192251090992621E-2</v>
      </c>
      <c r="R38" s="41">
        <v>0.43193603179560852</v>
      </c>
      <c r="S38" s="41">
        <v>3.103898890500472E-2</v>
      </c>
      <c r="T38" s="41">
        <v>2.644067070068519E-2</v>
      </c>
      <c r="U38" s="41">
        <v>1.9313200869226031E-2</v>
      </c>
      <c r="V38" s="41">
        <v>2.514707693052861E-2</v>
      </c>
      <c r="W38" s="41">
        <v>0.1499275381993653</v>
      </c>
      <c r="X38" s="18">
        <v>0.76361465551907037</v>
      </c>
      <c r="Y38" s="18">
        <v>1.418239305768572</v>
      </c>
      <c r="Z38" s="18">
        <f t="shared" si="1"/>
        <v>2.1818539612876426</v>
      </c>
      <c r="AC38" s="34">
        <v>43501</v>
      </c>
      <c r="AD38" s="43">
        <v>3.8582298045788731E-3</v>
      </c>
      <c r="AE38" s="43">
        <v>5.1594312981388868E-3</v>
      </c>
      <c r="AF38" s="43">
        <v>4.6374668717610113E-3</v>
      </c>
      <c r="AG38" s="43">
        <v>4.8443144339080542E-3</v>
      </c>
      <c r="AH38" s="43">
        <v>6.4822505897746338E-3</v>
      </c>
      <c r="AI38" s="1"/>
      <c r="AJ38" s="9">
        <v>43866</v>
      </c>
      <c r="AK38" s="41">
        <v>4.1457462346676712E-3</v>
      </c>
      <c r="AL38" s="41">
        <v>5.9218618891022836E-3</v>
      </c>
      <c r="AM38" s="41">
        <v>4.585132594398347E-3</v>
      </c>
      <c r="AN38" s="41">
        <v>4.6536998829834223E-3</v>
      </c>
      <c r="AO38" s="41">
        <v>6.2405676371812121E-3</v>
      </c>
    </row>
    <row r="39" spans="2:41">
      <c r="B39" s="9">
        <v>43502</v>
      </c>
      <c r="C39" s="42">
        <v>0.1584553551318405</v>
      </c>
      <c r="D39" s="42">
        <v>3.1366847630067467E-2</v>
      </c>
      <c r="E39" s="42">
        <v>0.40481646069787669</v>
      </c>
      <c r="F39" s="42">
        <v>3.252343608046477E-2</v>
      </c>
      <c r="G39" s="42">
        <v>2.4247570181319698E-2</v>
      </c>
      <c r="H39" s="42">
        <v>1.839766755236065E-2</v>
      </c>
      <c r="I39" s="42">
        <v>2.3521818774496561E-2</v>
      </c>
      <c r="J39" s="42">
        <v>0.1379037097855107</v>
      </c>
      <c r="K39" s="16">
        <v>0.83065771012565492</v>
      </c>
      <c r="L39" s="16">
        <v>1.4825433729250039</v>
      </c>
      <c r="M39" s="16">
        <f t="shared" si="0"/>
        <v>2.3132010830506591</v>
      </c>
      <c r="N39" s="1"/>
      <c r="O39" s="9">
        <v>43867</v>
      </c>
      <c r="P39" s="41">
        <v>4.4660873552106149E-2</v>
      </c>
      <c r="Q39" s="41">
        <v>3.1930298897223042E-2</v>
      </c>
      <c r="R39" s="41">
        <v>0.43881033372394768</v>
      </c>
      <c r="S39" s="41">
        <v>3.252343608046477E-2</v>
      </c>
      <c r="T39" s="41">
        <v>2.6755235412429499E-2</v>
      </c>
      <c r="U39" s="41">
        <v>1.9232299157620592E-2</v>
      </c>
      <c r="V39" s="41">
        <v>2.618855567342622E-2</v>
      </c>
      <c r="W39" s="41">
        <v>0.1508991759610693</v>
      </c>
      <c r="X39" s="18">
        <v>0.77100020845828721</v>
      </c>
      <c r="Y39" s="18">
        <v>1.4553550576311309</v>
      </c>
      <c r="Z39" s="18">
        <f t="shared" si="1"/>
        <v>2.2263552660894179</v>
      </c>
      <c r="AC39" s="34">
        <v>43502</v>
      </c>
      <c r="AD39" s="43">
        <v>3.9017860444284709E-3</v>
      </c>
      <c r="AE39" s="43">
        <v>5.653454916545831E-3</v>
      </c>
      <c r="AF39" s="43">
        <v>4.6686263498942199E-3</v>
      </c>
      <c r="AG39" s="43">
        <v>5.018749926030513E-3</v>
      </c>
      <c r="AH39" s="43">
        <v>6.7601947353469116E-3</v>
      </c>
      <c r="AI39" s="1"/>
      <c r="AJ39" s="9">
        <v>43867</v>
      </c>
      <c r="AK39" s="41">
        <v>4.303607994027815E-3</v>
      </c>
      <c r="AL39" s="41">
        <v>5.476321251871496E-3</v>
      </c>
      <c r="AM39" s="41">
        <v>4.5727295316400603E-3</v>
      </c>
      <c r="AN39" s="41">
        <v>5.2185114993671296E-3</v>
      </c>
      <c r="AO39" s="41">
        <v>6.9426755282408917E-3</v>
      </c>
    </row>
    <row r="40" spans="2:41">
      <c r="B40" s="9">
        <v>43503</v>
      </c>
      <c r="C40" s="42">
        <v>0.16496821733029141</v>
      </c>
      <c r="D40" s="42">
        <v>2.9068818817533051E-2</v>
      </c>
      <c r="E40" s="42">
        <v>0.42225444464334377</v>
      </c>
      <c r="F40" s="42">
        <v>3.304640045216415E-2</v>
      </c>
      <c r="G40" s="42">
        <v>2.412130214788602E-2</v>
      </c>
      <c r="H40" s="42">
        <v>1.8215778543724009E-2</v>
      </c>
      <c r="I40" s="42">
        <v>2.3835943293438071E-2</v>
      </c>
      <c r="J40" s="42">
        <v>0.1418230373013481</v>
      </c>
      <c r="K40" s="16">
        <v>0.85793021940432401</v>
      </c>
      <c r="L40" s="16">
        <v>1.514705985023846</v>
      </c>
      <c r="M40" s="16">
        <f t="shared" si="0"/>
        <v>2.3726362044281699</v>
      </c>
      <c r="N40" s="1"/>
      <c r="O40" s="9">
        <v>43868</v>
      </c>
      <c r="P40" s="41">
        <v>4.9951226642390677E-2</v>
      </c>
      <c r="Q40" s="41">
        <v>3.2563647789378751E-2</v>
      </c>
      <c r="R40" s="41">
        <v>0.46263246043823231</v>
      </c>
      <c r="S40" s="41">
        <v>3.304640045216415E-2</v>
      </c>
      <c r="T40" s="41">
        <v>2.922077264417669E-2</v>
      </c>
      <c r="U40" s="41">
        <v>1.9537114013682959E-2</v>
      </c>
      <c r="V40" s="41">
        <v>2.6817882900368639E-2</v>
      </c>
      <c r="W40" s="41">
        <v>0.14855533099776569</v>
      </c>
      <c r="X40" s="18">
        <v>0.80232483587815995</v>
      </c>
      <c r="Y40" s="18">
        <v>1.516505155435691</v>
      </c>
      <c r="Z40" s="18">
        <f t="shared" si="1"/>
        <v>2.318829991313851</v>
      </c>
      <c r="AC40" s="34">
        <v>43503</v>
      </c>
      <c r="AD40" s="43">
        <v>4.4986884695556034E-3</v>
      </c>
      <c r="AE40" s="43">
        <v>5.7408822728387057E-3</v>
      </c>
      <c r="AF40" s="43">
        <v>4.6401270224534774E-3</v>
      </c>
      <c r="AG40" s="43">
        <v>5.4400841323657551E-3</v>
      </c>
      <c r="AH40" s="43">
        <v>7.1204107124536809E-3</v>
      </c>
      <c r="AI40" s="1"/>
      <c r="AJ40" s="9">
        <v>43868</v>
      </c>
      <c r="AK40" s="41">
        <v>4.4576328801206964E-3</v>
      </c>
      <c r="AL40" s="41">
        <v>5.348611301185734E-3</v>
      </c>
      <c r="AM40" s="41">
        <v>4.3452544477962556E-3</v>
      </c>
      <c r="AN40" s="41">
        <v>5.5190200435468826E-3</v>
      </c>
      <c r="AO40" s="41">
        <v>7.2206149718591342E-3</v>
      </c>
    </row>
    <row r="41" spans="2:41">
      <c r="B41" s="9">
        <v>43504</v>
      </c>
      <c r="C41" s="42">
        <v>0.16480884212593661</v>
      </c>
      <c r="D41" s="42">
        <v>3.1941906577810687E-2</v>
      </c>
      <c r="E41" s="42">
        <v>0.44171356290304459</v>
      </c>
      <c r="F41" s="42">
        <v>2.2299666478241331E-2</v>
      </c>
      <c r="G41" s="42">
        <v>2.6431820276271091E-2</v>
      </c>
      <c r="H41" s="42">
        <v>1.7956243508655319E-2</v>
      </c>
      <c r="I41" s="42">
        <v>2.44858953394522E-2</v>
      </c>
      <c r="J41" s="42">
        <v>0.14141020488803491</v>
      </c>
      <c r="K41" s="16">
        <v>0.8835917920508809</v>
      </c>
      <c r="L41" s="16">
        <v>1.577196483005856</v>
      </c>
      <c r="M41" s="16">
        <f t="shared" si="0"/>
        <v>2.4607882750567369</v>
      </c>
      <c r="N41" s="1"/>
      <c r="O41" s="9">
        <v>43869</v>
      </c>
      <c r="P41" s="41">
        <v>5.4197054074601778E-2</v>
      </c>
      <c r="Q41" s="41">
        <v>3.2192197547041557E-2</v>
      </c>
      <c r="R41" s="41">
        <v>0.41761974148382242</v>
      </c>
      <c r="S41" s="41">
        <v>2.2299666478241331E-2</v>
      </c>
      <c r="T41" s="41">
        <v>2.6445453882626011E-2</v>
      </c>
      <c r="U41" s="41">
        <v>1.972163185944294E-2</v>
      </c>
      <c r="V41" s="41">
        <v>2.4600590875949339E-2</v>
      </c>
      <c r="W41" s="41">
        <v>0.12819261425736719</v>
      </c>
      <c r="X41" s="18">
        <v>0.72526895045909257</v>
      </c>
      <c r="Y41" s="18">
        <v>1.568274364490982</v>
      </c>
      <c r="Z41" s="18">
        <f t="shared" si="1"/>
        <v>2.2935433149500746</v>
      </c>
      <c r="AC41" s="34">
        <v>43504</v>
      </c>
      <c r="AD41" s="43">
        <v>4.3703544444923742E-3</v>
      </c>
      <c r="AE41" s="43">
        <v>6.0616642440541662E-3</v>
      </c>
      <c r="AF41" s="43">
        <v>4.7388952779963906E-3</v>
      </c>
      <c r="AG41" s="43">
        <v>5.81498388713009E-3</v>
      </c>
      <c r="AH41" s="43">
        <v>7.5169708690544651E-3</v>
      </c>
      <c r="AI41" s="1"/>
      <c r="AJ41" s="9">
        <v>43869</v>
      </c>
      <c r="AK41" s="41">
        <v>2.09578311382059E-3</v>
      </c>
      <c r="AL41" s="41">
        <v>3.648046373206744E-3</v>
      </c>
      <c r="AM41" s="41">
        <v>2.448320131623551E-3</v>
      </c>
      <c r="AN41" s="41">
        <v>4.0864939050108511E-3</v>
      </c>
      <c r="AO41" s="41">
        <v>6.1643676476716494E-3</v>
      </c>
    </row>
    <row r="42" spans="2:41">
      <c r="B42" s="9">
        <v>43505</v>
      </c>
      <c r="C42" s="42">
        <v>0.1703537104989051</v>
      </c>
      <c r="D42" s="42">
        <v>2.867326898389597E-2</v>
      </c>
      <c r="E42" s="42">
        <v>0.3766389885127982</v>
      </c>
      <c r="F42" s="42">
        <v>2.4185324513400469E-2</v>
      </c>
      <c r="G42" s="42">
        <v>2.3641927699846139E-2</v>
      </c>
      <c r="H42" s="42">
        <v>1.7384600656531499E-2</v>
      </c>
      <c r="I42" s="42">
        <v>2.2207463818829491E-2</v>
      </c>
      <c r="J42" s="42">
        <v>0.1249388671652098</v>
      </c>
      <c r="K42" s="16">
        <v>0.78599436756369712</v>
      </c>
      <c r="L42" s="16">
        <v>1.616800712830611</v>
      </c>
      <c r="M42" s="16">
        <f t="shared" si="0"/>
        <v>2.4027950803943083</v>
      </c>
      <c r="N42" s="1"/>
      <c r="O42" s="9">
        <v>43870</v>
      </c>
      <c r="P42" s="41">
        <v>7.1236802703355279E-2</v>
      </c>
      <c r="Q42" s="41">
        <v>3.1736097543006193E-2</v>
      </c>
      <c r="R42" s="41">
        <v>0.37479932676361988</v>
      </c>
      <c r="S42" s="41">
        <v>2.4185324513400469E-2</v>
      </c>
      <c r="T42" s="41">
        <v>2.634498661103743E-2</v>
      </c>
      <c r="U42" s="41">
        <v>1.959615737555169E-2</v>
      </c>
      <c r="V42" s="41">
        <v>2.2873263005941662E-2</v>
      </c>
      <c r="W42" s="41">
        <v>0.13583444112750881</v>
      </c>
      <c r="X42" s="18">
        <v>0.7066063996434212</v>
      </c>
      <c r="Y42" s="18">
        <v>1.492990230407288</v>
      </c>
      <c r="Z42" s="18">
        <f t="shared" si="1"/>
        <v>2.199596630050709</v>
      </c>
      <c r="AC42" s="34">
        <v>43505</v>
      </c>
      <c r="AD42" s="43">
        <v>1.99602560298392E-3</v>
      </c>
      <c r="AE42" s="43">
        <v>3.4746705885313292E-3</v>
      </c>
      <c r="AF42" s="43">
        <v>2.4630259685656419E-3</v>
      </c>
      <c r="AG42" s="43">
        <v>4.2737936475825229E-3</v>
      </c>
      <c r="AH42" s="43">
        <v>6.2076168338187051E-3</v>
      </c>
      <c r="AI42" s="1"/>
      <c r="AJ42" s="9">
        <v>43870</v>
      </c>
      <c r="AK42" s="41">
        <v>1.350385850976578E-3</v>
      </c>
      <c r="AL42" s="41">
        <v>4.0774047684157466E-3</v>
      </c>
      <c r="AM42" s="41">
        <v>1.732612922960997E-3</v>
      </c>
      <c r="AN42" s="41">
        <v>4.828710233985632E-3</v>
      </c>
      <c r="AO42" s="41">
        <v>7.2369835253097894E-3</v>
      </c>
    </row>
    <row r="43" spans="2:41">
      <c r="B43" s="9">
        <v>43506</v>
      </c>
      <c r="C43" s="42">
        <v>0.17219927444466229</v>
      </c>
      <c r="D43" s="42">
        <v>3.0102273626273979E-2</v>
      </c>
      <c r="E43" s="42">
        <v>0.34631420137231772</v>
      </c>
      <c r="F43" s="42">
        <v>2.9265329301523719E-2</v>
      </c>
      <c r="G43" s="42">
        <v>2.425657462393907E-2</v>
      </c>
      <c r="H43" s="42">
        <v>1.837006378593101E-2</v>
      </c>
      <c r="I43" s="42">
        <v>1.9621504031010931E-2</v>
      </c>
      <c r="J43" s="42">
        <v>0.13272428419325569</v>
      </c>
      <c r="K43" s="16">
        <v>0.77101376475712835</v>
      </c>
      <c r="L43" s="16">
        <v>1.621582904554816</v>
      </c>
      <c r="M43" s="16">
        <f t="shared" si="0"/>
        <v>2.3925966693119443</v>
      </c>
      <c r="N43" s="1"/>
      <c r="O43" s="9">
        <v>43871</v>
      </c>
      <c r="P43" s="41">
        <v>4.4430724571897173E-2</v>
      </c>
      <c r="Q43" s="41">
        <v>3.2297782031019247E-2</v>
      </c>
      <c r="R43" s="41">
        <v>0.44320171829687321</v>
      </c>
      <c r="S43" s="41">
        <v>2.9265329301523719E-2</v>
      </c>
      <c r="T43" s="41">
        <v>2.755588192044002E-2</v>
      </c>
      <c r="U43" s="41">
        <v>1.9686153955656701E-2</v>
      </c>
      <c r="V43" s="41">
        <v>2.4235723412437789E-2</v>
      </c>
      <c r="W43" s="41">
        <v>0.1488830024156127</v>
      </c>
      <c r="X43" s="18">
        <v>0.76955631590546036</v>
      </c>
      <c r="Y43" s="18">
        <v>1.4361526495713699</v>
      </c>
      <c r="Z43" s="18">
        <f t="shared" si="1"/>
        <v>2.2057089654768305</v>
      </c>
      <c r="AC43" s="34">
        <v>43506</v>
      </c>
      <c r="AD43" s="43">
        <v>3.1185635441613188E-3</v>
      </c>
      <c r="AE43" s="43">
        <v>4.1152936668528914E-3</v>
      </c>
      <c r="AF43" s="43">
        <v>2.9997999487199009E-3</v>
      </c>
      <c r="AG43" s="43">
        <v>4.8859617187439926E-3</v>
      </c>
      <c r="AH43" s="43">
        <v>7.1715330821290751E-3</v>
      </c>
      <c r="AI43" s="1"/>
      <c r="AJ43" s="9">
        <v>43871</v>
      </c>
      <c r="AK43" s="41">
        <v>4.0933038853426624E-3</v>
      </c>
      <c r="AL43" s="41">
        <v>5.4954347490436756E-3</v>
      </c>
      <c r="AM43" s="41">
        <v>1.4861430449950169E-3</v>
      </c>
      <c r="AN43" s="41">
        <v>5.4528592370347044E-3</v>
      </c>
      <c r="AO43" s="41">
        <v>7.2400113390584109E-3</v>
      </c>
    </row>
    <row r="44" spans="2:41">
      <c r="B44" s="9">
        <v>43507</v>
      </c>
      <c r="C44" s="42">
        <v>0.17196970784836141</v>
      </c>
      <c r="D44" s="42">
        <v>3.090676454072365E-2</v>
      </c>
      <c r="E44" s="42">
        <v>0.40848954598005571</v>
      </c>
      <c r="F44" s="42">
        <v>2.9479542736539861E-2</v>
      </c>
      <c r="G44" s="42">
        <v>2.5664400919036039E-2</v>
      </c>
      <c r="H44" s="42">
        <v>1.862253748754273E-2</v>
      </c>
      <c r="I44" s="42">
        <v>2.3453962787331091E-2</v>
      </c>
      <c r="J44" s="42">
        <v>0.14162554779490871</v>
      </c>
      <c r="K44" s="16">
        <v>0.85430572650118275</v>
      </c>
      <c r="L44" s="16">
        <v>1.544094016948119</v>
      </c>
      <c r="M44" s="16">
        <f t="shared" si="0"/>
        <v>2.3983997434493016</v>
      </c>
      <c r="N44" s="1"/>
      <c r="O44" s="9">
        <v>43872</v>
      </c>
      <c r="P44" s="41">
        <v>3.2635222020393352E-2</v>
      </c>
      <c r="Q44" s="41">
        <v>3.1352349743375002E-2</v>
      </c>
      <c r="R44" s="41">
        <v>0.44038326904540459</v>
      </c>
      <c r="S44" s="41">
        <v>2.9479542736539861E-2</v>
      </c>
      <c r="T44" s="41">
        <v>2.642499233657656E-2</v>
      </c>
      <c r="U44" s="41">
        <v>1.96390542519367E-2</v>
      </c>
      <c r="V44" s="41">
        <v>2.4917098463682629E-2</v>
      </c>
      <c r="W44" s="41">
        <v>0.14682076910311789</v>
      </c>
      <c r="X44" s="18">
        <v>0.75165229770102648</v>
      </c>
      <c r="Y44" s="18">
        <v>1.366185067522065</v>
      </c>
      <c r="Z44" s="18">
        <f t="shared" si="1"/>
        <v>2.1178373652230915</v>
      </c>
      <c r="AC44" s="34">
        <v>43507</v>
      </c>
      <c r="AD44" s="43">
        <v>4.6178918243656589E-3</v>
      </c>
      <c r="AE44" s="43">
        <v>5.5635789899967222E-3</v>
      </c>
      <c r="AF44" s="43">
        <v>4.6320478276969026E-3</v>
      </c>
      <c r="AG44" s="43">
        <v>5.6106897562133102E-3</v>
      </c>
      <c r="AH44" s="43">
        <v>7.2824618188793494E-3</v>
      </c>
      <c r="AI44" s="1"/>
      <c r="AJ44" s="9">
        <v>43872</v>
      </c>
      <c r="AK44" s="41">
        <v>3.7707564962222678E-3</v>
      </c>
      <c r="AL44" s="41">
        <v>5.431889295826769E-3</v>
      </c>
      <c r="AM44" s="41">
        <v>4.09758488861851E-3</v>
      </c>
      <c r="AN44" s="41">
        <v>4.7873186827766768E-3</v>
      </c>
      <c r="AO44" s="41">
        <v>6.1322837946502888E-3</v>
      </c>
    </row>
    <row r="45" spans="2:41">
      <c r="B45" s="9">
        <v>43508</v>
      </c>
      <c r="C45" s="42">
        <v>0.17277935879156001</v>
      </c>
      <c r="D45" s="42">
        <v>2.8413931210294611E-2</v>
      </c>
      <c r="E45" s="42">
        <v>0.38665939115309927</v>
      </c>
      <c r="F45" s="42">
        <v>3.1284981824883727E-2</v>
      </c>
      <c r="G45" s="42">
        <v>2.2880184007997E-2</v>
      </c>
      <c r="H45" s="42">
        <v>1.8231069219856021E-2</v>
      </c>
      <c r="I45" s="42">
        <v>2.386471970242764E-2</v>
      </c>
      <c r="J45" s="42">
        <v>0.13696694439078261</v>
      </c>
      <c r="K45" s="16">
        <v>0.82086185497527542</v>
      </c>
      <c r="L45" s="16">
        <v>1.466597531812643</v>
      </c>
      <c r="M45" s="16">
        <f t="shared" si="0"/>
        <v>2.2874593867879183</v>
      </c>
      <c r="N45" s="1"/>
      <c r="O45" s="9">
        <v>43873</v>
      </c>
      <c r="P45" s="41">
        <v>3.088379199928654E-2</v>
      </c>
      <c r="Q45" s="41">
        <v>3.2183336141778408E-2</v>
      </c>
      <c r="R45" s="41">
        <v>0.44024411236352778</v>
      </c>
      <c r="S45" s="41">
        <v>3.1284981824883727E-2</v>
      </c>
      <c r="T45" s="41">
        <v>2.5523115835020219E-2</v>
      </c>
      <c r="U45" s="41">
        <v>1.9265740591221759E-2</v>
      </c>
      <c r="V45" s="41">
        <v>2.521923446084709E-2</v>
      </c>
      <c r="W45" s="41">
        <v>0.14676780928037811</v>
      </c>
      <c r="X45" s="18">
        <v>0.75137212249694341</v>
      </c>
      <c r="Y45" s="18">
        <v>1.394259617097573</v>
      </c>
      <c r="Z45" s="18">
        <f t="shared" si="1"/>
        <v>2.1456317395945161</v>
      </c>
      <c r="AC45" s="34">
        <v>43508</v>
      </c>
      <c r="AD45" s="43">
        <v>4.1087584175061222E-3</v>
      </c>
      <c r="AE45" s="43">
        <v>5.2740519546840116E-3</v>
      </c>
      <c r="AF45" s="43">
        <v>4.6553588835418214E-3</v>
      </c>
      <c r="AG45" s="43">
        <v>4.9679740260084549E-3</v>
      </c>
      <c r="AH45" s="43">
        <v>6.3533709600578046E-3</v>
      </c>
      <c r="AI45" s="1"/>
      <c r="AJ45" s="9">
        <v>43873</v>
      </c>
      <c r="AK45" s="41">
        <v>4.1159888134523056E-3</v>
      </c>
      <c r="AL45" s="41">
        <v>5.9141089743350774E-3</v>
      </c>
      <c r="AM45" s="41">
        <v>4.4039411037550104E-3</v>
      </c>
      <c r="AN45" s="41">
        <v>4.9450279039108241E-3</v>
      </c>
      <c r="AO45" s="41">
        <v>6.440206845561916E-3</v>
      </c>
    </row>
    <row r="46" spans="2:41">
      <c r="B46" s="9">
        <v>43509</v>
      </c>
      <c r="C46" s="42">
        <v>0.16785054032455241</v>
      </c>
      <c r="D46" s="42">
        <v>3.1084065428080721E-2</v>
      </c>
      <c r="E46" s="42">
        <v>0.40794100729904947</v>
      </c>
      <c r="F46" s="42">
        <v>3.2713315431579279E-2</v>
      </c>
      <c r="G46" s="42">
        <v>2.4125668232150801E-2</v>
      </c>
      <c r="H46" s="42">
        <v>1.831119821009974E-2</v>
      </c>
      <c r="I46" s="42">
        <v>2.376615226578048E-2</v>
      </c>
      <c r="J46" s="42">
        <v>0.1349389184004513</v>
      </c>
      <c r="K46" s="16">
        <v>0.83996691777189192</v>
      </c>
      <c r="L46" s="16">
        <v>1.461456064470672</v>
      </c>
      <c r="M46" s="16">
        <f t="shared" si="0"/>
        <v>2.3014229822425638</v>
      </c>
      <c r="N46" s="1"/>
      <c r="O46" s="9">
        <v>43874</v>
      </c>
      <c r="P46" s="41">
        <v>2.617496723664188E-2</v>
      </c>
      <c r="Q46" s="41">
        <v>3.204374964342295E-2</v>
      </c>
      <c r="R46" s="41">
        <v>0.46023731637660659</v>
      </c>
      <c r="S46" s="41">
        <v>3.2713315431579279E-2</v>
      </c>
      <c r="T46" s="41">
        <v>2.6804010054665039E-2</v>
      </c>
      <c r="U46" s="41">
        <v>1.9148457976187139E-2</v>
      </c>
      <c r="V46" s="41">
        <v>2.543768608696061E-2</v>
      </c>
      <c r="W46" s="41">
        <v>0.1475600191984045</v>
      </c>
      <c r="X46" s="18">
        <v>0.77011952200446798</v>
      </c>
      <c r="Y46" s="18">
        <v>1.443176741556504</v>
      </c>
      <c r="Z46" s="18">
        <f t="shared" si="1"/>
        <v>2.2132962635609719</v>
      </c>
      <c r="AC46" s="34">
        <v>43509</v>
      </c>
      <c r="AD46" s="43">
        <v>4.082182748736121E-3</v>
      </c>
      <c r="AE46" s="43">
        <v>5.3556005326395621E-3</v>
      </c>
      <c r="AF46" s="43">
        <v>4.7943825686414254E-3</v>
      </c>
      <c r="AG46" s="43">
        <v>5.1924506592288273E-3</v>
      </c>
      <c r="AH46" s="43">
        <v>6.8170831477746274E-3</v>
      </c>
      <c r="AI46" s="1"/>
      <c r="AJ46" s="9">
        <v>43874</v>
      </c>
      <c r="AK46" s="41">
        <v>4.2004510992921474E-3</v>
      </c>
      <c r="AL46" s="41">
        <v>5.6561549396571117E-3</v>
      </c>
      <c r="AM46" s="41">
        <v>4.6490402759956206E-3</v>
      </c>
      <c r="AN46" s="41">
        <v>5.3194578678513356E-3</v>
      </c>
      <c r="AO46" s="41">
        <v>6.9101164846523356E-3</v>
      </c>
    </row>
    <row r="47" spans="2:41">
      <c r="B47" s="9">
        <v>43510</v>
      </c>
      <c r="C47" s="42">
        <v>0.16013685461783461</v>
      </c>
      <c r="D47" s="42">
        <v>2.833331365432289E-2</v>
      </c>
      <c r="E47" s="42">
        <v>0.44869107936052038</v>
      </c>
      <c r="F47" s="42">
        <v>3.4138017237162199E-2</v>
      </c>
      <c r="G47" s="42">
        <v>2.5141702654789429E-2</v>
      </c>
      <c r="H47" s="42">
        <v>1.815226928027806E-2</v>
      </c>
      <c r="I47" s="42">
        <v>2.4206502608626342E-2</v>
      </c>
      <c r="J47" s="42">
        <v>0.1423925483353532</v>
      </c>
      <c r="K47" s="16">
        <v>0.88009105808928023</v>
      </c>
      <c r="L47" s="16">
        <v>1.558059816902561</v>
      </c>
      <c r="M47" s="16">
        <f t="shared" si="0"/>
        <v>2.438150874991841</v>
      </c>
      <c r="N47" s="1"/>
      <c r="O47" s="9">
        <v>43875</v>
      </c>
      <c r="P47" s="41">
        <v>3.0461308982475739E-2</v>
      </c>
      <c r="Q47" s="41">
        <v>3.2359785208639233E-2</v>
      </c>
      <c r="R47" s="41">
        <v>0.51562233509714472</v>
      </c>
      <c r="S47" s="41">
        <v>3.4138017237162199E-2</v>
      </c>
      <c r="T47" s="41">
        <v>2.8656656824084761E-2</v>
      </c>
      <c r="U47" s="41">
        <v>1.964152764671194E-2</v>
      </c>
      <c r="V47" s="41">
        <v>2.5831508525489891E-2</v>
      </c>
      <c r="W47" s="41">
        <v>0.15108334546569971</v>
      </c>
      <c r="X47" s="18">
        <v>0.83779448498740838</v>
      </c>
      <c r="Y47" s="18">
        <v>1.524390696321428</v>
      </c>
      <c r="Z47" s="18">
        <f t="shared" si="1"/>
        <v>2.3621851813088366</v>
      </c>
      <c r="AC47" s="34">
        <v>43510</v>
      </c>
      <c r="AD47" s="43">
        <v>4.3260685090464532E-3</v>
      </c>
      <c r="AE47" s="43">
        <v>5.3933671249331329E-3</v>
      </c>
      <c r="AF47" s="43">
        <v>5.0722514759764283E-3</v>
      </c>
      <c r="AG47" s="43">
        <v>5.3959985819913084E-3</v>
      </c>
      <c r="AH47" s="43">
        <v>6.8821732323066792E-3</v>
      </c>
      <c r="AI47" s="1"/>
      <c r="AJ47" s="9">
        <v>43875</v>
      </c>
      <c r="AK47" s="41">
        <v>4.2656565780009696E-3</v>
      </c>
      <c r="AL47" s="41">
        <v>6.1179217208658836E-3</v>
      </c>
      <c r="AM47" s="41">
        <v>4.3732779731211003E-3</v>
      </c>
      <c r="AN47" s="41">
        <v>5.7356805538889503E-3</v>
      </c>
      <c r="AO47" s="41">
        <v>7.6329822746063281E-3</v>
      </c>
    </row>
    <row r="48" spans="2:41">
      <c r="B48" s="9">
        <v>43511</v>
      </c>
      <c r="C48" s="42">
        <v>0.1670787792139172</v>
      </c>
      <c r="D48" s="42">
        <v>3.0027254193183039E-2</v>
      </c>
      <c r="E48" s="42">
        <v>0.46808225759981359</v>
      </c>
      <c r="F48" s="42">
        <v>2.2871626127107528E-2</v>
      </c>
      <c r="G48" s="42">
        <v>2.7480359033657271E-2</v>
      </c>
      <c r="H48" s="42">
        <v>1.837389421916772E-2</v>
      </c>
      <c r="I48" s="42">
        <v>2.3833597725531879E-2</v>
      </c>
      <c r="J48" s="42">
        <v>0.14141902339326681</v>
      </c>
      <c r="K48" s="16">
        <v>0.91108265675847855</v>
      </c>
      <c r="L48" s="16">
        <v>1.6283605193878321</v>
      </c>
      <c r="M48" s="16">
        <f t="shared" si="0"/>
        <v>2.5394431761463108</v>
      </c>
      <c r="N48" s="1"/>
      <c r="O48" s="9">
        <v>43876</v>
      </c>
      <c r="P48" s="41">
        <v>3.2663606299301137E-2</v>
      </c>
      <c r="Q48" s="41">
        <v>3.2017179505367012E-2</v>
      </c>
      <c r="R48" s="41">
        <v>0.43526008297682062</v>
      </c>
      <c r="S48" s="41">
        <v>2.2871626127107528E-2</v>
      </c>
      <c r="T48" s="41">
        <v>2.645771369031634E-2</v>
      </c>
      <c r="U48" s="41">
        <v>1.9609054331449959E-2</v>
      </c>
      <c r="V48" s="41">
        <v>2.3640279405004891E-2</v>
      </c>
      <c r="W48" s="41">
        <v>0.1296587849403501</v>
      </c>
      <c r="X48" s="18">
        <v>0.72217832727571751</v>
      </c>
      <c r="Y48" s="18">
        <v>1.5498111105199941</v>
      </c>
      <c r="Z48" s="18">
        <f t="shared" si="1"/>
        <v>2.2719894377957117</v>
      </c>
      <c r="AC48" s="34">
        <v>43511</v>
      </c>
      <c r="AD48" s="43">
        <v>4.4689228242248647E-3</v>
      </c>
      <c r="AE48" s="43">
        <v>5.9277814026289571E-3</v>
      </c>
      <c r="AF48" s="43">
        <v>4.8460351745903806E-3</v>
      </c>
      <c r="AG48" s="43">
        <v>5.7337848293925282E-3</v>
      </c>
      <c r="AH48" s="43">
        <v>7.6047823313402426E-3</v>
      </c>
      <c r="AI48" s="1"/>
      <c r="AJ48" s="9">
        <v>43876</v>
      </c>
      <c r="AK48" s="41">
        <v>1.653432749537276E-3</v>
      </c>
      <c r="AL48" s="41">
        <v>3.9611798318053663E-3</v>
      </c>
      <c r="AM48" s="41">
        <v>2.355263999125915E-3</v>
      </c>
      <c r="AN48" s="41">
        <v>4.2929741435931796E-3</v>
      </c>
      <c r="AO48" s="41">
        <v>6.6948195857040168E-3</v>
      </c>
    </row>
    <row r="49" spans="2:41">
      <c r="B49" s="9">
        <v>43512</v>
      </c>
      <c r="C49" s="42">
        <v>0.1686441353545973</v>
      </c>
      <c r="D49" s="42">
        <v>2.8378283509902111E-2</v>
      </c>
      <c r="E49" s="42">
        <v>0.40310480941243881</v>
      </c>
      <c r="F49" s="42">
        <v>2.7178698419459281E-2</v>
      </c>
      <c r="G49" s="42">
        <v>2.4401805495359391E-2</v>
      </c>
      <c r="H49" s="42">
        <v>1.8551761156290172E-2</v>
      </c>
      <c r="I49" s="42">
        <v>2.158654425281667E-2</v>
      </c>
      <c r="J49" s="42">
        <v>0.1234255725509498</v>
      </c>
      <c r="K49" s="16">
        <v>0.81095094234450871</v>
      </c>
      <c r="L49" s="16">
        <v>1.6651655037804871</v>
      </c>
      <c r="M49" s="16">
        <f t="shared" si="0"/>
        <v>2.4761164461249958</v>
      </c>
      <c r="N49" s="1"/>
      <c r="O49" s="9">
        <v>43877</v>
      </c>
      <c r="P49" s="41">
        <v>3.8604926157144483E-2</v>
      </c>
      <c r="Q49" s="41">
        <v>3.1627272730544893E-2</v>
      </c>
      <c r="R49" s="41">
        <v>0.38150089584167152</v>
      </c>
      <c r="S49" s="41">
        <v>2.7178698419459281E-2</v>
      </c>
      <c r="T49" s="41">
        <v>2.6663666352813989E-2</v>
      </c>
      <c r="U49" s="41">
        <v>1.9059572567935151E-2</v>
      </c>
      <c r="V49" s="41">
        <v>2.1767537333564249E-2</v>
      </c>
      <c r="W49" s="41">
        <v>0.13593455878838009</v>
      </c>
      <c r="X49" s="18">
        <v>0.6823371281915136</v>
      </c>
      <c r="Y49" s="18">
        <v>1.537059900080769</v>
      </c>
      <c r="Z49" s="18">
        <f t="shared" si="1"/>
        <v>2.2193970282722826</v>
      </c>
      <c r="AC49" s="34">
        <v>43512</v>
      </c>
      <c r="AD49" s="43">
        <v>2.108628925333084E-3</v>
      </c>
      <c r="AE49" s="43">
        <v>3.421246652576369E-3</v>
      </c>
      <c r="AF49" s="43">
        <v>2.5881727593040612E-3</v>
      </c>
      <c r="AG49" s="43">
        <v>4.3811072139945889E-3</v>
      </c>
      <c r="AH49" s="43">
        <v>6.4484412760681606E-3</v>
      </c>
      <c r="AI49" s="1"/>
      <c r="AJ49" s="9">
        <v>43877</v>
      </c>
      <c r="AK49" s="41">
        <v>2.7576600893962399E-3</v>
      </c>
      <c r="AL49" s="41">
        <v>4.4444964830768537E-3</v>
      </c>
      <c r="AM49" s="41">
        <v>2.7348604465330488E-3</v>
      </c>
      <c r="AN49" s="41">
        <v>4.9880609671034658E-3</v>
      </c>
      <c r="AO49" s="41">
        <v>7.3508420238930471E-3</v>
      </c>
    </row>
    <row r="50" spans="2:41">
      <c r="B50" s="9">
        <v>43513</v>
      </c>
      <c r="C50" s="42">
        <v>0.16829319325568379</v>
      </c>
      <c r="D50" s="42">
        <v>2.984215619943039E-2</v>
      </c>
      <c r="E50" s="42">
        <v>0.34233047673543232</v>
      </c>
      <c r="F50" s="42">
        <v>3.3063555574614829E-2</v>
      </c>
      <c r="G50" s="42">
        <v>2.4639673133547629E-2</v>
      </c>
      <c r="H50" s="42">
        <v>1.8254409504145391E-2</v>
      </c>
      <c r="I50" s="42">
        <v>1.77982464928313E-2</v>
      </c>
      <c r="J50" s="42">
        <v>0.13030431388937991</v>
      </c>
      <c r="K50" s="16">
        <v>0.75932499989991842</v>
      </c>
      <c r="L50" s="16">
        <v>1.661813501220625</v>
      </c>
      <c r="M50" s="16">
        <f t="shared" si="0"/>
        <v>2.4211385011205433</v>
      </c>
      <c r="N50" s="1"/>
      <c r="O50" s="9">
        <v>43878</v>
      </c>
      <c r="P50" s="41">
        <v>2.9228670010152721E-2</v>
      </c>
      <c r="Q50" s="41">
        <v>3.2083212829249808E-2</v>
      </c>
      <c r="R50" s="41">
        <v>0.44636044121665691</v>
      </c>
      <c r="S50" s="41">
        <v>3.3063555574614829E-2</v>
      </c>
      <c r="T50" s="41">
        <v>2.8292785582925958E-2</v>
      </c>
      <c r="U50" s="41">
        <v>1.9129388933578718E-2</v>
      </c>
      <c r="V50" s="41">
        <v>2.5045434902035989E-2</v>
      </c>
      <c r="W50" s="41">
        <v>0.14542377356586411</v>
      </c>
      <c r="X50" s="18">
        <v>0.7586272626150794</v>
      </c>
      <c r="Y50" s="18">
        <v>1.4624632284029471</v>
      </c>
      <c r="Z50" s="18">
        <f t="shared" si="1"/>
        <v>2.2210904910180265</v>
      </c>
      <c r="AC50" s="34">
        <v>43513</v>
      </c>
      <c r="AD50" s="43">
        <v>3.0951156426831058E-3</v>
      </c>
      <c r="AE50" s="43">
        <v>4.2745885328023753E-3</v>
      </c>
      <c r="AF50" s="43">
        <v>3.187176332730279E-3</v>
      </c>
      <c r="AG50" s="43">
        <v>4.9133541189135136E-3</v>
      </c>
      <c r="AH50" s="43">
        <v>7.0755307890827523E-3</v>
      </c>
      <c r="AI50" s="1"/>
      <c r="AJ50" s="9">
        <v>43878</v>
      </c>
      <c r="AK50" s="41">
        <v>4.1573749060975643E-3</v>
      </c>
      <c r="AL50" s="41">
        <v>5.7482571294073361E-3</v>
      </c>
      <c r="AM50" s="41">
        <v>4.3027477725011637E-3</v>
      </c>
      <c r="AN50" s="41">
        <v>5.5860343030213391E-3</v>
      </c>
      <c r="AO50" s="41">
        <v>7.666033699366589E-3</v>
      </c>
    </row>
    <row r="51" spans="2:41">
      <c r="B51" s="9">
        <v>43514</v>
      </c>
      <c r="C51" s="42">
        <v>0.16705777058138921</v>
      </c>
      <c r="D51" s="42">
        <v>2.9452257546848638E-2</v>
      </c>
      <c r="E51" s="42">
        <v>0.41805160579801209</v>
      </c>
      <c r="F51" s="42">
        <v>3.116831769883556E-2</v>
      </c>
      <c r="G51" s="42">
        <v>2.587036116816124E-2</v>
      </c>
      <c r="H51" s="42">
        <v>1.815073662170625E-2</v>
      </c>
      <c r="I51" s="42">
        <v>2.3865925637776671E-2</v>
      </c>
      <c r="J51" s="42">
        <v>0.13970814093968351</v>
      </c>
      <c r="K51" s="16">
        <v>0.85524625354110162</v>
      </c>
      <c r="L51" s="16">
        <v>1.582715079693817</v>
      </c>
      <c r="M51" s="16">
        <f t="shared" si="0"/>
        <v>2.4379613332349184</v>
      </c>
      <c r="N51" s="1"/>
      <c r="O51" s="9">
        <v>43879</v>
      </c>
      <c r="P51" s="41">
        <v>2.8332905947979509E-2</v>
      </c>
      <c r="Q51" s="41">
        <v>3.1386795322003773E-2</v>
      </c>
      <c r="R51" s="41">
        <v>0.47334091841674619</v>
      </c>
      <c r="S51" s="41">
        <v>3.116831769883556E-2</v>
      </c>
      <c r="T51" s="41">
        <v>2.540404752303221E-2</v>
      </c>
      <c r="U51" s="41">
        <v>1.933808897314572E-2</v>
      </c>
      <c r="V51" s="41">
        <v>2.5405803564509919E-2</v>
      </c>
      <c r="W51" s="41">
        <v>0.14511087074833459</v>
      </c>
      <c r="X51" s="18">
        <v>0.77948774819458755</v>
      </c>
      <c r="Y51" s="18">
        <v>1.379771122688177</v>
      </c>
      <c r="Z51" s="18">
        <f t="shared" si="1"/>
        <v>2.1592588708827645</v>
      </c>
      <c r="AC51" s="34">
        <v>43514</v>
      </c>
      <c r="AD51" s="43">
        <v>4.303541196196495E-3</v>
      </c>
      <c r="AE51" s="43">
        <v>5.4059224898294041E-3</v>
      </c>
      <c r="AF51" s="43">
        <v>4.604575246499233E-3</v>
      </c>
      <c r="AG51" s="43">
        <v>5.6405758076830421E-3</v>
      </c>
      <c r="AH51" s="43">
        <v>7.3554494211631937E-3</v>
      </c>
      <c r="AI51" s="1"/>
      <c r="AJ51" s="9">
        <v>43879</v>
      </c>
      <c r="AK51" s="41">
        <v>4.1015697139471473E-3</v>
      </c>
      <c r="AL51" s="41">
        <v>5.5728471255886824E-3</v>
      </c>
      <c r="AM51" s="41">
        <v>4.5071613086426999E-3</v>
      </c>
      <c r="AN51" s="41">
        <v>4.8857319081884046E-3</v>
      </c>
      <c r="AO51" s="41">
        <v>6.6494685453562683E-3</v>
      </c>
    </row>
    <row r="52" spans="2:41">
      <c r="B52" s="9">
        <v>43515</v>
      </c>
      <c r="C52" s="42">
        <v>0.1618829403632491</v>
      </c>
      <c r="D52" s="42">
        <v>2.7473041468719601E-2</v>
      </c>
      <c r="E52" s="42">
        <v>0.4482628063984509</v>
      </c>
      <c r="F52" s="42">
        <v>3.1981819926606189E-2</v>
      </c>
      <c r="G52" s="42">
        <v>2.3178800825290159E-2</v>
      </c>
      <c r="H52" s="42">
        <v>1.7792550148406722E-2</v>
      </c>
      <c r="I52" s="42">
        <v>2.3424820720372861E-2</v>
      </c>
      <c r="J52" s="42">
        <v>0.13847695350091169</v>
      </c>
      <c r="K52" s="16">
        <v>0.8717383986658741</v>
      </c>
      <c r="L52" s="16">
        <v>1.510757539819654</v>
      </c>
      <c r="M52" s="16">
        <f t="shared" si="0"/>
        <v>2.382495938485528</v>
      </c>
      <c r="N52" s="1"/>
      <c r="O52" s="9">
        <v>43880</v>
      </c>
      <c r="P52" s="41">
        <v>3.4055881350483617E-2</v>
      </c>
      <c r="Q52" s="41">
        <v>3.2244568705451587E-2</v>
      </c>
      <c r="R52" s="41">
        <v>0.4693888642254499</v>
      </c>
      <c r="S52" s="41">
        <v>3.1981819926606189E-2</v>
      </c>
      <c r="T52" s="41">
        <v>2.5961113199396479E-2</v>
      </c>
      <c r="U52" s="41">
        <v>1.9294418915035031E-2</v>
      </c>
      <c r="V52" s="41">
        <v>2.5405290031086939E-2</v>
      </c>
      <c r="W52" s="41">
        <v>0.14855701218318629</v>
      </c>
      <c r="X52" s="18">
        <v>0.78688896853669565</v>
      </c>
      <c r="Y52" s="18">
        <v>1.387621210804306</v>
      </c>
      <c r="Z52" s="18">
        <f t="shared" si="1"/>
        <v>2.1745101793410018</v>
      </c>
      <c r="AC52" s="34">
        <v>43515</v>
      </c>
      <c r="AD52" s="43">
        <v>4.2120102452996404E-3</v>
      </c>
      <c r="AE52" s="43">
        <v>5.0661787505784719E-3</v>
      </c>
      <c r="AF52" s="43">
        <v>4.7186585302134536E-3</v>
      </c>
      <c r="AG52" s="43">
        <v>5.0873622712760812E-3</v>
      </c>
      <c r="AH52" s="43">
        <v>6.6267131186799662E-3</v>
      </c>
      <c r="AI52" s="1"/>
      <c r="AJ52" s="9">
        <v>43880</v>
      </c>
      <c r="AK52" s="41">
        <v>4.1162436733557656E-3</v>
      </c>
      <c r="AL52" s="41">
        <v>5.6220092837467534E-3</v>
      </c>
      <c r="AM52" s="41">
        <v>4.5243034768794321E-3</v>
      </c>
      <c r="AN52" s="41">
        <v>5.153334258102364E-3</v>
      </c>
      <c r="AO52" s="41">
        <v>6.9605746978358557E-3</v>
      </c>
    </row>
    <row r="53" spans="2:41">
      <c r="B53" s="9">
        <v>43516</v>
      </c>
      <c r="C53" s="42">
        <v>0.16970373561065821</v>
      </c>
      <c r="D53" s="42">
        <v>2.936366898571352E-2</v>
      </c>
      <c r="E53" s="42">
        <v>0.40504244138718359</v>
      </c>
      <c r="F53" s="42">
        <v>3.2789434238870117E-2</v>
      </c>
      <c r="G53" s="42">
        <v>2.3884081657021258E-2</v>
      </c>
      <c r="H53" s="42">
        <v>1.796795207626433E-2</v>
      </c>
      <c r="I53" s="42">
        <v>2.250834827822288E-2</v>
      </c>
      <c r="J53" s="42">
        <v>0.13745822038631361</v>
      </c>
      <c r="K53" s="16">
        <v>0.83732216329719822</v>
      </c>
      <c r="L53" s="16">
        <v>1.5091345413778701</v>
      </c>
      <c r="M53" s="16">
        <f t="shared" si="0"/>
        <v>2.3464567046750684</v>
      </c>
      <c r="N53" s="1"/>
      <c r="O53" s="9">
        <v>43881</v>
      </c>
      <c r="P53" s="41">
        <v>3.2763420596190793E-2</v>
      </c>
      <c r="Q53" s="41">
        <v>3.2257128456740447E-2</v>
      </c>
      <c r="R53" s="41">
        <v>0.47246454325246873</v>
      </c>
      <c r="S53" s="41">
        <v>3.2789434238870117E-2</v>
      </c>
      <c r="T53" s="41">
        <v>2.6896176406472801E-2</v>
      </c>
      <c r="U53" s="41">
        <v>1.9107557026511679E-2</v>
      </c>
      <c r="V53" s="41">
        <v>2.647623198567492E-2</v>
      </c>
      <c r="W53" s="41">
        <v>0.150667782398796</v>
      </c>
      <c r="X53" s="18">
        <v>0.79342227436172541</v>
      </c>
      <c r="Y53" s="18">
        <v>1.431891087748105</v>
      </c>
      <c r="Z53" s="18">
        <f t="shared" si="1"/>
        <v>2.2253133621098304</v>
      </c>
      <c r="AC53" s="34">
        <v>43516</v>
      </c>
      <c r="AD53" s="43">
        <v>4.0169776534964164E-3</v>
      </c>
      <c r="AE53" s="43">
        <v>5.1229788973010696E-3</v>
      </c>
      <c r="AF53" s="43">
        <v>4.8496535310911214E-3</v>
      </c>
      <c r="AG53" s="43">
        <v>4.8951381280280034E-3</v>
      </c>
      <c r="AH53" s="43">
        <v>6.8208621710571142E-3</v>
      </c>
      <c r="AI53" s="1"/>
      <c r="AJ53" s="9">
        <v>43881</v>
      </c>
      <c r="AK53" s="41">
        <v>4.19978746628746E-3</v>
      </c>
      <c r="AL53" s="41">
        <v>5.3595501171030393E-3</v>
      </c>
      <c r="AM53" s="41">
        <v>4.6322647958048097E-3</v>
      </c>
      <c r="AN53" s="41">
        <v>5.4510350519177686E-3</v>
      </c>
      <c r="AO53" s="41">
        <v>7.240657113531954E-3</v>
      </c>
    </row>
    <row r="54" spans="2:41">
      <c r="B54" s="9">
        <v>43517</v>
      </c>
      <c r="C54" s="42">
        <v>0.1690906904555988</v>
      </c>
      <c r="D54" s="42">
        <v>2.7506821997197509E-2</v>
      </c>
      <c r="E54" s="42">
        <v>0.44124709520639871</v>
      </c>
      <c r="F54" s="42">
        <v>3.4283241192192122E-2</v>
      </c>
      <c r="G54" s="42">
        <v>2.3505486397781241E-2</v>
      </c>
      <c r="H54" s="42">
        <v>1.838872411670027E-2</v>
      </c>
      <c r="I54" s="42">
        <v>2.3177472166262161E-2</v>
      </c>
      <c r="J54" s="42">
        <v>0.14104097349749251</v>
      </c>
      <c r="K54" s="16">
        <v>0.8767877072008039</v>
      </c>
      <c r="L54" s="16">
        <v>1.557882719534605</v>
      </c>
      <c r="M54" s="16">
        <f t="shared" si="0"/>
        <v>2.4346704267354089</v>
      </c>
      <c r="N54" s="1"/>
      <c r="O54" s="9">
        <v>43882</v>
      </c>
      <c r="P54" s="41">
        <v>4.0421359044045153E-2</v>
      </c>
      <c r="Q54" s="41">
        <v>3.2786970833461437E-2</v>
      </c>
      <c r="R54" s="41">
        <v>0.48352127712871862</v>
      </c>
      <c r="S54" s="41">
        <v>3.4283241192192122E-2</v>
      </c>
      <c r="T54" s="41">
        <v>2.878298353388439E-2</v>
      </c>
      <c r="U54" s="41">
        <v>1.9623697658629629E-2</v>
      </c>
      <c r="V54" s="41">
        <v>2.699540410838025E-2</v>
      </c>
      <c r="W54" s="41">
        <v>0.1505050664219677</v>
      </c>
      <c r="X54" s="18">
        <v>0.81691999992127906</v>
      </c>
      <c r="Y54" s="18">
        <v>1.5069350157441459</v>
      </c>
      <c r="Z54" s="18">
        <f t="shared" si="1"/>
        <v>2.323855015665425</v>
      </c>
      <c r="AC54" s="34">
        <v>43517</v>
      </c>
      <c r="AD54" s="43">
        <v>4.372405027475359E-3</v>
      </c>
      <c r="AE54" s="43">
        <v>5.2940699928248182E-3</v>
      </c>
      <c r="AF54" s="43">
        <v>4.9108427270476646E-3</v>
      </c>
      <c r="AG54" s="43">
        <v>5.0739093336098088E-3</v>
      </c>
      <c r="AH54" s="43">
        <v>7.1614370230127849E-3</v>
      </c>
      <c r="AI54" s="1"/>
      <c r="AJ54" s="9">
        <v>43882</v>
      </c>
      <c r="AK54" s="41">
        <v>4.1244339079505032E-3</v>
      </c>
      <c r="AL54" s="41">
        <v>6.066349759805985E-3</v>
      </c>
      <c r="AM54" s="41">
        <v>4.4036569812925782E-3</v>
      </c>
      <c r="AN54" s="41">
        <v>5.8309513215725672E-3</v>
      </c>
      <c r="AO54" s="41">
        <v>7.8506923640442247E-3</v>
      </c>
    </row>
    <row r="55" spans="2:41">
      <c r="B55" s="9">
        <v>43518</v>
      </c>
      <c r="C55" s="42">
        <v>0.1688575414316803</v>
      </c>
      <c r="D55" s="42">
        <v>2.9904123896587469E-2</v>
      </c>
      <c r="E55" s="42">
        <v>0.4506468289447752</v>
      </c>
      <c r="F55" s="42">
        <v>2.2792172306596761E-2</v>
      </c>
      <c r="G55" s="42">
        <v>2.6423465614608909E-2</v>
      </c>
      <c r="H55" s="42">
        <v>1.8252036254678739E-2</v>
      </c>
      <c r="I55" s="42">
        <v>2.323364739200694E-2</v>
      </c>
      <c r="J55" s="42">
        <v>0.1415261368962599</v>
      </c>
      <c r="K55" s="16">
        <v>0.89321140605174987</v>
      </c>
      <c r="L55" s="16">
        <v>1.627200597611653</v>
      </c>
      <c r="M55" s="16">
        <f t="shared" si="0"/>
        <v>2.5204120036634028</v>
      </c>
      <c r="N55" s="1"/>
      <c r="O55" s="9">
        <v>43883</v>
      </c>
      <c r="P55" s="41">
        <v>3.9522582313546821E-2</v>
      </c>
      <c r="Q55" s="41">
        <v>3.2468492342587453E-2</v>
      </c>
      <c r="R55" s="41">
        <v>0.43063918639944199</v>
      </c>
      <c r="S55" s="41">
        <v>2.2792172306596761E-2</v>
      </c>
      <c r="T55" s="41">
        <v>2.6396065750657161E-2</v>
      </c>
      <c r="U55" s="41">
        <v>1.9482235577210322E-2</v>
      </c>
      <c r="V55" s="41">
        <v>2.5659371600555751E-2</v>
      </c>
      <c r="W55" s="41">
        <v>0.12918510169819231</v>
      </c>
      <c r="X55" s="18">
        <v>0.72614520798878834</v>
      </c>
      <c r="Y55" s="18">
        <v>1.5412056713883699</v>
      </c>
      <c r="Z55" s="18">
        <f t="shared" si="1"/>
        <v>2.2673508793771582</v>
      </c>
      <c r="AC55" s="34">
        <v>43518</v>
      </c>
      <c r="AD55" s="43">
        <v>4.1973138548841611E-3</v>
      </c>
      <c r="AE55" s="43">
        <v>5.7162546854259786E-3</v>
      </c>
      <c r="AF55" s="43">
        <v>4.7822699695410503E-3</v>
      </c>
      <c r="AG55" s="43">
        <v>5.7287678190543392E-3</v>
      </c>
      <c r="AH55" s="43">
        <v>7.7608584368004524E-3</v>
      </c>
      <c r="AI55" s="1"/>
      <c r="AJ55" s="9">
        <v>43883</v>
      </c>
      <c r="AK55" s="41">
        <v>1.91229407986808E-3</v>
      </c>
      <c r="AL55" s="41">
        <v>3.8803052250152709E-3</v>
      </c>
      <c r="AM55" s="41">
        <v>2.2644042760791711E-3</v>
      </c>
      <c r="AN55" s="41">
        <v>4.2727977494920986E-3</v>
      </c>
      <c r="AO55" s="41">
        <v>6.5642556359704592E-3</v>
      </c>
    </row>
    <row r="56" spans="2:41">
      <c r="B56" s="9">
        <v>43519</v>
      </c>
      <c r="C56" s="42">
        <v>0.16803778605430081</v>
      </c>
      <c r="D56" s="42">
        <v>2.7722153938665062E-2</v>
      </c>
      <c r="E56" s="42">
        <v>0.39544816501959418</v>
      </c>
      <c r="F56" s="42">
        <v>2.6978429430187391E-2</v>
      </c>
      <c r="G56" s="42">
        <v>2.4461912491750989E-2</v>
      </c>
      <c r="H56" s="42">
        <v>1.8911834211423329E-2</v>
      </c>
      <c r="I56" s="42">
        <v>2.1784630356123279E-2</v>
      </c>
      <c r="J56" s="42">
        <v>0.1221948204791632</v>
      </c>
      <c r="K56" s="16">
        <v>0.80136115618798687</v>
      </c>
      <c r="L56" s="16">
        <v>1.6682265828047409</v>
      </c>
      <c r="M56" s="16">
        <f t="shared" si="0"/>
        <v>2.4695877389927277</v>
      </c>
      <c r="N56" s="1"/>
      <c r="O56" s="9">
        <v>43884</v>
      </c>
      <c r="P56" s="41">
        <v>4.9972856540787342E-2</v>
      </c>
      <c r="Q56" s="41">
        <v>3.1981134681389627E-2</v>
      </c>
      <c r="R56" s="41">
        <v>0.41127054246818218</v>
      </c>
      <c r="S56" s="41">
        <v>2.6978429430187391E-2</v>
      </c>
      <c r="T56" s="41">
        <v>2.598051821893297E-2</v>
      </c>
      <c r="U56" s="41">
        <v>1.918826277904602E-2</v>
      </c>
      <c r="V56" s="41">
        <v>1.6024755731522681E-2</v>
      </c>
      <c r="W56" s="41">
        <v>0.13706127113153649</v>
      </c>
      <c r="X56" s="18">
        <v>0.71845777098158481</v>
      </c>
      <c r="Y56" s="18">
        <v>1.526033751687806</v>
      </c>
      <c r="Z56" s="18">
        <f t="shared" si="1"/>
        <v>2.2444915226693909</v>
      </c>
      <c r="AC56" s="34">
        <v>43519</v>
      </c>
      <c r="AD56" s="43">
        <v>1.9862901892491501E-3</v>
      </c>
      <c r="AE56" s="43">
        <v>3.6441604499759732E-3</v>
      </c>
      <c r="AF56" s="43">
        <v>2.557868666211955E-3</v>
      </c>
      <c r="AG56" s="43">
        <v>4.3066187082040647E-3</v>
      </c>
      <c r="AH56" s="43">
        <v>6.5722356440564896E-3</v>
      </c>
      <c r="AI56" s="1"/>
      <c r="AJ56" s="9">
        <v>43884</v>
      </c>
      <c r="AK56" s="41">
        <v>3.2390703513857449E-3</v>
      </c>
      <c r="AL56" s="41">
        <v>4.9018759836255907E-3</v>
      </c>
      <c r="AM56" s="41">
        <v>2.7278470512701442E-3</v>
      </c>
      <c r="AN56" s="41">
        <v>5.0886783641492994E-3</v>
      </c>
      <c r="AO56" s="41">
        <v>5.9869028544425416E-3</v>
      </c>
    </row>
    <row r="57" spans="2:41">
      <c r="B57" s="9">
        <v>43520</v>
      </c>
      <c r="C57" s="42">
        <v>0.16766942340793589</v>
      </c>
      <c r="D57" s="42">
        <v>2.8896847222677501E-2</v>
      </c>
      <c r="E57" s="42">
        <v>0.37190712008327381</v>
      </c>
      <c r="F57" s="42">
        <v>3.345068801372688E-2</v>
      </c>
      <c r="G57" s="42">
        <v>2.4521281276606591E-2</v>
      </c>
      <c r="H57" s="42">
        <v>1.8537707392189649E-2</v>
      </c>
      <c r="I57" s="42">
        <v>1.8829546187410649E-2</v>
      </c>
      <c r="J57" s="42">
        <v>0.12851877724699989</v>
      </c>
      <c r="K57" s="16">
        <v>0.78688389711800999</v>
      </c>
      <c r="L57" s="16">
        <v>1.6842450838462131</v>
      </c>
      <c r="M57" s="16">
        <f t="shared" si="0"/>
        <v>2.471128980964223</v>
      </c>
      <c r="N57" s="1"/>
      <c r="O57" s="9">
        <v>43885</v>
      </c>
      <c r="P57" s="41">
        <v>4.6126662832828333E-2</v>
      </c>
      <c r="Q57" s="41">
        <v>3.2318545083965991E-2</v>
      </c>
      <c r="R57" s="41">
        <v>0.45599417586448238</v>
      </c>
      <c r="S57" s="41">
        <v>3.345068801372688E-2</v>
      </c>
      <c r="T57" s="41">
        <v>2.752647357053864E-2</v>
      </c>
      <c r="U57" s="41">
        <v>1.9652547361336391E-2</v>
      </c>
      <c r="V57" s="41">
        <v>1.5586560285202441E-2</v>
      </c>
      <c r="W57" s="41">
        <v>0.14777305102795679</v>
      </c>
      <c r="X57" s="18">
        <v>0.77842870404003794</v>
      </c>
      <c r="Y57" s="18">
        <v>1.455041540292731</v>
      </c>
      <c r="Z57" s="18">
        <f t="shared" si="1"/>
        <v>2.2334702443327688</v>
      </c>
      <c r="AC57" s="34">
        <v>43520</v>
      </c>
      <c r="AD57" s="43">
        <v>3.151700224999456E-3</v>
      </c>
      <c r="AE57" s="43">
        <v>4.3943768946557047E-3</v>
      </c>
      <c r="AF57" s="43">
        <v>3.1574774069196279E-3</v>
      </c>
      <c r="AG57" s="43">
        <v>4.9337133381070894E-3</v>
      </c>
      <c r="AH57" s="43">
        <v>7.0891799077075551E-3</v>
      </c>
      <c r="AI57" s="1"/>
      <c r="AJ57" s="9">
        <v>43885</v>
      </c>
      <c r="AK57" s="41">
        <v>4.3124608724088047E-3</v>
      </c>
      <c r="AL57" s="41">
        <v>5.6535420816801289E-3</v>
      </c>
      <c r="AM57" s="41">
        <v>4.099271955050803E-3</v>
      </c>
      <c r="AN57" s="41">
        <v>5.4574165641546098E-3</v>
      </c>
      <c r="AO57" s="41">
        <v>8.1943412335805463E-3</v>
      </c>
    </row>
    <row r="58" spans="2:41">
      <c r="B58" s="9">
        <v>43521</v>
      </c>
      <c r="C58" s="42">
        <v>0.16732932790909549</v>
      </c>
      <c r="D58" s="42">
        <v>3.1006405689328938E-2</v>
      </c>
      <c r="E58" s="42">
        <v>0.41624140761193529</v>
      </c>
      <c r="F58" s="42">
        <v>3.0298156059524978E-2</v>
      </c>
      <c r="G58" s="42">
        <v>2.5791665557008021E-2</v>
      </c>
      <c r="H58" s="42">
        <v>1.8349860172232401E-2</v>
      </c>
      <c r="I58" s="42">
        <v>2.277018511445424E-2</v>
      </c>
      <c r="J58" s="42">
        <v>0.13825832366024579</v>
      </c>
      <c r="K58" s="16">
        <v>0.853297912705274</v>
      </c>
      <c r="L58" s="16">
        <v>1.587965238423678</v>
      </c>
      <c r="M58" s="16">
        <f t="shared" si="0"/>
        <v>2.4412631511289522</v>
      </c>
      <c r="N58" s="1"/>
      <c r="O58" s="9">
        <v>43886</v>
      </c>
      <c r="P58" s="41">
        <v>4.7360188229163901E-2</v>
      </c>
      <c r="Q58" s="41">
        <v>3.1797226049830297E-2</v>
      </c>
      <c r="R58" s="41">
        <v>0.45738265600781952</v>
      </c>
      <c r="S58" s="41">
        <v>3.0298156059524978E-2</v>
      </c>
      <c r="T58" s="41">
        <v>2.6079859792388499E-2</v>
      </c>
      <c r="U58" s="41">
        <v>1.925951696438457E-2</v>
      </c>
      <c r="V58" s="41">
        <v>1.9295943026656388E-2</v>
      </c>
      <c r="W58" s="41">
        <v>0.14559074487941481</v>
      </c>
      <c r="X58" s="18">
        <v>0.77706429100918284</v>
      </c>
      <c r="Y58" s="18">
        <v>1.3750757903331969</v>
      </c>
      <c r="Z58" s="18">
        <f t="shared" si="1"/>
        <v>2.1521400813423797</v>
      </c>
      <c r="AC58" s="34">
        <v>43521</v>
      </c>
      <c r="AD58" s="43">
        <v>4.2432741648170073E-3</v>
      </c>
      <c r="AE58" s="43">
        <v>5.5818069131689744E-3</v>
      </c>
      <c r="AF58" s="43">
        <v>4.7022494462418043E-3</v>
      </c>
      <c r="AG58" s="43">
        <v>5.6048301130571182E-3</v>
      </c>
      <c r="AH58" s="43">
        <v>7.6358678023220319E-3</v>
      </c>
      <c r="AI58" s="1"/>
      <c r="AJ58" s="9">
        <v>43886</v>
      </c>
      <c r="AK58" s="41">
        <v>4.1967062489682398E-3</v>
      </c>
      <c r="AL58" s="41">
        <v>5.3951998768373118E-3</v>
      </c>
      <c r="AM58" s="41">
        <v>4.2915711809086354E-3</v>
      </c>
      <c r="AN58" s="41">
        <v>3.4362054919133619E-3</v>
      </c>
      <c r="AO58" s="41">
        <v>7.4851043207056949E-3</v>
      </c>
    </row>
    <row r="59" spans="2:41">
      <c r="B59" s="9">
        <v>43522</v>
      </c>
      <c r="C59" s="42">
        <v>0.16590818390125719</v>
      </c>
      <c r="D59" s="42">
        <v>2.8956085119666838E-2</v>
      </c>
      <c r="E59" s="42">
        <v>0.43333337360784641</v>
      </c>
      <c r="F59" s="42">
        <v>3.1707339628774381E-2</v>
      </c>
      <c r="G59" s="42">
        <v>2.3461287503709561E-2</v>
      </c>
      <c r="H59" s="42">
        <v>1.820584734252054E-2</v>
      </c>
      <c r="I59" s="42">
        <v>2.268453802644908E-2</v>
      </c>
      <c r="J59" s="42">
        <v>0.1398040731405347</v>
      </c>
      <c r="K59" s="16">
        <v>0.86442574084180523</v>
      </c>
      <c r="L59" s="16">
        <v>1.519939236040317</v>
      </c>
      <c r="M59" s="16">
        <f t="shared" si="0"/>
        <v>2.3843649768821225</v>
      </c>
      <c r="N59" s="1"/>
      <c r="O59" s="9">
        <v>43887</v>
      </c>
      <c r="P59" s="41">
        <v>5.4312075035871973E-2</v>
      </c>
      <c r="Q59" s="41">
        <v>3.2697694881490602E-2</v>
      </c>
      <c r="R59" s="41">
        <v>0.45548700994397112</v>
      </c>
      <c r="S59" s="41">
        <v>3.1707339628774381E-2</v>
      </c>
      <c r="T59" s="41">
        <v>2.5768726608855361E-2</v>
      </c>
      <c r="U59" s="41">
        <v>1.9150711265260831E-2</v>
      </c>
      <c r="V59" s="41">
        <v>2.5599631532757711E-2</v>
      </c>
      <c r="W59" s="41">
        <v>0.1464863993204171</v>
      </c>
      <c r="X59" s="18">
        <v>0.79120958821739917</v>
      </c>
      <c r="Y59" s="18">
        <v>1.3915127852177149</v>
      </c>
      <c r="Z59" s="18">
        <f t="shared" si="1"/>
        <v>2.182722373435114</v>
      </c>
      <c r="AC59" s="34">
        <v>43522</v>
      </c>
      <c r="AD59" s="43">
        <v>4.2710552987710818E-3</v>
      </c>
      <c r="AE59" s="43">
        <v>5.2312060467675451E-3</v>
      </c>
      <c r="AF59" s="43">
        <v>4.8331877224706129E-3</v>
      </c>
      <c r="AG59" s="43">
        <v>5.1454075769073867E-3</v>
      </c>
      <c r="AH59" s="43">
        <v>6.7634520245181242E-3</v>
      </c>
      <c r="AI59" s="1"/>
      <c r="AJ59" s="9">
        <v>43887</v>
      </c>
      <c r="AK59" s="41">
        <v>4.2276316540707948E-3</v>
      </c>
      <c r="AL59" s="41">
        <v>5.2430081712569934E-3</v>
      </c>
      <c r="AM59" s="41">
        <v>4.522342135209286E-3</v>
      </c>
      <c r="AN59" s="41">
        <v>4.6516285901375054E-3</v>
      </c>
      <c r="AO59" s="41">
        <v>7.4780731725469047E-3</v>
      </c>
    </row>
    <row r="60" spans="2:41">
      <c r="B60" s="9">
        <v>43523</v>
      </c>
      <c r="C60" s="42">
        <v>0.16572364379639601</v>
      </c>
      <c r="D60" s="42">
        <v>3.036654342319162E-2</v>
      </c>
      <c r="E60" s="42">
        <v>0.4372005290568437</v>
      </c>
      <c r="F60" s="42">
        <v>3.2858153718417799E-2</v>
      </c>
      <c r="G60" s="42">
        <v>2.438763107729626E-2</v>
      </c>
      <c r="H60" s="42">
        <v>1.7951460769415551E-2</v>
      </c>
      <c r="I60" s="42">
        <v>2.3684391873952569E-2</v>
      </c>
      <c r="J60" s="42">
        <v>0.13817516803095689</v>
      </c>
      <c r="K60" s="16">
        <v>0.87053776827786578</v>
      </c>
      <c r="L60" s="16">
        <v>1.523275294763129</v>
      </c>
      <c r="M60" s="16">
        <f t="shared" si="0"/>
        <v>2.3938130630409948</v>
      </c>
      <c r="N60" s="1"/>
      <c r="O60" s="9">
        <v>43888</v>
      </c>
      <c r="P60" s="41">
        <v>5.3687539148156473E-2</v>
      </c>
      <c r="Q60" s="41">
        <v>3.2363282147628507E-2</v>
      </c>
      <c r="R60" s="41">
        <v>0.48135894045947358</v>
      </c>
      <c r="S60" s="41">
        <v>3.2858153718417799E-2</v>
      </c>
      <c r="T60" s="41">
        <v>2.6643774056072551E-2</v>
      </c>
      <c r="U60" s="41">
        <v>1.9079936022921479E-2</v>
      </c>
      <c r="V60" s="41">
        <v>2.450468741180753E-2</v>
      </c>
      <c r="W60" s="41">
        <v>0.1463395129052629</v>
      </c>
      <c r="X60" s="18">
        <v>0.81683582586974091</v>
      </c>
      <c r="Y60" s="18">
        <v>1.415740339279862</v>
      </c>
      <c r="Z60" s="18">
        <f t="shared" si="1"/>
        <v>2.2325761651496028</v>
      </c>
      <c r="AC60" s="34">
        <v>43523</v>
      </c>
      <c r="AD60" s="43">
        <v>4.2296505953360866E-3</v>
      </c>
      <c r="AE60" s="43">
        <v>5.6116479415203226E-3</v>
      </c>
      <c r="AF60" s="43">
        <v>4.9455683668309129E-3</v>
      </c>
      <c r="AG60" s="43">
        <v>5.2528497570218441E-3</v>
      </c>
      <c r="AH60" s="43">
        <v>7.2316076266823476E-3</v>
      </c>
      <c r="AI60" s="1"/>
      <c r="AJ60" s="9">
        <v>43888</v>
      </c>
      <c r="AK60" s="41">
        <v>4.483052074074058E-3</v>
      </c>
      <c r="AL60" s="41">
        <v>5.6869198753747314E-3</v>
      </c>
      <c r="AM60" s="41">
        <v>4.265377483491966E-3</v>
      </c>
      <c r="AN60" s="41">
        <v>5.0089347208288164E-3</v>
      </c>
      <c r="AO60" s="41">
        <v>7.4849024551609539E-3</v>
      </c>
    </row>
    <row r="61" spans="2:41">
      <c r="B61" s="9">
        <v>43524</v>
      </c>
      <c r="C61" s="42">
        <v>0.1642167873246233</v>
      </c>
      <c r="D61" s="42">
        <v>2.918696603142576E-2</v>
      </c>
      <c r="E61" s="42">
        <v>0.45542175924253131</v>
      </c>
      <c r="F61" s="42">
        <v>3.3985310434978148E-2</v>
      </c>
      <c r="G61" s="42">
        <v>2.3877044200552821E-2</v>
      </c>
      <c r="H61" s="42">
        <v>1.815554135574397E-2</v>
      </c>
      <c r="I61" s="42">
        <v>2.3169469031620558E-2</v>
      </c>
      <c r="J61" s="42">
        <v>0.14432528501213049</v>
      </c>
      <c r="K61" s="16">
        <v>0.89239885324388291</v>
      </c>
      <c r="L61" s="16">
        <v>1.5694662428250079</v>
      </c>
      <c r="M61" s="16">
        <f t="shared" si="0"/>
        <v>2.461865096068891</v>
      </c>
      <c r="N61" s="1"/>
      <c r="O61" s="9">
        <v>43889</v>
      </c>
      <c r="P61" s="41">
        <v>6.21959405840459E-2</v>
      </c>
      <c r="Q61" s="41">
        <v>3.2978890781312151E-2</v>
      </c>
      <c r="R61" s="41">
        <v>0.49038451643248487</v>
      </c>
      <c r="S61" s="41">
        <v>3.3985310434978148E-2</v>
      </c>
      <c r="T61" s="41">
        <v>2.821507601712726E-2</v>
      </c>
      <c r="U61" s="41">
        <v>1.936424312993008E-2</v>
      </c>
      <c r="V61" s="41">
        <v>2.3678855152787739E-2</v>
      </c>
      <c r="W61" s="41">
        <v>0.15023628675980319</v>
      </c>
      <c r="X61" s="18">
        <v>0.84103911929246944</v>
      </c>
      <c r="Y61" s="18">
        <v>1.4849375182343509</v>
      </c>
      <c r="Z61" s="18">
        <f t="shared" si="1"/>
        <v>2.3259766375268205</v>
      </c>
      <c r="AC61" s="34">
        <v>43524</v>
      </c>
      <c r="AD61" s="43">
        <v>4.4831229220587627E-3</v>
      </c>
      <c r="AE61" s="43">
        <v>5.50514672916649E-3</v>
      </c>
      <c r="AF61" s="43">
        <v>4.8775950832960361E-3</v>
      </c>
      <c r="AG61" s="43">
        <v>5.553744471373261E-3</v>
      </c>
      <c r="AH61" s="43">
        <v>7.5446983755184183E-3</v>
      </c>
      <c r="AI61" s="1"/>
      <c r="AJ61" s="9">
        <v>43889</v>
      </c>
      <c r="AK61" s="41">
        <v>4.2624684768198164E-3</v>
      </c>
      <c r="AL61" s="41">
        <v>6.0416078204949273E-3</v>
      </c>
      <c r="AM61" s="41">
        <v>4.456304716419824E-3</v>
      </c>
      <c r="AN61" s="41">
        <v>5.3777193427787954E-3</v>
      </c>
      <c r="AO61" s="41">
        <v>7.8150152206777519E-3</v>
      </c>
    </row>
    <row r="62" spans="2:41">
      <c r="B62" s="9"/>
      <c r="C62" s="42"/>
      <c r="D62" s="42"/>
      <c r="E62" s="42"/>
      <c r="F62" s="42">
        <v>2.233120902593793E-2</v>
      </c>
      <c r="G62" s="42"/>
      <c r="H62" s="42"/>
      <c r="I62" s="42"/>
      <c r="J62" s="42"/>
      <c r="K62" s="16"/>
      <c r="L62" s="16"/>
      <c r="M62" s="16"/>
      <c r="N62" s="1"/>
      <c r="O62" s="9">
        <v>43890</v>
      </c>
      <c r="P62" s="41">
        <v>6.2188173731940549E-2</v>
      </c>
      <c r="Q62" s="41">
        <v>3.2266563532053837E-2</v>
      </c>
      <c r="R62" s="41">
        <v>0.42792364504068159</v>
      </c>
      <c r="S62" s="41">
        <v>2.233120902593793E-2</v>
      </c>
      <c r="T62" s="41">
        <v>2.593216038576367E-2</v>
      </c>
      <c r="U62" s="41">
        <v>1.9587623799321219E-2</v>
      </c>
      <c r="V62" s="41">
        <v>2.2899377702528499E-2</v>
      </c>
      <c r="W62" s="41">
        <v>0.12827972368831611</v>
      </c>
      <c r="X62" s="18">
        <v>0.74140847690654343</v>
      </c>
      <c r="Y62" s="18">
        <v>1.5326360622619011</v>
      </c>
      <c r="Z62" s="18">
        <f t="shared" si="1"/>
        <v>2.2740445391684445</v>
      </c>
      <c r="AC62" s="34"/>
      <c r="AD62" s="43"/>
      <c r="AE62" s="43"/>
      <c r="AF62" s="43"/>
      <c r="AG62" s="43"/>
      <c r="AH62" s="43"/>
      <c r="AI62" s="1"/>
      <c r="AJ62" s="9">
        <v>43890</v>
      </c>
      <c r="AK62" s="41">
        <v>1.9285284559130221E-3</v>
      </c>
      <c r="AL62" s="41">
        <v>3.69516404078613E-3</v>
      </c>
      <c r="AM62" s="41">
        <v>2.3330300327915588E-3</v>
      </c>
      <c r="AN62" s="41">
        <v>3.746508575348674E-3</v>
      </c>
      <c r="AO62" s="41">
        <v>6.9046635580212864E-3</v>
      </c>
    </row>
    <row r="63" spans="2:41">
      <c r="B63" s="9">
        <v>43525</v>
      </c>
      <c r="C63" s="42">
        <v>0.1615825273684991</v>
      </c>
      <c r="D63" s="42">
        <v>3.0811319158813411E-2</v>
      </c>
      <c r="E63" s="42">
        <v>0.45672336648950168</v>
      </c>
      <c r="F63" s="42">
        <v>3.4773913374101323E-2</v>
      </c>
      <c r="G63" s="42">
        <v>2.5949034113945078E-2</v>
      </c>
      <c r="H63" s="42">
        <v>1.8631701906025221E-2</v>
      </c>
      <c r="I63" s="42">
        <v>2.5177246706687969E-2</v>
      </c>
      <c r="J63" s="42">
        <v>0.14327114905635099</v>
      </c>
      <c r="K63" s="16">
        <v>0.89692025817392484</v>
      </c>
      <c r="L63" s="16">
        <v>1.6241988386778541</v>
      </c>
      <c r="M63" s="16">
        <f t="shared" si="0"/>
        <v>2.5211190968517787</v>
      </c>
      <c r="N63" s="1"/>
      <c r="O63" s="9">
        <v>43891</v>
      </c>
      <c r="P63" s="41">
        <v>8.8107847178851492E-2</v>
      </c>
      <c r="Q63" s="41">
        <v>3.1957723119179458E-2</v>
      </c>
      <c r="R63" s="41">
        <v>0.40737366013908788</v>
      </c>
      <c r="S63" s="41">
        <v>2.7541382701473039E-2</v>
      </c>
      <c r="T63" s="41">
        <v>2.6620817688287439E-2</v>
      </c>
      <c r="U63" s="41">
        <v>1.9436021045453031E-2</v>
      </c>
      <c r="V63" s="41">
        <v>2.1320358527702799E-2</v>
      </c>
      <c r="W63" s="41">
        <v>0.13785097793475151</v>
      </c>
      <c r="X63" s="18">
        <v>0.76020878833478622</v>
      </c>
      <c r="Y63" s="18">
        <v>1.521882514032781</v>
      </c>
      <c r="Z63" s="18">
        <f t="shared" si="1"/>
        <v>2.2820913023675673</v>
      </c>
      <c r="AC63" s="34">
        <v>43525</v>
      </c>
      <c r="AD63" s="43">
        <v>4.5049116733088621E-3</v>
      </c>
      <c r="AE63" s="43">
        <v>5.6406014013264706E-3</v>
      </c>
      <c r="AF63" s="43">
        <v>4.5608719039855299E-3</v>
      </c>
      <c r="AG63" s="43">
        <v>5.7405692339182069E-3</v>
      </c>
      <c r="AH63" s="43">
        <v>7.9968563918110924E-3</v>
      </c>
      <c r="AI63" s="1"/>
      <c r="AJ63" s="9">
        <v>43891</v>
      </c>
      <c r="AK63" s="41">
        <v>3.1975120904536658E-3</v>
      </c>
      <c r="AL63" s="41">
        <v>4.54364320182718E-3</v>
      </c>
      <c r="AM63" s="41">
        <v>2.861867587455743E-3</v>
      </c>
      <c r="AN63" s="41">
        <v>4.4538682849699623E-3</v>
      </c>
      <c r="AO63" s="41">
        <v>7.4600182707405278E-3</v>
      </c>
    </row>
    <row r="64" spans="2:41">
      <c r="B64" s="9">
        <v>43526</v>
      </c>
      <c r="C64" s="42">
        <v>0.15619140860057329</v>
      </c>
      <c r="D64" s="42">
        <v>2.8617413360673E-2</v>
      </c>
      <c r="E64" s="42">
        <v>0.40404750700849668</v>
      </c>
      <c r="F64" s="42">
        <v>2.3279671829332459E-2</v>
      </c>
      <c r="G64" s="42">
        <v>2.458324720108054E-2</v>
      </c>
      <c r="H64" s="42">
        <v>1.841821321237656E-2</v>
      </c>
      <c r="I64" s="42">
        <v>2.3857323502734479E-2</v>
      </c>
      <c r="J64" s="42">
        <v>0.12548532911963259</v>
      </c>
      <c r="K64" s="16">
        <v>0.80448011383489959</v>
      </c>
      <c r="L64" s="16">
        <v>1.6656410881990049</v>
      </c>
      <c r="M64" s="16">
        <f t="shared" si="0"/>
        <v>2.4701212020339045</v>
      </c>
      <c r="N64" s="1"/>
      <c r="O64" s="9">
        <v>43892</v>
      </c>
      <c r="P64" s="41">
        <v>7.5790825469110423E-2</v>
      </c>
      <c r="Q64" s="41">
        <v>3.2541272413256328E-2</v>
      </c>
      <c r="R64" s="41">
        <v>0.45267772520150168</v>
      </c>
      <c r="S64" s="41">
        <v>3.2595265198744942E-2</v>
      </c>
      <c r="T64" s="41">
        <v>2.7417589110948638E-2</v>
      </c>
      <c r="U64" s="41">
        <v>1.932761628688049E-2</v>
      </c>
      <c r="V64" s="41">
        <v>2.4961427584311611E-2</v>
      </c>
      <c r="W64" s="41">
        <v>0.1461250680456509</v>
      </c>
      <c r="X64" s="18">
        <v>0.81143678931040519</v>
      </c>
      <c r="Y64" s="18">
        <v>1.4259598985962449</v>
      </c>
      <c r="Z64" s="18">
        <f t="shared" si="1"/>
        <v>2.2373966879066502</v>
      </c>
      <c r="AC64" s="34">
        <v>43526</v>
      </c>
      <c r="AD64" s="43">
        <v>2.110931711713419E-3</v>
      </c>
      <c r="AE64" s="43">
        <v>3.482419607385458E-3</v>
      </c>
      <c r="AF64" s="43">
        <v>2.530624024106482E-3</v>
      </c>
      <c r="AG64" s="43">
        <v>4.3972687778586561E-3</v>
      </c>
      <c r="AH64" s="43">
        <v>6.8678718665013674E-3</v>
      </c>
      <c r="AI64" s="1"/>
      <c r="AJ64" s="9">
        <v>43892</v>
      </c>
      <c r="AK64" s="41">
        <v>4.5071298469256333E-3</v>
      </c>
      <c r="AL64" s="41">
        <v>5.5560267329321164E-3</v>
      </c>
      <c r="AM64" s="41">
        <v>4.4140961867940266E-3</v>
      </c>
      <c r="AN64" s="41">
        <v>4.7166831141105727E-3</v>
      </c>
      <c r="AO64" s="41">
        <v>7.7260923086884493E-3</v>
      </c>
    </row>
    <row r="65" spans="2:41">
      <c r="B65" s="9">
        <v>43527</v>
      </c>
      <c r="C65" s="42">
        <v>0.1588522116112572</v>
      </c>
      <c r="D65" s="42">
        <v>2.9671688000584871E-2</v>
      </c>
      <c r="E65" s="42">
        <v>0.38025575295730851</v>
      </c>
      <c r="F65" s="42">
        <v>2.7856946791091561E-2</v>
      </c>
      <c r="G65" s="42">
        <v>2.4443395534677781E-2</v>
      </c>
      <c r="H65" s="42">
        <v>1.8163512610512401E-2</v>
      </c>
      <c r="I65" s="42">
        <v>1.4226461450942991E-2</v>
      </c>
      <c r="J65" s="42">
        <v>0.13288450187003781</v>
      </c>
      <c r="K65" s="16">
        <v>0.78635447082641297</v>
      </c>
      <c r="L65" s="16">
        <v>1.6740097577567681</v>
      </c>
      <c r="M65" s="16">
        <f t="shared" si="0"/>
        <v>2.460364228583181</v>
      </c>
      <c r="N65" s="1"/>
      <c r="O65" s="9">
        <v>43893</v>
      </c>
      <c r="P65" s="41">
        <v>6.2503039667719917E-2</v>
      </c>
      <c r="Q65" s="41">
        <v>3.1826676733096838E-2</v>
      </c>
      <c r="R65" s="41">
        <v>0.45789083296509231</v>
      </c>
      <c r="S65" s="41">
        <v>3.0293069492775389E-2</v>
      </c>
      <c r="T65" s="41">
        <v>2.646011020761431E-2</v>
      </c>
      <c r="U65" s="41">
        <v>1.941774645956321E-2</v>
      </c>
      <c r="V65" s="41">
        <v>2.4173865270338699E-2</v>
      </c>
      <c r="W65" s="41">
        <v>0.14427998271239009</v>
      </c>
      <c r="X65" s="18">
        <v>0.79684532350859094</v>
      </c>
      <c r="Y65" s="18">
        <v>1.332110215410887</v>
      </c>
      <c r="Z65" s="18">
        <f t="shared" si="1"/>
        <v>2.1289555389194779</v>
      </c>
      <c r="AC65" s="34">
        <v>43527</v>
      </c>
      <c r="AD65" s="43">
        <v>3.1010563804072262E-3</v>
      </c>
      <c r="AE65" s="43">
        <v>4.3394975519780834E-3</v>
      </c>
      <c r="AF65" s="43">
        <v>2.9832109465903838E-3</v>
      </c>
      <c r="AG65" s="43">
        <v>4.8954417927286184E-3</v>
      </c>
      <c r="AH65" s="43">
        <v>7.2069551867063241E-3</v>
      </c>
      <c r="AI65" s="1"/>
      <c r="AJ65" s="9">
        <v>43893</v>
      </c>
      <c r="AK65" s="41">
        <v>4.3336498203362869E-3</v>
      </c>
      <c r="AL65" s="41">
        <v>5.4173852914010294E-3</v>
      </c>
      <c r="AM65" s="41">
        <v>4.4075944407657979E-3</v>
      </c>
      <c r="AN65" s="41">
        <v>4.0185855432965196E-3</v>
      </c>
      <c r="AO65" s="41">
        <v>6.6447419003673614E-3</v>
      </c>
    </row>
    <row r="66" spans="2:41">
      <c r="B66" s="9">
        <v>43528</v>
      </c>
      <c r="C66" s="42">
        <v>0.1578132645599353</v>
      </c>
      <c r="D66" s="42">
        <v>3.0186140035916909E-2</v>
      </c>
      <c r="E66" s="42">
        <v>0.42033464070015319</v>
      </c>
      <c r="F66" s="42">
        <v>3.3527979148314992E-2</v>
      </c>
      <c r="G66" s="42">
        <v>2.6351937356976982E-2</v>
      </c>
      <c r="H66" s="42">
        <v>1.8268701033842819E-2</v>
      </c>
      <c r="I66" s="42">
        <v>1.3823138216784939E-2</v>
      </c>
      <c r="J66" s="42">
        <v>0.1412555101467686</v>
      </c>
      <c r="K66" s="16">
        <v>0.84156131119869404</v>
      </c>
      <c r="L66" s="16">
        <v>1.576064890599572</v>
      </c>
      <c r="M66" s="16">
        <f t="shared" si="0"/>
        <v>2.4176262017982659</v>
      </c>
      <c r="N66" s="1"/>
      <c r="O66" s="9">
        <v>43894</v>
      </c>
      <c r="P66" s="41">
        <v>6.1442200705845662E-2</v>
      </c>
      <c r="Q66" s="41">
        <v>3.2739377833909282E-2</v>
      </c>
      <c r="R66" s="41">
        <v>0.46187211334825712</v>
      </c>
      <c r="S66" s="41">
        <v>3.0989586547017538E-2</v>
      </c>
      <c r="T66" s="41">
        <v>2.5712924553044789E-2</v>
      </c>
      <c r="U66" s="41">
        <v>1.9158723342687929E-2</v>
      </c>
      <c r="V66" s="41">
        <v>2.4390337204656519E-2</v>
      </c>
      <c r="W66" s="41">
        <v>0.1448334129225316</v>
      </c>
      <c r="X66" s="18">
        <v>0.80113867645795023</v>
      </c>
      <c r="Y66" s="18">
        <v>1.343170182208268</v>
      </c>
      <c r="Z66" s="18">
        <f t="shared" si="1"/>
        <v>2.1443088586662182</v>
      </c>
      <c r="AC66" s="34">
        <v>43528</v>
      </c>
      <c r="AD66" s="43">
        <v>4.4051722631455407E-3</v>
      </c>
      <c r="AE66" s="43">
        <v>5.5958184573807529E-3</v>
      </c>
      <c r="AF66" s="43">
        <v>4.2453788144229164E-3</v>
      </c>
      <c r="AG66" s="43">
        <v>5.5090100170715594E-3</v>
      </c>
      <c r="AH66" s="43">
        <v>7.7878000115394952E-3</v>
      </c>
      <c r="AI66" s="1"/>
      <c r="AJ66" s="9">
        <v>43894</v>
      </c>
      <c r="AK66" s="41">
        <v>4.1136018345660497E-3</v>
      </c>
      <c r="AL66" s="41">
        <v>5.4883042074654956E-3</v>
      </c>
      <c r="AM66" s="41">
        <v>4.6858685647919824E-3</v>
      </c>
      <c r="AN66" s="41">
        <v>4.1345267037593298E-3</v>
      </c>
      <c r="AO66" s="41">
        <v>6.8475311331110704E-3</v>
      </c>
    </row>
    <row r="67" spans="2:41">
      <c r="B67" s="9">
        <v>43529</v>
      </c>
      <c r="C67" s="42">
        <v>0.15561411649899151</v>
      </c>
      <c r="D67" s="42">
        <v>2.803692141905785E-2</v>
      </c>
      <c r="E67" s="42">
        <v>0.44459064003362991</v>
      </c>
      <c r="F67" s="42">
        <v>3.2258022321133527E-2</v>
      </c>
      <c r="G67" s="42">
        <v>2.4901927301739509E-2</v>
      </c>
      <c r="H67" s="42">
        <v>1.8115483970254219E-2</v>
      </c>
      <c r="I67" s="42">
        <v>1.7043739188892969E-2</v>
      </c>
      <c r="J67" s="42">
        <v>0.1396854087394738</v>
      </c>
      <c r="K67" s="16">
        <v>0.86024625947317357</v>
      </c>
      <c r="L67" s="16">
        <v>1.5290859863333699</v>
      </c>
      <c r="M67" s="16">
        <f t="shared" si="0"/>
        <v>2.3893322458065436</v>
      </c>
      <c r="N67" s="1"/>
      <c r="O67" s="9">
        <v>43895</v>
      </c>
      <c r="P67" s="41">
        <v>6.1644525452683938E-2</v>
      </c>
      <c r="Q67" s="41">
        <v>3.2799627158496901E-2</v>
      </c>
      <c r="R67" s="41">
        <v>0.48355769815604932</v>
      </c>
      <c r="S67" s="41">
        <v>3.0769683708687951E-2</v>
      </c>
      <c r="T67" s="41">
        <v>2.6846172968583451E-2</v>
      </c>
      <c r="U67" s="41">
        <v>1.7958691784218252E-2</v>
      </c>
      <c r="V67" s="41">
        <v>2.4877262131407361E-2</v>
      </c>
      <c r="W67" s="41">
        <v>0.1470660701686696</v>
      </c>
      <c r="X67" s="18">
        <v>0.82551973152879654</v>
      </c>
      <c r="Y67" s="18">
        <v>1.3736050805712789</v>
      </c>
      <c r="Z67" s="18">
        <f t="shared" si="1"/>
        <v>2.1991248121000755</v>
      </c>
      <c r="AC67" s="34">
        <v>43529</v>
      </c>
      <c r="AD67" s="43">
        <v>4.2309769574072516E-3</v>
      </c>
      <c r="AE67" s="43">
        <v>5.441460168683486E-3</v>
      </c>
      <c r="AF67" s="43">
        <v>4.6528960148780876E-3</v>
      </c>
      <c r="AG67" s="43">
        <v>4.9529522437005884E-3</v>
      </c>
      <c r="AH67" s="43">
        <v>7.0755301647869983E-3</v>
      </c>
      <c r="AI67" s="1"/>
      <c r="AJ67" s="9">
        <v>43895</v>
      </c>
      <c r="AK67" s="41">
        <v>3.4036717270084088E-3</v>
      </c>
      <c r="AL67" s="41">
        <v>5.2604861809709318E-3</v>
      </c>
      <c r="AM67" s="41">
        <v>4.3296548488181109E-3</v>
      </c>
      <c r="AN67" s="41">
        <v>4.3925618978599059E-3</v>
      </c>
      <c r="AO67" s="41">
        <v>7.1923751491588033E-3</v>
      </c>
    </row>
    <row r="68" spans="2:41">
      <c r="B68" s="9">
        <v>43530</v>
      </c>
      <c r="C68" s="42">
        <v>0.1575742151762701</v>
      </c>
      <c r="D68" s="42">
        <v>3.0315297327266701E-2</v>
      </c>
      <c r="E68" s="42">
        <v>0.44735847362939818</v>
      </c>
      <c r="F68" s="42">
        <v>3.2890679619471071E-2</v>
      </c>
      <c r="G68" s="42">
        <v>2.459362596946451E-2</v>
      </c>
      <c r="H68" s="42">
        <v>1.7810230763802549E-2</v>
      </c>
      <c r="I68" s="42">
        <v>2.4289964868591991E-2</v>
      </c>
      <c r="J68" s="42">
        <v>0.14227929898277689</v>
      </c>
      <c r="K68" s="16">
        <v>0.87711178633704234</v>
      </c>
      <c r="L68" s="16">
        <v>1.539442789309549</v>
      </c>
      <c r="M68" s="16">
        <f t="shared" ref="M68:M131" si="2">SUM(K68:L68)</f>
        <v>2.4165545756465914</v>
      </c>
      <c r="N68" s="1"/>
      <c r="O68" s="9">
        <v>43896</v>
      </c>
      <c r="P68" s="41">
        <v>6.5870028415476553E-2</v>
      </c>
      <c r="Q68" s="41">
        <v>3.3077764051450562E-2</v>
      </c>
      <c r="R68" s="41">
        <v>0.49134401185296922</v>
      </c>
      <c r="S68" s="41">
        <v>3.1960905897353377E-2</v>
      </c>
      <c r="T68" s="41">
        <v>2.9677443495732859E-2</v>
      </c>
      <c r="U68" s="41">
        <v>1.9195504104216429E-2</v>
      </c>
      <c r="V68" s="41">
        <v>2.521830195423878E-2</v>
      </c>
      <c r="W68" s="41">
        <v>0.1485405703649601</v>
      </c>
      <c r="X68" s="18">
        <v>0.84488453013639797</v>
      </c>
      <c r="Y68" s="18">
        <v>1.4279735339328901</v>
      </c>
      <c r="Z68" s="18">
        <f t="shared" ref="Z68:Z131" si="3">SUM(X68:Y68)</f>
        <v>2.2728580640692879</v>
      </c>
      <c r="AC68" s="34">
        <v>43530</v>
      </c>
      <c r="AD68" s="43">
        <v>4.102740638229194E-3</v>
      </c>
      <c r="AE68" s="43">
        <v>5.5042708717010147E-3</v>
      </c>
      <c r="AF68" s="43">
        <v>4.681353162596014E-3</v>
      </c>
      <c r="AG68" s="43">
        <v>5.1522516322945371E-3</v>
      </c>
      <c r="AH68" s="43">
        <v>7.2061580522334856E-3</v>
      </c>
      <c r="AI68" s="1"/>
      <c r="AJ68" s="9">
        <v>43896</v>
      </c>
      <c r="AK68" s="41">
        <v>3.553836776413776E-3</v>
      </c>
      <c r="AL68" s="41">
        <v>5.8017020137741456E-3</v>
      </c>
      <c r="AM68" s="41">
        <v>3.9858448488484816E-3</v>
      </c>
      <c r="AN68" s="41">
        <v>4.7812226267577324E-3</v>
      </c>
      <c r="AO68" s="41">
        <v>7.7821736452779117E-3</v>
      </c>
    </row>
    <row r="69" spans="2:41">
      <c r="B69" s="9">
        <v>43531</v>
      </c>
      <c r="C69" s="42">
        <v>0.15617898196698499</v>
      </c>
      <c r="D69" s="42">
        <v>2.8486540581284268E-2</v>
      </c>
      <c r="E69" s="42">
        <v>0.46233980485047849</v>
      </c>
      <c r="F69" s="42">
        <v>3.4009288499468798E-2</v>
      </c>
      <c r="G69" s="42">
        <v>2.4881699115390891E-2</v>
      </c>
      <c r="H69" s="42">
        <v>1.803077107080164E-2</v>
      </c>
      <c r="I69" s="42">
        <v>2.243267198994078E-2</v>
      </c>
      <c r="J69" s="42">
        <v>0.1419705399225154</v>
      </c>
      <c r="K69" s="16">
        <v>0.88833029799686503</v>
      </c>
      <c r="L69" s="16">
        <v>1.568957970128807</v>
      </c>
      <c r="M69" s="16">
        <f t="shared" si="2"/>
        <v>2.457288268125672</v>
      </c>
      <c r="N69" s="1"/>
      <c r="O69" s="9">
        <v>43897</v>
      </c>
      <c r="P69" s="41">
        <v>5.7831727525746127E-2</v>
      </c>
      <c r="Q69" s="41">
        <v>3.2908148124416163E-2</v>
      </c>
      <c r="R69" s="41">
        <v>0.43968719400678569</v>
      </c>
      <c r="S69" s="41">
        <v>2.1117910457049319E-2</v>
      </c>
      <c r="T69" s="41">
        <v>2.6808510385629359E-2</v>
      </c>
      <c r="U69" s="41">
        <v>1.8725497932666271E-2</v>
      </c>
      <c r="V69" s="41">
        <v>2.3405925965549731E-2</v>
      </c>
      <c r="W69" s="41">
        <v>0.12651404434085639</v>
      </c>
      <c r="X69" s="18">
        <v>0.74699895873869948</v>
      </c>
      <c r="Y69" s="18">
        <v>1.458612476571213</v>
      </c>
      <c r="Z69" s="18">
        <f t="shared" si="3"/>
        <v>2.2056114353099123</v>
      </c>
      <c r="AC69" s="34">
        <v>43531</v>
      </c>
      <c r="AD69" s="43">
        <v>4.5692621872834406E-3</v>
      </c>
      <c r="AE69" s="43">
        <v>5.6468855793355994E-3</v>
      </c>
      <c r="AF69" s="43">
        <v>4.8431188756955668E-3</v>
      </c>
      <c r="AG69" s="43">
        <v>5.2860050347299627E-3</v>
      </c>
      <c r="AH69" s="43">
        <v>7.3089154970521208E-3</v>
      </c>
      <c r="AI69" s="1"/>
      <c r="AJ69" s="9">
        <v>43897</v>
      </c>
      <c r="AK69" s="41">
        <v>1.412595397363413E-3</v>
      </c>
      <c r="AL69" s="41">
        <v>3.135438025848522E-3</v>
      </c>
      <c r="AM69" s="41">
        <v>2.1623520075237262E-3</v>
      </c>
      <c r="AN69" s="41">
        <v>3.5048936423208391E-3</v>
      </c>
      <c r="AO69" s="41">
        <v>6.9444597970355453E-3</v>
      </c>
    </row>
    <row r="70" spans="2:41">
      <c r="B70" s="9">
        <v>43532</v>
      </c>
      <c r="C70" s="42">
        <v>0.15658207061407431</v>
      </c>
      <c r="D70" s="42">
        <v>3.0418974115880511E-2</v>
      </c>
      <c r="E70" s="42">
        <v>0.47163574539886938</v>
      </c>
      <c r="F70" s="42">
        <v>3.5381387593772018E-2</v>
      </c>
      <c r="G70" s="42">
        <v>2.561846331345688E-2</v>
      </c>
      <c r="H70" s="42">
        <v>1.8264240884356679E-2</v>
      </c>
      <c r="I70" s="42">
        <v>2.160902548843088E-2</v>
      </c>
      <c r="J70" s="42">
        <v>0.1411456659005762</v>
      </c>
      <c r="K70" s="16">
        <v>0.90065557330941703</v>
      </c>
      <c r="L70" s="16">
        <v>1.637138072931311</v>
      </c>
      <c r="M70" s="16">
        <f t="shared" si="2"/>
        <v>2.5377936462407282</v>
      </c>
      <c r="N70" s="1"/>
      <c r="O70" s="9">
        <v>43898</v>
      </c>
      <c r="P70" s="41">
        <v>6.3526865046905162E-2</v>
      </c>
      <c r="Q70" s="41">
        <v>3.2077865938809937E-2</v>
      </c>
      <c r="R70" s="41">
        <v>0.45033148175376481</v>
      </c>
      <c r="S70" s="41">
        <v>2.5983906222233559E-2</v>
      </c>
      <c r="T70" s="41">
        <v>2.629282240981947E-2</v>
      </c>
      <c r="U70" s="41">
        <v>1.877720942930465E-2</v>
      </c>
      <c r="V70" s="41">
        <v>2.1471368480901511E-2</v>
      </c>
      <c r="W70" s="41">
        <v>0.13264174445554869</v>
      </c>
      <c r="X70" s="18">
        <v>0.7711032637372881</v>
      </c>
      <c r="Y70" s="18">
        <v>1.4632380110758341</v>
      </c>
      <c r="Z70" s="18">
        <f t="shared" si="3"/>
        <v>2.2343412748131222</v>
      </c>
      <c r="AC70" s="34">
        <v>43532</v>
      </c>
      <c r="AD70" s="43">
        <v>4.7420162617844309E-3</v>
      </c>
      <c r="AE70" s="43">
        <v>6.1592032332803952E-3</v>
      </c>
      <c r="AF70" s="43">
        <v>4.7109511491477589E-3</v>
      </c>
      <c r="AG70" s="43">
        <v>5.5574586627990261E-3</v>
      </c>
      <c r="AH70" s="43">
        <v>7.8415957091515637E-3</v>
      </c>
      <c r="AI70" s="1"/>
      <c r="AJ70" s="9">
        <v>43898</v>
      </c>
      <c r="AK70" s="41">
        <v>2.33963736472025E-3</v>
      </c>
      <c r="AL70" s="41">
        <v>4.2971855928188247E-3</v>
      </c>
      <c r="AM70" s="41">
        <v>2.6893956555595292E-3</v>
      </c>
      <c r="AN70" s="41">
        <v>4.1013222831897877E-3</v>
      </c>
      <c r="AO70" s="41">
        <v>7.4834137022292144E-3</v>
      </c>
    </row>
    <row r="71" spans="2:41">
      <c r="B71" s="9">
        <v>43533</v>
      </c>
      <c r="C71" s="42">
        <v>0.1529384083018365</v>
      </c>
      <c r="D71" s="42">
        <v>2.825966714632527E-2</v>
      </c>
      <c r="E71" s="42">
        <v>0.4227594424319791</v>
      </c>
      <c r="F71" s="42">
        <v>2.2817615091896181E-2</v>
      </c>
      <c r="G71" s="42">
        <v>2.302284793430211E-2</v>
      </c>
      <c r="H71" s="42">
        <v>1.8444335818472719E-2</v>
      </c>
      <c r="I71" s="42">
        <v>2.1449333736818951E-2</v>
      </c>
      <c r="J71" s="42">
        <v>0.1233968240000877</v>
      </c>
      <c r="K71" s="16">
        <v>0.81308847446171872</v>
      </c>
      <c r="L71" s="16">
        <v>1.6761928040786569</v>
      </c>
      <c r="M71" s="16">
        <f t="shared" si="2"/>
        <v>2.4892812785403757</v>
      </c>
      <c r="N71" s="1"/>
      <c r="O71" s="9">
        <v>43899</v>
      </c>
      <c r="P71" s="41">
        <v>5.9094311601376653E-2</v>
      </c>
      <c r="Q71" s="41">
        <v>3.2154520811132667E-2</v>
      </c>
      <c r="R71" s="41">
        <v>0.46351184093874398</v>
      </c>
      <c r="S71" s="41">
        <v>2.983612820790912E-2</v>
      </c>
      <c r="T71" s="41">
        <v>2.808891941943167E-2</v>
      </c>
      <c r="U71" s="41">
        <v>1.8079756719608361E-2</v>
      </c>
      <c r="V71" s="41">
        <v>2.5273639173382129E-2</v>
      </c>
      <c r="W71" s="41">
        <v>0.14607385510095031</v>
      </c>
      <c r="X71" s="18">
        <v>0.80211297197253462</v>
      </c>
      <c r="Y71" s="18">
        <v>1.33231091035187</v>
      </c>
      <c r="Z71" s="18">
        <f t="shared" si="3"/>
        <v>2.1344238823244046</v>
      </c>
      <c r="AC71" s="34">
        <v>43533</v>
      </c>
      <c r="AD71" s="43">
        <v>1.9940760705292578E-3</v>
      </c>
      <c r="AE71" s="43">
        <v>3.553892272602869E-3</v>
      </c>
      <c r="AF71" s="43">
        <v>2.4060458908192498E-3</v>
      </c>
      <c r="AG71" s="43">
        <v>4.2615124318406746E-3</v>
      </c>
      <c r="AH71" s="43">
        <v>6.7134817371203408E-3</v>
      </c>
      <c r="AI71" s="1"/>
      <c r="AJ71" s="9">
        <v>43899</v>
      </c>
      <c r="AK71" s="41">
        <v>3.363873466080804E-3</v>
      </c>
      <c r="AL71" s="41">
        <v>5.8630116298604932E-3</v>
      </c>
      <c r="AM71" s="41">
        <v>3.4257353998067199E-3</v>
      </c>
      <c r="AN71" s="41">
        <v>3.8334554374467459E-3</v>
      </c>
      <c r="AO71" s="41">
        <v>7.4122403120387634E-3</v>
      </c>
    </row>
    <row r="72" spans="2:41">
      <c r="B72" s="9">
        <v>43534</v>
      </c>
      <c r="C72" s="42">
        <v>0.15529982565671871</v>
      </c>
      <c r="D72" s="42">
        <v>2.9408173574345699E-2</v>
      </c>
      <c r="E72" s="42">
        <v>0.43161605097146188</v>
      </c>
      <c r="F72" s="42">
        <v>2.816204630525557E-2</v>
      </c>
      <c r="G72" s="42">
        <v>2.487155831589033E-2</v>
      </c>
      <c r="H72" s="42">
        <v>1.8358991545406961E-2</v>
      </c>
      <c r="I72" s="42">
        <v>1.982803692372145E-2</v>
      </c>
      <c r="J72" s="42">
        <v>0.13189356178126529</v>
      </c>
      <c r="K72" s="16">
        <v>0.83943824507406595</v>
      </c>
      <c r="L72" s="16">
        <v>1.6953985676753069</v>
      </c>
      <c r="M72" s="16">
        <f t="shared" si="2"/>
        <v>2.534836812749373</v>
      </c>
      <c r="N72" s="1"/>
      <c r="O72" s="9">
        <v>43900</v>
      </c>
      <c r="P72" s="41">
        <v>5.9153583896170141E-2</v>
      </c>
      <c r="Q72" s="41">
        <v>3.1283283301846758E-2</v>
      </c>
      <c r="R72" s="41">
        <v>0.4695797534940771</v>
      </c>
      <c r="S72" s="41">
        <v>2.700355684085921E-2</v>
      </c>
      <c r="T72" s="41">
        <v>2.6943912809502629E-2</v>
      </c>
      <c r="U72" s="41">
        <v>1.78053649222535E-2</v>
      </c>
      <c r="V72" s="41">
        <v>2.5041629632625309E-2</v>
      </c>
      <c r="W72" s="41">
        <v>0.1434686762794343</v>
      </c>
      <c r="X72" s="18">
        <v>0.80027976117676869</v>
      </c>
      <c r="Y72" s="18">
        <v>1.242656018397144</v>
      </c>
      <c r="Z72" s="18">
        <f t="shared" si="3"/>
        <v>2.0429357795739129</v>
      </c>
      <c r="AC72" s="34">
        <v>43534</v>
      </c>
      <c r="AD72" s="43">
        <v>3.2277054009104112E-3</v>
      </c>
      <c r="AE72" s="43">
        <v>4.4442511101237996E-3</v>
      </c>
      <c r="AF72" s="43">
        <v>2.8985366735296038E-3</v>
      </c>
      <c r="AG72" s="43">
        <v>4.8659478450252614E-3</v>
      </c>
      <c r="AH72" s="43">
        <v>7.4910181212337959E-3</v>
      </c>
      <c r="AI72" s="1"/>
      <c r="AJ72" s="9">
        <v>43900</v>
      </c>
      <c r="AK72" s="41">
        <v>3.0551749872258539E-3</v>
      </c>
      <c r="AL72" s="41">
        <v>5.5501931485541917E-3</v>
      </c>
      <c r="AM72" s="41">
        <v>3.314081684296007E-3</v>
      </c>
      <c r="AN72" s="41">
        <v>3.0989805125117989E-3</v>
      </c>
      <c r="AO72" s="41">
        <v>6.2979790109238569E-3</v>
      </c>
    </row>
    <row r="73" spans="2:41">
      <c r="B73" s="9">
        <v>43535</v>
      </c>
      <c r="C73" s="42">
        <v>0.15357407930394479</v>
      </c>
      <c r="D73" s="42">
        <v>3.0054474121294281E-2</v>
      </c>
      <c r="E73" s="42">
        <v>0.45942719591931719</v>
      </c>
      <c r="F73" s="42">
        <v>3.4715836528943597E-2</v>
      </c>
      <c r="G73" s="42">
        <v>2.6407485142043701E-2</v>
      </c>
      <c r="H73" s="42">
        <v>1.8214953513898121E-2</v>
      </c>
      <c r="I73" s="42">
        <v>2.2729235261336859E-2</v>
      </c>
      <c r="J73" s="42">
        <v>0.142528911426127</v>
      </c>
      <c r="K73" s="16">
        <v>0.88765217121690565</v>
      </c>
      <c r="L73" s="16">
        <v>1.605623986125563</v>
      </c>
      <c r="M73" s="16">
        <f t="shared" si="2"/>
        <v>2.4932761573424687</v>
      </c>
      <c r="N73" s="1"/>
      <c r="O73" s="9">
        <v>43901</v>
      </c>
      <c r="P73" s="41">
        <v>6.3548459046210842E-2</v>
      </c>
      <c r="Q73" s="41">
        <v>3.3272733656458678E-2</v>
      </c>
      <c r="R73" s="41">
        <v>0.47362340756840349</v>
      </c>
      <c r="S73" s="41">
        <v>2.7135731552236021E-2</v>
      </c>
      <c r="T73" s="41">
        <v>2.632224548970306E-2</v>
      </c>
      <c r="U73" s="41">
        <v>1.812137412207835E-2</v>
      </c>
      <c r="V73" s="41">
        <v>2.474676310503713E-2</v>
      </c>
      <c r="W73" s="41">
        <v>0.1451284055818825</v>
      </c>
      <c r="X73" s="18">
        <v>0.81189912012201015</v>
      </c>
      <c r="Y73" s="18">
        <v>1.2390257038108721</v>
      </c>
      <c r="Z73" s="18">
        <f t="shared" si="3"/>
        <v>2.0509248239328821</v>
      </c>
      <c r="AC73" s="34">
        <v>43535</v>
      </c>
      <c r="AD73" s="43">
        <v>4.6365825654391948E-3</v>
      </c>
      <c r="AE73" s="43">
        <v>6.0302443488425544E-3</v>
      </c>
      <c r="AF73" s="43">
        <v>4.5091842120407013E-3</v>
      </c>
      <c r="AG73" s="43">
        <v>5.5008105624984238E-3</v>
      </c>
      <c r="AH73" s="43">
        <v>7.7822739217092212E-3</v>
      </c>
      <c r="AI73" s="1"/>
      <c r="AJ73" s="9">
        <v>43901</v>
      </c>
      <c r="AK73" s="41">
        <v>3.1804813227176371E-3</v>
      </c>
      <c r="AL73" s="41">
        <v>5.8374405698330117E-3</v>
      </c>
      <c r="AM73" s="41">
        <v>3.492701953826369E-3</v>
      </c>
      <c r="AN73" s="41">
        <v>1.967206377871344E-3</v>
      </c>
      <c r="AO73" s="41">
        <v>6.8615808530423103E-3</v>
      </c>
    </row>
    <row r="74" spans="2:41">
      <c r="B74" s="9">
        <v>43536</v>
      </c>
      <c r="C74" s="42">
        <v>0.1529180825515413</v>
      </c>
      <c r="D74" s="42">
        <v>2.7554711697427289E-2</v>
      </c>
      <c r="E74" s="42">
        <v>0.45637057972367612</v>
      </c>
      <c r="F74" s="42">
        <v>3.2441286956380308E-2</v>
      </c>
      <c r="G74" s="42">
        <v>2.428436845597302E-2</v>
      </c>
      <c r="H74" s="42">
        <v>1.8101312550828572E-2</v>
      </c>
      <c r="I74" s="42">
        <v>2.2783954659926709E-2</v>
      </c>
      <c r="J74" s="42">
        <v>0.14105121999327111</v>
      </c>
      <c r="K74" s="16">
        <v>0.87550551658902431</v>
      </c>
      <c r="L74" s="16">
        <v>1.5300576556570959</v>
      </c>
      <c r="M74" s="16">
        <f t="shared" si="2"/>
        <v>2.4055631722461204</v>
      </c>
      <c r="N74" s="1"/>
      <c r="O74" s="9">
        <v>43902</v>
      </c>
      <c r="P74" s="41">
        <v>5.9511985846647443E-2</v>
      </c>
      <c r="Q74" s="41">
        <v>3.3038698471751123E-2</v>
      </c>
      <c r="R74" s="41">
        <v>0.49506219264495532</v>
      </c>
      <c r="S74" s="41">
        <v>2.6706245764712071E-2</v>
      </c>
      <c r="T74" s="41">
        <v>2.7499214935591119E-2</v>
      </c>
      <c r="U74" s="41">
        <v>1.7272956765732459E-2</v>
      </c>
      <c r="V74" s="41">
        <v>2.5498630513677321E-2</v>
      </c>
      <c r="W74" s="41">
        <v>0.14625841244281379</v>
      </c>
      <c r="X74" s="18">
        <v>0.8308483373858806</v>
      </c>
      <c r="Y74" s="18">
        <v>1.262574375870696</v>
      </c>
      <c r="Z74" s="18">
        <f t="shared" si="3"/>
        <v>2.0934227132565768</v>
      </c>
      <c r="AC74" s="34">
        <v>43536</v>
      </c>
      <c r="AD74" s="43">
        <v>4.0741331822167076E-3</v>
      </c>
      <c r="AE74" s="43">
        <v>6.0029204719010253E-3</v>
      </c>
      <c r="AF74" s="43">
        <v>4.5281273019133718E-3</v>
      </c>
      <c r="AG74" s="43">
        <v>4.9036996891226809E-3</v>
      </c>
      <c r="AH74" s="43">
        <v>6.9224521328521546E-3</v>
      </c>
      <c r="AI74" s="1"/>
      <c r="AJ74" s="9">
        <v>43902</v>
      </c>
      <c r="AK74" s="41">
        <v>3.4187199827591681E-3</v>
      </c>
      <c r="AL74" s="41">
        <v>5.7537569868319803E-3</v>
      </c>
      <c r="AM74" s="41">
        <v>3.4103381433813161E-3</v>
      </c>
      <c r="AN74" s="41">
        <v>1.257698790964386E-3</v>
      </c>
      <c r="AO74" s="41">
        <v>7.2499183754179096E-3</v>
      </c>
    </row>
    <row r="75" spans="2:41">
      <c r="B75" s="9">
        <v>43537</v>
      </c>
      <c r="C75" s="42">
        <v>0.15323634953669499</v>
      </c>
      <c r="D75" s="42">
        <v>2.9215087075957911E-2</v>
      </c>
      <c r="E75" s="42">
        <v>0.44274397567192852</v>
      </c>
      <c r="F75" s="42">
        <v>3.2768995547792661E-2</v>
      </c>
      <c r="G75" s="42">
        <v>2.470690416196691E-2</v>
      </c>
      <c r="H75" s="42">
        <v>1.8248617848811492E-2</v>
      </c>
      <c r="I75" s="42">
        <v>2.3364153513602749E-2</v>
      </c>
      <c r="J75" s="42">
        <v>0.1420454001385171</v>
      </c>
      <c r="K75" s="16">
        <v>0.86632948349527228</v>
      </c>
      <c r="L75" s="16">
        <v>1.531210193861402</v>
      </c>
      <c r="M75" s="16">
        <f t="shared" si="2"/>
        <v>2.3975396773566744</v>
      </c>
      <c r="N75" s="1"/>
      <c r="O75" s="9">
        <v>43903</v>
      </c>
      <c r="P75" s="41">
        <v>6.365790365264852E-2</v>
      </c>
      <c r="Q75" s="41">
        <v>3.3355519171800498E-2</v>
      </c>
      <c r="R75" s="41">
        <v>0.50090478226910862</v>
      </c>
      <c r="S75" s="41">
        <v>2.7871692170914911E-2</v>
      </c>
      <c r="T75" s="41">
        <v>2.853443196398309E-2</v>
      </c>
      <c r="U75" s="41">
        <v>1.6939827746202011E-2</v>
      </c>
      <c r="V75" s="41">
        <v>2.581407501669852E-2</v>
      </c>
      <c r="W75" s="41">
        <v>0.14522255351419031</v>
      </c>
      <c r="X75" s="18">
        <v>0.84230078550554666</v>
      </c>
      <c r="Y75" s="18">
        <v>1.3312077131312721</v>
      </c>
      <c r="Z75" s="18">
        <f t="shared" si="3"/>
        <v>2.1735084986368189</v>
      </c>
      <c r="AC75" s="34">
        <v>43537</v>
      </c>
      <c r="AD75" s="43">
        <v>4.1282985855120597E-3</v>
      </c>
      <c r="AE75" s="43">
        <v>5.9587064216634657E-3</v>
      </c>
      <c r="AF75" s="43">
        <v>4.5037206495658249E-3</v>
      </c>
      <c r="AG75" s="43">
        <v>5.042076312103314E-3</v>
      </c>
      <c r="AH75" s="43">
        <v>7.0553353788263152E-3</v>
      </c>
      <c r="AI75" s="1"/>
      <c r="AJ75" s="9">
        <v>43903</v>
      </c>
      <c r="AK75" s="41">
        <v>3.5788425789821639E-3</v>
      </c>
      <c r="AL75" s="41">
        <v>5.9518150570344068E-3</v>
      </c>
      <c r="AM75" s="41">
        <v>3.2063267635463501E-3</v>
      </c>
      <c r="AN75" s="41">
        <v>1.2556963211536739E-3</v>
      </c>
      <c r="AO75" s="41">
        <v>7.9083571562498043E-3</v>
      </c>
    </row>
    <row r="76" spans="2:41">
      <c r="B76" s="9">
        <v>43538</v>
      </c>
      <c r="C76" s="42">
        <v>0.15480322476341801</v>
      </c>
      <c r="D76" s="42">
        <v>2.7318827349930689E-2</v>
      </c>
      <c r="E76" s="42">
        <v>0.44749642499967057</v>
      </c>
      <c r="F76" s="42">
        <v>3.4104400390358863E-2</v>
      </c>
      <c r="G76" s="42">
        <v>2.53934889421365E-2</v>
      </c>
      <c r="H76" s="42">
        <v>1.8062903656288199E-2</v>
      </c>
      <c r="I76" s="42">
        <v>2.2915035375310179E-2</v>
      </c>
      <c r="J76" s="42">
        <v>0.14291444504462661</v>
      </c>
      <c r="K76" s="16">
        <v>0.87300875052173965</v>
      </c>
      <c r="L76" s="16">
        <v>1.5766790171337191</v>
      </c>
      <c r="M76" s="16">
        <f t="shared" si="2"/>
        <v>2.4496877676554587</v>
      </c>
      <c r="N76" s="1"/>
      <c r="O76" s="9">
        <v>43904</v>
      </c>
      <c r="P76" s="41">
        <v>6.2205940390292508E-2</v>
      </c>
      <c r="Q76" s="41">
        <v>3.3020275936133742E-2</v>
      </c>
      <c r="R76" s="41">
        <v>0.46322577007914878</v>
      </c>
      <c r="S76" s="41">
        <v>1.6568499765650439E-2</v>
      </c>
      <c r="T76" s="41">
        <v>2.5596921766858179E-2</v>
      </c>
      <c r="U76" s="41">
        <v>1.688173312184043E-2</v>
      </c>
      <c r="V76" s="41">
        <v>2.388204119303703E-2</v>
      </c>
      <c r="W76" s="41">
        <v>0.1224737066093616</v>
      </c>
      <c r="X76" s="18">
        <v>0.76385488886232278</v>
      </c>
      <c r="Y76" s="18">
        <v>1.335211170797558</v>
      </c>
      <c r="Z76" s="18">
        <f t="shared" si="3"/>
        <v>2.0990660596598807</v>
      </c>
      <c r="AC76" s="34">
        <v>43538</v>
      </c>
      <c r="AD76" s="43">
        <v>4.4786449924891633E-3</v>
      </c>
      <c r="AE76" s="43">
        <v>6.1269051163058271E-3</v>
      </c>
      <c r="AF76" s="43">
        <v>4.5747328973759554E-3</v>
      </c>
      <c r="AG76" s="43">
        <v>5.1513894051110776E-3</v>
      </c>
      <c r="AH76" s="43">
        <v>7.4734389992879881E-3</v>
      </c>
      <c r="AI76" s="1"/>
      <c r="AJ76" s="9">
        <v>43904</v>
      </c>
      <c r="AK76" s="41">
        <v>1.537977095783916E-3</v>
      </c>
      <c r="AL76" s="41">
        <v>3.0859572195079199E-3</v>
      </c>
      <c r="AM76" s="41">
        <v>2.1397090902780772E-3</v>
      </c>
      <c r="AN76" s="41">
        <v>5.1837344467568997E-4</v>
      </c>
      <c r="AO76" s="41">
        <v>5.7310961759394347E-3</v>
      </c>
    </row>
    <row r="77" spans="2:41">
      <c r="B77" s="9">
        <v>43539</v>
      </c>
      <c r="C77" s="42">
        <v>0.15541598582361921</v>
      </c>
      <c r="D77" s="42">
        <v>2.9237363331289332E-2</v>
      </c>
      <c r="E77" s="42">
        <v>0.4850659948999882</v>
      </c>
      <c r="F77" s="42">
        <v>3.5946764372830432E-2</v>
      </c>
      <c r="G77" s="42">
        <v>2.7113205190355542E-2</v>
      </c>
      <c r="H77" s="42">
        <v>1.8297187419008942E-2</v>
      </c>
      <c r="I77" s="42">
        <v>2.4066771351455431E-2</v>
      </c>
      <c r="J77" s="42">
        <v>0.1418557173990217</v>
      </c>
      <c r="K77" s="16">
        <v>0.91699898978756833</v>
      </c>
      <c r="L77" s="16">
        <v>1.64307974630917</v>
      </c>
      <c r="M77" s="16">
        <f t="shared" si="2"/>
        <v>2.5600787360967381</v>
      </c>
      <c r="N77" s="1"/>
      <c r="O77" s="9">
        <v>43905</v>
      </c>
      <c r="P77" s="41">
        <v>7.5600193418958739E-2</v>
      </c>
      <c r="Q77" s="41">
        <v>3.2509652930049059E-2</v>
      </c>
      <c r="R77" s="41">
        <v>0.44262014701262409</v>
      </c>
      <c r="S77" s="41">
        <v>2.0854748237656762E-2</v>
      </c>
      <c r="T77" s="41">
        <v>2.8899283397629059E-2</v>
      </c>
      <c r="U77" s="41">
        <v>1.6822532010708161E-2</v>
      </c>
      <c r="V77" s="41">
        <v>2.1677131492402069E-2</v>
      </c>
      <c r="W77" s="41">
        <v>0.1279633948393035</v>
      </c>
      <c r="X77" s="18">
        <v>0.76694708333933137</v>
      </c>
      <c r="Y77" s="18">
        <v>1.2999437637628961</v>
      </c>
      <c r="Z77" s="18">
        <f t="shared" si="3"/>
        <v>2.0668908471022274</v>
      </c>
      <c r="AC77" s="34">
        <v>43539</v>
      </c>
      <c r="AD77" s="43">
        <v>4.4842500162018293E-3</v>
      </c>
      <c r="AE77" s="43">
        <v>6.3841933285568491E-3</v>
      </c>
      <c r="AF77" s="43">
        <v>4.6672124388730824E-3</v>
      </c>
      <c r="AG77" s="43">
        <v>5.8463495497387621E-3</v>
      </c>
      <c r="AH77" s="43">
        <v>8.0785713835596854E-3</v>
      </c>
      <c r="AI77" s="1"/>
      <c r="AJ77" s="9">
        <v>43905</v>
      </c>
      <c r="AK77" s="41">
        <v>2.2943904633909861E-3</v>
      </c>
      <c r="AL77" s="41">
        <v>4.4708775625491954E-3</v>
      </c>
      <c r="AM77" s="41">
        <v>2.6012459634124829E-3</v>
      </c>
      <c r="AN77" s="41">
        <v>5.7113073120535255E-4</v>
      </c>
      <c r="AO77" s="41">
        <v>6.5702091089023138E-3</v>
      </c>
    </row>
    <row r="78" spans="2:41">
      <c r="B78" s="9">
        <v>43540</v>
      </c>
      <c r="C78" s="42">
        <v>0.15275182028386119</v>
      </c>
      <c r="D78" s="42">
        <v>2.7147068895627281E-2</v>
      </c>
      <c r="E78" s="42">
        <v>0.43807239164245998</v>
      </c>
      <c r="F78" s="42">
        <v>2.311822926771805E-2</v>
      </c>
      <c r="G78" s="42">
        <v>2.489049829573477E-2</v>
      </c>
      <c r="H78" s="42">
        <v>1.863804763541679E-2</v>
      </c>
      <c r="I78" s="42">
        <v>2.2018562535852611E-2</v>
      </c>
      <c r="J78" s="42">
        <v>0.1238766978608254</v>
      </c>
      <c r="K78" s="16">
        <v>0.83051331641749593</v>
      </c>
      <c r="L78" s="16">
        <v>1.6883266517975291</v>
      </c>
      <c r="M78" s="16">
        <f t="shared" si="2"/>
        <v>2.5188399682150249</v>
      </c>
      <c r="N78" s="1"/>
      <c r="O78" s="9">
        <v>43906</v>
      </c>
      <c r="P78" s="41">
        <v>6.9012483721189039E-2</v>
      </c>
      <c r="Q78" s="41">
        <v>3.296162886919346E-2</v>
      </c>
      <c r="R78" s="41">
        <v>0.45300360541747359</v>
      </c>
      <c r="S78" s="41">
        <v>2.1703215972745521E-2</v>
      </c>
      <c r="T78" s="41">
        <v>2.83111218405744E-2</v>
      </c>
      <c r="U78" s="41">
        <v>1.6589978298775929E-2</v>
      </c>
      <c r="V78" s="41">
        <v>2.4196154418163859E-2</v>
      </c>
      <c r="W78" s="41">
        <v>0.13382329875014459</v>
      </c>
      <c r="X78" s="18">
        <v>0.77960148728826084</v>
      </c>
      <c r="Y78" s="18">
        <v>1.158594354702897</v>
      </c>
      <c r="Z78" s="18">
        <f t="shared" si="3"/>
        <v>1.9381958419911578</v>
      </c>
      <c r="AC78" s="34">
        <v>43540</v>
      </c>
      <c r="AD78" s="43">
        <v>1.99411319142706E-3</v>
      </c>
      <c r="AE78" s="43">
        <v>3.569092149606456E-3</v>
      </c>
      <c r="AF78" s="43">
        <v>2.634791143601775E-3</v>
      </c>
      <c r="AG78" s="43">
        <v>4.2235684403619409E-3</v>
      </c>
      <c r="AH78" s="43">
        <v>6.8334188119348544E-3</v>
      </c>
      <c r="AI78" s="1"/>
      <c r="AJ78" s="9">
        <v>43906</v>
      </c>
      <c r="AK78" s="41">
        <v>3.450893020785043E-3</v>
      </c>
      <c r="AL78" s="41">
        <v>4.4026097509978846E-3</v>
      </c>
      <c r="AM78" s="41">
        <v>2.8742356285959081E-3</v>
      </c>
      <c r="AN78" s="41">
        <v>6.3482763256362726E-4</v>
      </c>
      <c r="AO78" s="41">
        <v>5.9548915111922607E-3</v>
      </c>
    </row>
    <row r="79" spans="2:41">
      <c r="B79" s="9">
        <v>43541</v>
      </c>
      <c r="C79" s="42">
        <v>0.1513123167616589</v>
      </c>
      <c r="D79" s="42">
        <v>2.84357997098721E-2</v>
      </c>
      <c r="E79" s="42">
        <v>0.42658412005184271</v>
      </c>
      <c r="F79" s="42">
        <v>2.8458946179781331E-2</v>
      </c>
      <c r="G79" s="42">
        <v>2.5017185762190319E-2</v>
      </c>
      <c r="H79" s="42">
        <v>1.86108410819073E-2</v>
      </c>
      <c r="I79" s="42">
        <v>1.857248085339663E-2</v>
      </c>
      <c r="J79" s="42">
        <v>0.13104309101503209</v>
      </c>
      <c r="K79" s="16">
        <v>0.82803478141568154</v>
      </c>
      <c r="L79" s="16">
        <v>1.680005122512525</v>
      </c>
      <c r="M79" s="16">
        <f t="shared" si="2"/>
        <v>2.5080399039282066</v>
      </c>
      <c r="N79" s="1"/>
      <c r="O79" s="9">
        <v>43907</v>
      </c>
      <c r="P79" s="41">
        <v>6.5792943114317159E-2</v>
      </c>
      <c r="Q79" s="41">
        <v>3.1175416034539289E-2</v>
      </c>
      <c r="R79" s="41">
        <v>0.46324847805368352</v>
      </c>
      <c r="S79" s="41">
        <v>1.6830715284352041E-2</v>
      </c>
      <c r="T79" s="41">
        <v>2.5945512475840121E-2</v>
      </c>
      <c r="U79" s="41">
        <v>1.6104865602830351E-2</v>
      </c>
      <c r="V79" s="41">
        <v>2.1966761740136231E-2</v>
      </c>
      <c r="W79" s="41">
        <v>0.12885919646140351</v>
      </c>
      <c r="X79" s="18">
        <v>0.76992388876710227</v>
      </c>
      <c r="Y79" s="18">
        <v>1.013410125232457</v>
      </c>
      <c r="Z79" s="18">
        <f t="shared" si="3"/>
        <v>1.7833340139995593</v>
      </c>
      <c r="AC79" s="34">
        <v>43541</v>
      </c>
      <c r="AD79" s="43">
        <v>3.2398600708485451E-3</v>
      </c>
      <c r="AE79" s="43">
        <v>4.4942931346890957E-3</v>
      </c>
      <c r="AF79" s="43">
        <v>3.0688525546084772E-3</v>
      </c>
      <c r="AG79" s="43">
        <v>4.7972259634323482E-3</v>
      </c>
      <c r="AH79" s="43">
        <v>7.5059360022020514E-3</v>
      </c>
      <c r="AI79" s="1"/>
      <c r="AJ79" s="9">
        <v>43907</v>
      </c>
      <c r="AK79" s="41">
        <v>2.7489395843664499E-3</v>
      </c>
      <c r="AL79" s="41">
        <v>3.270528518193495E-3</v>
      </c>
      <c r="AM79" s="41">
        <v>2.6563815630412501E-3</v>
      </c>
      <c r="AN79" s="41">
        <v>5.4838825037357183E-4</v>
      </c>
      <c r="AO79" s="41">
        <v>4.1549561649435289E-3</v>
      </c>
    </row>
    <row r="80" spans="2:41">
      <c r="B80" s="9">
        <v>43542</v>
      </c>
      <c r="C80" s="42">
        <v>0.15119250090302319</v>
      </c>
      <c r="D80" s="42">
        <v>2.8856148119260929E-2</v>
      </c>
      <c r="E80" s="42">
        <v>0.45488272530526841</v>
      </c>
      <c r="F80" s="42">
        <v>3.4087776669099713E-2</v>
      </c>
      <c r="G80" s="42">
        <v>2.596836998430168E-2</v>
      </c>
      <c r="H80" s="42">
        <v>1.8279085143666551E-2</v>
      </c>
      <c r="I80" s="42">
        <v>2.2695011768791649E-2</v>
      </c>
      <c r="J80" s="42">
        <v>0.1431854781654695</v>
      </c>
      <c r="K80" s="16">
        <v>0.87914709605888197</v>
      </c>
      <c r="L80" s="16">
        <v>1.5975011161298229</v>
      </c>
      <c r="M80" s="16">
        <f t="shared" si="2"/>
        <v>2.4766482121887048</v>
      </c>
      <c r="N80" s="1"/>
      <c r="O80" s="9">
        <v>43908</v>
      </c>
      <c r="P80" s="41">
        <v>6.996543389104963E-2</v>
      </c>
      <c r="Q80" s="41">
        <v>2.9373107479650822E-2</v>
      </c>
      <c r="R80" s="41">
        <v>0.42712621132740902</v>
      </c>
      <c r="S80" s="41">
        <v>1.4309720691246581E-2</v>
      </c>
      <c r="T80" s="41">
        <v>2.7187599035734578E-2</v>
      </c>
      <c r="U80" s="41">
        <v>1.6301851417747499E-2</v>
      </c>
      <c r="V80" s="41">
        <v>1.9824577704595871E-2</v>
      </c>
      <c r="W80" s="41">
        <v>0.12272487838331229</v>
      </c>
      <c r="X80" s="18">
        <v>0.72681337993074668</v>
      </c>
      <c r="Y80" s="18">
        <v>0.96317592981601929</v>
      </c>
      <c r="Z80" s="18">
        <f t="shared" si="3"/>
        <v>1.689989309746766</v>
      </c>
      <c r="AC80" s="34">
        <v>43542</v>
      </c>
      <c r="AD80" s="43">
        <v>4.3931146600346832E-3</v>
      </c>
      <c r="AE80" s="43">
        <v>5.9755671714227573E-3</v>
      </c>
      <c r="AF80" s="43">
        <v>4.6572097123096616E-3</v>
      </c>
      <c r="AG80" s="43">
        <v>5.4628732521718988E-3</v>
      </c>
      <c r="AH80" s="43">
        <v>7.51646281039243E-3</v>
      </c>
      <c r="AI80" s="1"/>
      <c r="AJ80" s="9">
        <v>43908</v>
      </c>
      <c r="AK80" s="41">
        <v>2.7647694627636532E-3</v>
      </c>
      <c r="AL80" s="41">
        <v>2.8115762670883802E-3</v>
      </c>
      <c r="AM80" s="41">
        <v>2.1987643604313069E-3</v>
      </c>
      <c r="AN80" s="41">
        <v>5.959923668287134E-4</v>
      </c>
      <c r="AO80" s="41">
        <v>2.6408463275413041E-3</v>
      </c>
    </row>
    <row r="81" spans="2:41">
      <c r="B81" s="9">
        <v>43543</v>
      </c>
      <c r="C81" s="42">
        <v>0.15192368925995769</v>
      </c>
      <c r="D81" s="42">
        <v>2.681888880644652E-2</v>
      </c>
      <c r="E81" s="42">
        <v>0.45546375274099898</v>
      </c>
      <c r="F81" s="42">
        <v>3.2185483749039158E-2</v>
      </c>
      <c r="G81" s="42">
        <v>2.4141538670951281E-2</v>
      </c>
      <c r="H81" s="42">
        <v>1.831376985919685E-2</v>
      </c>
      <c r="I81" s="42">
        <v>2.265888711620553E-2</v>
      </c>
      <c r="J81" s="42">
        <v>0.14169804167048619</v>
      </c>
      <c r="K81" s="16">
        <v>0.87320405187328254</v>
      </c>
      <c r="L81" s="16">
        <v>1.5255557627696359</v>
      </c>
      <c r="M81" s="16">
        <f t="shared" si="2"/>
        <v>2.3987598146429185</v>
      </c>
      <c r="N81" s="1"/>
      <c r="O81" s="9">
        <v>43909</v>
      </c>
      <c r="P81" s="41">
        <v>6.4130303691539062E-2</v>
      </c>
      <c r="Q81" s="41">
        <v>2.7752330792207229E-2</v>
      </c>
      <c r="R81" s="41">
        <v>0.40633518086591119</v>
      </c>
      <c r="S81" s="41">
        <v>1.2344020918335769E-2</v>
      </c>
      <c r="T81" s="41">
        <v>2.724053096629055E-2</v>
      </c>
      <c r="U81" s="41">
        <v>1.7280529375107941E-2</v>
      </c>
      <c r="V81" s="41">
        <v>1.9280975204868989E-2</v>
      </c>
      <c r="W81" s="41">
        <v>0.11652021567252049</v>
      </c>
      <c r="X81" s="18">
        <v>0.69088408748678121</v>
      </c>
      <c r="Y81" s="18">
        <v>0.91206855649095731</v>
      </c>
      <c r="Z81" s="18">
        <f t="shared" si="3"/>
        <v>1.6029526439777384</v>
      </c>
      <c r="AC81" s="34">
        <v>43543</v>
      </c>
      <c r="AD81" s="43">
        <v>4.2272980656470381E-3</v>
      </c>
      <c r="AE81" s="43">
        <v>5.4539574957521257E-3</v>
      </c>
      <c r="AF81" s="43">
        <v>4.722647501242812E-3</v>
      </c>
      <c r="AG81" s="43">
        <v>4.7735104806834183E-3</v>
      </c>
      <c r="AH81" s="43">
        <v>6.8893897521472248E-3</v>
      </c>
      <c r="AI81" s="1"/>
      <c r="AJ81" s="9">
        <v>43909</v>
      </c>
      <c r="AK81" s="41">
        <v>2.8942520706773949E-3</v>
      </c>
      <c r="AL81" s="41">
        <v>2.4532719596351551E-3</v>
      </c>
      <c r="AM81" s="41">
        <v>1.734465975005193E-3</v>
      </c>
      <c r="AN81" s="41">
        <v>5.8054900305465958E-4</v>
      </c>
      <c r="AO81" s="41">
        <v>1.79555914708522E-3</v>
      </c>
    </row>
    <row r="82" spans="2:41">
      <c r="B82" s="9">
        <v>43544</v>
      </c>
      <c r="C82" s="42">
        <v>0.15242424729456491</v>
      </c>
      <c r="D82" s="42">
        <v>2.9238200212227301E-2</v>
      </c>
      <c r="E82" s="42">
        <v>0.46330881101409621</v>
      </c>
      <c r="F82" s="42">
        <v>3.378991649243606E-2</v>
      </c>
      <c r="G82" s="42">
        <v>2.528326327399236E-2</v>
      </c>
      <c r="H82" s="42">
        <v>1.822826021262328E-2</v>
      </c>
      <c r="I82" s="42">
        <v>2.2937923964294931E-2</v>
      </c>
      <c r="J82" s="42">
        <v>0.14197874455187509</v>
      </c>
      <c r="K82" s="16">
        <v>0.88718936701611062</v>
      </c>
      <c r="L82" s="16">
        <v>1.5471850442521671</v>
      </c>
      <c r="M82" s="16">
        <f t="shared" si="2"/>
        <v>2.4343744112682777</v>
      </c>
      <c r="N82" s="1"/>
      <c r="O82" s="9">
        <v>43910</v>
      </c>
      <c r="P82" s="41">
        <v>7.2161467271380939E-2</v>
      </c>
      <c r="Q82" s="41">
        <v>2.7089072520072179E-2</v>
      </c>
      <c r="R82" s="41">
        <v>0.38818647096333242</v>
      </c>
      <c r="S82" s="41">
        <v>1.148080163035072E-2</v>
      </c>
      <c r="T82" s="41">
        <v>2.8834297957002569E-2</v>
      </c>
      <c r="U82" s="41">
        <v>1.8355680746597509E-2</v>
      </c>
      <c r="V82" s="41">
        <v>1.9378056836801279E-2</v>
      </c>
      <c r="W82" s="41">
        <v>0.1080371135563739</v>
      </c>
      <c r="X82" s="18">
        <v>0.67352296148191138</v>
      </c>
      <c r="Y82" s="18">
        <v>0.88281089859969197</v>
      </c>
      <c r="Z82" s="18">
        <f t="shared" si="3"/>
        <v>1.5563338600816032</v>
      </c>
      <c r="AC82" s="34">
        <v>43544</v>
      </c>
      <c r="AD82" s="43">
        <v>4.1441275543988151E-3</v>
      </c>
      <c r="AE82" s="43">
        <v>6.1853066114682144E-3</v>
      </c>
      <c r="AF82" s="43">
        <v>4.8887058872277792E-3</v>
      </c>
      <c r="AG82" s="43">
        <v>5.2689980736830722E-3</v>
      </c>
      <c r="AH82" s="43">
        <v>7.0867026885111954E-3</v>
      </c>
      <c r="AI82" s="1"/>
      <c r="AJ82" s="9">
        <v>43910</v>
      </c>
      <c r="AK82" s="41">
        <v>2.913246819935256E-3</v>
      </c>
      <c r="AL82" s="41">
        <v>2.316096929736756E-3</v>
      </c>
      <c r="AM82" s="41">
        <v>1.365805747133123E-3</v>
      </c>
      <c r="AN82" s="41">
        <v>4.6784701948277311E-4</v>
      </c>
      <c r="AO82" s="41">
        <v>1.6383821128836511E-3</v>
      </c>
    </row>
    <row r="83" spans="2:41">
      <c r="B83" s="9">
        <v>43545</v>
      </c>
      <c r="C83" s="42">
        <v>0.1518843428382233</v>
      </c>
      <c r="D83" s="42">
        <v>2.7667292237969009E-2</v>
      </c>
      <c r="E83" s="42">
        <v>0.47249606083275147</v>
      </c>
      <c r="F83" s="42">
        <v>3.4659126690854823E-2</v>
      </c>
      <c r="G83" s="42">
        <v>2.5333954807144909E-2</v>
      </c>
      <c r="H83" s="42">
        <v>1.8620343517047971E-2</v>
      </c>
      <c r="I83" s="42">
        <v>2.2990445532379718E-2</v>
      </c>
      <c r="J83" s="42">
        <v>0.14313914380577639</v>
      </c>
      <c r="K83" s="16">
        <v>0.89679071026214752</v>
      </c>
      <c r="L83" s="16">
        <v>1.591270444656498</v>
      </c>
      <c r="M83" s="16">
        <f t="shared" si="2"/>
        <v>2.4880611549186455</v>
      </c>
      <c r="N83" s="1"/>
      <c r="O83" s="9">
        <v>43911</v>
      </c>
      <c r="P83" s="41">
        <v>6.5287415681120148E-2</v>
      </c>
      <c r="Q83" s="41">
        <v>2.54063139995525E-2</v>
      </c>
      <c r="R83" s="41">
        <v>0.35765342343177953</v>
      </c>
      <c r="S83" s="41">
        <v>5.6504222588029621E-3</v>
      </c>
      <c r="T83" s="41">
        <v>2.694380406690762E-2</v>
      </c>
      <c r="U83" s="41">
        <v>1.711038136401492E-2</v>
      </c>
      <c r="V83" s="41">
        <v>1.8798757735422781E-2</v>
      </c>
      <c r="W83" s="41">
        <v>8.3767486363324511E-2</v>
      </c>
      <c r="X83" s="18">
        <v>0.60061800490092487</v>
      </c>
      <c r="Y83" s="18">
        <v>0.82319751399926433</v>
      </c>
      <c r="Z83" s="18">
        <f t="shared" si="3"/>
        <v>1.4238155189001893</v>
      </c>
      <c r="AC83" s="34">
        <v>43545</v>
      </c>
      <c r="AD83" s="43">
        <v>4.6115625918944757E-3</v>
      </c>
      <c r="AE83" s="43">
        <v>6.0963033489517954E-3</v>
      </c>
      <c r="AF83" s="43">
        <v>4.9414909371978738E-3</v>
      </c>
      <c r="AG83" s="43">
        <v>5.3789117967034316E-3</v>
      </c>
      <c r="AH83" s="43">
        <v>7.3675318739347294E-3</v>
      </c>
      <c r="AI83" s="1"/>
      <c r="AJ83" s="9">
        <v>43911</v>
      </c>
      <c r="AK83" s="41">
        <v>1.1458342311128421E-3</v>
      </c>
      <c r="AL83" s="41">
        <v>8.0566725107831865E-4</v>
      </c>
      <c r="AM83" s="41">
        <v>5.7605590180010151E-4</v>
      </c>
      <c r="AN83" s="41">
        <v>3.5171615589663769E-4</v>
      </c>
      <c r="AO83" s="41">
        <v>1.1677513308839091E-3</v>
      </c>
    </row>
    <row r="84" spans="2:41">
      <c r="B84" s="9">
        <v>43546</v>
      </c>
      <c r="C84" s="42">
        <v>0.15389235234446591</v>
      </c>
      <c r="D84" s="42">
        <v>2.8504614566103249E-2</v>
      </c>
      <c r="E84" s="42">
        <v>0.47513094164232389</v>
      </c>
      <c r="F84" s="42">
        <v>3.6368037618062808E-2</v>
      </c>
      <c r="G84" s="42">
        <v>2.7022445643482041E-2</v>
      </c>
      <c r="H84" s="42">
        <v>1.848248419474282E-2</v>
      </c>
      <c r="I84" s="42">
        <v>2.3975617462597319E-2</v>
      </c>
      <c r="J84" s="42">
        <v>0.14298227877533709</v>
      </c>
      <c r="K84" s="16">
        <v>0.90635877224711514</v>
      </c>
      <c r="L84" s="16">
        <v>1.644420343658298</v>
      </c>
      <c r="M84" s="16">
        <f t="shared" si="2"/>
        <v>2.5507791159054132</v>
      </c>
      <c r="N84" s="1"/>
      <c r="O84" s="9">
        <v>43912</v>
      </c>
      <c r="P84" s="41">
        <v>7.2827903369956593E-2</v>
      </c>
      <c r="Q84" s="41">
        <v>1.7263354386418749E-2</v>
      </c>
      <c r="R84" s="41">
        <v>0.31334370986272048</v>
      </c>
      <c r="S84" s="41">
        <v>6.5830366524324557E-3</v>
      </c>
      <c r="T84" s="41">
        <v>2.704997130132061E-2</v>
      </c>
      <c r="U84" s="41">
        <v>1.869646554372929E-2</v>
      </c>
      <c r="V84" s="41">
        <v>1.279873387745886E-2</v>
      </c>
      <c r="W84" s="41">
        <v>8.4443022889420544E-2</v>
      </c>
      <c r="X84" s="18">
        <v>0.55300619788345728</v>
      </c>
      <c r="Y84" s="18">
        <v>0.70123665909905863</v>
      </c>
      <c r="Z84" s="18">
        <f t="shared" si="3"/>
        <v>1.2542428569825159</v>
      </c>
      <c r="AC84" s="34">
        <v>43546</v>
      </c>
      <c r="AD84" s="43">
        <v>4.5932974952767967E-3</v>
      </c>
      <c r="AE84" s="43">
        <v>6.504834748812546E-3</v>
      </c>
      <c r="AF84" s="43">
        <v>4.7222086259447616E-3</v>
      </c>
      <c r="AG84" s="43">
        <v>5.7743709889877207E-3</v>
      </c>
      <c r="AH84" s="43">
        <v>7.9530659428090674E-3</v>
      </c>
      <c r="AI84" s="1"/>
      <c r="AJ84" s="9">
        <v>43912</v>
      </c>
      <c r="AK84" s="41">
        <v>1.7934670229702639E-3</v>
      </c>
      <c r="AL84" s="41">
        <v>9.2465587416708012E-4</v>
      </c>
      <c r="AM84" s="41">
        <v>5.9198348549148081E-4</v>
      </c>
      <c r="AN84" s="41">
        <v>3.4209646130312359E-4</v>
      </c>
      <c r="AO84" s="41">
        <v>8.7804115293344637E-4</v>
      </c>
    </row>
    <row r="85" spans="2:41">
      <c r="B85" s="9">
        <v>43547</v>
      </c>
      <c r="C85" s="42">
        <v>0.15193228867525871</v>
      </c>
      <c r="D85" s="42">
        <v>2.682850740894176E-2</v>
      </c>
      <c r="E85" s="42">
        <v>0.4367526235373681</v>
      </c>
      <c r="F85" s="42">
        <v>2.2929258850571399E-2</v>
      </c>
      <c r="G85" s="42">
        <v>2.4232183882461941E-2</v>
      </c>
      <c r="H85" s="42">
        <v>1.862522148416218E-2</v>
      </c>
      <c r="I85" s="42">
        <v>2.1804592451740139E-2</v>
      </c>
      <c r="J85" s="42">
        <v>0.122445575037211</v>
      </c>
      <c r="K85" s="16">
        <v>0.8255502513277152</v>
      </c>
      <c r="L85" s="16">
        <v>1.6780467994883279</v>
      </c>
      <c r="M85" s="16">
        <f t="shared" si="2"/>
        <v>2.503597050816043</v>
      </c>
      <c r="N85" s="1"/>
      <c r="O85" s="9">
        <v>43913</v>
      </c>
      <c r="P85" s="41">
        <v>6.5729484552260908E-2</v>
      </c>
      <c r="Q85" s="41">
        <v>1.8943726293378191E-2</v>
      </c>
      <c r="R85" s="41">
        <v>0.29236950422280311</v>
      </c>
      <c r="S85" s="41">
        <v>6.4792307190594733E-3</v>
      </c>
      <c r="T85" s="41">
        <v>2.774847227843192E-2</v>
      </c>
      <c r="U85" s="41">
        <v>1.6936186370111218E-2</v>
      </c>
      <c r="V85" s="41">
        <v>1.0201624311769171E-2</v>
      </c>
      <c r="W85" s="41">
        <v>8.3792072834104059E-2</v>
      </c>
      <c r="X85" s="18">
        <v>0.52220030158191777</v>
      </c>
      <c r="Y85" s="18">
        <v>0.54952320194569115</v>
      </c>
      <c r="Z85" s="18">
        <f t="shared" si="3"/>
        <v>1.0717235035276089</v>
      </c>
      <c r="AC85" s="34">
        <v>43547</v>
      </c>
      <c r="AD85" s="43">
        <v>2.1796630404133828E-3</v>
      </c>
      <c r="AE85" s="43">
        <v>3.561683561857174E-3</v>
      </c>
      <c r="AF85" s="43">
        <v>2.5870308113777859E-3</v>
      </c>
      <c r="AG85" s="43">
        <v>4.1473485519205851E-3</v>
      </c>
      <c r="AH85" s="43">
        <v>6.5886893827534054E-3</v>
      </c>
      <c r="AI85" s="1"/>
      <c r="AJ85" s="9">
        <v>43913</v>
      </c>
      <c r="AK85" s="41">
        <v>1.7117217506651781E-3</v>
      </c>
      <c r="AL85" s="41">
        <v>6.3284136386566696E-4</v>
      </c>
      <c r="AM85" s="41">
        <v>5.4124774223794365E-4</v>
      </c>
      <c r="AN85" s="41">
        <v>4.994053946513979E-4</v>
      </c>
      <c r="AO85" s="41">
        <v>1.1454191579294839E-3</v>
      </c>
    </row>
    <row r="86" spans="2:41">
      <c r="B86" s="9">
        <v>43548</v>
      </c>
      <c r="C86" s="42">
        <v>0.15443497195343481</v>
      </c>
      <c r="D86" s="42">
        <v>2.7954552960784911E-2</v>
      </c>
      <c r="E86" s="42">
        <v>0.42477720894926158</v>
      </c>
      <c r="F86" s="42">
        <v>2.8497410682911589E-2</v>
      </c>
      <c r="G86" s="42">
        <v>2.448286294347575E-2</v>
      </c>
      <c r="H86" s="42">
        <v>1.8847303734734741E-2</v>
      </c>
      <c r="I86" s="42">
        <v>1.8580559874066E-2</v>
      </c>
      <c r="J86" s="42">
        <v>0.13123440089237831</v>
      </c>
      <c r="K86" s="16">
        <v>0.8288092719910477</v>
      </c>
      <c r="L86" s="16">
        <v>1.6880487460609059</v>
      </c>
      <c r="M86" s="16">
        <f t="shared" si="2"/>
        <v>2.5168580180519537</v>
      </c>
      <c r="N86" s="1"/>
      <c r="O86" s="9">
        <v>43914</v>
      </c>
      <c r="P86" s="41">
        <v>6.1235626705458228E-2</v>
      </c>
      <c r="Q86" s="41">
        <v>1.623766899578789E-2</v>
      </c>
      <c r="R86" s="41">
        <v>0.30210843095253448</v>
      </c>
      <c r="S86" s="41">
        <v>5.8554195931910056E-3</v>
      </c>
      <c r="T86" s="41">
        <v>2.5182056788661748E-2</v>
      </c>
      <c r="U86" s="41">
        <v>1.6219570431926639E-2</v>
      </c>
      <c r="V86" s="41">
        <v>7.387505454514322E-3</v>
      </c>
      <c r="W86" s="41">
        <v>7.4390733985710042E-2</v>
      </c>
      <c r="X86" s="18">
        <v>0.50861701290778427</v>
      </c>
      <c r="Y86" s="18">
        <v>0.4722465440563044</v>
      </c>
      <c r="Z86" s="18">
        <f t="shared" si="3"/>
        <v>0.98086355696408867</v>
      </c>
      <c r="AC86" s="34">
        <v>43548</v>
      </c>
      <c r="AD86" s="43">
        <v>3.2798691592648768E-3</v>
      </c>
      <c r="AE86" s="43">
        <v>4.4958831974867023E-3</v>
      </c>
      <c r="AF86" s="43">
        <v>3.188954287619681E-3</v>
      </c>
      <c r="AG86" s="43">
        <v>4.9073377273667123E-3</v>
      </c>
      <c r="AH86" s="43">
        <v>7.3807678816329436E-3</v>
      </c>
      <c r="AI86" s="1"/>
      <c r="AJ86" s="9">
        <v>43914</v>
      </c>
      <c r="AK86" s="41">
        <v>1.1978183089298949E-3</v>
      </c>
      <c r="AL86" s="41">
        <v>6.8052670351895824E-4</v>
      </c>
      <c r="AM86" s="41">
        <v>6.5694640528944203E-4</v>
      </c>
      <c r="AN86" s="41">
        <v>6.223856445747235E-4</v>
      </c>
      <c r="AO86" s="41">
        <v>1.0957932296637831E-3</v>
      </c>
    </row>
    <row r="87" spans="2:41">
      <c r="B87" s="9">
        <v>43549</v>
      </c>
      <c r="C87" s="42">
        <v>0.15239971785824921</v>
      </c>
      <c r="D87" s="42">
        <v>2.823777100265849E-2</v>
      </c>
      <c r="E87" s="42">
        <v>0.44645039598469233</v>
      </c>
      <c r="F87" s="42">
        <v>3.3940305203638187E-2</v>
      </c>
      <c r="G87" s="42">
        <v>2.624788347854996E-2</v>
      </c>
      <c r="H87" s="42">
        <v>1.9156896627877909E-2</v>
      </c>
      <c r="I87" s="42">
        <v>2.222654681694124E-2</v>
      </c>
      <c r="J87" s="42">
        <v>0.1377328550553929</v>
      </c>
      <c r="K87" s="16">
        <v>0.86639237202800001</v>
      </c>
      <c r="L87" s="16">
        <v>1.6404446889967721</v>
      </c>
      <c r="M87" s="16">
        <f t="shared" si="2"/>
        <v>2.5068370610247719</v>
      </c>
      <c r="N87" s="1"/>
      <c r="O87" s="9">
        <v>43915</v>
      </c>
      <c r="P87" s="41">
        <v>6.9438536025309444E-2</v>
      </c>
      <c r="Q87" s="41">
        <v>2.1294697476389329E-4</v>
      </c>
      <c r="R87" s="41">
        <v>0.28269265437601432</v>
      </c>
      <c r="S87" s="41">
        <v>5.1618345412369733E-3</v>
      </c>
      <c r="T87" s="41">
        <v>2.5782370433357429E-2</v>
      </c>
      <c r="U87" s="41">
        <v>1.6620735696780631E-2</v>
      </c>
      <c r="V87" s="41">
        <v>5.6140811671524021E-3</v>
      </c>
      <c r="W87" s="41">
        <v>6.5511720517026653E-2</v>
      </c>
      <c r="X87" s="18">
        <v>0.47103487973164171</v>
      </c>
      <c r="Y87" s="18">
        <v>0.42977888712582119</v>
      </c>
      <c r="Z87" s="18">
        <f t="shared" si="3"/>
        <v>0.90081376685746295</v>
      </c>
      <c r="AC87" s="34">
        <v>43549</v>
      </c>
      <c r="AD87" s="43">
        <v>4.5866702804173301E-3</v>
      </c>
      <c r="AE87" s="43">
        <v>6.3651872864608494E-3</v>
      </c>
      <c r="AF87" s="43">
        <v>4.4156138034359572E-3</v>
      </c>
      <c r="AG87" s="43">
        <v>4.8191828992710656E-3</v>
      </c>
      <c r="AH87" s="43">
        <v>7.6028074712875546E-3</v>
      </c>
      <c r="AI87" s="1"/>
      <c r="AJ87" s="9">
        <v>43915</v>
      </c>
      <c r="AK87" s="41">
        <v>8.5618845156283467E-4</v>
      </c>
      <c r="AL87" s="41">
        <v>5.3323407527830838E-4</v>
      </c>
      <c r="AM87" s="41">
        <v>6.5277470608283874E-4</v>
      </c>
      <c r="AN87" s="41">
        <v>5.3569246262502124E-4</v>
      </c>
      <c r="AO87" s="41">
        <v>1.118820156372376E-3</v>
      </c>
    </row>
    <row r="88" spans="2:41">
      <c r="B88" s="9">
        <v>43550</v>
      </c>
      <c r="C88" s="42">
        <v>9.7686135347074488E-2</v>
      </c>
      <c r="D88" s="42">
        <v>2.6297688947640771E-2</v>
      </c>
      <c r="E88" s="42">
        <v>0.45100461632033639</v>
      </c>
      <c r="F88" s="42">
        <v>3.1538607865638717E-2</v>
      </c>
      <c r="G88" s="42">
        <v>2.320620820619225E-2</v>
      </c>
      <c r="H88" s="42">
        <v>1.679108891437715E-2</v>
      </c>
      <c r="I88" s="42">
        <v>1.7101305850703939E-2</v>
      </c>
      <c r="J88" s="42">
        <v>0.1256802231376429</v>
      </c>
      <c r="K88" s="16">
        <v>0.78930587458960666</v>
      </c>
      <c r="L88" s="16">
        <v>1.471847794935268</v>
      </c>
      <c r="M88" s="16">
        <f t="shared" si="2"/>
        <v>2.2611536695248748</v>
      </c>
      <c r="N88" s="1"/>
      <c r="O88" s="9">
        <v>43916</v>
      </c>
      <c r="P88" s="41">
        <v>6.5236227587434609E-2</v>
      </c>
      <c r="Q88" s="41">
        <v>2.2608647398385091E-4</v>
      </c>
      <c r="R88" s="41">
        <v>0.27273128901882249</v>
      </c>
      <c r="S88" s="41">
        <v>5.1830806682833797E-3</v>
      </c>
      <c r="T88" s="41">
        <v>2.5159330211108829E-2</v>
      </c>
      <c r="U88" s="41">
        <v>1.6761133228225381E-2</v>
      </c>
      <c r="V88" s="41">
        <v>5.4227686934920864E-3</v>
      </c>
      <c r="W88" s="41">
        <v>6.0450886492988118E-2</v>
      </c>
      <c r="X88" s="18">
        <v>0.45117080237433882</v>
      </c>
      <c r="Y88" s="18">
        <v>0.39887548930078592</v>
      </c>
      <c r="Z88" s="18">
        <f t="shared" si="3"/>
        <v>0.8500462916751248</v>
      </c>
      <c r="AC88" s="34">
        <v>43550</v>
      </c>
      <c r="AD88" s="43">
        <v>4.3068418822010488E-3</v>
      </c>
      <c r="AE88" s="43">
        <v>5.4134017427297787E-3</v>
      </c>
      <c r="AF88" s="43">
        <v>4.6373305262716819E-3</v>
      </c>
      <c r="AG88" s="43">
        <v>4.7765437153746721E-3</v>
      </c>
      <c r="AH88" s="43">
        <v>6.4446620858026301E-3</v>
      </c>
      <c r="AI88" s="1"/>
      <c r="AJ88" s="9">
        <v>43916</v>
      </c>
      <c r="AK88" s="41">
        <v>8.6483256611865928E-4</v>
      </c>
      <c r="AL88" s="41">
        <v>4.6000889712304038E-4</v>
      </c>
      <c r="AM88" s="41">
        <v>6.5743457654093157E-4</v>
      </c>
      <c r="AN88" s="41">
        <v>5.1422298441543019E-4</v>
      </c>
      <c r="AO88" s="41">
        <v>1.1278449699541611E-3</v>
      </c>
    </row>
    <row r="89" spans="2:41">
      <c r="B89" s="9">
        <v>43551</v>
      </c>
      <c r="C89" s="42">
        <v>0.15345345824979501</v>
      </c>
      <c r="D89" s="42">
        <v>2.8580903813501059E-2</v>
      </c>
      <c r="E89" s="42">
        <v>0.46447952627640182</v>
      </c>
      <c r="F89" s="42">
        <v>3.3895053644372133E-2</v>
      </c>
      <c r="G89" s="42">
        <v>2.497845669549387E-2</v>
      </c>
      <c r="H89" s="42">
        <v>1.861983565033791E-2</v>
      </c>
      <c r="I89" s="42">
        <v>2.3029150800743161E-2</v>
      </c>
      <c r="J89" s="42">
        <v>0.14359250115821409</v>
      </c>
      <c r="K89" s="16">
        <v>0.89062888628885883</v>
      </c>
      <c r="L89" s="16">
        <v>1.551262344650669</v>
      </c>
      <c r="M89" s="16">
        <f t="shared" si="2"/>
        <v>2.441891230939528</v>
      </c>
      <c r="N89" s="1"/>
      <c r="O89" s="9">
        <v>43917</v>
      </c>
      <c r="P89" s="41">
        <v>6.9224189918272963E-2</v>
      </c>
      <c r="Q89" s="41">
        <v>2.9331655654422749E-4</v>
      </c>
      <c r="R89" s="41">
        <v>0.2480891851420734</v>
      </c>
      <c r="S89" s="41">
        <v>5.2418330325491019E-3</v>
      </c>
      <c r="T89" s="41">
        <v>2.6777639954032931E-2</v>
      </c>
      <c r="U89" s="41">
        <v>1.7313664581572841E-2</v>
      </c>
      <c r="V89" s="41">
        <v>5.0359413783864276E-3</v>
      </c>
      <c r="W89" s="41">
        <v>5.6386757102175999E-2</v>
      </c>
      <c r="X89" s="18">
        <v>0.42836252766560801</v>
      </c>
      <c r="Y89" s="18">
        <v>0.37999528520934539</v>
      </c>
      <c r="Z89" s="18">
        <f t="shared" si="3"/>
        <v>0.80835781287495334</v>
      </c>
      <c r="AC89" s="34">
        <v>43551</v>
      </c>
      <c r="AD89" s="43">
        <v>4.3584428576914748E-3</v>
      </c>
      <c r="AE89" s="43">
        <v>6.1118543700065756E-3</v>
      </c>
      <c r="AF89" s="43">
        <v>4.8362694546603127E-3</v>
      </c>
      <c r="AG89" s="43">
        <v>5.1324489043239963E-3</v>
      </c>
      <c r="AH89" s="43">
        <v>7.0108166310960118E-3</v>
      </c>
      <c r="AI89" s="1"/>
      <c r="AJ89" s="9">
        <v>43917</v>
      </c>
      <c r="AK89" s="41">
        <v>8.5894783613523536E-4</v>
      </c>
      <c r="AL89" s="41">
        <v>4.2855516682508538E-4</v>
      </c>
      <c r="AM89" s="41">
        <v>6.4757198118757227E-4</v>
      </c>
      <c r="AN89" s="41">
        <v>4.3761925068222491E-4</v>
      </c>
      <c r="AO89" s="41">
        <v>1.1984596699920801E-3</v>
      </c>
    </row>
    <row r="90" spans="2:41">
      <c r="B90" s="9">
        <v>43552</v>
      </c>
      <c r="C90" s="42">
        <v>0.15200767433535389</v>
      </c>
      <c r="D90" s="42">
        <v>2.7533805252311999E-2</v>
      </c>
      <c r="E90" s="42">
        <v>0.48082796797209931</v>
      </c>
      <c r="F90" s="42">
        <v>3.4908761994008733E-2</v>
      </c>
      <c r="G90" s="42">
        <v>2.4750779969982709E-2</v>
      </c>
      <c r="H90" s="42">
        <v>1.8639540748463621E-2</v>
      </c>
      <c r="I90" s="42">
        <v>2.281368665072794E-2</v>
      </c>
      <c r="J90" s="42">
        <v>0.14713871726783681</v>
      </c>
      <c r="K90" s="16">
        <v>0.90862093419078516</v>
      </c>
      <c r="L90" s="16">
        <v>1.610101268043586</v>
      </c>
      <c r="M90" s="16">
        <f t="shared" si="2"/>
        <v>2.5187222022343709</v>
      </c>
      <c r="N90" s="1"/>
      <c r="O90" s="9">
        <v>43918</v>
      </c>
      <c r="P90" s="41">
        <v>6.9433311122835392E-2</v>
      </c>
      <c r="Q90" s="41">
        <v>3.2820829241894439E-4</v>
      </c>
      <c r="R90" s="41">
        <v>0.22491304026389389</v>
      </c>
      <c r="S90" s="41">
        <v>3.1766001972583281E-3</v>
      </c>
      <c r="T90" s="41">
        <v>2.5101839701381062E-2</v>
      </c>
      <c r="U90" s="41">
        <v>1.7393421532468731E-2</v>
      </c>
      <c r="V90" s="41">
        <v>3.216495546743844E-3</v>
      </c>
      <c r="W90" s="41">
        <v>4.1453969828780697E-2</v>
      </c>
      <c r="X90" s="18">
        <v>0.38501688648578081</v>
      </c>
      <c r="Y90" s="18">
        <v>0.3620850755568184</v>
      </c>
      <c r="Z90" s="18">
        <f t="shared" si="3"/>
        <v>0.74710196204259915</v>
      </c>
      <c r="AC90" s="34">
        <v>43552</v>
      </c>
      <c r="AD90" s="43">
        <v>4.7827222814349974E-3</v>
      </c>
      <c r="AE90" s="43">
        <v>6.1902993699363478E-3</v>
      </c>
      <c r="AF90" s="43">
        <v>4.9867354583384713E-3</v>
      </c>
      <c r="AG90" s="43">
        <v>5.304043759116959E-3</v>
      </c>
      <c r="AH90" s="43">
        <v>7.1725640851773081E-3</v>
      </c>
      <c r="AI90" s="1"/>
      <c r="AJ90" s="9">
        <v>43918</v>
      </c>
      <c r="AK90" s="41">
        <v>4.694157517649116E-4</v>
      </c>
      <c r="AL90" s="41">
        <v>2.5551850606335489E-4</v>
      </c>
      <c r="AM90" s="41">
        <v>4.1598999993958032E-4</v>
      </c>
      <c r="AN90" s="41">
        <v>3.6460213201211039E-4</v>
      </c>
      <c r="AO90" s="41">
        <v>7.9939326082992257E-4</v>
      </c>
    </row>
    <row r="91" spans="2:41">
      <c r="B91" s="9">
        <v>43553</v>
      </c>
      <c r="C91" s="42">
        <v>0.1528322893598493</v>
      </c>
      <c r="D91" s="42">
        <v>2.8557596631398351E-2</v>
      </c>
      <c r="E91" s="42">
        <v>0.47962809125697942</v>
      </c>
      <c r="F91" s="42">
        <v>3.603073413748311E-2</v>
      </c>
      <c r="G91" s="42">
        <v>2.6843340856665059E-2</v>
      </c>
      <c r="H91" s="42">
        <v>1.876187879487165E-2</v>
      </c>
      <c r="I91" s="42">
        <v>2.3952431247510161E-2</v>
      </c>
      <c r="J91" s="42">
        <v>0.14501140750495911</v>
      </c>
      <c r="K91" s="16">
        <v>0.91161776978971598</v>
      </c>
      <c r="L91" s="16">
        <v>1.6517699341607199</v>
      </c>
      <c r="M91" s="16">
        <f t="shared" si="2"/>
        <v>2.5633877039504358</v>
      </c>
      <c r="N91" s="1"/>
      <c r="O91" s="9">
        <v>43919</v>
      </c>
      <c r="P91" s="41">
        <v>7.1790847591704468E-2</v>
      </c>
      <c r="Q91" s="41">
        <v>2.6331304099008729E-4</v>
      </c>
      <c r="R91" s="41">
        <v>0.21706323453400339</v>
      </c>
      <c r="S91" s="41">
        <v>3.1593410247484732E-3</v>
      </c>
      <c r="T91" s="41">
        <v>2.553408435711119E-2</v>
      </c>
      <c r="U91" s="41">
        <v>1.7438779233134031E-2</v>
      </c>
      <c r="V91" s="41">
        <v>2.3131998530225109E-3</v>
      </c>
      <c r="W91" s="41">
        <v>3.8793286097855623E-2</v>
      </c>
      <c r="X91" s="18">
        <v>0.37635608573256968</v>
      </c>
      <c r="Y91" s="18">
        <v>0.31320123307739012</v>
      </c>
      <c r="Z91" s="18">
        <f t="shared" si="3"/>
        <v>0.68955731880995974</v>
      </c>
      <c r="AC91" s="34">
        <v>43553</v>
      </c>
      <c r="AD91" s="43">
        <v>4.8272931707827489E-3</v>
      </c>
      <c r="AE91" s="43">
        <v>6.4444761090890314E-3</v>
      </c>
      <c r="AF91" s="43">
        <v>4.7948824028650021E-3</v>
      </c>
      <c r="AG91" s="43">
        <v>5.6285651987650724E-3</v>
      </c>
      <c r="AH91" s="43">
        <v>7.7044100043255842E-3</v>
      </c>
      <c r="AI91" s="1"/>
      <c r="AJ91" s="9">
        <v>43919</v>
      </c>
      <c r="AK91" s="41">
        <v>3.8671552384660101E-4</v>
      </c>
      <c r="AL91" s="41">
        <v>2.3313202725245289E-4</v>
      </c>
      <c r="AM91" s="41">
        <v>2.8066602118736349E-4</v>
      </c>
      <c r="AN91" s="41">
        <v>3.2446214412265058E-4</v>
      </c>
      <c r="AO91" s="41">
        <v>7.9572757919353643E-4</v>
      </c>
    </row>
    <row r="92" spans="2:41">
      <c r="B92" s="9">
        <v>43554</v>
      </c>
      <c r="C92" s="42">
        <v>0.1495101936727965</v>
      </c>
      <c r="D92" s="42">
        <v>2.7051364115037769E-2</v>
      </c>
      <c r="E92" s="42">
        <v>0.43030456398140249</v>
      </c>
      <c r="F92" s="42">
        <v>2.3453647977821099E-2</v>
      </c>
      <c r="G92" s="42">
        <v>2.4578078544548718E-2</v>
      </c>
      <c r="H92" s="42">
        <v>1.8831114409957241E-2</v>
      </c>
      <c r="I92" s="42">
        <v>2.2359034197917349E-2</v>
      </c>
      <c r="J92" s="42">
        <v>0.1247722806173221</v>
      </c>
      <c r="K92" s="16">
        <v>0.82086027751680324</v>
      </c>
      <c r="L92" s="16">
        <v>1.6799248344214299</v>
      </c>
      <c r="M92" s="16">
        <f t="shared" si="2"/>
        <v>2.5007851119382334</v>
      </c>
      <c r="N92" s="1"/>
      <c r="O92" s="9">
        <v>43920</v>
      </c>
      <c r="P92" s="41">
        <v>6.1455942291370698E-2</v>
      </c>
      <c r="Q92" s="41">
        <v>2.2187827538088791E-4</v>
      </c>
      <c r="R92" s="41">
        <v>0.2092533622416913</v>
      </c>
      <c r="S92" s="41">
        <v>3.8475492639885888E-3</v>
      </c>
      <c r="T92" s="41">
        <v>2.3988100846665941E-2</v>
      </c>
      <c r="U92" s="41">
        <v>1.700365450059341E-2</v>
      </c>
      <c r="V92" s="41">
        <v>3.0804246507287478E-3</v>
      </c>
      <c r="W92" s="41">
        <v>4.2491157294420628E-2</v>
      </c>
      <c r="X92" s="18">
        <v>0.3613420693648402</v>
      </c>
      <c r="Y92" s="18">
        <v>0.26579461026675372</v>
      </c>
      <c r="Z92" s="18">
        <f t="shared" si="3"/>
        <v>0.62713667963159392</v>
      </c>
      <c r="AC92" s="34">
        <v>43554</v>
      </c>
      <c r="AD92" s="43">
        <v>2.28272080637193E-3</v>
      </c>
      <c r="AE92" s="43">
        <v>3.6597033200962059E-3</v>
      </c>
      <c r="AF92" s="43">
        <v>2.7331110043004952E-3</v>
      </c>
      <c r="AG92" s="43">
        <v>4.2055960678309377E-3</v>
      </c>
      <c r="AH92" s="43">
        <v>6.7258279073499844E-3</v>
      </c>
      <c r="AI92" s="1"/>
      <c r="AJ92" s="9">
        <v>43920</v>
      </c>
      <c r="AK92" s="41">
        <v>5.5236804360920112E-4</v>
      </c>
      <c r="AL92" s="41">
        <v>2.8793701795427413E-4</v>
      </c>
      <c r="AM92" s="41">
        <v>5.4656749505211451E-4</v>
      </c>
      <c r="AN92" s="41">
        <v>4.5651236521949468E-4</v>
      </c>
      <c r="AO92" s="41">
        <v>7.8183660181389565E-4</v>
      </c>
    </row>
    <row r="93" spans="2:41">
      <c r="B93" s="9">
        <v>43555</v>
      </c>
      <c r="C93" s="42">
        <v>0.15871502858154099</v>
      </c>
      <c r="D93" s="42">
        <v>2.7763182142529961E-2</v>
      </c>
      <c r="E93" s="42">
        <v>0.42601624216238759</v>
      </c>
      <c r="F93" s="42">
        <v>2.9304896954702769E-2</v>
      </c>
      <c r="G93" s="42">
        <v>2.452163975523413E-2</v>
      </c>
      <c r="H93" s="42">
        <v>1.846988204685306E-2</v>
      </c>
      <c r="I93" s="42">
        <v>1.825988747588999E-2</v>
      </c>
      <c r="J93" s="42">
        <v>0.13166763924071781</v>
      </c>
      <c r="K93" s="16">
        <v>0.83471839835985628</v>
      </c>
      <c r="L93" s="16">
        <v>1.7151476984534979</v>
      </c>
      <c r="M93" s="16">
        <f t="shared" si="2"/>
        <v>2.5498660968133544</v>
      </c>
      <c r="N93" s="1"/>
      <c r="O93" s="9">
        <v>43921</v>
      </c>
      <c r="P93" s="41">
        <v>7.0481353946587819E-2</v>
      </c>
      <c r="Q93" s="41">
        <v>5.2963992885976107E-4</v>
      </c>
      <c r="R93" s="41">
        <v>0.2214912959147361</v>
      </c>
      <c r="S93" s="41">
        <v>4.0827610597140374E-3</v>
      </c>
      <c r="T93" s="41">
        <v>2.1939266225109919E-2</v>
      </c>
      <c r="U93" s="41">
        <v>1.6637681378987908E-2</v>
      </c>
      <c r="V93" s="41">
        <v>3.278813543381753E-3</v>
      </c>
      <c r="W93" s="41">
        <v>4.1824570766736138E-2</v>
      </c>
      <c r="X93" s="18">
        <v>0.38026538276411348</v>
      </c>
      <c r="Y93" s="18">
        <v>0.27355664552856668</v>
      </c>
      <c r="Z93" s="18">
        <f t="shared" si="3"/>
        <v>0.6538220282926801</v>
      </c>
      <c r="AC93" s="34">
        <v>43555</v>
      </c>
      <c r="AD93" s="43">
        <v>3.290124483217098E-3</v>
      </c>
      <c r="AE93" s="43">
        <v>4.9260587403879624E-3</v>
      </c>
      <c r="AF93" s="43">
        <v>3.299220320721745E-3</v>
      </c>
      <c r="AG93" s="43">
        <v>4.8766478913363836E-3</v>
      </c>
      <c r="AH93" s="43">
        <v>7.6175263723933118E-3</v>
      </c>
      <c r="AI93" s="1"/>
      <c r="AJ93" s="9">
        <v>43921</v>
      </c>
      <c r="AK93" s="41">
        <v>5.7068037217186869E-4</v>
      </c>
      <c r="AL93" s="41">
        <v>2.6506611470537909E-4</v>
      </c>
      <c r="AM93" s="41">
        <v>6.7152854559996149E-4</v>
      </c>
      <c r="AN93" s="41">
        <v>5.4624203839179447E-4</v>
      </c>
      <c r="AO93" s="41">
        <v>8.4866055542609248E-4</v>
      </c>
    </row>
    <row r="94" spans="2:41">
      <c r="B94" s="9">
        <v>43556</v>
      </c>
      <c r="C94" s="42">
        <v>0.1596204430852422</v>
      </c>
      <c r="D94" s="42">
        <v>2.8052618508256941E-2</v>
      </c>
      <c r="E94" s="42">
        <v>0.45164732522676437</v>
      </c>
      <c r="F94" s="42">
        <v>3.4977215326844079E-2</v>
      </c>
      <c r="G94" s="42">
        <v>2.735190750680018E-2</v>
      </c>
      <c r="H94" s="42">
        <v>1.8082153947827851E-2</v>
      </c>
      <c r="I94" s="42">
        <v>2.2888147991363531E-2</v>
      </c>
      <c r="J94" s="42">
        <v>0.14354702263826979</v>
      </c>
      <c r="K94" s="16">
        <v>0.88616683423136899</v>
      </c>
      <c r="L94" s="16">
        <v>1.6503916899941049</v>
      </c>
      <c r="M94" s="16">
        <f t="shared" si="2"/>
        <v>2.536558524225474</v>
      </c>
      <c r="N94" s="1"/>
      <c r="O94" s="9">
        <v>43922</v>
      </c>
      <c r="P94" s="41">
        <v>6.5698510973199023E-2</v>
      </c>
      <c r="Q94" s="41">
        <v>2.7317983383433613E-4</v>
      </c>
      <c r="R94" s="41">
        <v>0.22142950198574371</v>
      </c>
      <c r="S94" s="41">
        <v>3.9012578898827651E-3</v>
      </c>
      <c r="T94" s="41">
        <v>1.7228931917753609E-2</v>
      </c>
      <c r="U94" s="41">
        <v>1.5935302031355139E-2</v>
      </c>
      <c r="V94" s="41">
        <v>3.0667375053455548E-3</v>
      </c>
      <c r="W94" s="41">
        <v>4.0718711438863443E-2</v>
      </c>
      <c r="X94" s="18">
        <v>0.36825213357597769</v>
      </c>
      <c r="Y94" s="18">
        <v>0.27522000356858622</v>
      </c>
      <c r="Z94" s="18">
        <f t="shared" si="3"/>
        <v>0.64347213714456397</v>
      </c>
      <c r="AC94" s="34">
        <v>43556</v>
      </c>
      <c r="AD94" s="43">
        <v>4.7092499803080374E-3</v>
      </c>
      <c r="AE94" s="43">
        <v>6.0179748626038214E-3</v>
      </c>
      <c r="AF94" s="43">
        <v>4.6787971949604152E-3</v>
      </c>
      <c r="AG94" s="43">
        <v>5.6731088293709786E-3</v>
      </c>
      <c r="AH94" s="43">
        <v>7.6365657478440182E-3</v>
      </c>
      <c r="AI94" s="1"/>
      <c r="AJ94" s="9">
        <v>43922</v>
      </c>
      <c r="AK94" s="41">
        <v>5.3666850985166969E-4</v>
      </c>
      <c r="AL94" s="41">
        <v>3.2178471540239632E-4</v>
      </c>
      <c r="AM94" s="41">
        <v>6.5800467409940207E-4</v>
      </c>
      <c r="AN94" s="41">
        <v>5.2480409054800814E-4</v>
      </c>
      <c r="AO94" s="41">
        <v>7.4581758989536299E-4</v>
      </c>
    </row>
    <row r="95" spans="2:41">
      <c r="B95" s="9">
        <v>43557</v>
      </c>
      <c r="C95" s="42">
        <v>0.15693311730377471</v>
      </c>
      <c r="D95" s="42">
        <v>2.7200352096993459E-2</v>
      </c>
      <c r="E95" s="42">
        <v>0.46121424757324048</v>
      </c>
      <c r="F95" s="42">
        <v>3.3949260082360017E-2</v>
      </c>
      <c r="G95" s="42">
        <v>2.5986199831098959E-2</v>
      </c>
      <c r="H95" s="42">
        <v>1.810345538593203E-2</v>
      </c>
      <c r="I95" s="42">
        <v>2.2123576508659148E-2</v>
      </c>
      <c r="J95" s="42">
        <v>0.14303788782147919</v>
      </c>
      <c r="K95" s="16">
        <v>0.88854809660353817</v>
      </c>
      <c r="L95" s="16">
        <v>1.6086761188380729</v>
      </c>
      <c r="M95" s="16">
        <f t="shared" si="2"/>
        <v>2.4972242154416113</v>
      </c>
      <c r="N95" s="1"/>
      <c r="O95" s="9">
        <v>43923</v>
      </c>
      <c r="P95" s="41">
        <v>6.543322881855404E-2</v>
      </c>
      <c r="Q95" s="41">
        <v>2.342360075106087E-4</v>
      </c>
      <c r="R95" s="41">
        <v>0.19986797402345319</v>
      </c>
      <c r="S95" s="41">
        <v>3.8432045054661202E-3</v>
      </c>
      <c r="T95" s="41">
        <v>1.4581789481227649E-2</v>
      </c>
      <c r="U95" s="41">
        <v>1.6106061847318689E-2</v>
      </c>
      <c r="V95" s="41">
        <v>3.1252292293989388E-3</v>
      </c>
      <c r="W95" s="41">
        <v>3.6886777251431163E-2</v>
      </c>
      <c r="X95" s="18">
        <v>0.34007850116436028</v>
      </c>
      <c r="Y95" s="18">
        <v>0.27097549245470209</v>
      </c>
      <c r="Z95" s="18">
        <f t="shared" si="3"/>
        <v>0.61105399361906243</v>
      </c>
      <c r="AC95" s="34">
        <v>43557</v>
      </c>
      <c r="AD95" s="43">
        <v>4.3216086923138853E-3</v>
      </c>
      <c r="AE95" s="43">
        <v>5.7681052335700313E-3</v>
      </c>
      <c r="AF95" s="43">
        <v>4.7391349928738932E-3</v>
      </c>
      <c r="AG95" s="43">
        <v>5.528315812258401E-3</v>
      </c>
      <c r="AH95" s="43">
        <v>7.3846054905831486E-3</v>
      </c>
      <c r="AI95" s="1"/>
      <c r="AJ95" s="9">
        <v>43923</v>
      </c>
      <c r="AK95" s="41">
        <v>4.3992930255719689E-4</v>
      </c>
      <c r="AL95" s="41">
        <v>3.1858803180627861E-4</v>
      </c>
      <c r="AM95" s="41">
        <v>7.1222899400573522E-4</v>
      </c>
      <c r="AN95" s="41">
        <v>5.3892761585705245E-4</v>
      </c>
      <c r="AO95" s="41">
        <v>7.7253119119291298E-4</v>
      </c>
    </row>
    <row r="96" spans="2:41">
      <c r="B96" s="9">
        <v>43558</v>
      </c>
      <c r="C96" s="42">
        <v>0.1598047325609506</v>
      </c>
      <c r="D96" s="42">
        <v>2.8143950226733869E-2</v>
      </c>
      <c r="E96" s="42">
        <v>0.45791386947100288</v>
      </c>
      <c r="F96" s="42">
        <v>3.4512075968569277E-2</v>
      </c>
      <c r="G96" s="42">
        <v>2.654808042636465E-2</v>
      </c>
      <c r="H96" s="42">
        <v>1.823775058863682E-2</v>
      </c>
      <c r="I96" s="42">
        <v>2.2053429609912391E-2</v>
      </c>
      <c r="J96" s="42">
        <v>0.14651033269497071</v>
      </c>
      <c r="K96" s="16">
        <v>0.89372422154714104</v>
      </c>
      <c r="L96" s="16">
        <v>1.6295942334256219</v>
      </c>
      <c r="M96" s="16">
        <f t="shared" si="2"/>
        <v>2.5233184549727632</v>
      </c>
      <c r="N96" s="1"/>
      <c r="O96" s="9">
        <v>43924</v>
      </c>
      <c r="P96" s="41">
        <v>7.2762437594826215E-2</v>
      </c>
      <c r="Q96" s="41">
        <v>4.4359565494088708E-4</v>
      </c>
      <c r="R96" s="41">
        <v>0.1942073754309151</v>
      </c>
      <c r="S96" s="41">
        <v>3.6105806472321689E-3</v>
      </c>
      <c r="T96" s="41">
        <v>1.425581660250822E-2</v>
      </c>
      <c r="U96" s="41">
        <v>1.6060420009143601E-2</v>
      </c>
      <c r="V96" s="41">
        <v>3.2410723761380671E-3</v>
      </c>
      <c r="W96" s="41">
        <v>3.5332959827912021E-2</v>
      </c>
      <c r="X96" s="18">
        <v>0.33991425814361631</v>
      </c>
      <c r="Y96" s="18">
        <v>0.28096369162188811</v>
      </c>
      <c r="Z96" s="18">
        <f t="shared" si="3"/>
        <v>0.62087794976550437</v>
      </c>
      <c r="AC96" s="34">
        <v>43558</v>
      </c>
      <c r="AD96" s="43">
        <v>4.315622521655578E-3</v>
      </c>
      <c r="AE96" s="43">
        <v>5.9948109887351482E-3</v>
      </c>
      <c r="AF96" s="43">
        <v>4.7193692337602726E-3</v>
      </c>
      <c r="AG96" s="43">
        <v>5.5532461534052819E-3</v>
      </c>
      <c r="AH96" s="43">
        <v>7.5710930705484118E-3</v>
      </c>
      <c r="AI96" s="1"/>
      <c r="AJ96" s="9">
        <v>43924</v>
      </c>
      <c r="AK96" s="41">
        <v>5.3348462258539446E-4</v>
      </c>
      <c r="AL96" s="41">
        <v>2.3206257145686141E-4</v>
      </c>
      <c r="AM96" s="41">
        <v>6.1653864509635256E-4</v>
      </c>
      <c r="AN96" s="41">
        <v>4.4991044862767291E-4</v>
      </c>
      <c r="AO96" s="41">
        <v>7.6854916629717773E-4</v>
      </c>
    </row>
    <row r="97" spans="2:41">
      <c r="B97" s="9">
        <v>43559</v>
      </c>
      <c r="C97" s="42">
        <v>0.15939107173207359</v>
      </c>
      <c r="D97" s="42">
        <v>2.8064405050849929E-2</v>
      </c>
      <c r="E97" s="42">
        <v>0.46965215852230319</v>
      </c>
      <c r="F97" s="42">
        <v>3.5312101294234122E-2</v>
      </c>
      <c r="G97" s="42">
        <v>2.6122939997797801E-2</v>
      </c>
      <c r="H97" s="42">
        <v>1.800287571555002E-2</v>
      </c>
      <c r="I97" s="42">
        <v>2.2137187359965459E-2</v>
      </c>
      <c r="J97" s="42">
        <v>0.14740195328736089</v>
      </c>
      <c r="K97" s="16">
        <v>0.90608469296013516</v>
      </c>
      <c r="L97" s="16">
        <v>1.659557178964874</v>
      </c>
      <c r="M97" s="16">
        <f t="shared" si="2"/>
        <v>2.5656418719250089</v>
      </c>
      <c r="N97" s="1"/>
      <c r="O97" s="9">
        <v>43925</v>
      </c>
      <c r="P97" s="41">
        <v>5.0260070106305982E-2</v>
      </c>
      <c r="Q97" s="41">
        <v>3.0660661983709952E-4</v>
      </c>
      <c r="R97" s="41">
        <v>0.18047826562928909</v>
      </c>
      <c r="S97" s="41">
        <v>2.081393964537619E-3</v>
      </c>
      <c r="T97" s="41">
        <v>1.209676699733515E-2</v>
      </c>
      <c r="U97" s="41">
        <v>1.598392921542556E-2</v>
      </c>
      <c r="V97" s="41">
        <v>1.9851212525827089E-3</v>
      </c>
      <c r="W97" s="41">
        <v>2.6288958360046411E-2</v>
      </c>
      <c r="X97" s="18">
        <v>0.2894811121453596</v>
      </c>
      <c r="Y97" s="18">
        <v>0.25560593688590921</v>
      </c>
      <c r="Z97" s="18">
        <f t="shared" si="3"/>
        <v>0.54508704903126881</v>
      </c>
      <c r="AC97" s="34">
        <v>43559</v>
      </c>
      <c r="AD97" s="43">
        <v>4.6512682608664292E-3</v>
      </c>
      <c r="AE97" s="43">
        <v>6.052377419711685E-3</v>
      </c>
      <c r="AF97" s="43">
        <v>4.8651259260503142E-3</v>
      </c>
      <c r="AG97" s="43">
        <v>5.7556341229194627E-3</v>
      </c>
      <c r="AH97" s="43">
        <v>7.6283849063346447E-3</v>
      </c>
      <c r="AI97" s="1"/>
      <c r="AJ97" s="9">
        <v>43925</v>
      </c>
      <c r="AK97" s="41">
        <v>2.294934607466301E-4</v>
      </c>
      <c r="AL97" s="41">
        <v>1.123248364362235E-4</v>
      </c>
      <c r="AM97" s="41">
        <v>3.514496298879513E-4</v>
      </c>
      <c r="AN97" s="41">
        <v>3.5233494799752368E-4</v>
      </c>
      <c r="AO97" s="41">
        <v>5.2600648646305905E-4</v>
      </c>
    </row>
    <row r="98" spans="2:41">
      <c r="B98" s="9">
        <v>43560</v>
      </c>
      <c r="C98" s="42">
        <v>0.15044127437805849</v>
      </c>
      <c r="D98" s="42">
        <v>2.8195937104377639E-2</v>
      </c>
      <c r="E98" s="42">
        <v>0.47732708264120122</v>
      </c>
      <c r="F98" s="42">
        <v>3.6779540263793813E-2</v>
      </c>
      <c r="G98" s="42">
        <v>2.707137823271864E-2</v>
      </c>
      <c r="H98" s="42">
        <v>1.809849040926793E-2</v>
      </c>
      <c r="I98" s="42">
        <v>2.2767835647359239E-2</v>
      </c>
      <c r="J98" s="42">
        <v>0.14726174718702689</v>
      </c>
      <c r="K98" s="16">
        <v>0.90794328586380402</v>
      </c>
      <c r="L98" s="16">
        <v>1.6913336650296971</v>
      </c>
      <c r="M98" s="16">
        <f t="shared" si="2"/>
        <v>2.599276950893501</v>
      </c>
      <c r="N98" s="1"/>
      <c r="O98" s="9">
        <v>43926</v>
      </c>
      <c r="P98" s="41">
        <v>5.6564985745018233E-2</v>
      </c>
      <c r="Q98" s="41">
        <v>1.386661896283147E-4</v>
      </c>
      <c r="R98" s="41">
        <v>0.16821233023998911</v>
      </c>
      <c r="S98" s="41">
        <v>2.676657683733698E-3</v>
      </c>
      <c r="T98" s="41">
        <v>1.1462607810431491E-2</v>
      </c>
      <c r="U98" s="41">
        <v>1.6271993516107312E-2</v>
      </c>
      <c r="V98" s="41">
        <v>2.0592501031516052E-3</v>
      </c>
      <c r="W98" s="41">
        <v>2.6993866569082259E-2</v>
      </c>
      <c r="X98" s="18">
        <v>0.28438035785714222</v>
      </c>
      <c r="Y98" s="18">
        <v>0.25506511408490667</v>
      </c>
      <c r="Z98" s="18">
        <f t="shared" si="3"/>
        <v>0.53944547194204895</v>
      </c>
      <c r="AC98" s="34">
        <v>43560</v>
      </c>
      <c r="AD98" s="43">
        <v>4.677434604410024E-3</v>
      </c>
      <c r="AE98" s="43">
        <v>6.7136965838943286E-3</v>
      </c>
      <c r="AF98" s="43">
        <v>4.8084130388091409E-3</v>
      </c>
      <c r="AG98" s="43">
        <v>6.0091266636764082E-3</v>
      </c>
      <c r="AH98" s="43">
        <v>7.9936841414296068E-3</v>
      </c>
      <c r="AI98" s="1"/>
      <c r="AJ98" s="9">
        <v>43926</v>
      </c>
      <c r="AK98" s="41">
        <v>1.8271352237470779E-4</v>
      </c>
      <c r="AL98" s="41">
        <v>1.1599563765527611E-4</v>
      </c>
      <c r="AM98" s="41">
        <v>4.9252725195738029E-4</v>
      </c>
      <c r="AN98" s="41">
        <v>3.9494090774992371E-4</v>
      </c>
      <c r="AO98" s="41">
        <v>7.8431617194203783E-4</v>
      </c>
    </row>
    <row r="99" spans="2:41">
      <c r="B99" s="9">
        <v>43561</v>
      </c>
      <c r="C99" s="42">
        <v>0.14591071425129901</v>
      </c>
      <c r="D99" s="42">
        <v>2.780768795986906E-2</v>
      </c>
      <c r="E99" s="42">
        <v>0.41458380891967972</v>
      </c>
      <c r="F99" s="42">
        <v>2.620837892639612E-2</v>
      </c>
      <c r="G99" s="42">
        <v>2.5174026747637971E-2</v>
      </c>
      <c r="H99" s="42">
        <v>1.836945518097715E-2</v>
      </c>
      <c r="I99" s="42">
        <v>2.0562892648783259E-2</v>
      </c>
      <c r="J99" s="42">
        <v>0.1244850186172979</v>
      </c>
      <c r="K99" s="16">
        <v>0.80310198325194015</v>
      </c>
      <c r="L99" s="16">
        <v>1.7083039857461719</v>
      </c>
      <c r="M99" s="16">
        <f t="shared" si="2"/>
        <v>2.5114059689981119</v>
      </c>
      <c r="N99" s="1"/>
      <c r="O99" s="9">
        <v>43927</v>
      </c>
      <c r="P99" s="41">
        <v>7.318106826737783E-2</v>
      </c>
      <c r="Q99" s="41">
        <v>2.9374795533671693E-4</v>
      </c>
      <c r="R99" s="41">
        <v>0.1708422111723841</v>
      </c>
      <c r="S99" s="41">
        <v>3.2228704105623941E-3</v>
      </c>
      <c r="T99" s="41">
        <v>9.3499800789652639E-3</v>
      </c>
      <c r="U99" s="41">
        <v>1.497357047731444E-2</v>
      </c>
      <c r="V99" s="41">
        <v>2.887469582774309E-3</v>
      </c>
      <c r="W99" s="41">
        <v>3.14868417602285E-2</v>
      </c>
      <c r="X99" s="18">
        <v>0.3062377597049436</v>
      </c>
      <c r="Y99" s="18">
        <v>0.23640884513780261</v>
      </c>
      <c r="Z99" s="18">
        <f t="shared" si="3"/>
        <v>0.54264660484274618</v>
      </c>
      <c r="AC99" s="34">
        <v>43561</v>
      </c>
      <c r="AD99" s="43">
        <v>2.4826846657049228E-3</v>
      </c>
      <c r="AE99" s="43">
        <v>4.7038257174062724E-3</v>
      </c>
      <c r="AF99" s="43">
        <v>2.8265912558182861E-3</v>
      </c>
      <c r="AG99" s="43">
        <v>5.2292797383512576E-3</v>
      </c>
      <c r="AH99" s="43">
        <v>7.0818120029204059E-3</v>
      </c>
      <c r="AI99" s="1"/>
      <c r="AJ99" s="9">
        <v>43927</v>
      </c>
      <c r="AK99" s="41">
        <v>3.9910044985015859E-4</v>
      </c>
      <c r="AL99" s="41">
        <v>2.1990502662085529E-4</v>
      </c>
      <c r="AM99" s="41">
        <v>5.2223264918831429E-4</v>
      </c>
      <c r="AN99" s="41">
        <v>4.7531889616876058E-4</v>
      </c>
      <c r="AO99" s="41">
        <v>6.697526714831406E-4</v>
      </c>
    </row>
    <row r="100" spans="2:41">
      <c r="B100" s="9">
        <v>43562</v>
      </c>
      <c r="C100" s="42">
        <v>0.15869666555182499</v>
      </c>
      <c r="D100" s="42">
        <v>2.7608934155941959E-2</v>
      </c>
      <c r="E100" s="42">
        <v>0.40541751926331548</v>
      </c>
      <c r="F100" s="42">
        <v>3.0244095448155071E-2</v>
      </c>
      <c r="G100" s="42">
        <v>2.5905361572792631E-2</v>
      </c>
      <c r="H100" s="42">
        <v>1.8108298381569091E-2</v>
      </c>
      <c r="I100" s="42">
        <v>1.7628543452603861E-2</v>
      </c>
      <c r="J100" s="42">
        <v>0.13233129187693371</v>
      </c>
      <c r="K100" s="16">
        <v>0.8159407097031367</v>
      </c>
      <c r="L100" s="16">
        <v>1.729304728327776</v>
      </c>
      <c r="M100" s="16">
        <f t="shared" si="2"/>
        <v>2.5452454380309129</v>
      </c>
      <c r="N100" s="1"/>
      <c r="O100" s="9">
        <v>43928</v>
      </c>
      <c r="P100" s="41">
        <v>6.9242623178866786E-2</v>
      </c>
      <c r="Q100" s="41">
        <v>3.8970656003843758E-4</v>
      </c>
      <c r="R100" s="41">
        <v>0.18178588798189299</v>
      </c>
      <c r="S100" s="41">
        <v>3.5168326509174459E-3</v>
      </c>
      <c r="T100" s="41">
        <v>7.740197705112496E-3</v>
      </c>
      <c r="U100" s="41">
        <v>1.464733908529782E-2</v>
      </c>
      <c r="V100" s="41">
        <v>2.703558390426289E-3</v>
      </c>
      <c r="W100" s="41">
        <v>3.1058569698424032E-2</v>
      </c>
      <c r="X100" s="18">
        <v>0.31108471525097631</v>
      </c>
      <c r="Y100" s="18">
        <v>0.2486488811833274</v>
      </c>
      <c r="Z100" s="18">
        <f t="shared" si="3"/>
        <v>0.55973359643430376</v>
      </c>
      <c r="AC100" s="34">
        <v>43562</v>
      </c>
      <c r="AD100" s="43">
        <v>3.2561131574537698E-3</v>
      </c>
      <c r="AE100" s="43">
        <v>5.171322664513746E-3</v>
      </c>
      <c r="AF100" s="43">
        <v>3.6542224553594801E-3</v>
      </c>
      <c r="AG100" s="43">
        <v>5.3061818377262123E-3</v>
      </c>
      <c r="AH100" s="43">
        <v>7.542977240933277E-3</v>
      </c>
      <c r="AI100" s="1"/>
      <c r="AJ100" s="9">
        <v>43928</v>
      </c>
      <c r="AK100" s="41">
        <v>4.9609842556724035E-4</v>
      </c>
      <c r="AL100" s="41">
        <v>2.6366932585913288E-4</v>
      </c>
      <c r="AM100" s="41">
        <v>5.384607844649439E-4</v>
      </c>
      <c r="AN100" s="41">
        <v>6.1553369724983776E-4</v>
      </c>
      <c r="AO100" s="41">
        <v>6.0188140801817629E-4</v>
      </c>
    </row>
    <row r="101" spans="2:41">
      <c r="B101" s="9">
        <v>43563</v>
      </c>
      <c r="C101" s="42">
        <v>0.15628343095591371</v>
      </c>
      <c r="D101" s="42">
        <v>2.80177969369702E-2</v>
      </c>
      <c r="E101" s="42">
        <v>0.45448431715762461</v>
      </c>
      <c r="F101" s="42">
        <v>3.5362719961561657E-2</v>
      </c>
      <c r="G101" s="42">
        <v>2.6904807542233799E-2</v>
      </c>
      <c r="H101" s="42">
        <v>1.8013260427911779E-2</v>
      </c>
      <c r="I101" s="42">
        <v>2.2452377119793809E-2</v>
      </c>
      <c r="J101" s="42">
        <v>0.14436953042373091</v>
      </c>
      <c r="K101" s="16">
        <v>0.88588824052574033</v>
      </c>
      <c r="L101" s="16">
        <v>1.6455469262445239</v>
      </c>
      <c r="M101" s="16">
        <f t="shared" si="2"/>
        <v>2.5314351667702644</v>
      </c>
      <c r="N101" s="1"/>
      <c r="O101" s="9">
        <v>43929</v>
      </c>
      <c r="P101" s="41">
        <v>7.3299077284663464E-2</v>
      </c>
      <c r="Q101" s="41">
        <v>3.4330746267912223E-4</v>
      </c>
      <c r="R101" s="41">
        <v>0.17709238835350191</v>
      </c>
      <c r="S101" s="41">
        <v>3.6446535645306148E-3</v>
      </c>
      <c r="T101" s="41">
        <v>7.6346482192637946E-3</v>
      </c>
      <c r="U101" s="41">
        <v>1.351926340408467E-2</v>
      </c>
      <c r="V101" s="41">
        <v>2.849101106706213E-3</v>
      </c>
      <c r="W101" s="41">
        <v>3.2042525460236539E-2</v>
      </c>
      <c r="X101" s="18">
        <v>0.31042496485566651</v>
      </c>
      <c r="Y101" s="18">
        <v>0.26554842786265143</v>
      </c>
      <c r="Z101" s="18">
        <f t="shared" si="3"/>
        <v>0.57597339271831793</v>
      </c>
      <c r="AC101" s="34">
        <v>43563</v>
      </c>
      <c r="AD101" s="43">
        <v>4.5173421881547137E-3</v>
      </c>
      <c r="AE101" s="43">
        <v>6.3257671830647261E-3</v>
      </c>
      <c r="AF101" s="43">
        <v>4.7412381952476436E-3</v>
      </c>
      <c r="AG101" s="43">
        <v>5.9313441014623861E-3</v>
      </c>
      <c r="AH101" s="43">
        <v>7.6980943792824058E-3</v>
      </c>
      <c r="AI101" s="1"/>
      <c r="AJ101" s="9">
        <v>43929</v>
      </c>
      <c r="AK101" s="41">
        <v>5.3450119868924024E-4</v>
      </c>
      <c r="AL101" s="41">
        <v>2.5906572868209633E-4</v>
      </c>
      <c r="AM101" s="41">
        <v>5.7328579584517122E-4</v>
      </c>
      <c r="AN101" s="41">
        <v>6.5374671451605133E-4</v>
      </c>
      <c r="AO101" s="41">
        <v>5.8582947155313969E-4</v>
      </c>
    </row>
    <row r="102" spans="2:41">
      <c r="B102" s="9">
        <v>43564</v>
      </c>
      <c r="C102" s="42">
        <v>0.15482279164691559</v>
      </c>
      <c r="D102" s="42">
        <v>2.730066418019059E-2</v>
      </c>
      <c r="E102" s="42">
        <v>0.46356193266200091</v>
      </c>
      <c r="F102" s="42">
        <v>3.5171612360627533E-2</v>
      </c>
      <c r="G102" s="42">
        <v>2.5354669847880162E-2</v>
      </c>
      <c r="H102" s="42">
        <v>1.806212227640213E-2</v>
      </c>
      <c r="I102" s="42">
        <v>2.0999098846325712E-2</v>
      </c>
      <c r="J102" s="42">
        <v>0.14505087070333661</v>
      </c>
      <c r="K102" s="16">
        <v>0.89032376252367973</v>
      </c>
      <c r="L102" s="16">
        <v>1.6179896110791621</v>
      </c>
      <c r="M102" s="16">
        <f t="shared" si="2"/>
        <v>2.5083133736028418</v>
      </c>
      <c r="N102" s="1"/>
      <c r="O102" s="9">
        <v>43930</v>
      </c>
      <c r="P102" s="41">
        <v>6.740120777600285E-2</v>
      </c>
      <c r="Q102" s="41">
        <v>6.3233545709652755E-4</v>
      </c>
      <c r="R102" s="41">
        <v>0.17495941857382291</v>
      </c>
      <c r="S102" s="41">
        <v>3.502540473002178E-3</v>
      </c>
      <c r="T102" s="41">
        <v>7.6625083755723807E-3</v>
      </c>
      <c r="U102" s="41">
        <v>1.2710424407143031E-2</v>
      </c>
      <c r="V102" s="41">
        <v>3.037755585254538E-3</v>
      </c>
      <c r="W102" s="41">
        <v>3.0254479722738491E-2</v>
      </c>
      <c r="X102" s="18">
        <v>0.30016067037063288</v>
      </c>
      <c r="Y102" s="18">
        <v>0.2695722254182214</v>
      </c>
      <c r="Z102" s="18">
        <f t="shared" si="3"/>
        <v>0.56973289578885433</v>
      </c>
      <c r="AC102" s="34">
        <v>43564</v>
      </c>
      <c r="AD102" s="43">
        <v>4.529778191969789E-3</v>
      </c>
      <c r="AE102" s="43">
        <v>6.3253026878620057E-3</v>
      </c>
      <c r="AF102" s="43">
        <v>4.8438894937050097E-3</v>
      </c>
      <c r="AG102" s="43">
        <v>5.6794044661355146E-3</v>
      </c>
      <c r="AH102" s="43">
        <v>7.544488139941046E-3</v>
      </c>
      <c r="AI102" s="1"/>
      <c r="AJ102" s="9">
        <v>43930</v>
      </c>
      <c r="AK102" s="41">
        <v>5.1704809646418786E-4</v>
      </c>
      <c r="AL102" s="41">
        <v>2.4963328870881339E-4</v>
      </c>
      <c r="AM102" s="41">
        <v>6.131790058056621E-4</v>
      </c>
      <c r="AN102" s="41">
        <v>5.3113235320020663E-4</v>
      </c>
      <c r="AO102" s="41">
        <v>6.4675859975042358E-4</v>
      </c>
    </row>
    <row r="103" spans="2:41">
      <c r="B103" s="9">
        <v>43565</v>
      </c>
      <c r="C103" s="42">
        <v>0.15683117904869759</v>
      </c>
      <c r="D103" s="42">
        <v>2.831748948902434E-2</v>
      </c>
      <c r="E103" s="42">
        <v>0.4905982844701281</v>
      </c>
      <c r="F103" s="42">
        <v>3.5823178338620337E-2</v>
      </c>
      <c r="G103" s="42">
        <v>2.7877394143948901E-2</v>
      </c>
      <c r="H103" s="42">
        <v>1.7704752064406561E-2</v>
      </c>
      <c r="I103" s="42">
        <v>2.271064303426221E-2</v>
      </c>
      <c r="J103" s="42">
        <v>0.14783609389092289</v>
      </c>
      <c r="K103" s="16">
        <v>0.92769901448001102</v>
      </c>
      <c r="L103" s="16">
        <v>1.881918853767099</v>
      </c>
      <c r="M103" s="16">
        <f t="shared" si="2"/>
        <v>2.80961786824711</v>
      </c>
      <c r="N103" s="1"/>
      <c r="O103" s="9">
        <v>43931</v>
      </c>
      <c r="P103" s="41">
        <v>7.9695108601283038E-2</v>
      </c>
      <c r="Q103" s="41">
        <v>5.0957191702731693E-4</v>
      </c>
      <c r="R103" s="41">
        <v>0.17464012159311421</v>
      </c>
      <c r="S103" s="41">
        <v>2.6740542787528142E-3</v>
      </c>
      <c r="T103" s="41">
        <v>8.8834766989244873E-3</v>
      </c>
      <c r="U103" s="41">
        <v>1.056593298473164E-2</v>
      </c>
      <c r="V103" s="41">
        <v>2.7840914737049909E-3</v>
      </c>
      <c r="W103" s="41">
        <v>2.4498032412106789E-2</v>
      </c>
      <c r="X103" s="18">
        <v>0.30425038995964521</v>
      </c>
      <c r="Y103" s="18">
        <v>0.27104115081706531</v>
      </c>
      <c r="Z103" s="18">
        <f t="shared" si="3"/>
        <v>0.57529154077671052</v>
      </c>
      <c r="AC103" s="34">
        <v>43565</v>
      </c>
      <c r="AD103" s="43">
        <v>4.5432196514464621E-3</v>
      </c>
      <c r="AE103" s="43">
        <v>6.3126699813794099E-3</v>
      </c>
      <c r="AF103" s="43">
        <v>5.0713990492914102E-3</v>
      </c>
      <c r="AG103" s="43">
        <v>5.6171732573632172E-3</v>
      </c>
      <c r="AH103" s="43">
        <v>7.724164783804526E-3</v>
      </c>
      <c r="AI103" s="1"/>
      <c r="AJ103" s="9">
        <v>43931</v>
      </c>
      <c r="AK103" s="41">
        <v>3.9950637109029651E-4</v>
      </c>
      <c r="AL103" s="41">
        <v>2.8592743821467597E-4</v>
      </c>
      <c r="AM103" s="41">
        <v>3.4908485359349671E-4</v>
      </c>
      <c r="AN103" s="41">
        <v>3.7388874374512648E-4</v>
      </c>
      <c r="AO103" s="41">
        <v>5.7545399722980835E-4</v>
      </c>
    </row>
    <row r="104" spans="2:41">
      <c r="B104" s="9">
        <v>43566</v>
      </c>
      <c r="C104" s="42">
        <v>8.7949878624111522E-2</v>
      </c>
      <c r="D104" s="42">
        <v>1.6622826858720342E-2</v>
      </c>
      <c r="E104" s="42">
        <v>0.3274241138981091</v>
      </c>
      <c r="F104" s="42">
        <v>2.9282388092044309E-2</v>
      </c>
      <c r="G104" s="42">
        <v>1.7587151369103649E-2</v>
      </c>
      <c r="H104" s="42">
        <v>7.576545914024865E-3</v>
      </c>
      <c r="I104" s="42">
        <v>1.7388287217587249E-2</v>
      </c>
      <c r="J104" s="42">
        <v>9.2087664193580138E-2</v>
      </c>
      <c r="K104" s="16">
        <v>0.59591885616728124</v>
      </c>
      <c r="L104" s="16">
        <v>1.196193316675122</v>
      </c>
      <c r="M104" s="16">
        <f t="shared" si="2"/>
        <v>1.7921121728424032</v>
      </c>
      <c r="N104" s="1"/>
      <c r="O104" s="9">
        <v>43932</v>
      </c>
      <c r="P104" s="41">
        <v>6.8537615686716041E-2</v>
      </c>
      <c r="Q104" s="41">
        <v>4.1460224768412432E-4</v>
      </c>
      <c r="R104" s="41">
        <v>0.15398546477372671</v>
      </c>
      <c r="S104" s="41">
        <v>1.8464920020040191E-3</v>
      </c>
      <c r="T104" s="41">
        <v>9.0422296257152961E-3</v>
      </c>
      <c r="U104" s="41">
        <v>9.6940517002322389E-3</v>
      </c>
      <c r="V104" s="41">
        <v>1.849738852790165E-3</v>
      </c>
      <c r="W104" s="41">
        <v>1.7575056292497209E-2</v>
      </c>
      <c r="X104" s="18">
        <v>0.26294525118136569</v>
      </c>
      <c r="Y104" s="18">
        <v>0.2624362989273864</v>
      </c>
      <c r="Z104" s="18">
        <f t="shared" si="3"/>
        <v>0.52538155010875209</v>
      </c>
      <c r="AC104" s="34">
        <v>43566</v>
      </c>
      <c r="AD104" s="43">
        <v>4.2325250692625176E-3</v>
      </c>
      <c r="AE104" s="43">
        <v>4.8795722530651994E-3</v>
      </c>
      <c r="AF104" s="43">
        <v>3.8293996600066368E-3</v>
      </c>
      <c r="AG104" s="43">
        <v>4.6182865899465509E-3</v>
      </c>
      <c r="AH104" s="43">
        <v>6.686192444629333E-3</v>
      </c>
      <c r="AI104" s="1"/>
      <c r="AJ104" s="9">
        <v>43932</v>
      </c>
      <c r="AK104" s="41">
        <v>1.336398216493391E-4</v>
      </c>
      <c r="AL104" s="41">
        <v>1.122649271248322E-4</v>
      </c>
      <c r="AM104" s="41">
        <v>3.6406051952293279E-4</v>
      </c>
      <c r="AN104" s="41">
        <v>3.5510020599158123E-4</v>
      </c>
      <c r="AO104" s="41">
        <v>3.8610145498047172E-4</v>
      </c>
    </row>
    <row r="105" spans="2:41">
      <c r="B105" s="9">
        <v>43567</v>
      </c>
      <c r="C105" s="42">
        <v>0.1569586713384753</v>
      </c>
      <c r="D105" s="42">
        <v>2.8002959233792469E-2</v>
      </c>
      <c r="E105" s="42">
        <v>0.48145019439794762</v>
      </c>
      <c r="F105" s="42">
        <v>3.7884455715647837E-2</v>
      </c>
      <c r="G105" s="42">
        <v>2.7413947011339059E-2</v>
      </c>
      <c r="H105" s="42">
        <v>1.8663600094252109E-2</v>
      </c>
      <c r="I105" s="42">
        <v>2.2839456419490822E-2</v>
      </c>
      <c r="J105" s="42">
        <v>0.14914665365575591</v>
      </c>
      <c r="K105" s="16">
        <v>0.92235993786670112</v>
      </c>
      <c r="L105" s="16">
        <v>1.714999530502658</v>
      </c>
      <c r="M105" s="16">
        <f t="shared" si="2"/>
        <v>2.6373594683693593</v>
      </c>
      <c r="N105" s="1"/>
      <c r="O105" s="9">
        <v>43933</v>
      </c>
      <c r="P105" s="41">
        <v>8.0018911461564715E-2</v>
      </c>
      <c r="Q105" s="41">
        <v>2.5989076488982773E-4</v>
      </c>
      <c r="R105" s="41">
        <v>0.1238263776219394</v>
      </c>
      <c r="S105" s="41">
        <v>1.9455634642130441E-3</v>
      </c>
      <c r="T105" s="41">
        <v>8.6452798893437155E-3</v>
      </c>
      <c r="U105" s="41">
        <v>9.5458656018707223E-3</v>
      </c>
      <c r="V105" s="41">
        <v>1.5671699984508001E-3</v>
      </c>
      <c r="W105" s="41">
        <v>2.0729208816032269E-2</v>
      </c>
      <c r="X105" s="18">
        <v>0.2465382676183045</v>
      </c>
      <c r="Y105" s="18">
        <v>0.25089508980704012</v>
      </c>
      <c r="Z105" s="18">
        <f t="shared" si="3"/>
        <v>0.49743335742534461</v>
      </c>
      <c r="AC105" s="34">
        <v>43567</v>
      </c>
      <c r="AD105" s="43">
        <v>4.8084266505515833E-3</v>
      </c>
      <c r="AE105" s="43">
        <v>6.7028226179525214E-3</v>
      </c>
      <c r="AF105" s="43">
        <v>4.9428705866902192E-3</v>
      </c>
      <c r="AG105" s="43">
        <v>5.9823478205570076E-3</v>
      </c>
      <c r="AH105" s="43">
        <v>8.7921521924972899E-3</v>
      </c>
      <c r="AI105" s="1"/>
      <c r="AJ105" s="9">
        <v>43933</v>
      </c>
      <c r="AK105" s="41">
        <v>1.6286646858139949E-4</v>
      </c>
      <c r="AL105" s="41">
        <v>1.2220645521558051E-4</v>
      </c>
      <c r="AM105" s="41">
        <v>2.6585653502267463E-4</v>
      </c>
      <c r="AN105" s="41">
        <v>1.6380430257438339E-4</v>
      </c>
      <c r="AO105" s="41">
        <v>7.5935018350088397E-4</v>
      </c>
    </row>
    <row r="106" spans="2:41">
      <c r="B106" s="9">
        <v>43568</v>
      </c>
      <c r="C106" s="42">
        <v>0.15523792211377671</v>
      </c>
      <c r="D106" s="42">
        <v>2.747882394249759E-2</v>
      </c>
      <c r="E106" s="42">
        <v>0.40975117538586081</v>
      </c>
      <c r="F106" s="42">
        <v>2.7133223393413199E-2</v>
      </c>
      <c r="G106" s="42">
        <v>2.5865288447455208E-2</v>
      </c>
      <c r="H106" s="42">
        <v>1.8576086716088229E-2</v>
      </c>
      <c r="I106" s="42">
        <v>2.0640415131055381E-2</v>
      </c>
      <c r="J106" s="42">
        <v>0.12871700779816039</v>
      </c>
      <c r="K106" s="16">
        <v>0.81339994292830753</v>
      </c>
      <c r="L106" s="16">
        <v>1.7752287552333901</v>
      </c>
      <c r="M106" s="16">
        <f t="shared" si="2"/>
        <v>2.5886286981616977</v>
      </c>
      <c r="N106" s="1"/>
      <c r="O106" s="9">
        <v>43934</v>
      </c>
      <c r="P106" s="41">
        <v>7.2070844909333326E-2</v>
      </c>
      <c r="Q106" s="41">
        <v>2.2753240573755991E-4</v>
      </c>
      <c r="R106" s="41">
        <v>0.14183590958440401</v>
      </c>
      <c r="S106" s="41">
        <v>2.0552618079179279E-3</v>
      </c>
      <c r="T106" s="41">
        <v>7.550296038981219E-3</v>
      </c>
      <c r="U106" s="41">
        <v>9.2142769699759507E-3</v>
      </c>
      <c r="V106" s="41">
        <v>2.856244000955748E-3</v>
      </c>
      <c r="W106" s="41">
        <v>2.512363067330705E-2</v>
      </c>
      <c r="X106" s="18">
        <v>0.26093399639061288</v>
      </c>
      <c r="Y106" s="18">
        <v>0.22854847347991511</v>
      </c>
      <c r="Z106" s="18">
        <f t="shared" si="3"/>
        <v>0.48948246987052801</v>
      </c>
      <c r="AC106" s="34">
        <v>43568</v>
      </c>
      <c r="AD106" s="43">
        <v>2.523090929159446E-3</v>
      </c>
      <c r="AE106" s="43">
        <v>5.0523214363942916E-3</v>
      </c>
      <c r="AF106" s="43">
        <v>2.511054461861974E-3</v>
      </c>
      <c r="AG106" s="43">
        <v>5.1648583016970142E-3</v>
      </c>
      <c r="AH106" s="43">
        <v>7.9204955459644972E-3</v>
      </c>
      <c r="AI106" s="1"/>
      <c r="AJ106" s="9">
        <v>43934</v>
      </c>
      <c r="AK106" s="41">
        <v>2.2314940525262479E-4</v>
      </c>
      <c r="AL106" s="41">
        <v>1.2986149265330001E-4</v>
      </c>
      <c r="AM106" s="41">
        <v>2.4143730083949451E-4</v>
      </c>
      <c r="AN106" s="41">
        <v>1.986558049755374E-4</v>
      </c>
      <c r="AO106" s="41">
        <v>6.3761797296765029E-4</v>
      </c>
    </row>
    <row r="107" spans="2:41">
      <c r="B107" s="9">
        <v>43569</v>
      </c>
      <c r="C107" s="42">
        <v>0.15967903660183841</v>
      </c>
      <c r="D107" s="42">
        <v>2.7263823156520921E-2</v>
      </c>
      <c r="E107" s="42">
        <v>0.3819422715331543</v>
      </c>
      <c r="F107" s="42">
        <v>3.0536126707164948E-2</v>
      </c>
      <c r="G107" s="42">
        <v>2.52798615875621E-2</v>
      </c>
      <c r="H107" s="42">
        <v>1.8348316340436242E-2</v>
      </c>
      <c r="I107" s="42">
        <v>1.7392640631294969E-2</v>
      </c>
      <c r="J107" s="42">
        <v>0.13431912572034091</v>
      </c>
      <c r="K107" s="16">
        <v>0.79476120227831237</v>
      </c>
      <c r="L107" s="16">
        <v>1.753595106238369</v>
      </c>
      <c r="M107" s="16">
        <f t="shared" si="2"/>
        <v>2.5483563085166816</v>
      </c>
      <c r="N107" s="1"/>
      <c r="O107" s="9">
        <v>43935</v>
      </c>
      <c r="P107" s="41">
        <v>7.0011909392918292E-2</v>
      </c>
      <c r="Q107" s="41">
        <v>4.7579968280712887E-4</v>
      </c>
      <c r="R107" s="41">
        <v>0.1581557476417669</v>
      </c>
      <c r="S107" s="41">
        <v>3.208703357221513E-3</v>
      </c>
      <c r="T107" s="41">
        <v>7.5494075686510153E-3</v>
      </c>
      <c r="U107" s="41">
        <v>9.2166504872567955E-3</v>
      </c>
      <c r="V107" s="41">
        <v>2.644986842468586E-3</v>
      </c>
      <c r="W107" s="41">
        <v>2.858496647140096E-2</v>
      </c>
      <c r="X107" s="18">
        <v>0.2798481714444912</v>
      </c>
      <c r="Y107" s="18">
        <v>0.23800750713018309</v>
      </c>
      <c r="Z107" s="18">
        <f t="shared" si="3"/>
        <v>0.51785567857467429</v>
      </c>
      <c r="AC107" s="34">
        <v>43569</v>
      </c>
      <c r="AD107" s="43">
        <v>3.463530889684104E-3</v>
      </c>
      <c r="AE107" s="43">
        <v>5.6529787007016056E-3</v>
      </c>
      <c r="AF107" s="43">
        <v>3.1475761015567001E-3</v>
      </c>
      <c r="AG107" s="43">
        <v>5.2688624741315804E-3</v>
      </c>
      <c r="AH107" s="43">
        <v>7.7887610604770053E-3</v>
      </c>
      <c r="AI107" s="1"/>
      <c r="AJ107" s="9">
        <v>43935</v>
      </c>
      <c r="AK107" s="41">
        <v>3.9384954703421902E-4</v>
      </c>
      <c r="AL107" s="41">
        <v>3.2315274599054099E-4</v>
      </c>
      <c r="AM107" s="41">
        <v>4.8657132765771529E-4</v>
      </c>
      <c r="AN107" s="41">
        <v>4.5168200998394311E-4</v>
      </c>
      <c r="AO107" s="41">
        <v>6.5502390022703215E-4</v>
      </c>
    </row>
    <row r="108" spans="2:41">
      <c r="B108" s="9">
        <v>43570</v>
      </c>
      <c r="C108" s="42">
        <v>0.15937583452657419</v>
      </c>
      <c r="D108" s="42">
        <v>2.7857516231436751E-2</v>
      </c>
      <c r="E108" s="42">
        <v>0.45070448500828703</v>
      </c>
      <c r="F108" s="42">
        <v>3.4843938951099843E-2</v>
      </c>
      <c r="G108" s="42">
        <v>2.7611069015541011E-2</v>
      </c>
      <c r="H108" s="42">
        <v>1.838408991566115E-2</v>
      </c>
      <c r="I108" s="42">
        <v>2.2110474646102048E-2</v>
      </c>
      <c r="J108" s="42">
        <v>0.1436833943729029</v>
      </c>
      <c r="K108" s="16">
        <v>0.88457080266760502</v>
      </c>
      <c r="L108" s="16">
        <v>1.667624941703876</v>
      </c>
      <c r="M108" s="16">
        <f t="shared" si="2"/>
        <v>2.5521957443714811</v>
      </c>
      <c r="N108" s="1"/>
      <c r="O108" s="9">
        <v>43936</v>
      </c>
      <c r="P108" s="41">
        <v>7.7263247949253377E-2</v>
      </c>
      <c r="Q108" s="41">
        <v>3.7520186533214652E-4</v>
      </c>
      <c r="R108" s="41">
        <v>0.15290161659007201</v>
      </c>
      <c r="S108" s="41">
        <v>3.5074189762294441E-3</v>
      </c>
      <c r="T108" s="41">
        <v>7.9961551723046875E-3</v>
      </c>
      <c r="U108" s="41">
        <v>9.2452864601856189E-3</v>
      </c>
      <c r="V108" s="41">
        <v>2.7319956197486722E-3</v>
      </c>
      <c r="W108" s="41">
        <v>2.9253098567789449E-2</v>
      </c>
      <c r="X108" s="18">
        <v>0.28327402120091538</v>
      </c>
      <c r="Y108" s="18">
        <v>0.26827031694550801</v>
      </c>
      <c r="Z108" s="18">
        <f t="shared" si="3"/>
        <v>0.55154433814642334</v>
      </c>
      <c r="AC108" s="34">
        <v>43570</v>
      </c>
      <c r="AD108" s="43">
        <v>4.6271396692079553E-3</v>
      </c>
      <c r="AE108" s="43">
        <v>6.4963447658917114E-3</v>
      </c>
      <c r="AF108" s="43">
        <v>4.1250412401068496E-3</v>
      </c>
      <c r="AG108" s="43">
        <v>5.9915281404873252E-3</v>
      </c>
      <c r="AH108" s="43">
        <v>7.6333860651816811E-3</v>
      </c>
      <c r="AI108" s="1"/>
      <c r="AJ108" s="9">
        <v>43936</v>
      </c>
      <c r="AK108" s="41">
        <v>5.3839428479316169E-4</v>
      </c>
      <c r="AL108" s="41">
        <v>3.6161397984149608E-4</v>
      </c>
      <c r="AM108" s="41">
        <v>5.7097702838172174E-4</v>
      </c>
      <c r="AN108" s="41">
        <v>6.3575650337234382E-4</v>
      </c>
      <c r="AO108" s="41">
        <v>4.3829368300037742E-4</v>
      </c>
    </row>
    <row r="109" spans="2:41">
      <c r="B109" s="9">
        <v>43571</v>
      </c>
      <c r="C109" s="42">
        <v>0.1567545363755028</v>
      </c>
      <c r="D109" s="42">
        <v>2.683224274757608E-2</v>
      </c>
      <c r="E109" s="42">
        <v>0.46791500607907488</v>
      </c>
      <c r="F109" s="42">
        <v>3.4316840497927721E-2</v>
      </c>
      <c r="G109" s="42">
        <v>2.592470540425014E-2</v>
      </c>
      <c r="H109" s="42">
        <v>1.8367683758874442E-2</v>
      </c>
      <c r="I109" s="42">
        <v>2.1162073014032581E-2</v>
      </c>
      <c r="J109" s="42">
        <v>0.14637738840263781</v>
      </c>
      <c r="K109" s="16">
        <v>0.89765047627987715</v>
      </c>
      <c r="L109" s="16">
        <v>1.6331890823236641</v>
      </c>
      <c r="M109" s="16">
        <f t="shared" si="2"/>
        <v>2.5308395586035415</v>
      </c>
      <c r="N109" s="1"/>
      <c r="O109" s="9">
        <v>43937</v>
      </c>
      <c r="P109" s="41">
        <v>7.2729950364736451E-2</v>
      </c>
      <c r="Q109" s="41">
        <v>3.1398627281619388E-4</v>
      </c>
      <c r="R109" s="41">
        <v>0.143384528051414</v>
      </c>
      <c r="S109" s="41">
        <v>2.8488794051724779E-3</v>
      </c>
      <c r="T109" s="41">
        <v>7.0065254858976567E-3</v>
      </c>
      <c r="U109" s="41">
        <v>8.7701979272172652E-3</v>
      </c>
      <c r="V109" s="41">
        <v>2.0722167337251332E-3</v>
      </c>
      <c r="W109" s="41">
        <v>2.4995327801284741E-2</v>
      </c>
      <c r="X109" s="18">
        <v>0.26212161204226397</v>
      </c>
      <c r="Y109" s="18">
        <v>0.25607458895845048</v>
      </c>
      <c r="Z109" s="18">
        <f t="shared" si="3"/>
        <v>0.5181962010007144</v>
      </c>
      <c r="AC109" s="34">
        <v>43571</v>
      </c>
      <c r="AD109" s="43">
        <v>4.4202908017097571E-3</v>
      </c>
      <c r="AE109" s="43">
        <v>6.3414776222555846E-3</v>
      </c>
      <c r="AF109" s="43">
        <v>4.32197509847992E-3</v>
      </c>
      <c r="AG109" s="43">
        <v>5.7608549926403772E-3</v>
      </c>
      <c r="AH109" s="43">
        <v>7.5868298203695438E-3</v>
      </c>
      <c r="AI109" s="1"/>
      <c r="AJ109" s="9">
        <v>43937</v>
      </c>
      <c r="AK109" s="41">
        <v>4.581270929721692E-4</v>
      </c>
      <c r="AL109" s="41">
        <v>1.8117494669980691E-4</v>
      </c>
      <c r="AM109" s="41">
        <v>4.5286384523844691E-4</v>
      </c>
      <c r="AN109" s="41">
        <v>4.8620868686219219E-4</v>
      </c>
      <c r="AO109" s="41">
        <v>5.950684401114304E-4</v>
      </c>
    </row>
    <row r="110" spans="2:41">
      <c r="B110" s="9">
        <v>43572</v>
      </c>
      <c r="C110" s="42">
        <v>0.15972637938307049</v>
      </c>
      <c r="D110" s="42">
        <v>2.791274440910417E-2</v>
      </c>
      <c r="E110" s="42">
        <v>0.46688339092048209</v>
      </c>
      <c r="F110" s="42">
        <v>3.6042070975559608E-2</v>
      </c>
      <c r="G110" s="42">
        <v>2.6474260907672971E-2</v>
      </c>
      <c r="H110" s="42">
        <v>1.815000476475323E-2</v>
      </c>
      <c r="I110" s="42">
        <v>2.1688979375018711E-2</v>
      </c>
      <c r="J110" s="42">
        <v>0.14618619715702991</v>
      </c>
      <c r="K110" s="16">
        <v>0.90306402789269102</v>
      </c>
      <c r="L110" s="16">
        <v>1.655111633235425</v>
      </c>
      <c r="M110" s="16">
        <f t="shared" si="2"/>
        <v>2.5581756611281161</v>
      </c>
      <c r="N110" s="1"/>
      <c r="O110" s="9">
        <v>43938</v>
      </c>
      <c r="P110" s="41">
        <v>8.0487442659852734E-2</v>
      </c>
      <c r="Q110" s="41">
        <v>2.0917608879953979E-4</v>
      </c>
      <c r="R110" s="41">
        <v>0.1388033296585946</v>
      </c>
      <c r="S110" s="41">
        <v>2.476126597831287E-3</v>
      </c>
      <c r="T110" s="41">
        <v>8.3596311812070261E-3</v>
      </c>
      <c r="U110" s="41">
        <v>7.0793221456313983E-3</v>
      </c>
      <c r="V110" s="41">
        <v>1.9430617075437071E-3</v>
      </c>
      <c r="W110" s="41">
        <v>2.350367879952792E-2</v>
      </c>
      <c r="X110" s="18">
        <v>0.2628617688389881</v>
      </c>
      <c r="Y110" s="18">
        <v>0.25116289432564892</v>
      </c>
      <c r="Z110" s="18">
        <f t="shared" si="3"/>
        <v>0.51402466316463702</v>
      </c>
      <c r="AC110" s="34">
        <v>43572</v>
      </c>
      <c r="AD110" s="43">
        <v>4.4889036733229103E-3</v>
      </c>
      <c r="AE110" s="43">
        <v>6.5723575938469898E-3</v>
      </c>
      <c r="AF110" s="43">
        <v>4.2442376597254658E-3</v>
      </c>
      <c r="AG110" s="43">
        <v>6.2635261025498802E-3</v>
      </c>
      <c r="AH110" s="43">
        <v>8.2363444087756796E-3</v>
      </c>
      <c r="AI110" s="1"/>
      <c r="AJ110" s="9">
        <v>43938</v>
      </c>
      <c r="AK110" s="41">
        <v>4.2691074701705218E-4</v>
      </c>
      <c r="AL110" s="41">
        <v>2.0111333431076361E-4</v>
      </c>
      <c r="AM110" s="41">
        <v>4.2174566419618038E-4</v>
      </c>
      <c r="AN110" s="41">
        <v>2.7090749604198692E-4</v>
      </c>
      <c r="AO110" s="41">
        <v>5.426427859535508E-4</v>
      </c>
    </row>
    <row r="111" spans="2:41">
      <c r="B111" s="9">
        <v>43573</v>
      </c>
      <c r="C111" s="42">
        <v>0.1576804953997745</v>
      </c>
      <c r="D111" s="42">
        <v>2.7660960419352319E-2</v>
      </c>
      <c r="E111" s="42">
        <v>0.4739437246701062</v>
      </c>
      <c r="F111" s="42">
        <v>3.5910625327207901E-2</v>
      </c>
      <c r="G111" s="42">
        <v>2.665221642734095E-2</v>
      </c>
      <c r="H111" s="42">
        <v>1.8166644606170301E-2</v>
      </c>
      <c r="I111" s="42">
        <v>2.2080156007025301E-2</v>
      </c>
      <c r="J111" s="42">
        <v>0.14672827910313671</v>
      </c>
      <c r="K111" s="16">
        <v>0.90882310196011418</v>
      </c>
      <c r="L111" s="16">
        <v>1.6969305484821919</v>
      </c>
      <c r="M111" s="16">
        <f t="shared" si="2"/>
        <v>2.6057536504423062</v>
      </c>
      <c r="N111" s="1"/>
      <c r="O111" s="9">
        <v>43939</v>
      </c>
      <c r="P111" s="41">
        <v>7.374273161329864E-2</v>
      </c>
      <c r="Q111" s="41">
        <v>2.135540747617505E-4</v>
      </c>
      <c r="R111" s="41">
        <v>0.1242403295612118</v>
      </c>
      <c r="S111" s="41">
        <v>1.3776214234459949E-3</v>
      </c>
      <c r="T111" s="41">
        <v>7.8139580076891594E-3</v>
      </c>
      <c r="U111" s="41">
        <v>6.8157598150898092E-3</v>
      </c>
      <c r="V111" s="41">
        <v>1.5906717853937139E-3</v>
      </c>
      <c r="W111" s="41">
        <v>1.6618309469719959E-2</v>
      </c>
      <c r="X111" s="18">
        <v>0.23241293575061081</v>
      </c>
      <c r="Y111" s="18">
        <v>0.2448242796052206</v>
      </c>
      <c r="Z111" s="18">
        <f t="shared" si="3"/>
        <v>0.47723721535583141</v>
      </c>
      <c r="AC111" s="34">
        <v>43573</v>
      </c>
      <c r="AD111" s="43">
        <v>4.7734656316155638E-3</v>
      </c>
      <c r="AE111" s="43">
        <v>6.635413885381589E-3</v>
      </c>
      <c r="AF111" s="43">
        <v>4.338787867994142E-3</v>
      </c>
      <c r="AG111" s="43">
        <v>6.3570711530676859E-3</v>
      </c>
      <c r="AH111" s="43">
        <v>7.7573490532676283E-3</v>
      </c>
      <c r="AI111" s="1"/>
      <c r="AJ111" s="9">
        <v>43939</v>
      </c>
      <c r="AK111" s="41">
        <v>2.4501789297309628E-4</v>
      </c>
      <c r="AL111" s="41">
        <v>6.9927895852076491E-5</v>
      </c>
      <c r="AM111" s="41">
        <v>2.6221217433290299E-4</v>
      </c>
      <c r="AN111" s="41">
        <v>1.2936243098246339E-4</v>
      </c>
      <c r="AO111" s="41">
        <v>3.536742585529984E-4</v>
      </c>
    </row>
    <row r="112" spans="2:41">
      <c r="B112" s="9">
        <v>43574</v>
      </c>
      <c r="C112" s="42">
        <v>0.15389106833867711</v>
      </c>
      <c r="D112" s="42">
        <v>2.756055307871234E-2</v>
      </c>
      <c r="E112" s="42">
        <v>0.45089775854480341</v>
      </c>
      <c r="F112" s="42">
        <v>3.3893302947516517E-2</v>
      </c>
      <c r="G112" s="42">
        <v>2.8207379106111829E-2</v>
      </c>
      <c r="H112" s="42">
        <v>1.8265579790017271E-2</v>
      </c>
      <c r="I112" s="42">
        <v>1.9826914205997109E-2</v>
      </c>
      <c r="J112" s="42">
        <v>0.13516182984867581</v>
      </c>
      <c r="K112" s="16">
        <v>0.86770438586051157</v>
      </c>
      <c r="L112" s="16">
        <v>1.697627373821706</v>
      </c>
      <c r="M112" s="16">
        <f t="shared" si="2"/>
        <v>2.5653317596822176</v>
      </c>
      <c r="N112" s="1"/>
      <c r="O112" s="9">
        <v>43940</v>
      </c>
      <c r="P112" s="41">
        <v>8.0678661758514472E-2</v>
      </c>
      <c r="Q112" s="41">
        <v>1.4396223234284031E-4</v>
      </c>
      <c r="R112" s="41">
        <v>0.1094336959806977</v>
      </c>
      <c r="S112" s="41">
        <v>1.7241188074758381E-3</v>
      </c>
      <c r="T112" s="41">
        <v>7.0960799763235619E-3</v>
      </c>
      <c r="U112" s="41">
        <v>7.1059290322166924E-3</v>
      </c>
      <c r="V112" s="41">
        <v>1.367348546331415E-3</v>
      </c>
      <c r="W112" s="41">
        <v>1.866902428205398E-2</v>
      </c>
      <c r="X112" s="18">
        <v>0.2262188206159565</v>
      </c>
      <c r="Y112" s="18">
        <v>0.23495460252981401</v>
      </c>
      <c r="Z112" s="18">
        <f t="shared" si="3"/>
        <v>0.46117342314577048</v>
      </c>
      <c r="AC112" s="34">
        <v>43574</v>
      </c>
      <c r="AD112" s="43">
        <v>4.3262318324978231E-3</v>
      </c>
      <c r="AE112" s="43">
        <v>7.1642180667627689E-3</v>
      </c>
      <c r="AF112" s="43">
        <v>3.6676194162764799E-3</v>
      </c>
      <c r="AG112" s="43">
        <v>6.557102434529824E-3</v>
      </c>
      <c r="AH112" s="43">
        <v>7.4189332840437329E-3</v>
      </c>
      <c r="AI112" s="1"/>
      <c r="AJ112" s="9">
        <v>43940</v>
      </c>
      <c r="AK112" s="41">
        <v>1.60105149495807E-4</v>
      </c>
      <c r="AL112" s="41">
        <v>8.6760667102523873E-5</v>
      </c>
      <c r="AM112" s="41">
        <v>2.5485027182919201E-4</v>
      </c>
      <c r="AN112" s="41">
        <v>2.0370978243962321E-4</v>
      </c>
      <c r="AO112" s="41">
        <v>5.9170157390519868E-4</v>
      </c>
    </row>
    <row r="113" spans="2:41">
      <c r="B113" s="9">
        <v>43575</v>
      </c>
      <c r="C113" s="42">
        <v>0.15329699879585559</v>
      </c>
      <c r="D113" s="42">
        <v>2.7321405199316289E-2</v>
      </c>
      <c r="E113" s="42">
        <v>0.40075570210741229</v>
      </c>
      <c r="F113" s="42">
        <v>2.7670547390947181E-2</v>
      </c>
      <c r="G113" s="42">
        <v>2.597057793113906E-2</v>
      </c>
      <c r="H113" s="42">
        <v>1.8354885164621349E-2</v>
      </c>
      <c r="I113" s="42">
        <v>1.242515598908747E-2</v>
      </c>
      <c r="J113" s="42">
        <v>0.1204623947877031</v>
      </c>
      <c r="K113" s="16">
        <v>0.78625766736608238</v>
      </c>
      <c r="L113" s="16">
        <v>1.741522555614633</v>
      </c>
      <c r="M113" s="16">
        <f t="shared" si="2"/>
        <v>2.5277802229807156</v>
      </c>
      <c r="N113" s="1"/>
      <c r="O113" s="9">
        <v>43941</v>
      </c>
      <c r="P113" s="41">
        <v>7.7638845991993485E-2</v>
      </c>
      <c r="Q113" s="41">
        <v>4.0730078363548201E-4</v>
      </c>
      <c r="R113" s="41">
        <v>0.1195413832765521</v>
      </c>
      <c r="S113" s="41">
        <v>3.1820048476790541E-3</v>
      </c>
      <c r="T113" s="41">
        <v>7.1047422507990281E-3</v>
      </c>
      <c r="U113" s="41">
        <v>5.8436812998320454E-3</v>
      </c>
      <c r="V113" s="41">
        <v>2.2085569188497098E-3</v>
      </c>
      <c r="W113" s="41">
        <v>2.6053325742746779E-2</v>
      </c>
      <c r="X113" s="18">
        <v>0.2419798411120877</v>
      </c>
      <c r="Y113" s="18">
        <v>0.24996185907225779</v>
      </c>
      <c r="Z113" s="18">
        <f t="shared" si="3"/>
        <v>0.49194170018434547</v>
      </c>
      <c r="AC113" s="34">
        <v>43575</v>
      </c>
      <c r="AD113" s="43">
        <v>2.5350106494625912E-3</v>
      </c>
      <c r="AE113" s="43">
        <v>5.6407336365510759E-3</v>
      </c>
      <c r="AF113" s="43">
        <v>2.3978435155782699E-3</v>
      </c>
      <c r="AG113" s="43">
        <v>5.441265099908053E-3</v>
      </c>
      <c r="AH113" s="43">
        <v>7.8316649333738282E-3</v>
      </c>
      <c r="AI113" s="1"/>
      <c r="AJ113" s="9">
        <v>43941</v>
      </c>
      <c r="AK113" s="41">
        <v>4.0676762010107871E-4</v>
      </c>
      <c r="AL113" s="41">
        <v>2.8478692636790771E-4</v>
      </c>
      <c r="AM113" s="41">
        <v>5.4493784813636117E-4</v>
      </c>
      <c r="AN113" s="41">
        <v>4.4200072396983347E-4</v>
      </c>
      <c r="AO113" s="41">
        <v>6.0747630000542276E-4</v>
      </c>
    </row>
    <row r="114" spans="2:41">
      <c r="B114" s="9">
        <v>43576</v>
      </c>
      <c r="C114" s="42">
        <v>0.15880411848409029</v>
      </c>
      <c r="D114" s="42">
        <v>2.7503368001585621E-2</v>
      </c>
      <c r="E114" s="42">
        <v>0.37782411957577261</v>
      </c>
      <c r="F114" s="42">
        <v>2.8379353058763119E-2</v>
      </c>
      <c r="G114" s="42">
        <v>2.580835585525551E-2</v>
      </c>
      <c r="H114" s="42">
        <v>1.8438920846066902E-2</v>
      </c>
      <c r="I114" s="42">
        <v>1.7002191797102179E-2</v>
      </c>
      <c r="J114" s="42">
        <v>0.12921335045866819</v>
      </c>
      <c r="K114" s="16">
        <v>0.78297377807730417</v>
      </c>
      <c r="L114" s="16">
        <v>1.761759520934306</v>
      </c>
      <c r="M114" s="16">
        <f t="shared" si="2"/>
        <v>2.5447332990116101</v>
      </c>
      <c r="N114" s="1"/>
      <c r="O114" s="9">
        <v>43942</v>
      </c>
      <c r="P114" s="41">
        <v>7.214080700316812E-2</v>
      </c>
      <c r="Q114" s="41">
        <v>4.4934789540851259E-4</v>
      </c>
      <c r="R114" s="41">
        <v>0.13714677987018239</v>
      </c>
      <c r="S114" s="41">
        <v>3.7330221732123619E-3</v>
      </c>
      <c r="T114" s="41">
        <v>6.9427716098898378E-3</v>
      </c>
      <c r="U114" s="41">
        <v>5.9837868602749681E-3</v>
      </c>
      <c r="V114" s="41">
        <v>2.3143759744871269E-3</v>
      </c>
      <c r="W114" s="41">
        <v>2.899863934069925E-2</v>
      </c>
      <c r="X114" s="18">
        <v>0.25770953072732261</v>
      </c>
      <c r="Y114" s="18">
        <v>0.27310366825915489</v>
      </c>
      <c r="Z114" s="18">
        <f t="shared" si="3"/>
        <v>0.5308131989864775</v>
      </c>
      <c r="AC114" s="34">
        <v>43576</v>
      </c>
      <c r="AD114" s="43">
        <v>3.4888344954448281E-3</v>
      </c>
      <c r="AE114" s="43">
        <v>4.8823857292361354E-3</v>
      </c>
      <c r="AF114" s="43">
        <v>2.6058975356774302E-3</v>
      </c>
      <c r="AG114" s="43">
        <v>4.5302355166864294E-3</v>
      </c>
      <c r="AH114" s="43">
        <v>8.315525757591341E-3</v>
      </c>
      <c r="AI114" s="1"/>
      <c r="AJ114" s="9">
        <v>43942</v>
      </c>
      <c r="AK114" s="41">
        <v>4.9330221644051789E-4</v>
      </c>
      <c r="AL114" s="41">
        <v>3.6044704776655098E-4</v>
      </c>
      <c r="AM114" s="41">
        <v>5.5316697936518401E-4</v>
      </c>
      <c r="AN114" s="41">
        <v>5.9143886227161339E-4</v>
      </c>
      <c r="AO114" s="41">
        <v>7.1514888752845945E-4</v>
      </c>
    </row>
    <row r="115" spans="2:41">
      <c r="B115" s="9">
        <v>43577</v>
      </c>
      <c r="C115" s="42">
        <v>0.15555648554065199</v>
      </c>
      <c r="D115" s="42">
        <v>2.7477601611909069E-2</v>
      </c>
      <c r="E115" s="42">
        <v>0.46498765970441502</v>
      </c>
      <c r="F115" s="42">
        <v>3.3085751600464848E-2</v>
      </c>
      <c r="G115" s="42">
        <v>2.7906591249456589E-2</v>
      </c>
      <c r="H115" s="42">
        <v>1.824295603541164E-2</v>
      </c>
      <c r="I115" s="42">
        <v>2.318201932382916E-2</v>
      </c>
      <c r="J115" s="42">
        <v>0.14565479324029951</v>
      </c>
      <c r="K115" s="16">
        <v>0.89609385830643817</v>
      </c>
      <c r="L115" s="16">
        <v>1.6799687144431119</v>
      </c>
      <c r="M115" s="16">
        <f t="shared" si="2"/>
        <v>2.5760625727495503</v>
      </c>
      <c r="N115" s="1"/>
      <c r="O115" s="9">
        <v>43943</v>
      </c>
      <c r="P115" s="41">
        <v>7.5962020533608871E-2</v>
      </c>
      <c r="Q115" s="41">
        <v>5.3858835256806719E-4</v>
      </c>
      <c r="R115" s="41">
        <v>0.14274748606554671</v>
      </c>
      <c r="S115" s="41">
        <v>3.4757371808623329E-3</v>
      </c>
      <c r="T115" s="41">
        <v>6.9365956673066581E-3</v>
      </c>
      <c r="U115" s="41">
        <v>5.5586397547667289E-3</v>
      </c>
      <c r="V115" s="41">
        <v>2.8969587657990642E-3</v>
      </c>
      <c r="W115" s="41">
        <v>3.0715996228920829E-2</v>
      </c>
      <c r="X115" s="18">
        <v>0.26883202254937932</v>
      </c>
      <c r="Y115" s="18">
        <v>0.30137994304922378</v>
      </c>
      <c r="Z115" s="18">
        <f t="shared" si="3"/>
        <v>0.5702119655986031</v>
      </c>
      <c r="AC115" s="34">
        <v>43577</v>
      </c>
      <c r="AD115" s="43">
        <v>4.419991552567502E-3</v>
      </c>
      <c r="AE115" s="43">
        <v>5.4201708112602484E-3</v>
      </c>
      <c r="AF115" s="43">
        <v>3.767547902282608E-3</v>
      </c>
      <c r="AG115" s="43">
        <v>5.5823378727716108E-3</v>
      </c>
      <c r="AH115" s="43">
        <v>8.4950115076291386E-3</v>
      </c>
      <c r="AI115" s="1"/>
      <c r="AJ115" s="9">
        <v>43943</v>
      </c>
      <c r="AK115" s="41">
        <v>5.5400642050202904E-4</v>
      </c>
      <c r="AL115" s="41">
        <v>2.9738715097144458E-4</v>
      </c>
      <c r="AM115" s="41">
        <v>7.7518739478826414E-4</v>
      </c>
      <c r="AN115" s="41">
        <v>5.0094204306627753E-4</v>
      </c>
      <c r="AO115" s="41">
        <v>4.0338612723728092E-4</v>
      </c>
    </row>
    <row r="116" spans="2:41">
      <c r="B116" s="9">
        <v>43578</v>
      </c>
      <c r="C116" s="42">
        <v>0.1543094835171977</v>
      </c>
      <c r="D116" s="42">
        <v>2.6735171382019911E-2</v>
      </c>
      <c r="E116" s="42">
        <v>0.46618679541265839</v>
      </c>
      <c r="F116" s="42">
        <v>3.5402353873219668E-2</v>
      </c>
      <c r="G116" s="42">
        <v>2.6084303765697849E-2</v>
      </c>
      <c r="H116" s="42">
        <v>1.816189325638027E-2</v>
      </c>
      <c r="I116" s="42">
        <v>2.2398862435112181E-2</v>
      </c>
      <c r="J116" s="42">
        <v>0.1473169502364404</v>
      </c>
      <c r="K116" s="16">
        <v>0.89659581387872611</v>
      </c>
      <c r="L116" s="16">
        <v>1.6495907074694951</v>
      </c>
      <c r="M116" s="16">
        <f t="shared" si="2"/>
        <v>2.5461865213482211</v>
      </c>
      <c r="N116" s="1"/>
      <c r="O116" s="9">
        <v>43944</v>
      </c>
      <c r="P116" s="41">
        <v>7.1975874121726083E-2</v>
      </c>
      <c r="Q116" s="41">
        <v>4.4399510906375079E-4</v>
      </c>
      <c r="R116" s="41">
        <v>0.14505730807897599</v>
      </c>
      <c r="S116" s="41">
        <v>4.0966485417167804E-3</v>
      </c>
      <c r="T116" s="41">
        <v>7.5708235907671721E-3</v>
      </c>
      <c r="U116" s="41">
        <v>5.5932428178423494E-3</v>
      </c>
      <c r="V116" s="41">
        <v>3.072191486211003E-3</v>
      </c>
      <c r="W116" s="41">
        <v>2.9898232450405592E-2</v>
      </c>
      <c r="X116" s="18">
        <v>0.26770831619670882</v>
      </c>
      <c r="Y116" s="18">
        <v>0.32885240413147648</v>
      </c>
      <c r="Z116" s="18">
        <f t="shared" si="3"/>
        <v>0.5965607203281853</v>
      </c>
      <c r="AC116" s="34">
        <v>43578</v>
      </c>
      <c r="AD116" s="43">
        <v>4.6869778288249706E-3</v>
      </c>
      <c r="AE116" s="43">
        <v>6.3690344321438034E-3</v>
      </c>
      <c r="AF116" s="43">
        <v>4.2262778307448996E-3</v>
      </c>
      <c r="AG116" s="43">
        <v>5.8583663481939939E-3</v>
      </c>
      <c r="AH116" s="43">
        <v>8.1564796907101934E-3</v>
      </c>
      <c r="AI116" s="1"/>
      <c r="AJ116" s="9">
        <v>43944</v>
      </c>
      <c r="AK116" s="41">
        <v>5.7810843250009371E-4</v>
      </c>
      <c r="AL116" s="41">
        <v>3.2454374449421389E-4</v>
      </c>
      <c r="AM116" s="41">
        <v>8.1862190813023177E-4</v>
      </c>
      <c r="AN116" s="41">
        <v>5.5369596293271175E-4</v>
      </c>
      <c r="AO116" s="41">
        <v>6.9764358535999373E-4</v>
      </c>
    </row>
    <row r="117" spans="2:41">
      <c r="B117" s="9">
        <v>43579</v>
      </c>
      <c r="C117" s="42">
        <v>0.15585470698169099</v>
      </c>
      <c r="D117" s="42">
        <v>2.7813393043815079E-2</v>
      </c>
      <c r="E117" s="42">
        <v>0.46050080579466368</v>
      </c>
      <c r="F117" s="42">
        <v>3.5142925621395413E-2</v>
      </c>
      <c r="G117" s="42">
        <v>2.755331643505857E-2</v>
      </c>
      <c r="H117" s="42">
        <v>1.8093436143884221E-2</v>
      </c>
      <c r="I117" s="42">
        <v>2.1277095712563941E-2</v>
      </c>
      <c r="J117" s="42">
        <v>0.14480763155070989</v>
      </c>
      <c r="K117" s="16">
        <v>0.891043311283782</v>
      </c>
      <c r="L117" s="16">
        <v>1.645993213099056</v>
      </c>
      <c r="M117" s="16">
        <f t="shared" si="2"/>
        <v>2.5370365243828381</v>
      </c>
      <c r="N117" s="1"/>
      <c r="O117" s="9">
        <v>43945</v>
      </c>
      <c r="P117" s="41">
        <v>7.8879605848367756E-2</v>
      </c>
      <c r="Q117" s="41">
        <v>6.2944434602236544E-4</v>
      </c>
      <c r="R117" s="41">
        <v>0.1455265365367486</v>
      </c>
      <c r="S117" s="41">
        <v>3.5854636706915532E-3</v>
      </c>
      <c r="T117" s="41">
        <v>8.5839291016522132E-3</v>
      </c>
      <c r="U117" s="41">
        <v>5.3139528427372327E-3</v>
      </c>
      <c r="V117" s="41">
        <v>3.1848746660257561E-3</v>
      </c>
      <c r="W117" s="41">
        <v>2.8369023655840819E-2</v>
      </c>
      <c r="X117" s="18">
        <v>0.27407283066808619</v>
      </c>
      <c r="Y117" s="18">
        <v>0.32746754099123138</v>
      </c>
      <c r="Z117" s="18">
        <f t="shared" si="3"/>
        <v>0.60154037165931751</v>
      </c>
      <c r="AC117" s="34">
        <v>43579</v>
      </c>
      <c r="AD117" s="43">
        <v>4.5193032150774182E-3</v>
      </c>
      <c r="AE117" s="43">
        <v>6.3712748922940803E-3</v>
      </c>
      <c r="AF117" s="43">
        <v>4.1092956593580454E-3</v>
      </c>
      <c r="AG117" s="43">
        <v>5.9133531602619032E-3</v>
      </c>
      <c r="AH117" s="43">
        <v>8.1526719037566548E-3</v>
      </c>
      <c r="AI117" s="1"/>
      <c r="AJ117" s="9">
        <v>43945</v>
      </c>
      <c r="AK117" s="41">
        <v>5.0530536777153561E-4</v>
      </c>
      <c r="AL117" s="41">
        <v>3.5796419878719239E-4</v>
      </c>
      <c r="AM117" s="41">
        <v>6.933828287086928E-4</v>
      </c>
      <c r="AN117" s="41">
        <v>3.6092235044940068E-4</v>
      </c>
      <c r="AO117" s="41">
        <v>6.6358027132849763E-4</v>
      </c>
    </row>
    <row r="118" spans="2:41">
      <c r="B118" s="9">
        <v>43580</v>
      </c>
      <c r="C118" s="42">
        <v>0.15495865626608199</v>
      </c>
      <c r="D118" s="42">
        <v>2.795969218452856E-2</v>
      </c>
      <c r="E118" s="42">
        <v>0.48481320097853942</v>
      </c>
      <c r="F118" s="42">
        <v>3.5288200936015097E-2</v>
      </c>
      <c r="G118" s="42">
        <v>2.7646004632482759E-2</v>
      </c>
      <c r="H118" s="42">
        <v>1.822496727707093E-2</v>
      </c>
      <c r="I118" s="42">
        <v>2.0511183138491901E-2</v>
      </c>
      <c r="J118" s="42">
        <v>0.14519439753904451</v>
      </c>
      <c r="K118" s="16">
        <v>0.91459630295225491</v>
      </c>
      <c r="L118" s="16">
        <v>1.692461136890749</v>
      </c>
      <c r="M118" s="16">
        <f t="shared" si="2"/>
        <v>2.607057439843004</v>
      </c>
      <c r="N118" s="1"/>
      <c r="O118" s="9">
        <v>43946</v>
      </c>
      <c r="P118" s="41">
        <v>7.5758729696987104E-2</v>
      </c>
      <c r="Q118" s="41">
        <v>5.8802920175025431E-4</v>
      </c>
      <c r="R118" s="41">
        <v>0.13309980656533499</v>
      </c>
      <c r="S118" s="41">
        <v>1.891889712993053E-3</v>
      </c>
      <c r="T118" s="41">
        <v>8.5818771061721005E-3</v>
      </c>
      <c r="U118" s="41">
        <v>5.3725018251188214E-3</v>
      </c>
      <c r="V118" s="41">
        <v>1.73542132216199E-3</v>
      </c>
      <c r="W118" s="41">
        <v>1.7477898086760889E-2</v>
      </c>
      <c r="X118" s="18">
        <v>0.24450615351727911</v>
      </c>
      <c r="Y118" s="18">
        <v>0.31449907655382142</v>
      </c>
      <c r="Z118" s="18">
        <f t="shared" si="3"/>
        <v>0.55900523007110059</v>
      </c>
      <c r="AC118" s="34">
        <v>43580</v>
      </c>
      <c r="AD118" s="43">
        <v>4.6956096147841549E-3</v>
      </c>
      <c r="AE118" s="43">
        <v>6.3959934503629379E-3</v>
      </c>
      <c r="AF118" s="43">
        <v>4.4707077611356102E-3</v>
      </c>
      <c r="AG118" s="43">
        <v>5.4204959307922367E-3</v>
      </c>
      <c r="AH118" s="43">
        <v>7.9515862662526519E-3</v>
      </c>
      <c r="AI118" s="1"/>
      <c r="AJ118" s="9">
        <v>43946</v>
      </c>
      <c r="AK118" s="41">
        <v>2.189370020749215E-4</v>
      </c>
      <c r="AL118" s="41">
        <v>9.1897675766611768E-5</v>
      </c>
      <c r="AM118" s="41">
        <v>4.6414171567816322E-4</v>
      </c>
      <c r="AN118" s="41">
        <v>2.2150920727609521E-4</v>
      </c>
      <c r="AO118" s="41">
        <v>3.3376718195327699E-4</v>
      </c>
    </row>
    <row r="119" spans="2:41">
      <c r="B119" s="9">
        <v>43581</v>
      </c>
      <c r="C119" s="42">
        <v>0.15359280116426849</v>
      </c>
      <c r="D119" s="42">
        <v>2.8587886901195202E-2</v>
      </c>
      <c r="E119" s="42">
        <v>0.46729066181769402</v>
      </c>
      <c r="F119" s="42">
        <v>3.5886180301621808E-2</v>
      </c>
      <c r="G119" s="42">
        <v>2.834935563981435E-2</v>
      </c>
      <c r="H119" s="42">
        <v>1.8815557272072729E-2</v>
      </c>
      <c r="I119" s="42">
        <v>2.1677146355803902E-2</v>
      </c>
      <c r="J119" s="42">
        <v>0.14604342463926051</v>
      </c>
      <c r="K119" s="16">
        <v>0.90024301409173091</v>
      </c>
      <c r="L119" s="16">
        <v>1.704946292068042</v>
      </c>
      <c r="M119" s="16">
        <f t="shared" si="2"/>
        <v>2.6051893061597728</v>
      </c>
      <c r="N119" s="1"/>
      <c r="O119" s="9">
        <v>43947</v>
      </c>
      <c r="P119" s="41">
        <v>8.0000434128777137E-2</v>
      </c>
      <c r="Q119" s="41">
        <v>5.1985302815025982E-4</v>
      </c>
      <c r="R119" s="41">
        <v>0.1185503658598214</v>
      </c>
      <c r="S119" s="41">
        <v>2.4377713778794621E-3</v>
      </c>
      <c r="T119" s="41">
        <v>8.4587911534750281E-3</v>
      </c>
      <c r="U119" s="41">
        <v>5.6252985069381537E-3</v>
      </c>
      <c r="V119" s="41">
        <v>1.8461071702801321E-3</v>
      </c>
      <c r="W119" s="41">
        <v>1.8456720404498909E-2</v>
      </c>
      <c r="X119" s="18">
        <v>0.23589534162982051</v>
      </c>
      <c r="Y119" s="18">
        <v>0.31110566149177549</v>
      </c>
      <c r="Z119" s="18">
        <f t="shared" si="3"/>
        <v>0.54700100312159594</v>
      </c>
      <c r="AC119" s="34">
        <v>43581</v>
      </c>
      <c r="AD119" s="43">
        <v>4.6841767108039929E-3</v>
      </c>
      <c r="AE119" s="43">
        <v>6.8381097655807847E-3</v>
      </c>
      <c r="AF119" s="43">
        <v>4.2229334462804569E-3</v>
      </c>
      <c r="AG119" s="43">
        <v>5.8253157227959856E-3</v>
      </c>
      <c r="AH119" s="43">
        <v>8.4248332446097193E-3</v>
      </c>
      <c r="AI119" s="1"/>
      <c r="AJ119" s="9">
        <v>43947</v>
      </c>
      <c r="AK119" s="41">
        <v>1.6532673648255071E-4</v>
      </c>
      <c r="AL119" s="41">
        <v>7.3055924042738455E-5</v>
      </c>
      <c r="AM119" s="41">
        <v>5.0340254567174869E-4</v>
      </c>
      <c r="AN119" s="41">
        <v>3.8942321273400941E-4</v>
      </c>
      <c r="AO119" s="41">
        <v>6.2430213396464946E-4</v>
      </c>
    </row>
    <row r="120" spans="2:41">
      <c r="B120" s="9">
        <v>43582</v>
      </c>
      <c r="C120" s="42">
        <v>0.15010934800440551</v>
      </c>
      <c r="D120" s="42">
        <v>2.7933069059939631E-2</v>
      </c>
      <c r="E120" s="42">
        <v>0.41275889160217699</v>
      </c>
      <c r="F120" s="42">
        <v>2.6782350746631808E-2</v>
      </c>
      <c r="G120" s="42">
        <v>2.6141305290341029E-2</v>
      </c>
      <c r="H120" s="42">
        <v>1.9419801961333721E-2</v>
      </c>
      <c r="I120" s="42">
        <v>1.8951011141312021E-2</v>
      </c>
      <c r="J120" s="42">
        <v>0.12879052869650409</v>
      </c>
      <c r="K120" s="16">
        <v>0.81088630650264482</v>
      </c>
      <c r="L120" s="16">
        <v>1.7709528011413189</v>
      </c>
      <c r="M120" s="16">
        <f t="shared" si="2"/>
        <v>2.5818391076439635</v>
      </c>
      <c r="N120" s="1"/>
      <c r="O120" s="9">
        <v>43948</v>
      </c>
      <c r="P120" s="41">
        <v>7.5462551495576291E-2</v>
      </c>
      <c r="Q120" s="41">
        <v>3.2411555206443132E-4</v>
      </c>
      <c r="R120" s="41">
        <v>0.1268151600682717</v>
      </c>
      <c r="S120" s="41">
        <v>3.6406628569892758E-3</v>
      </c>
      <c r="T120" s="41">
        <v>7.5641372189473033E-3</v>
      </c>
      <c r="U120" s="41">
        <v>5.4949212988021582E-3</v>
      </c>
      <c r="V120" s="41">
        <v>2.6055994168835352E-3</v>
      </c>
      <c r="W120" s="41">
        <v>2.5320909737184639E-2</v>
      </c>
      <c r="X120" s="18">
        <v>0.24722805764471931</v>
      </c>
      <c r="Y120" s="18">
        <v>0.29901010222533858</v>
      </c>
      <c r="Z120" s="18">
        <f t="shared" si="3"/>
        <v>0.54623815987005786</v>
      </c>
      <c r="AC120" s="34">
        <v>43582</v>
      </c>
      <c r="AD120" s="43">
        <v>2.396112687878529E-3</v>
      </c>
      <c r="AE120" s="43">
        <v>5.4607198827603259E-3</v>
      </c>
      <c r="AF120" s="43">
        <v>2.4985867219187341E-3</v>
      </c>
      <c r="AG120" s="43">
        <v>5.3884038880708347E-3</v>
      </c>
      <c r="AH120" s="43">
        <v>7.4718349306717793E-3</v>
      </c>
      <c r="AI120" s="1"/>
      <c r="AJ120" s="9">
        <v>43948</v>
      </c>
      <c r="AK120" s="41">
        <v>4.1962482728284282E-4</v>
      </c>
      <c r="AL120" s="41">
        <v>3.8808307821677242E-4</v>
      </c>
      <c r="AM120" s="41">
        <v>7.3200616206052559E-4</v>
      </c>
      <c r="AN120" s="41">
        <v>4.1072683088963372E-4</v>
      </c>
      <c r="AO120" s="41">
        <v>6.6432774615447765E-4</v>
      </c>
    </row>
    <row r="121" spans="2:41">
      <c r="B121" s="9">
        <v>43583</v>
      </c>
      <c r="C121" s="42">
        <v>0.155842279967256</v>
      </c>
      <c r="D121" s="42">
        <v>2.8242601227872349E-2</v>
      </c>
      <c r="E121" s="42">
        <v>0.41541430702019849</v>
      </c>
      <c r="F121" s="42">
        <v>3.0222417849791169E-2</v>
      </c>
      <c r="G121" s="42">
        <v>2.635702241779098E-2</v>
      </c>
      <c r="H121" s="42">
        <v>1.909324724165978E-2</v>
      </c>
      <c r="I121" s="42">
        <v>1.518138486633033E-2</v>
      </c>
      <c r="J121" s="42">
        <v>0.1353693437609654</v>
      </c>
      <c r="K121" s="16">
        <v>0.82572260435186495</v>
      </c>
      <c r="L121" s="16">
        <v>1.7862104800376279</v>
      </c>
      <c r="M121" s="16">
        <f t="shared" si="2"/>
        <v>2.6119330843894928</v>
      </c>
      <c r="N121" s="1"/>
      <c r="O121" s="9">
        <v>43949</v>
      </c>
      <c r="P121" s="41">
        <v>8.1477466532315482E-2</v>
      </c>
      <c r="Q121" s="41">
        <v>4.6778281177748662E-4</v>
      </c>
      <c r="R121" s="41">
        <v>0.14310828594364611</v>
      </c>
      <c r="S121" s="41">
        <v>3.6127675011235808E-3</v>
      </c>
      <c r="T121" s="41">
        <v>7.5907894275882822E-3</v>
      </c>
      <c r="U121" s="41">
        <v>5.4930716135639102E-3</v>
      </c>
      <c r="V121" s="41">
        <v>2.6231439630006979E-3</v>
      </c>
      <c r="W121" s="41">
        <v>2.854404499654915E-2</v>
      </c>
      <c r="X121" s="18">
        <v>0.27291735278956458</v>
      </c>
      <c r="Y121" s="18">
        <v>0.31430376077720329</v>
      </c>
      <c r="Z121" s="18">
        <f t="shared" si="3"/>
        <v>0.58722111356676787</v>
      </c>
      <c r="AC121" s="34">
        <v>43583</v>
      </c>
      <c r="AD121" s="43">
        <v>3.3710316041293919E-3</v>
      </c>
      <c r="AE121" s="43">
        <v>5.8243938197122943E-3</v>
      </c>
      <c r="AF121" s="43">
        <v>3.031691863683099E-3</v>
      </c>
      <c r="AG121" s="43">
        <v>5.6456175778314029E-3</v>
      </c>
      <c r="AH121" s="43">
        <v>7.8785326193884925E-3</v>
      </c>
      <c r="AI121" s="1"/>
      <c r="AJ121" s="9">
        <v>43949</v>
      </c>
      <c r="AK121" s="41">
        <v>4.4820457568898672E-4</v>
      </c>
      <c r="AL121" s="41">
        <v>2.8187945001004753E-4</v>
      </c>
      <c r="AM121" s="41">
        <v>6.4472733234618529E-4</v>
      </c>
      <c r="AN121" s="41">
        <v>5.5161433347052221E-4</v>
      </c>
      <c r="AO121" s="41">
        <v>6.559334755365647E-4</v>
      </c>
    </row>
    <row r="122" spans="2:41">
      <c r="B122" s="9">
        <v>43584</v>
      </c>
      <c r="C122" s="42">
        <v>0.15703965802576739</v>
      </c>
      <c r="D122" s="42">
        <v>2.824453291952482E-2</v>
      </c>
      <c r="E122" s="42">
        <v>0.45561560028204451</v>
      </c>
      <c r="F122" s="42">
        <v>3.5107940128626988E-2</v>
      </c>
      <c r="G122" s="42">
        <v>2.8420628107670539E-2</v>
      </c>
      <c r="H122" s="42">
        <v>1.9165089131731251E-2</v>
      </c>
      <c r="I122" s="42">
        <v>1.937476166141093E-2</v>
      </c>
      <c r="J122" s="42">
        <v>0.1467857425302671</v>
      </c>
      <c r="K122" s="16">
        <v>0.8897539527870435</v>
      </c>
      <c r="L122" s="16">
        <v>1.6804360506755891</v>
      </c>
      <c r="M122" s="16">
        <f t="shared" si="2"/>
        <v>2.5701900034626326</v>
      </c>
      <c r="N122" s="1"/>
      <c r="O122" s="9">
        <v>43950</v>
      </c>
      <c r="P122" s="41">
        <v>8.8280486398016209E-2</v>
      </c>
      <c r="Q122" s="41">
        <v>5.7873008342508483E-4</v>
      </c>
      <c r="R122" s="41">
        <v>0.14905593297299449</v>
      </c>
      <c r="S122" s="41">
        <v>3.477291131987378E-3</v>
      </c>
      <c r="T122" s="41">
        <v>9.7505897268682171E-3</v>
      </c>
      <c r="U122" s="41">
        <v>5.4368511706753683E-3</v>
      </c>
      <c r="V122" s="41">
        <v>3.1674712640459009E-3</v>
      </c>
      <c r="W122" s="41">
        <v>2.966215361539162E-2</v>
      </c>
      <c r="X122" s="18">
        <v>0.2894095063634044</v>
      </c>
      <c r="Y122" s="18">
        <v>0.34693294923386292</v>
      </c>
      <c r="Z122" s="18">
        <f t="shared" si="3"/>
        <v>0.63634245559726732</v>
      </c>
      <c r="AC122" s="34">
        <v>43584</v>
      </c>
      <c r="AD122" s="43">
        <v>4.7297292576882772E-3</v>
      </c>
      <c r="AE122" s="43">
        <v>6.6533343497088768E-3</v>
      </c>
      <c r="AF122" s="43">
        <v>4.4510832604675813E-3</v>
      </c>
      <c r="AG122" s="43">
        <v>5.739015076081805E-3</v>
      </c>
      <c r="AH122" s="43">
        <v>8.0846160472529665E-3</v>
      </c>
      <c r="AI122" s="1"/>
      <c r="AJ122" s="9">
        <v>43950</v>
      </c>
      <c r="AK122" s="41">
        <v>5.1260726941000341E-4</v>
      </c>
      <c r="AL122" s="41">
        <v>3.6038314352944249E-4</v>
      </c>
      <c r="AM122" s="41">
        <v>7.4067678342993183E-4</v>
      </c>
      <c r="AN122" s="41">
        <v>6.0815147714686209E-4</v>
      </c>
      <c r="AO122" s="41">
        <v>3.779254494066093E-4</v>
      </c>
    </row>
    <row r="123" spans="2:41">
      <c r="B123" s="9">
        <v>43585</v>
      </c>
      <c r="C123" s="42">
        <v>0.1563160822103983</v>
      </c>
      <c r="D123" s="42">
        <v>2.7347357913096101E-2</v>
      </c>
      <c r="E123" s="42">
        <v>0.45613835642218009</v>
      </c>
      <c r="F123" s="42">
        <v>3.3934879269971387E-2</v>
      </c>
      <c r="G123" s="42">
        <v>2.7548065973956981E-2</v>
      </c>
      <c r="H123" s="42">
        <v>1.8813771246581859E-2</v>
      </c>
      <c r="I123" s="42">
        <v>2.0287581847800641E-2</v>
      </c>
      <c r="J123" s="42">
        <v>0.14246968717059449</v>
      </c>
      <c r="K123" s="16">
        <v>0.88285578205458004</v>
      </c>
      <c r="L123" s="16">
        <v>1.645476377495025</v>
      </c>
      <c r="M123" s="16">
        <f t="shared" si="2"/>
        <v>2.5283321595496049</v>
      </c>
      <c r="N123" s="1"/>
      <c r="O123" s="9">
        <v>43951</v>
      </c>
      <c r="P123" s="41">
        <v>9.9731389318955851E-2</v>
      </c>
      <c r="Q123" s="41">
        <v>5.728261701644907E-4</v>
      </c>
      <c r="R123" s="41">
        <v>0.15507249193134739</v>
      </c>
      <c r="S123" s="41">
        <v>3.5607020764869082E-3</v>
      </c>
      <c r="T123" s="41">
        <v>1.1791285446982399E-2</v>
      </c>
      <c r="U123" s="41">
        <v>5.4676878454280216E-3</v>
      </c>
      <c r="V123" s="41">
        <v>3.1703297907557928E-3</v>
      </c>
      <c r="W123" s="41">
        <v>3.0615942271298529E-2</v>
      </c>
      <c r="X123" s="18">
        <v>0.30998265485141951</v>
      </c>
      <c r="Y123" s="18">
        <v>0.35578200468817661</v>
      </c>
      <c r="Z123" s="18">
        <f t="shared" si="3"/>
        <v>0.66576465953959607</v>
      </c>
      <c r="AC123" s="34">
        <v>43585</v>
      </c>
      <c r="AD123" s="43">
        <v>4.5997440788946957E-3</v>
      </c>
      <c r="AE123" s="43">
        <v>6.4597050646504747E-3</v>
      </c>
      <c r="AF123" s="43">
        <v>4.4500772252780733E-3</v>
      </c>
      <c r="AG123" s="43">
        <v>5.4480512803374622E-3</v>
      </c>
      <c r="AH123" s="43">
        <v>8.0610742606968214E-3</v>
      </c>
      <c r="AI123" s="1"/>
      <c r="AJ123" s="9">
        <v>43951</v>
      </c>
      <c r="AK123" s="41">
        <v>5.1814438919416692E-4</v>
      </c>
      <c r="AL123" s="41">
        <v>3.9896590864318423E-4</v>
      </c>
      <c r="AM123" s="41">
        <v>6.1818767868158399E-4</v>
      </c>
      <c r="AN123" s="41">
        <v>3.9024103514194929E-4</v>
      </c>
      <c r="AO123" s="41">
        <v>6.682405901785E-4</v>
      </c>
    </row>
    <row r="124" spans="2:41">
      <c r="B124" s="9">
        <v>43586</v>
      </c>
      <c r="C124" s="42">
        <v>0.16159950291878711</v>
      </c>
      <c r="D124" s="42">
        <v>2.8469978881116461E-2</v>
      </c>
      <c r="E124" s="42">
        <v>0.47049515403968012</v>
      </c>
      <c r="F124" s="42">
        <v>3.067330001573455E-2</v>
      </c>
      <c r="G124" s="42">
        <v>2.860680693978845E-2</v>
      </c>
      <c r="H124" s="42">
        <v>1.9185941311209681E-2</v>
      </c>
      <c r="I124" s="42">
        <v>1.735609693593922E-2</v>
      </c>
      <c r="J124" s="42">
        <v>0.14482612343835971</v>
      </c>
      <c r="K124" s="16">
        <v>0.90121290448061531</v>
      </c>
      <c r="L124" s="16">
        <v>1.6564490740715601</v>
      </c>
      <c r="M124" s="16">
        <f t="shared" si="2"/>
        <v>2.5576619785521753</v>
      </c>
      <c r="N124" s="1"/>
      <c r="O124" s="9">
        <v>43952</v>
      </c>
      <c r="P124" s="41">
        <v>9.1976124571104739E-2</v>
      </c>
      <c r="Q124" s="41">
        <v>4.271143311304394E-4</v>
      </c>
      <c r="R124" s="41">
        <v>0.16712151944718689</v>
      </c>
      <c r="S124" s="41">
        <v>2.583235130522026E-3</v>
      </c>
      <c r="T124" s="41">
        <v>1.2641408538366081E-2</v>
      </c>
      <c r="U124" s="41">
        <v>5.1034713564538942E-3</v>
      </c>
      <c r="V124" s="41">
        <v>2.668388990558612E-3</v>
      </c>
      <c r="W124" s="41">
        <v>2.916802612148639E-2</v>
      </c>
      <c r="X124" s="18">
        <v>0.31168928848680899</v>
      </c>
      <c r="Y124" s="18">
        <v>0.35483819935398658</v>
      </c>
      <c r="Z124" s="18">
        <f t="shared" si="3"/>
        <v>0.66652748784079563</v>
      </c>
      <c r="AC124" s="34">
        <v>43586</v>
      </c>
      <c r="AD124" s="43">
        <v>4.6106478939232226E-3</v>
      </c>
      <c r="AE124" s="43">
        <v>5.0492452454670234E-3</v>
      </c>
      <c r="AF124" s="43">
        <v>3.751608496511676E-3</v>
      </c>
      <c r="AG124" s="43">
        <v>5.6614063066187797E-3</v>
      </c>
      <c r="AH124" s="43">
        <v>7.3874761736687691E-3</v>
      </c>
      <c r="AI124" s="1"/>
      <c r="AJ124" s="9">
        <v>43952</v>
      </c>
      <c r="AK124" s="41">
        <v>5.390653269345733E-4</v>
      </c>
      <c r="AL124" s="41">
        <v>1.731772774471474E-4</v>
      </c>
      <c r="AM124" s="41">
        <v>4.103073047338922E-4</v>
      </c>
      <c r="AN124" s="41">
        <v>2.3738916748299339E-4</v>
      </c>
      <c r="AO124" s="41">
        <v>6.3097727313610674E-4</v>
      </c>
    </row>
    <row r="125" spans="2:41">
      <c r="B125" s="9">
        <v>43587</v>
      </c>
      <c r="C125" s="42">
        <v>0.1500624207000372</v>
      </c>
      <c r="D125" s="42">
        <v>2.8407631853404631E-2</v>
      </c>
      <c r="E125" s="42">
        <v>0.47119696604572803</v>
      </c>
      <c r="F125" s="42">
        <v>3.4796577047400523E-2</v>
      </c>
      <c r="G125" s="42">
        <v>2.7332140417887511E-2</v>
      </c>
      <c r="H125" s="42">
        <v>1.9318361678545441E-2</v>
      </c>
      <c r="I125" s="42">
        <v>1.8173085259565531E-2</v>
      </c>
      <c r="J125" s="42">
        <v>0.14643496953220819</v>
      </c>
      <c r="K125" s="16">
        <v>0.89572215253477716</v>
      </c>
      <c r="L125" s="16">
        <v>1.6685497307311019</v>
      </c>
      <c r="M125" s="16">
        <f t="shared" si="2"/>
        <v>2.5642718832658788</v>
      </c>
      <c r="N125" s="1"/>
      <c r="O125" s="9">
        <v>43953</v>
      </c>
      <c r="P125" s="41">
        <v>7.2839801919678357E-2</v>
      </c>
      <c r="Q125" s="41">
        <v>4.0000987107231139E-4</v>
      </c>
      <c r="R125" s="41">
        <v>0.143805781582998</v>
      </c>
      <c r="S125" s="41">
        <v>1.6589377450363721E-3</v>
      </c>
      <c r="T125" s="41">
        <v>8.957056369196784E-3</v>
      </c>
      <c r="U125" s="41">
        <v>4.95055736606292E-3</v>
      </c>
      <c r="V125" s="41">
        <v>1.792305921489724E-3</v>
      </c>
      <c r="W125" s="41">
        <v>2.0709030169592892E-2</v>
      </c>
      <c r="X125" s="18">
        <v>0.25511348094512731</v>
      </c>
      <c r="Y125" s="18">
        <v>0.32855029199611863</v>
      </c>
      <c r="Z125" s="18">
        <f t="shared" si="3"/>
        <v>0.58366377294124594</v>
      </c>
      <c r="AC125" s="34">
        <v>43587</v>
      </c>
      <c r="AD125" s="43">
        <v>4.8489838702619401E-3</v>
      </c>
      <c r="AE125" s="43">
        <v>6.49615739005202E-3</v>
      </c>
      <c r="AF125" s="43">
        <v>4.7509737724653594E-3</v>
      </c>
      <c r="AG125" s="43">
        <v>5.9449810186627833E-3</v>
      </c>
      <c r="AH125" s="43">
        <v>7.4232077819751134E-3</v>
      </c>
      <c r="AI125" s="1"/>
      <c r="AJ125" s="9">
        <v>43953</v>
      </c>
      <c r="AK125" s="41">
        <v>1.8747924545585941E-4</v>
      </c>
      <c r="AL125" s="41">
        <v>1.3428609752657089E-4</v>
      </c>
      <c r="AM125" s="41">
        <v>2.2449335928435249E-4</v>
      </c>
      <c r="AN125" s="41">
        <v>2.176002814168731E-4</v>
      </c>
      <c r="AO125" s="41">
        <v>3.4332958122384528E-4</v>
      </c>
    </row>
    <row r="126" spans="2:41">
      <c r="B126" s="9">
        <v>43588</v>
      </c>
      <c r="C126" s="42">
        <v>0.15601121466953241</v>
      </c>
      <c r="D126" s="42">
        <v>2.5318834565720979E-2</v>
      </c>
      <c r="E126" s="42">
        <v>0.48074704643790939</v>
      </c>
      <c r="F126" s="42">
        <v>3.6331024639227091E-2</v>
      </c>
      <c r="G126" s="42">
        <v>2.841701627153604E-2</v>
      </c>
      <c r="H126" s="42">
        <v>1.9438197192473999E-2</v>
      </c>
      <c r="I126" s="42">
        <v>2.065202438467623E-2</v>
      </c>
      <c r="J126" s="42">
        <v>0.14832475212754659</v>
      </c>
      <c r="K126" s="16">
        <v>0.91524011028862295</v>
      </c>
      <c r="L126" s="16">
        <v>1.7153691138780629</v>
      </c>
      <c r="M126" s="16">
        <f t="shared" si="2"/>
        <v>2.6306092241666859</v>
      </c>
      <c r="N126" s="1"/>
      <c r="O126" s="9">
        <v>43954</v>
      </c>
      <c r="P126" s="41">
        <v>7.798162877442498E-2</v>
      </c>
      <c r="Q126" s="41">
        <v>4.0416871791123328E-4</v>
      </c>
      <c r="R126" s="41">
        <v>0.13827736487132711</v>
      </c>
      <c r="S126" s="41">
        <v>2.5624326750735391E-3</v>
      </c>
      <c r="T126" s="41">
        <v>8.466025443109015E-3</v>
      </c>
      <c r="U126" s="41">
        <v>4.8444063254530984E-3</v>
      </c>
      <c r="V126" s="41">
        <v>2.0957266765361149E-3</v>
      </c>
      <c r="W126" s="41">
        <v>2.236449348430412E-2</v>
      </c>
      <c r="X126" s="18">
        <v>0.25699624696813922</v>
      </c>
      <c r="Y126" s="18">
        <v>0.31374776812110922</v>
      </c>
      <c r="Z126" s="18">
        <f t="shared" si="3"/>
        <v>0.57074401508924844</v>
      </c>
      <c r="AC126" s="34">
        <v>43588</v>
      </c>
      <c r="AD126" s="43">
        <v>4.7751665338761073E-3</v>
      </c>
      <c r="AE126" s="43">
        <v>6.7572622154369816E-3</v>
      </c>
      <c r="AF126" s="43">
        <v>4.5477849530127226E-3</v>
      </c>
      <c r="AG126" s="43">
        <v>5.9741896933160786E-3</v>
      </c>
      <c r="AH126" s="43">
        <v>8.0912461847443395E-3</v>
      </c>
      <c r="AI126" s="1"/>
      <c r="AJ126" s="9">
        <v>43954</v>
      </c>
      <c r="AK126" s="41">
        <v>1.8333341393961399E-4</v>
      </c>
      <c r="AL126" s="41">
        <v>1.278351694177801E-4</v>
      </c>
      <c r="AM126" s="41">
        <v>5.0571211783445136E-4</v>
      </c>
      <c r="AN126" s="41">
        <v>3.3295109949450709E-4</v>
      </c>
      <c r="AO126" s="41">
        <v>6.4764514958999975E-4</v>
      </c>
    </row>
    <row r="127" spans="2:41">
      <c r="B127" s="9">
        <v>43589</v>
      </c>
      <c r="C127" s="42">
        <v>0.16062605227403809</v>
      </c>
      <c r="D127" s="42">
        <v>2.5106038347114969E-2</v>
      </c>
      <c r="E127" s="42">
        <v>0.41118707103384361</v>
      </c>
      <c r="F127" s="42">
        <v>2.7831181463803849E-2</v>
      </c>
      <c r="G127" s="42">
        <v>2.697087624119401E-2</v>
      </c>
      <c r="H127" s="42">
        <v>1.9394187980611079E-2</v>
      </c>
      <c r="I127" s="42">
        <v>1.8584577525923639E-2</v>
      </c>
      <c r="J127" s="42">
        <v>0.1269555140592199</v>
      </c>
      <c r="K127" s="16">
        <v>0.81665549892574907</v>
      </c>
      <c r="L127" s="16">
        <v>1.754698906869524</v>
      </c>
      <c r="M127" s="16">
        <f t="shared" si="2"/>
        <v>2.5713544057952733</v>
      </c>
      <c r="N127" s="1"/>
      <c r="O127" s="9">
        <v>43955</v>
      </c>
      <c r="P127" s="41">
        <v>8.6966809001988082E-2</v>
      </c>
      <c r="Q127" s="41">
        <v>4.3343222519128753E-4</v>
      </c>
      <c r="R127" s="41">
        <v>0.13853261391788069</v>
      </c>
      <c r="S127" s="41">
        <v>3.7185244537424659E-3</v>
      </c>
      <c r="T127" s="41">
        <v>7.8278376496758815E-3</v>
      </c>
      <c r="U127" s="41">
        <v>4.723351577504629E-3</v>
      </c>
      <c r="V127" s="41">
        <v>3.2162371253335511E-3</v>
      </c>
      <c r="W127" s="41">
        <v>2.929105053345735E-2</v>
      </c>
      <c r="X127" s="18">
        <v>0.27470985648477381</v>
      </c>
      <c r="Y127" s="18">
        <v>0.30624473009181158</v>
      </c>
      <c r="Z127" s="18">
        <f t="shared" si="3"/>
        <v>0.58095458657658539</v>
      </c>
      <c r="AC127" s="34">
        <v>43589</v>
      </c>
      <c r="AD127" s="43">
        <v>2.4820011531977489E-3</v>
      </c>
      <c r="AE127" s="43">
        <v>5.7188848940568117E-3</v>
      </c>
      <c r="AF127" s="43">
        <v>2.6124509369004748E-3</v>
      </c>
      <c r="AG127" s="43">
        <v>5.5347587543131439E-3</v>
      </c>
      <c r="AH127" s="43">
        <v>7.5963890226871979E-3</v>
      </c>
      <c r="AI127" s="1"/>
      <c r="AJ127" s="9">
        <v>43955</v>
      </c>
      <c r="AK127" s="41">
        <v>5.2414382459362897E-4</v>
      </c>
      <c r="AL127" s="41">
        <v>4.3212457941875341E-4</v>
      </c>
      <c r="AM127" s="41">
        <v>5.3941389440874789E-4</v>
      </c>
      <c r="AN127" s="41">
        <v>5.7186887321922231E-4</v>
      </c>
      <c r="AO127" s="41">
        <v>5.8106941026942068E-4</v>
      </c>
    </row>
    <row r="128" spans="2:41">
      <c r="B128" s="9">
        <v>43590</v>
      </c>
      <c r="C128" s="42">
        <v>0.16159671815828761</v>
      </c>
      <c r="D128" s="42">
        <v>2.8594664526445799E-2</v>
      </c>
      <c r="E128" s="42">
        <v>0.40755166853604918</v>
      </c>
      <c r="F128" s="42">
        <v>3.1310566512114717E-2</v>
      </c>
      <c r="G128" s="42">
        <v>2.6267650253203829E-2</v>
      </c>
      <c r="H128" s="42">
        <v>1.9182031379762269E-2</v>
      </c>
      <c r="I128" s="42">
        <v>1.600470805101617E-2</v>
      </c>
      <c r="J128" s="42">
        <v>0.1338484873877637</v>
      </c>
      <c r="K128" s="16">
        <v>0.82435649480464301</v>
      </c>
      <c r="L128" s="16">
        <v>1.76097055903634</v>
      </c>
      <c r="M128" s="16">
        <f t="shared" si="2"/>
        <v>2.5853270538409832</v>
      </c>
      <c r="N128" s="1"/>
      <c r="O128" s="9">
        <v>43956</v>
      </c>
      <c r="P128" s="41">
        <v>0.1124301241551386</v>
      </c>
      <c r="Q128" s="41">
        <v>4.3729052147515208E-4</v>
      </c>
      <c r="R128" s="41">
        <v>0.15083777109491059</v>
      </c>
      <c r="S128" s="41">
        <v>3.9642268925922618E-3</v>
      </c>
      <c r="T128" s="41">
        <v>9.315115373742397E-3</v>
      </c>
      <c r="U128" s="41">
        <v>4.8237843033197532E-3</v>
      </c>
      <c r="V128" s="41">
        <v>3.6503123139684261E-3</v>
      </c>
      <c r="W128" s="41">
        <v>3.2330962697858817E-2</v>
      </c>
      <c r="X128" s="18">
        <v>0.31778958735300589</v>
      </c>
      <c r="Y128" s="18">
        <v>0.31656841044172979</v>
      </c>
      <c r="Z128" s="18">
        <f t="shared" si="3"/>
        <v>0.63435799779473567</v>
      </c>
      <c r="AC128" s="34">
        <v>43590</v>
      </c>
      <c r="AD128" s="43">
        <v>3.41805932660764E-3</v>
      </c>
      <c r="AE128" s="43">
        <v>5.7405642017190799E-3</v>
      </c>
      <c r="AF128" s="43">
        <v>3.275290092537339E-3</v>
      </c>
      <c r="AG128" s="43">
        <v>5.5026218744251773E-3</v>
      </c>
      <c r="AH128" s="43">
        <v>7.9743288778358588E-3</v>
      </c>
      <c r="AI128" s="1"/>
      <c r="AJ128" s="9">
        <v>43956</v>
      </c>
      <c r="AK128" s="41">
        <v>5.3268741036383645E-4</v>
      </c>
      <c r="AL128" s="41">
        <v>3.8776724776921819E-4</v>
      </c>
      <c r="AM128" s="41">
        <v>7.4430801907770584E-4</v>
      </c>
      <c r="AN128" s="41">
        <v>6.1352063227548782E-4</v>
      </c>
      <c r="AO128" s="41">
        <v>6.02723785472311E-4</v>
      </c>
    </row>
    <row r="129" spans="2:41">
      <c r="B129" s="9">
        <v>43591</v>
      </c>
      <c r="C129" s="42">
        <v>0.1589265145534334</v>
      </c>
      <c r="D129" s="42">
        <v>2.8958566498538441E-2</v>
      </c>
      <c r="E129" s="42">
        <v>0.45581142804379338</v>
      </c>
      <c r="F129" s="42">
        <v>3.5996072389229021E-2</v>
      </c>
      <c r="G129" s="42">
        <v>2.8080849919176341E-2</v>
      </c>
      <c r="H129" s="42">
        <v>1.929481868418198E-2</v>
      </c>
      <c r="I129" s="42">
        <v>2.0513313514338511E-2</v>
      </c>
      <c r="J129" s="42">
        <v>0.14319672116337159</v>
      </c>
      <c r="K129" s="16">
        <v>0.89077828476606269</v>
      </c>
      <c r="L129" s="16">
        <v>1.6789657091087249</v>
      </c>
      <c r="M129" s="16">
        <f t="shared" si="2"/>
        <v>2.5697439938747877</v>
      </c>
      <c r="N129" s="1"/>
      <c r="O129" s="9">
        <v>43957</v>
      </c>
      <c r="P129" s="41">
        <v>0.1000836685321765</v>
      </c>
      <c r="Q129" s="41">
        <v>4.159258250385745E-4</v>
      </c>
      <c r="R129" s="41">
        <v>0.15700441788248509</v>
      </c>
      <c r="S129" s="41">
        <v>3.8948379298873719E-3</v>
      </c>
      <c r="T129" s="41">
        <v>8.2203208635964874E-3</v>
      </c>
      <c r="U129" s="41">
        <v>5.0470796640144557E-3</v>
      </c>
      <c r="V129" s="41">
        <v>3.6191945229257592E-3</v>
      </c>
      <c r="W129" s="41">
        <v>3.2015160353582858E-2</v>
      </c>
      <c r="X129" s="18">
        <v>0.31030060557370709</v>
      </c>
      <c r="Y129" s="18">
        <v>0.33554620073650732</v>
      </c>
      <c r="Z129" s="18">
        <f t="shared" si="3"/>
        <v>0.64584680631021441</v>
      </c>
      <c r="AC129" s="34">
        <v>43591</v>
      </c>
      <c r="AD129" s="43">
        <v>4.0976254883252289E-3</v>
      </c>
      <c r="AE129" s="43">
        <v>6.7262208115911179E-3</v>
      </c>
      <c r="AF129" s="43">
        <v>4.6851734423052601E-3</v>
      </c>
      <c r="AG129" s="43">
        <v>6.1948422109281021E-3</v>
      </c>
      <c r="AH129" s="43">
        <v>7.9950050168481855E-3</v>
      </c>
      <c r="AI129" s="1"/>
      <c r="AJ129" s="9">
        <v>43957</v>
      </c>
      <c r="AK129" s="41">
        <v>6.6465571971123126E-4</v>
      </c>
      <c r="AL129" s="41">
        <v>3.773863387005129E-4</v>
      </c>
      <c r="AM129" s="41">
        <v>8.6378788563566992E-4</v>
      </c>
      <c r="AN129" s="41">
        <v>5.0158453364848382E-4</v>
      </c>
      <c r="AO129" s="41">
        <v>4.3482459373750631E-4</v>
      </c>
    </row>
    <row r="130" spans="2:41">
      <c r="B130" s="9">
        <v>43592</v>
      </c>
      <c r="C130" s="42">
        <v>0.1563107016732182</v>
      </c>
      <c r="D130" s="42">
        <v>2.7953970695742628E-2</v>
      </c>
      <c r="E130" s="42">
        <v>0.46240397979872372</v>
      </c>
      <c r="F130" s="42">
        <v>3.5583968304198833E-2</v>
      </c>
      <c r="G130" s="42">
        <v>2.6731452321592609E-2</v>
      </c>
      <c r="H130" s="42">
        <v>1.831426775651324E-2</v>
      </c>
      <c r="I130" s="42">
        <v>2.0574965108783941E-2</v>
      </c>
      <c r="J130" s="42">
        <v>0.14215791678590201</v>
      </c>
      <c r="K130" s="16">
        <v>0.89003122244467547</v>
      </c>
      <c r="L130" s="16">
        <v>1.6252365171704291</v>
      </c>
      <c r="M130" s="16">
        <f t="shared" si="2"/>
        <v>2.5152677396151044</v>
      </c>
      <c r="N130" s="1"/>
      <c r="O130" s="9">
        <v>43958</v>
      </c>
      <c r="P130" s="41">
        <v>9.3843783175816139E-2</v>
      </c>
      <c r="Q130" s="41">
        <v>6.5348316548341219E-4</v>
      </c>
      <c r="R130" s="41">
        <v>0.17315678316707669</v>
      </c>
      <c r="S130" s="41">
        <v>4.5062249829158543E-3</v>
      </c>
      <c r="T130" s="41">
        <v>7.2673874116812856E-3</v>
      </c>
      <c r="U130" s="41">
        <v>4.8748807094437033E-3</v>
      </c>
      <c r="V130" s="41">
        <v>3.630989346604442E-3</v>
      </c>
      <c r="W130" s="41">
        <v>3.185081545277238E-2</v>
      </c>
      <c r="X130" s="18">
        <v>0.31978434741179401</v>
      </c>
      <c r="Y130" s="18">
        <v>0.3550494539741007</v>
      </c>
      <c r="Z130" s="18">
        <f t="shared" si="3"/>
        <v>0.67483380138589477</v>
      </c>
      <c r="AC130" s="34">
        <v>43592</v>
      </c>
      <c r="AD130" s="43">
        <v>4.6212635229996562E-3</v>
      </c>
      <c r="AE130" s="43">
        <v>6.3561287866894037E-3</v>
      </c>
      <c r="AF130" s="43">
        <v>4.8992909179191371E-3</v>
      </c>
      <c r="AG130" s="43">
        <v>5.8932650726856942E-3</v>
      </c>
      <c r="AH130" s="43">
        <v>7.5819054836098101E-3</v>
      </c>
      <c r="AI130" s="1"/>
      <c r="AJ130" s="9">
        <v>43958</v>
      </c>
      <c r="AK130" s="41">
        <v>6.054900516584132E-4</v>
      </c>
      <c r="AL130" s="41">
        <v>3.8465808625548568E-4</v>
      </c>
      <c r="AM130" s="41">
        <v>9.4423092628089129E-4</v>
      </c>
      <c r="AN130" s="41">
        <v>6.7029248947778541E-4</v>
      </c>
      <c r="AO130" s="41">
        <v>6.1861985875623186E-4</v>
      </c>
    </row>
    <row r="131" spans="2:41">
      <c r="B131" s="9">
        <v>43593</v>
      </c>
      <c r="C131" s="42">
        <v>0.15610401328472409</v>
      </c>
      <c r="D131" s="42">
        <v>2.9280833640113271E-2</v>
      </c>
      <c r="E131" s="42">
        <v>0.45459319227081069</v>
      </c>
      <c r="F131" s="42">
        <v>3.4334035084168872E-2</v>
      </c>
      <c r="G131" s="42">
        <v>2.729852470876825E-2</v>
      </c>
      <c r="H131" s="42">
        <v>1.8174794215515589E-2</v>
      </c>
      <c r="I131" s="42">
        <v>1.992578442053872E-2</v>
      </c>
      <c r="J131" s="42">
        <v>0.1416192949534256</v>
      </c>
      <c r="K131" s="16">
        <v>0.88133047257806474</v>
      </c>
      <c r="L131" s="16">
        <v>1.626112928654603</v>
      </c>
      <c r="M131" s="16">
        <f t="shared" si="2"/>
        <v>2.5074434012326678</v>
      </c>
      <c r="N131" s="1"/>
      <c r="O131" s="9">
        <v>43959</v>
      </c>
      <c r="P131" s="41">
        <v>0.10025788957907671</v>
      </c>
      <c r="Q131" s="41">
        <v>5.3268958770398252E-4</v>
      </c>
      <c r="R131" s="41">
        <v>0.17293034508757479</v>
      </c>
      <c r="S131" s="41">
        <v>3.8682146492687842E-3</v>
      </c>
      <c r="T131" s="41">
        <v>8.6562012145875496E-3</v>
      </c>
      <c r="U131" s="41">
        <v>4.7774684629970079E-3</v>
      </c>
      <c r="V131" s="41">
        <v>3.7555063777447179E-3</v>
      </c>
      <c r="W131" s="41">
        <v>3.0401729571005461E-2</v>
      </c>
      <c r="X131" s="18">
        <v>0.32518004452995908</v>
      </c>
      <c r="Y131" s="18">
        <v>0.3571282776660672</v>
      </c>
      <c r="Z131" s="18">
        <f t="shared" si="3"/>
        <v>0.68230832219602622</v>
      </c>
      <c r="AC131" s="34">
        <v>43593</v>
      </c>
      <c r="AD131" s="43">
        <v>4.4198156080383849E-3</v>
      </c>
      <c r="AE131" s="43">
        <v>4.8298113979282336E-3</v>
      </c>
      <c r="AF131" s="43">
        <v>4.8006502297341684E-3</v>
      </c>
      <c r="AG131" s="43">
        <v>6.0832510659099073E-3</v>
      </c>
      <c r="AH131" s="43">
        <v>7.9212759446801728E-3</v>
      </c>
      <c r="AI131" s="1"/>
      <c r="AJ131" s="9">
        <v>43959</v>
      </c>
      <c r="AK131" s="41">
        <v>3.3688433709944717E-4</v>
      </c>
      <c r="AL131" s="41">
        <v>2.099536842156305E-4</v>
      </c>
      <c r="AM131" s="41">
        <v>1.0425925738230539E-3</v>
      </c>
      <c r="AN131" s="41">
        <v>5.2469556820347368E-4</v>
      </c>
      <c r="AO131" s="41">
        <v>7.3438056611477775E-4</v>
      </c>
    </row>
    <row r="132" spans="2:41">
      <c r="B132" s="9">
        <v>43594</v>
      </c>
      <c r="C132" s="42">
        <v>0.15745279963360939</v>
      </c>
      <c r="D132" s="42">
        <v>2.903206614619969E-2</v>
      </c>
      <c r="E132" s="42">
        <v>0.4823946121023085</v>
      </c>
      <c r="F132" s="42">
        <v>3.3809066006863862E-2</v>
      </c>
      <c r="G132" s="42">
        <v>2.6958700509676151E-2</v>
      </c>
      <c r="H132" s="42">
        <v>1.8144146430973979E-2</v>
      </c>
      <c r="I132" s="42">
        <v>2.0617781940570991E-2</v>
      </c>
      <c r="J132" s="42">
        <v>0.14224984508296151</v>
      </c>
      <c r="K132" s="16">
        <v>0.91065901785316394</v>
      </c>
      <c r="L132" s="16">
        <v>1.632684574264933</v>
      </c>
      <c r="M132" s="16">
        <f t="shared" ref="M132:M195" si="4">SUM(K132:L132)</f>
        <v>2.5433435921180969</v>
      </c>
      <c r="N132" s="1"/>
      <c r="O132" s="9">
        <v>43960</v>
      </c>
      <c r="P132" s="41">
        <v>9.5546434004251918E-2</v>
      </c>
      <c r="Q132" s="41">
        <v>6.141554378226474E-4</v>
      </c>
      <c r="R132" s="41">
        <v>0.15089345617417849</v>
      </c>
      <c r="S132" s="41">
        <v>2.1990484812478149E-3</v>
      </c>
      <c r="T132" s="41">
        <v>7.1279341736681526E-3</v>
      </c>
      <c r="U132" s="41">
        <v>4.5215070518600624E-3</v>
      </c>
      <c r="V132" s="41">
        <v>2.6150186512295848E-3</v>
      </c>
      <c r="W132" s="41">
        <v>2.1626516093080882E-2</v>
      </c>
      <c r="X132" s="18">
        <v>0.28514407006733972</v>
      </c>
      <c r="Y132" s="18">
        <v>0.35604082130284298</v>
      </c>
      <c r="Z132" s="18">
        <f t="shared" ref="Z132:Z195" si="5">SUM(X132:Y132)</f>
        <v>0.64118489137018275</v>
      </c>
      <c r="AC132" s="34">
        <v>43594</v>
      </c>
      <c r="AD132" s="43">
        <v>4.8910892433602134E-3</v>
      </c>
      <c r="AE132" s="43">
        <v>3.892069276376457E-3</v>
      </c>
      <c r="AF132" s="43">
        <v>4.7427971639409849E-3</v>
      </c>
      <c r="AG132" s="43">
        <v>6.124561580907583E-3</v>
      </c>
      <c r="AH132" s="43">
        <v>7.7044117405506646E-3</v>
      </c>
      <c r="AI132" s="1"/>
      <c r="AJ132" s="9">
        <v>43960</v>
      </c>
      <c r="AK132" s="41">
        <v>1.7322874467442961E-4</v>
      </c>
      <c r="AL132" s="41">
        <v>1.5984623898979329E-4</v>
      </c>
      <c r="AM132" s="41">
        <v>5.1433051579789617E-4</v>
      </c>
      <c r="AN132" s="41">
        <v>3.5076568815963188E-4</v>
      </c>
      <c r="AO132" s="41">
        <v>2.950334704629107E-4</v>
      </c>
    </row>
    <row r="133" spans="2:41">
      <c r="B133" s="9">
        <v>43595</v>
      </c>
      <c r="C133" s="42">
        <v>0.1590140656273254</v>
      </c>
      <c r="D133" s="42">
        <v>2.9548096892536159E-2</v>
      </c>
      <c r="E133" s="42">
        <v>0.47787038175906349</v>
      </c>
      <c r="F133" s="42">
        <v>3.7375083125588383E-2</v>
      </c>
      <c r="G133" s="42">
        <v>2.870154515800109E-2</v>
      </c>
      <c r="H133" s="42">
        <v>1.839690039364272E-2</v>
      </c>
      <c r="I133" s="42">
        <v>2.040204119468407E-2</v>
      </c>
      <c r="J133" s="42">
        <v>0.1439874035077883</v>
      </c>
      <c r="K133" s="16">
        <v>0.91529551765863026</v>
      </c>
      <c r="L133" s="16">
        <v>1.7101069411258869</v>
      </c>
      <c r="M133" s="16">
        <f t="shared" si="4"/>
        <v>2.6254024587845173</v>
      </c>
      <c r="N133" s="1"/>
      <c r="O133" s="9">
        <v>43961</v>
      </c>
      <c r="P133" s="41">
        <v>0.1051642264194327</v>
      </c>
      <c r="Q133" s="41">
        <v>5.3782914160807398E-4</v>
      </c>
      <c r="R133" s="41">
        <v>0.1335082045839579</v>
      </c>
      <c r="S133" s="41">
        <v>2.5649603900358068E-3</v>
      </c>
      <c r="T133" s="41">
        <v>9.3786240854308103E-3</v>
      </c>
      <c r="U133" s="41">
        <v>4.864125224338039E-3</v>
      </c>
      <c r="V133" s="41">
        <v>1.837553412204594E-3</v>
      </c>
      <c r="W133" s="41">
        <v>2.414647221623108E-2</v>
      </c>
      <c r="X133" s="18">
        <v>0.28200199547323879</v>
      </c>
      <c r="Y133" s="18">
        <v>0.34964401708887261</v>
      </c>
      <c r="Z133" s="18">
        <f t="shared" si="5"/>
        <v>0.63164601256211139</v>
      </c>
      <c r="AC133" s="34">
        <v>43595</v>
      </c>
      <c r="AD133" s="43">
        <v>4.637562094451788E-3</v>
      </c>
      <c r="AE133" s="43">
        <v>6.6848293194354891E-3</v>
      </c>
      <c r="AF133" s="43">
        <v>4.8575087707277203E-3</v>
      </c>
      <c r="AG133" s="43">
        <v>6.387363292882013E-3</v>
      </c>
      <c r="AH133" s="43">
        <v>8.224927685681907E-3</v>
      </c>
      <c r="AI133" s="1"/>
      <c r="AJ133" s="9">
        <v>43961</v>
      </c>
      <c r="AK133" s="41">
        <v>1.7404758677392069E-4</v>
      </c>
      <c r="AL133" s="41">
        <v>1.2951659375226991E-4</v>
      </c>
      <c r="AM133" s="41">
        <v>4.4554956284536228E-4</v>
      </c>
      <c r="AN133" s="41">
        <v>4.2685495298566039E-4</v>
      </c>
      <c r="AO133" s="41">
        <v>5.9603736212056151E-4</v>
      </c>
    </row>
    <row r="134" spans="2:41">
      <c r="B134" s="9">
        <v>43596</v>
      </c>
      <c r="C134" s="42">
        <v>0.15486515750376961</v>
      </c>
      <c r="D134" s="42">
        <v>2.9113604665673191E-2</v>
      </c>
      <c r="E134" s="42">
        <v>0.40402833938383798</v>
      </c>
      <c r="F134" s="42">
        <v>2.7327124774695139E-2</v>
      </c>
      <c r="G134" s="42">
        <v>2.7288961799805792E-2</v>
      </c>
      <c r="H134" s="42">
        <v>1.8480292552796609E-2</v>
      </c>
      <c r="I134" s="42">
        <v>1.8201537626979181E-2</v>
      </c>
      <c r="J134" s="42">
        <v>0.1222308930201083</v>
      </c>
      <c r="K134" s="16">
        <v>0.80153591132766588</v>
      </c>
      <c r="L134" s="16">
        <v>1.7451602893732061</v>
      </c>
      <c r="M134" s="16">
        <f t="shared" si="4"/>
        <v>2.5466962007008718</v>
      </c>
      <c r="N134" s="1"/>
      <c r="O134" s="9">
        <v>43962</v>
      </c>
      <c r="P134" s="41">
        <v>0.1002847504017358</v>
      </c>
      <c r="Q134" s="41">
        <v>6.1057222988796997E-4</v>
      </c>
      <c r="R134" s="41">
        <v>0.1442010636241948</v>
      </c>
      <c r="S134" s="41">
        <v>4.1225946747156222E-3</v>
      </c>
      <c r="T134" s="41">
        <v>9.5851197086170067E-3</v>
      </c>
      <c r="U134" s="41">
        <v>4.6260678177786237E-3</v>
      </c>
      <c r="V134" s="41">
        <v>3.3222429142942119E-3</v>
      </c>
      <c r="W134" s="41">
        <v>3.021778451024815E-2</v>
      </c>
      <c r="X134" s="18">
        <v>0.29697019588147211</v>
      </c>
      <c r="Y134" s="18">
        <v>0.34441743882811388</v>
      </c>
      <c r="Z134" s="18">
        <f t="shared" si="5"/>
        <v>0.64138763470958593</v>
      </c>
      <c r="AC134" s="34">
        <v>43596</v>
      </c>
      <c r="AD134" s="43">
        <v>2.5424058379112588E-3</v>
      </c>
      <c r="AE134" s="43">
        <v>5.3335514702217268E-3</v>
      </c>
      <c r="AF134" s="43">
        <v>2.778022707547879E-3</v>
      </c>
      <c r="AG134" s="43">
        <v>5.5890431751289679E-3</v>
      </c>
      <c r="AH134" s="43">
        <v>7.2387826085519389E-3</v>
      </c>
      <c r="AI134" s="1"/>
      <c r="AJ134" s="9">
        <v>43962</v>
      </c>
      <c r="AK134" s="41">
        <v>4.5064690738890389E-4</v>
      </c>
      <c r="AL134" s="41">
        <v>6.1633923653585485E-4</v>
      </c>
      <c r="AM134" s="41">
        <v>6.3689517591730791E-4</v>
      </c>
      <c r="AN134" s="41">
        <v>5.7573747182708423E-4</v>
      </c>
      <c r="AO134" s="41">
        <v>8.0551380863123922E-4</v>
      </c>
    </row>
    <row r="135" spans="2:41">
      <c r="B135" s="9">
        <v>43597</v>
      </c>
      <c r="C135" s="42">
        <v>0.15614505238926951</v>
      </c>
      <c r="D135" s="42">
        <v>2.9112984902933261E-2</v>
      </c>
      <c r="E135" s="42">
        <v>0.3759570080714037</v>
      </c>
      <c r="F135" s="42">
        <v>3.1342940124967918E-2</v>
      </c>
      <c r="G135" s="42">
        <v>2.7391448145589831E-2</v>
      </c>
      <c r="H135" s="42">
        <v>1.8527223833305639E-2</v>
      </c>
      <c r="I135" s="42">
        <v>1.489139687702563E-2</v>
      </c>
      <c r="J135" s="42">
        <v>0.13073656390095109</v>
      </c>
      <c r="K135" s="16">
        <v>0.78410461824544653</v>
      </c>
      <c r="L135" s="16">
        <v>1.7328627184998959</v>
      </c>
      <c r="M135" s="16">
        <f t="shared" si="4"/>
        <v>2.5169673367453425</v>
      </c>
      <c r="N135" s="1"/>
      <c r="O135" s="9">
        <v>43963</v>
      </c>
      <c r="P135" s="41">
        <v>9.619088863117968E-2</v>
      </c>
      <c r="Q135" s="41">
        <v>7.2526381656121879E-4</v>
      </c>
      <c r="R135" s="41">
        <v>0.15393397801724079</v>
      </c>
      <c r="S135" s="41">
        <v>4.5434420391170351E-3</v>
      </c>
      <c r="T135" s="41">
        <v>8.6665574403795957E-3</v>
      </c>
      <c r="U135" s="41">
        <v>4.6578635771337166E-3</v>
      </c>
      <c r="V135" s="41">
        <v>3.891580493173172E-3</v>
      </c>
      <c r="W135" s="41">
        <v>3.247286269596901E-2</v>
      </c>
      <c r="X135" s="18">
        <v>0.30508243671075441</v>
      </c>
      <c r="Y135" s="18">
        <v>0.35497084669421042</v>
      </c>
      <c r="Z135" s="18">
        <f t="shared" si="5"/>
        <v>0.66005328340496483</v>
      </c>
      <c r="AC135" s="34">
        <v>43597</v>
      </c>
      <c r="AD135" s="43">
        <v>3.687123890018398E-3</v>
      </c>
      <c r="AE135" s="43">
        <v>5.6901089181807174E-3</v>
      </c>
      <c r="AF135" s="43">
        <v>3.364972551208959E-3</v>
      </c>
      <c r="AG135" s="43">
        <v>5.611773911475269E-3</v>
      </c>
      <c r="AH135" s="43">
        <v>7.7371472469878024E-3</v>
      </c>
      <c r="AI135" s="1"/>
      <c r="AJ135" s="9">
        <v>43963</v>
      </c>
      <c r="AK135" s="41">
        <v>5.8015378001569193E-4</v>
      </c>
      <c r="AL135" s="41">
        <v>7.65927454142768E-4</v>
      </c>
      <c r="AM135" s="41">
        <v>7.4280019172168101E-4</v>
      </c>
      <c r="AN135" s="41">
        <v>6.688419357408252E-4</v>
      </c>
      <c r="AO135" s="41">
        <v>6.9738487538803398E-4</v>
      </c>
    </row>
    <row r="136" spans="2:41">
      <c r="B136" s="9">
        <v>43598</v>
      </c>
      <c r="C136" s="42">
        <v>0.15670442778331259</v>
      </c>
      <c r="D136" s="42">
        <v>2.938402984636794E-2</v>
      </c>
      <c r="E136" s="42">
        <v>0.44482909407507049</v>
      </c>
      <c r="F136" s="42">
        <v>3.7195154640691112E-2</v>
      </c>
      <c r="G136" s="42">
        <v>2.8582406154646779E-2</v>
      </c>
      <c r="H136" s="42">
        <v>1.845582988889918E-2</v>
      </c>
      <c r="I136" s="42">
        <v>1.9996615772279441E-2</v>
      </c>
      <c r="J136" s="42">
        <v>0.14334940232801399</v>
      </c>
      <c r="K136" s="16">
        <v>0.87849696048928139</v>
      </c>
      <c r="L136" s="16">
        <v>1.6521397692979589</v>
      </c>
      <c r="M136" s="16">
        <f t="shared" si="4"/>
        <v>2.5306367297872403</v>
      </c>
      <c r="N136" s="1"/>
      <c r="O136" s="9">
        <v>43964</v>
      </c>
      <c r="P136" s="41">
        <v>9.790867471452952E-2</v>
      </c>
      <c r="Q136" s="41">
        <v>6.2104923338665878E-4</v>
      </c>
      <c r="R136" s="41">
        <v>0.16352604888122971</v>
      </c>
      <c r="S136" s="41">
        <v>4.5011117004148168E-3</v>
      </c>
      <c r="T136" s="41">
        <v>8.161981584441428E-3</v>
      </c>
      <c r="U136" s="41">
        <v>4.7372749305102588E-3</v>
      </c>
      <c r="V136" s="41">
        <v>3.612001605597096E-3</v>
      </c>
      <c r="W136" s="41">
        <v>3.2703539046749643E-2</v>
      </c>
      <c r="X136" s="18">
        <v>0.31577168169685921</v>
      </c>
      <c r="Y136" s="18">
        <v>0.37345531143626592</v>
      </c>
      <c r="Z136" s="18">
        <f t="shared" si="5"/>
        <v>0.68922699313312519</v>
      </c>
      <c r="AC136" s="34">
        <v>43598</v>
      </c>
      <c r="AD136" s="43">
        <v>4.8239616654869597E-3</v>
      </c>
      <c r="AE136" s="43">
        <v>6.9731623193627678E-3</v>
      </c>
      <c r="AF136" s="43">
        <v>4.8532345349403547E-3</v>
      </c>
      <c r="AG136" s="43">
        <v>6.174513317894972E-3</v>
      </c>
      <c r="AH136" s="43">
        <v>7.9449144332331446E-3</v>
      </c>
      <c r="AI136" s="1"/>
      <c r="AJ136" s="9">
        <v>43964</v>
      </c>
      <c r="AK136" s="41">
        <v>5.6040289778479691E-4</v>
      </c>
      <c r="AL136" s="41">
        <v>6.0153028042004262E-4</v>
      </c>
      <c r="AM136" s="41">
        <v>9.2234413530726622E-4</v>
      </c>
      <c r="AN136" s="41">
        <v>6.5880904818238766E-4</v>
      </c>
      <c r="AO136" s="41">
        <v>5.8859386442171877E-4</v>
      </c>
    </row>
    <row r="137" spans="2:41">
      <c r="B137" s="9">
        <v>43599</v>
      </c>
      <c r="C137" s="42">
        <v>0.15463584470059519</v>
      </c>
      <c r="D137" s="42">
        <v>2.8432520010032492E-2</v>
      </c>
      <c r="E137" s="42">
        <v>0.47993037028409108</v>
      </c>
      <c r="F137" s="42">
        <v>3.5884266637211323E-2</v>
      </c>
      <c r="G137" s="42">
        <v>2.7785731862501491E-2</v>
      </c>
      <c r="H137" s="42">
        <v>1.8568313286514902E-2</v>
      </c>
      <c r="I137" s="42">
        <v>1.906121622191477E-2</v>
      </c>
      <c r="J137" s="42">
        <v>0.14061176992034</v>
      </c>
      <c r="K137" s="16">
        <v>0.90491003292320094</v>
      </c>
      <c r="L137" s="16">
        <v>1.618128243504225</v>
      </c>
      <c r="M137" s="16">
        <f t="shared" si="4"/>
        <v>2.523038276427426</v>
      </c>
      <c r="N137" s="1"/>
      <c r="O137" s="9">
        <v>43965</v>
      </c>
      <c r="P137" s="41">
        <v>9.4784833226275608E-2</v>
      </c>
      <c r="Q137" s="41">
        <v>7.4020022636417046E-4</v>
      </c>
      <c r="R137" s="41">
        <v>0.17508896280135591</v>
      </c>
      <c r="S137" s="41">
        <v>4.853958731859823E-3</v>
      </c>
      <c r="T137" s="41">
        <v>8.4579052089775782E-3</v>
      </c>
      <c r="U137" s="41">
        <v>4.5848010926038572E-3</v>
      </c>
      <c r="V137" s="41">
        <v>3.7575476519351712E-3</v>
      </c>
      <c r="W137" s="41">
        <v>3.3516941666257072E-2</v>
      </c>
      <c r="X137" s="18">
        <v>0.32578515060562918</v>
      </c>
      <c r="Y137" s="18">
        <v>0.39915944319768631</v>
      </c>
      <c r="Z137" s="18">
        <f t="shared" si="5"/>
        <v>0.72494459380331544</v>
      </c>
      <c r="AC137" s="34">
        <v>43599</v>
      </c>
      <c r="AD137" s="43">
        <v>4.7224947794593146E-3</v>
      </c>
      <c r="AE137" s="43">
        <v>6.6029392439034074E-3</v>
      </c>
      <c r="AF137" s="43">
        <v>4.9757303249531974E-3</v>
      </c>
      <c r="AG137" s="43">
        <v>5.7962669419134218E-3</v>
      </c>
      <c r="AH137" s="43">
        <v>7.6449551091229417E-3</v>
      </c>
      <c r="AI137" s="1"/>
      <c r="AJ137" s="9">
        <v>43965</v>
      </c>
      <c r="AK137" s="41">
        <v>5.3577214382103907E-4</v>
      </c>
      <c r="AL137" s="41">
        <v>6.3313689583037642E-4</v>
      </c>
      <c r="AM137" s="41">
        <v>9.1908838067713845E-4</v>
      </c>
      <c r="AN137" s="41">
        <v>7.2064959614227461E-4</v>
      </c>
      <c r="AO137" s="41">
        <v>8.2278307251846291E-4</v>
      </c>
    </row>
    <row r="138" spans="2:41">
      <c r="B138" s="9">
        <v>43600</v>
      </c>
      <c r="C138" s="42">
        <v>0.15485299358012211</v>
      </c>
      <c r="D138" s="42">
        <v>2.972655303811637E-2</v>
      </c>
      <c r="E138" s="42">
        <v>0.47409777801010061</v>
      </c>
      <c r="F138" s="42">
        <v>3.6529910903804232E-2</v>
      </c>
      <c r="G138" s="42">
        <v>2.7788268769825149E-2</v>
      </c>
      <c r="H138" s="42">
        <v>1.853604582236831E-2</v>
      </c>
      <c r="I138" s="42">
        <v>1.9716397747160431E-2</v>
      </c>
      <c r="J138" s="42">
        <v>0.14298127496682941</v>
      </c>
      <c r="K138" s="16">
        <v>0.90422922283832663</v>
      </c>
      <c r="L138" s="16">
        <v>1.6274884797884051</v>
      </c>
      <c r="M138" s="16">
        <f t="shared" si="4"/>
        <v>2.5317177026267315</v>
      </c>
      <c r="N138" s="1"/>
      <c r="O138" s="9">
        <v>43966</v>
      </c>
      <c r="P138" s="41">
        <v>0.10378855808450931</v>
      </c>
      <c r="Q138" s="41">
        <v>8.993976846397645E-4</v>
      </c>
      <c r="R138" s="41">
        <v>0.17758808969673989</v>
      </c>
      <c r="S138" s="41">
        <v>4.7176848557342506E-3</v>
      </c>
      <c r="T138" s="41">
        <v>1.127364036018641E-2</v>
      </c>
      <c r="U138" s="41">
        <v>4.5335478175280398E-3</v>
      </c>
      <c r="V138" s="41">
        <v>3.6315023594137531E-3</v>
      </c>
      <c r="W138" s="41">
        <v>3.3432687680140939E-2</v>
      </c>
      <c r="X138" s="18">
        <v>0.33986510853889229</v>
      </c>
      <c r="Y138" s="18">
        <v>0.39418213791060602</v>
      </c>
      <c r="Z138" s="18">
        <f t="shared" si="5"/>
        <v>0.73404724644949826</v>
      </c>
      <c r="AC138" s="34">
        <v>43600</v>
      </c>
      <c r="AD138" s="43">
        <v>4.7180669911328814E-3</v>
      </c>
      <c r="AE138" s="43">
        <v>6.9056354720699754E-3</v>
      </c>
      <c r="AF138" s="43">
        <v>4.880492842161137E-3</v>
      </c>
      <c r="AG138" s="43">
        <v>6.059373905027021E-3</v>
      </c>
      <c r="AH138" s="43">
        <v>7.5883444959158851E-3</v>
      </c>
      <c r="AI138" s="1"/>
      <c r="AJ138" s="9">
        <v>43966</v>
      </c>
      <c r="AK138" s="41">
        <v>5.0125863218092878E-4</v>
      </c>
      <c r="AL138" s="41">
        <v>6.3815182971940342E-4</v>
      </c>
      <c r="AM138" s="41">
        <v>9.6396276696998292E-4</v>
      </c>
      <c r="AN138" s="41">
        <v>6.7443060905323857E-4</v>
      </c>
      <c r="AO138" s="41">
        <v>8.0786163779438967E-4</v>
      </c>
    </row>
    <row r="139" spans="2:41">
      <c r="B139" s="9">
        <v>43601</v>
      </c>
      <c r="C139" s="42">
        <v>0.1574499913381685</v>
      </c>
      <c r="D139" s="42">
        <v>3.011236972763956E-2</v>
      </c>
      <c r="E139" s="42">
        <v>0.49592385967920383</v>
      </c>
      <c r="F139" s="42">
        <v>3.7237316798222057E-2</v>
      </c>
      <c r="G139" s="42">
        <v>2.852997782817969E-2</v>
      </c>
      <c r="H139" s="42">
        <v>1.8327989929203412E-2</v>
      </c>
      <c r="I139" s="42">
        <v>2.004058979936774E-2</v>
      </c>
      <c r="J139" s="42">
        <v>0.1461016116708708</v>
      </c>
      <c r="K139" s="16">
        <v>0.93372370677085559</v>
      </c>
      <c r="L139" s="16">
        <v>1.6733646433712219</v>
      </c>
      <c r="M139" s="16">
        <f t="shared" si="4"/>
        <v>2.6070883501420776</v>
      </c>
      <c r="N139" s="1"/>
      <c r="O139" s="9">
        <v>43967</v>
      </c>
      <c r="P139" s="41">
        <v>9.9199311829631251E-2</v>
      </c>
      <c r="Q139" s="41">
        <v>6.7298853368232643E-4</v>
      </c>
      <c r="R139" s="41">
        <v>0.1527612756658821</v>
      </c>
      <c r="S139" s="41">
        <v>2.6993820643217881E-3</v>
      </c>
      <c r="T139" s="41">
        <v>1.017021814805758E-2</v>
      </c>
      <c r="U139" s="41">
        <v>4.3223492619619882E-3</v>
      </c>
      <c r="V139" s="41">
        <v>2.6294403837475899E-3</v>
      </c>
      <c r="W139" s="41">
        <v>2.466858771662675E-2</v>
      </c>
      <c r="X139" s="18">
        <v>0.29712355360391141</v>
      </c>
      <c r="Y139" s="18">
        <v>0.38171365261365542</v>
      </c>
      <c r="Z139" s="18">
        <f t="shared" si="5"/>
        <v>0.67883720621756682</v>
      </c>
      <c r="AC139" s="34">
        <v>43601</v>
      </c>
      <c r="AD139" s="43">
        <v>5.0051633436449224E-3</v>
      </c>
      <c r="AE139" s="43">
        <v>6.946399924675729E-3</v>
      </c>
      <c r="AF139" s="43">
        <v>5.0766280042964023E-3</v>
      </c>
      <c r="AG139" s="43">
        <v>6.1079430973484134E-3</v>
      </c>
      <c r="AH139" s="43">
        <v>7.6547385964896384E-3</v>
      </c>
      <c r="AI139" s="1"/>
      <c r="AJ139" s="9">
        <v>43967</v>
      </c>
      <c r="AK139" s="41">
        <v>2.850818641018444E-4</v>
      </c>
      <c r="AL139" s="41">
        <v>2.6290912434962053E-4</v>
      </c>
      <c r="AM139" s="41">
        <v>6.3894886106052103E-4</v>
      </c>
      <c r="AN139" s="41">
        <v>3.8256861552472761E-4</v>
      </c>
      <c r="AO139" s="41">
        <v>4.046289443331016E-4</v>
      </c>
    </row>
    <row r="140" spans="2:41">
      <c r="B140" s="9">
        <v>43602</v>
      </c>
      <c r="C140" s="42">
        <v>0.15346548505737809</v>
      </c>
      <c r="D140" s="42">
        <v>2.9822602572757161E-2</v>
      </c>
      <c r="E140" s="42">
        <v>0.50300134054615131</v>
      </c>
      <c r="F140" s="42">
        <v>3.7435197932471999E-2</v>
      </c>
      <c r="G140" s="42">
        <v>3.0032566147181559E-2</v>
      </c>
      <c r="H140" s="42">
        <v>1.8623738606733119E-2</v>
      </c>
      <c r="I140" s="42">
        <v>2.0284977651236259E-2</v>
      </c>
      <c r="J140" s="42">
        <v>0.14435421761669701</v>
      </c>
      <c r="K140" s="16">
        <v>0.93702012613060681</v>
      </c>
      <c r="L140" s="16">
        <v>1.7093639221187991</v>
      </c>
      <c r="M140" s="16">
        <f t="shared" si="4"/>
        <v>2.6463840482494057</v>
      </c>
      <c r="N140" s="1"/>
      <c r="O140" s="9">
        <v>43968</v>
      </c>
      <c r="P140" s="41">
        <v>0.109935708415053</v>
      </c>
      <c r="Q140" s="41">
        <v>6.6863355067570368E-4</v>
      </c>
      <c r="R140" s="41">
        <v>0.14824625764573821</v>
      </c>
      <c r="S140" s="41">
        <v>3.1910904528343852E-3</v>
      </c>
      <c r="T140" s="41">
        <v>1.021415315772309E-2</v>
      </c>
      <c r="U140" s="41">
        <v>4.4246863988967938E-3</v>
      </c>
      <c r="V140" s="41">
        <v>1.9780953377474828E-3</v>
      </c>
      <c r="W140" s="41">
        <v>2.7331232441182501E-2</v>
      </c>
      <c r="X140" s="18">
        <v>0.30598985739985118</v>
      </c>
      <c r="Y140" s="18">
        <v>0.37343500439397481</v>
      </c>
      <c r="Z140" s="18">
        <f t="shared" si="5"/>
        <v>0.679424861793826</v>
      </c>
      <c r="AC140" s="34">
        <v>43602</v>
      </c>
      <c r="AD140" s="43">
        <v>4.8868388609132479E-3</v>
      </c>
      <c r="AE140" s="43">
        <v>6.9489619482354971E-3</v>
      </c>
      <c r="AF140" s="43">
        <v>4.8377316627262346E-3</v>
      </c>
      <c r="AG140" s="43">
        <v>6.1819907935193362E-3</v>
      </c>
      <c r="AH140" s="43">
        <v>8.1302810362269898E-3</v>
      </c>
      <c r="AI140" s="1"/>
      <c r="AJ140" s="9">
        <v>43968</v>
      </c>
      <c r="AK140" s="41">
        <v>2.0821679739176899E-4</v>
      </c>
      <c r="AL140" s="41">
        <v>2.8868412381331869E-4</v>
      </c>
      <c r="AM140" s="41">
        <v>7.6201760514140674E-4</v>
      </c>
      <c r="AN140" s="41">
        <v>4.2607382871239402E-4</v>
      </c>
      <c r="AO140" s="41">
        <v>6.6526207472102842E-4</v>
      </c>
    </row>
    <row r="141" spans="2:41">
      <c r="B141" s="9">
        <v>43603</v>
      </c>
      <c r="C141" s="42">
        <v>0.1542166836375938</v>
      </c>
      <c r="D141" s="42">
        <v>2.9314870043535151E-2</v>
      </c>
      <c r="E141" s="42">
        <v>0.41678071362846641</v>
      </c>
      <c r="F141" s="42">
        <v>2.7677278732831219E-2</v>
      </c>
      <c r="G141" s="42">
        <v>2.7604083572124599E-2</v>
      </c>
      <c r="H141" s="42">
        <v>1.8533462837841491E-2</v>
      </c>
      <c r="I141" s="42">
        <v>1.8095889342147582E-2</v>
      </c>
      <c r="J141" s="42">
        <v>0.1240857769225505</v>
      </c>
      <c r="K141" s="16">
        <v>0.81630875871709052</v>
      </c>
      <c r="L141" s="16">
        <v>1.7612001416481571</v>
      </c>
      <c r="M141" s="16">
        <f t="shared" si="4"/>
        <v>2.5775089003652476</v>
      </c>
      <c r="N141" s="1"/>
      <c r="O141" s="9">
        <v>43969</v>
      </c>
      <c r="P141" s="41">
        <v>0.1035226473772701</v>
      </c>
      <c r="Q141" s="41">
        <v>4.8509040810336792E-4</v>
      </c>
      <c r="R141" s="41">
        <v>0.15126248949580409</v>
      </c>
      <c r="S141" s="41">
        <v>4.7033179816787594E-3</v>
      </c>
      <c r="T141" s="41">
        <v>9.7710927972890459E-3</v>
      </c>
      <c r="U141" s="41">
        <v>4.2800818496478146E-3</v>
      </c>
      <c r="V141" s="41">
        <v>3.0830576741376508E-3</v>
      </c>
      <c r="W141" s="41">
        <v>3.2146431098905227E-2</v>
      </c>
      <c r="X141" s="18">
        <v>0.30925420868283598</v>
      </c>
      <c r="Y141" s="18">
        <v>0.34327685566317861</v>
      </c>
      <c r="Z141" s="18">
        <f t="shared" si="5"/>
        <v>0.6525310643460146</v>
      </c>
      <c r="AC141" s="34">
        <v>43603</v>
      </c>
      <c r="AD141" s="43">
        <v>2.506046585109493E-3</v>
      </c>
      <c r="AE141" s="43">
        <v>5.4431826918862327E-3</v>
      </c>
      <c r="AF141" s="43">
        <v>2.967079329575309E-3</v>
      </c>
      <c r="AG141" s="43">
        <v>5.6197128275036331E-3</v>
      </c>
      <c r="AH141" s="43">
        <v>7.2899225424406964E-3</v>
      </c>
      <c r="AI141" s="1"/>
      <c r="AJ141" s="9">
        <v>43969</v>
      </c>
      <c r="AK141" s="41">
        <v>5.4510394966613665E-4</v>
      </c>
      <c r="AL141" s="41">
        <v>5.9428432562361048E-4</v>
      </c>
      <c r="AM141" s="41">
        <v>9.8754273403413089E-4</v>
      </c>
      <c r="AN141" s="41">
        <v>6.829923577887331E-4</v>
      </c>
      <c r="AO141" s="41">
        <v>6.4013190002172983E-4</v>
      </c>
    </row>
    <row r="142" spans="2:41">
      <c r="B142" s="9">
        <v>43604</v>
      </c>
      <c r="C142" s="42">
        <v>0.15420129244669431</v>
      </c>
      <c r="D142" s="42">
        <v>2.9104058707466018E-2</v>
      </c>
      <c r="E142" s="42">
        <v>0.42545023113323738</v>
      </c>
      <c r="F142" s="42">
        <v>3.0690341445614829E-2</v>
      </c>
      <c r="G142" s="42">
        <v>2.695149561549743E-2</v>
      </c>
      <c r="H142" s="42">
        <v>1.856422085262549E-2</v>
      </c>
      <c r="I142" s="42">
        <v>1.5094881242525549E-2</v>
      </c>
      <c r="J142" s="42">
        <v>0.13078086573006739</v>
      </c>
      <c r="K142" s="16">
        <v>0.83083738717372846</v>
      </c>
      <c r="L142" s="16">
        <v>1.753633278239827</v>
      </c>
      <c r="M142" s="16">
        <f t="shared" si="4"/>
        <v>2.5844706654135554</v>
      </c>
      <c r="N142" s="1"/>
      <c r="O142" s="9">
        <v>43970</v>
      </c>
      <c r="P142" s="41">
        <v>0.10014583640655959</v>
      </c>
      <c r="Q142" s="41">
        <v>6.7269226367550723E-4</v>
      </c>
      <c r="R142" s="41">
        <v>0.1604710110706507</v>
      </c>
      <c r="S142" s="41">
        <v>4.8895324699296389E-3</v>
      </c>
      <c r="T142" s="41">
        <v>9.6361599065749644E-3</v>
      </c>
      <c r="U142" s="41">
        <v>4.5116376907855353E-3</v>
      </c>
      <c r="V142" s="41">
        <v>3.4513588275412801E-3</v>
      </c>
      <c r="W142" s="41">
        <v>3.4031339262246288E-2</v>
      </c>
      <c r="X142" s="18">
        <v>0.31780956789796339</v>
      </c>
      <c r="Y142" s="18">
        <v>0.36580514836846623</v>
      </c>
      <c r="Z142" s="18">
        <f t="shared" si="5"/>
        <v>0.68361471626642967</v>
      </c>
      <c r="AC142" s="34">
        <v>43604</v>
      </c>
      <c r="AD142" s="43">
        <v>3.42944338153999E-3</v>
      </c>
      <c r="AE142" s="43">
        <v>5.5978716647919176E-3</v>
      </c>
      <c r="AF142" s="43">
        <v>3.0915998330526551E-3</v>
      </c>
      <c r="AG142" s="43">
        <v>5.547052680540075E-3</v>
      </c>
      <c r="AH142" s="43">
        <v>7.8142785119057392E-3</v>
      </c>
      <c r="AJ142" s="9">
        <v>43970</v>
      </c>
      <c r="AK142" s="41">
        <v>5.8915551234781961E-4</v>
      </c>
      <c r="AL142" s="41">
        <v>7.0647580203064819E-4</v>
      </c>
      <c r="AM142" s="41">
        <v>1.006478121581467E-3</v>
      </c>
      <c r="AN142" s="41">
        <v>6.5586221642502949E-4</v>
      </c>
      <c r="AO142" s="41">
        <v>6.3092122678833215E-4</v>
      </c>
    </row>
    <row r="143" spans="2:41">
      <c r="B143" s="9">
        <v>43605</v>
      </c>
      <c r="C143" s="42">
        <v>0.15488140645589291</v>
      </c>
      <c r="D143" s="42">
        <v>2.9719924028747648E-2</v>
      </c>
      <c r="E143" s="42">
        <v>0.47628585662479628</v>
      </c>
      <c r="F143" s="42">
        <v>3.6113938795370067E-2</v>
      </c>
      <c r="G143" s="42">
        <v>2.929956241796728E-2</v>
      </c>
      <c r="H143" s="42">
        <v>1.85334735059722E-2</v>
      </c>
      <c r="I143" s="42">
        <v>1.8956797160332672E-2</v>
      </c>
      <c r="J143" s="42">
        <v>0.14014001885803229</v>
      </c>
      <c r="K143" s="16">
        <v>0.90393097784711129</v>
      </c>
      <c r="L143" s="16">
        <v>1.6824321943627081</v>
      </c>
      <c r="M143" s="16">
        <f t="shared" si="4"/>
        <v>2.5863631722098193</v>
      </c>
      <c r="N143" s="1"/>
      <c r="O143" s="9">
        <v>43971</v>
      </c>
      <c r="P143" s="41">
        <v>0.10545707259020939</v>
      </c>
      <c r="Q143" s="41">
        <v>5.060061767010038E-4</v>
      </c>
      <c r="R143" s="41">
        <v>0.17885111293468831</v>
      </c>
      <c r="S143" s="41">
        <v>5.4487443430910731E-3</v>
      </c>
      <c r="T143" s="41">
        <v>1.108823610848584E-2</v>
      </c>
      <c r="U143" s="41">
        <v>4.5712135974188099E-3</v>
      </c>
      <c r="V143" s="41">
        <v>3.8674235163652462E-3</v>
      </c>
      <c r="W143" s="41">
        <v>3.8075238130207148E-2</v>
      </c>
      <c r="X143" s="18">
        <v>0.34786504739716662</v>
      </c>
      <c r="Y143" s="18">
        <v>0.38695679603890298</v>
      </c>
      <c r="Z143" s="18">
        <f t="shared" si="5"/>
        <v>0.7348218434360696</v>
      </c>
      <c r="AC143" s="34">
        <v>43605</v>
      </c>
      <c r="AD143" s="43">
        <v>4.8862702540097046E-3</v>
      </c>
      <c r="AE143" s="43">
        <v>6.687062652021649E-3</v>
      </c>
      <c r="AF143" s="43">
        <v>4.2333031595946646E-3</v>
      </c>
      <c r="AG143" s="43">
        <v>6.1269860576123377E-3</v>
      </c>
      <c r="AH143" s="43">
        <v>7.9000447585319405E-3</v>
      </c>
      <c r="AJ143" s="9">
        <v>43971</v>
      </c>
      <c r="AK143" s="41">
        <v>5.9528302826502362E-4</v>
      </c>
      <c r="AL143" s="41">
        <v>8.562385233251902E-4</v>
      </c>
      <c r="AM143" s="41">
        <v>1.3194552732437781E-3</v>
      </c>
      <c r="AN143" s="41">
        <v>6.5633455495487324E-4</v>
      </c>
      <c r="AO143" s="41">
        <v>5.8576011380938276E-4</v>
      </c>
    </row>
    <row r="144" spans="2:41">
      <c r="B144" s="9">
        <v>43606</v>
      </c>
      <c r="C144" s="42">
        <v>0.15639777729957041</v>
      </c>
      <c r="D144" s="42">
        <v>2.8638847411504909E-2</v>
      </c>
      <c r="E144" s="42">
        <v>0.48456979125774069</v>
      </c>
      <c r="F144" s="42">
        <v>3.3829269644210312E-2</v>
      </c>
      <c r="G144" s="42">
        <v>2.8077184185933069E-2</v>
      </c>
      <c r="H144" s="42">
        <v>1.8401241234773259E-2</v>
      </c>
      <c r="I144" s="42">
        <v>1.9976367429487461E-2</v>
      </c>
      <c r="J144" s="42">
        <v>0.1432016685537878</v>
      </c>
      <c r="K144" s="16">
        <v>0.91309214701700758</v>
      </c>
      <c r="L144" s="16">
        <v>1.6210292266340509</v>
      </c>
      <c r="M144" s="16">
        <f t="shared" si="4"/>
        <v>2.5341213736510584</v>
      </c>
      <c r="N144" s="1"/>
      <c r="O144" s="9">
        <v>43972</v>
      </c>
      <c r="P144" s="41">
        <v>0.10133582861655741</v>
      </c>
      <c r="Q144" s="41">
        <v>6.2282617429065411E-4</v>
      </c>
      <c r="R144" s="41">
        <v>0.19648995108574641</v>
      </c>
      <c r="S144" s="41">
        <v>5.1802270567442464E-3</v>
      </c>
      <c r="T144" s="41">
        <v>9.46546354200597E-3</v>
      </c>
      <c r="U144" s="41">
        <v>4.5417555589346128E-3</v>
      </c>
      <c r="V144" s="41">
        <v>3.7202753449676849E-3</v>
      </c>
      <c r="W144" s="41">
        <v>3.6578474224879892E-2</v>
      </c>
      <c r="X144" s="18">
        <v>0.35793480160412672</v>
      </c>
      <c r="Y144" s="18">
        <v>0.3991535474293888</v>
      </c>
      <c r="Z144" s="18">
        <f t="shared" si="5"/>
        <v>0.75708834903351552</v>
      </c>
      <c r="AC144" s="34">
        <v>43606</v>
      </c>
      <c r="AD144" s="43">
        <v>4.6377213751917761E-3</v>
      </c>
      <c r="AE144" s="43">
        <v>6.6710679307251074E-3</v>
      </c>
      <c r="AF144" s="43">
        <v>4.6929163388563164E-3</v>
      </c>
      <c r="AG144" s="43">
        <v>4.1159865231425868E-3</v>
      </c>
      <c r="AH144" s="43">
        <v>7.5405544847706599E-3</v>
      </c>
      <c r="AJ144" s="9">
        <v>43972</v>
      </c>
      <c r="AK144" s="41">
        <v>5.4024343131306701E-4</v>
      </c>
      <c r="AL144" s="41">
        <v>5.8772425229002337E-4</v>
      </c>
      <c r="AM144" s="41">
        <v>1.197930587673747E-3</v>
      </c>
      <c r="AN144" s="41">
        <v>7.8912722088447535E-4</v>
      </c>
      <c r="AO144" s="41">
        <v>7.3204250086365418E-4</v>
      </c>
    </row>
    <row r="145" spans="2:41">
      <c r="B145" s="9">
        <v>43607</v>
      </c>
      <c r="C145" s="42">
        <v>0.15500369699265221</v>
      </c>
      <c r="D145" s="42">
        <v>2.9903135349333261E-2</v>
      </c>
      <c r="E145" s="42">
        <v>0.49335968653241757</v>
      </c>
      <c r="F145" s="42">
        <v>3.6621905589530032E-2</v>
      </c>
      <c r="G145" s="42">
        <v>2.9230377180332189E-2</v>
      </c>
      <c r="H145" s="42">
        <v>1.8657775622100432E-2</v>
      </c>
      <c r="I145" s="42">
        <v>1.9263659005887359E-2</v>
      </c>
      <c r="J145" s="42">
        <v>0.14451717843545109</v>
      </c>
      <c r="K145" s="16">
        <v>0.92655741470770414</v>
      </c>
      <c r="L145" s="16">
        <v>1.6467846723135351</v>
      </c>
      <c r="M145" s="16">
        <f t="shared" si="4"/>
        <v>2.5733420870212393</v>
      </c>
      <c r="N145" s="1"/>
      <c r="O145" s="9">
        <v>43973</v>
      </c>
      <c r="P145" s="41">
        <v>0.1094317287016796</v>
      </c>
      <c r="Q145" s="41">
        <v>1.1981515846370399E-3</v>
      </c>
      <c r="R145" s="41">
        <v>0.1987052772906284</v>
      </c>
      <c r="S145" s="41">
        <v>4.6999825904116624E-3</v>
      </c>
      <c r="T145" s="41">
        <v>1.1777792474785101E-2</v>
      </c>
      <c r="U145" s="41">
        <v>4.5355700405416708E-3</v>
      </c>
      <c r="V145" s="41">
        <v>4.1342877946029827E-3</v>
      </c>
      <c r="W145" s="41">
        <v>3.6250457715301422E-2</v>
      </c>
      <c r="X145" s="18">
        <v>0.37073324819258779</v>
      </c>
      <c r="Y145" s="18">
        <v>0.39506574655661453</v>
      </c>
      <c r="Z145" s="18">
        <f t="shared" si="5"/>
        <v>0.76579899474920232</v>
      </c>
      <c r="AC145" s="34">
        <v>43607</v>
      </c>
      <c r="AD145" s="43">
        <v>4.8293617933973789E-3</v>
      </c>
      <c r="AE145" s="43">
        <v>6.7397554919415631E-3</v>
      </c>
      <c r="AF145" s="43">
        <v>4.9855517278970659E-3</v>
      </c>
      <c r="AG145" s="43">
        <v>5.9514145808490558E-3</v>
      </c>
      <c r="AH145" s="43">
        <v>7.6721755631997124E-3</v>
      </c>
      <c r="AJ145" s="9">
        <v>43973</v>
      </c>
      <c r="AK145" s="41">
        <v>5.5056211278173056E-4</v>
      </c>
      <c r="AL145" s="41">
        <v>4.0801774530771479E-4</v>
      </c>
      <c r="AM145" s="41">
        <v>9.1698274879563595E-4</v>
      </c>
      <c r="AN145" s="41">
        <v>6.7893439293559169E-4</v>
      </c>
      <c r="AO145" s="41">
        <v>7.4437686371133546E-4</v>
      </c>
    </row>
    <row r="146" spans="2:41">
      <c r="B146" s="9">
        <v>43608</v>
      </c>
      <c r="C146" s="42">
        <v>0.15669375111358719</v>
      </c>
      <c r="D146" s="42">
        <v>3.005679551320135E-2</v>
      </c>
      <c r="E146" s="42">
        <v>0.49279521768893769</v>
      </c>
      <c r="F146" s="42">
        <v>3.6844474255607933E-2</v>
      </c>
      <c r="G146" s="42">
        <v>2.8683211961339859E-2</v>
      </c>
      <c r="H146" s="42">
        <v>1.8532093912037681E-2</v>
      </c>
      <c r="I146" s="42">
        <v>1.9140542517554229E-2</v>
      </c>
      <c r="J146" s="42">
        <v>0.14582466371097491</v>
      </c>
      <c r="K146" s="16">
        <v>0.9285707506732408</v>
      </c>
      <c r="L146" s="16">
        <v>1.708406223789293</v>
      </c>
      <c r="M146" s="16">
        <f t="shared" si="4"/>
        <v>2.6369769744625335</v>
      </c>
      <c r="N146" s="1"/>
      <c r="O146" s="9">
        <v>43974</v>
      </c>
      <c r="P146" s="41">
        <v>0.10005676805180019</v>
      </c>
      <c r="Q146" s="41">
        <v>9.4975604191060959E-4</v>
      </c>
      <c r="R146" s="41">
        <v>0.1649180696637752</v>
      </c>
      <c r="S146" s="41">
        <v>2.568284804710354E-3</v>
      </c>
      <c r="T146" s="41">
        <v>1.239274137198426E-2</v>
      </c>
      <c r="U146" s="41">
        <v>4.3234125614830176E-3</v>
      </c>
      <c r="V146" s="41">
        <v>2.5579533833374828E-3</v>
      </c>
      <c r="W146" s="41">
        <v>2.4961395531796021E-2</v>
      </c>
      <c r="X146" s="18">
        <v>0.31272838141079717</v>
      </c>
      <c r="Y146" s="18">
        <v>0.37759814336392572</v>
      </c>
      <c r="Z146" s="18">
        <f t="shared" si="5"/>
        <v>0.69032652477472289</v>
      </c>
      <c r="AC146" s="34">
        <v>43608</v>
      </c>
      <c r="AD146" s="43">
        <v>4.4891342383494076E-3</v>
      </c>
      <c r="AE146" s="43">
        <v>6.93913097450742E-3</v>
      </c>
      <c r="AF146" s="43">
        <v>5.2290177104762159E-3</v>
      </c>
      <c r="AG146" s="43">
        <v>6.086260601987613E-3</v>
      </c>
      <c r="AH146" s="43">
        <v>7.6918397728833804E-3</v>
      </c>
      <c r="AJ146" s="9">
        <v>43974</v>
      </c>
      <c r="AK146" s="41">
        <v>3.0142916499804E-4</v>
      </c>
      <c r="AL146" s="41">
        <v>2.8027808054887921E-4</v>
      </c>
      <c r="AM146" s="41">
        <v>4.9471790601797775E-4</v>
      </c>
      <c r="AN146" s="41">
        <v>4.3886051515914262E-4</v>
      </c>
      <c r="AO146" s="41">
        <v>2.5018235390919589E-4</v>
      </c>
    </row>
    <row r="147" spans="2:41">
      <c r="B147" s="9">
        <v>43609</v>
      </c>
      <c r="C147" s="42">
        <v>0.15767098682059119</v>
      </c>
      <c r="D147" s="42">
        <v>3.0244335427371049E-2</v>
      </c>
      <c r="E147" s="42">
        <v>0.51474663269330545</v>
      </c>
      <c r="F147" s="42">
        <v>3.834702054329113E-2</v>
      </c>
      <c r="G147" s="42">
        <v>3.113521734765895E-2</v>
      </c>
      <c r="H147" s="42">
        <v>1.8831623500701399E-2</v>
      </c>
      <c r="I147" s="42">
        <v>2.0084879931475931E-2</v>
      </c>
      <c r="J147" s="42">
        <v>0.14591892484444971</v>
      </c>
      <c r="K147" s="16">
        <v>0.95697962110884482</v>
      </c>
      <c r="L147" s="16">
        <v>1.757640730450148</v>
      </c>
      <c r="M147" s="16">
        <f t="shared" si="4"/>
        <v>2.7146203515589926</v>
      </c>
      <c r="N147" s="1"/>
      <c r="O147" s="9">
        <v>43975</v>
      </c>
      <c r="P147" s="41">
        <v>0.1140637861203966</v>
      </c>
      <c r="Q147" s="41">
        <v>7.694876663214672E-4</v>
      </c>
      <c r="R147" s="41">
        <v>0.1438864795673942</v>
      </c>
      <c r="S147" s="41">
        <v>3.556053629233421E-3</v>
      </c>
      <c r="T147" s="41">
        <v>1.122694065813575E-2</v>
      </c>
      <c r="U147" s="41">
        <v>4.3255321684877749E-3</v>
      </c>
      <c r="V147" s="41">
        <v>2.214447982536566E-3</v>
      </c>
      <c r="W147" s="41">
        <v>2.6747452815527841E-2</v>
      </c>
      <c r="X147" s="18">
        <v>0.3067901806080337</v>
      </c>
      <c r="Y147" s="18">
        <v>0.3700064961265685</v>
      </c>
      <c r="Z147" s="18">
        <f t="shared" si="5"/>
        <v>0.6767966767346022</v>
      </c>
      <c r="AC147" s="34">
        <v>43609</v>
      </c>
      <c r="AD147" s="43">
        <v>5.0738802507657487E-3</v>
      </c>
      <c r="AE147" s="43">
        <v>7.3350512990729162E-3</v>
      </c>
      <c r="AF147" s="43">
        <v>4.8680358022185821E-3</v>
      </c>
      <c r="AG147" s="43">
        <v>6.2043140033232174E-3</v>
      </c>
      <c r="AH147" s="43">
        <v>8.0678553267603571E-3</v>
      </c>
      <c r="AJ147" s="9">
        <v>43975</v>
      </c>
      <c r="AK147" s="41">
        <v>2.2827079977507029E-4</v>
      </c>
      <c r="AL147" s="41">
        <v>4.5140264367454151E-4</v>
      </c>
      <c r="AM147" s="41">
        <v>9.490890791503966E-4</v>
      </c>
      <c r="AN147" s="41">
        <v>4.7412419492399532E-4</v>
      </c>
      <c r="AO147" s="41">
        <v>5.7116601912583125E-4</v>
      </c>
    </row>
    <row r="148" spans="2:41">
      <c r="B148" s="9">
        <v>43610</v>
      </c>
      <c r="C148" s="42">
        <v>0.15289029545459601</v>
      </c>
      <c r="D148" s="42">
        <v>2.967083624645309E-2</v>
      </c>
      <c r="E148" s="42">
        <v>0.43105900098257072</v>
      </c>
      <c r="F148" s="42">
        <v>2.8676783002786841E-2</v>
      </c>
      <c r="G148" s="42">
        <v>2.8489415546841441E-2</v>
      </c>
      <c r="H148" s="42">
        <v>1.8801365887775801E-2</v>
      </c>
      <c r="I148" s="42">
        <v>1.833357762453058E-2</v>
      </c>
      <c r="J148" s="42">
        <v>0.1254629895218333</v>
      </c>
      <c r="K148" s="16">
        <v>0.83338426426738799</v>
      </c>
      <c r="L148" s="16">
        <v>1.786299119189265</v>
      </c>
      <c r="M148" s="16">
        <f t="shared" si="4"/>
        <v>2.6196833834566529</v>
      </c>
      <c r="N148" s="1"/>
      <c r="O148" s="9">
        <v>43976</v>
      </c>
      <c r="P148" s="41">
        <v>0.1089833891731134</v>
      </c>
      <c r="Q148" s="41">
        <v>5.2990102484236599E-3</v>
      </c>
      <c r="R148" s="41">
        <v>0.1511598230768626</v>
      </c>
      <c r="S148" s="41">
        <v>5.062517593015842E-3</v>
      </c>
      <c r="T148" s="41">
        <v>1.151142000007698E-2</v>
      </c>
      <c r="U148" s="41">
        <v>4.4008679761627879E-3</v>
      </c>
      <c r="V148" s="41">
        <v>3.4803509659605139E-3</v>
      </c>
      <c r="W148" s="41">
        <v>3.43075194922038E-2</v>
      </c>
      <c r="X148" s="18">
        <v>0.32420489852581952</v>
      </c>
      <c r="Y148" s="18">
        <v>0.33517288864055711</v>
      </c>
      <c r="Z148" s="18">
        <f t="shared" si="5"/>
        <v>0.65937778716637663</v>
      </c>
      <c r="AC148" s="34">
        <v>43610</v>
      </c>
      <c r="AD148" s="43">
        <v>2.767354601989121E-3</v>
      </c>
      <c r="AE148" s="43">
        <v>5.9853808376999773E-3</v>
      </c>
      <c r="AF148" s="43">
        <v>2.86637685361681E-3</v>
      </c>
      <c r="AG148" s="43">
        <v>5.697080977974789E-3</v>
      </c>
      <c r="AH148" s="43">
        <v>7.3875759263339032E-3</v>
      </c>
      <c r="AJ148" s="9">
        <v>43976</v>
      </c>
      <c r="AK148" s="41">
        <v>4.7138999612856099E-4</v>
      </c>
      <c r="AL148" s="41">
        <v>8.3313498148925318E-4</v>
      </c>
      <c r="AM148" s="41">
        <v>9.4194118314518593E-4</v>
      </c>
      <c r="AN148" s="41">
        <v>6.7885875728868647E-4</v>
      </c>
      <c r="AO148" s="41">
        <v>7.0722772642274774E-4</v>
      </c>
    </row>
    <row r="149" spans="2:41">
      <c r="B149" s="9">
        <v>43611</v>
      </c>
      <c r="C149" s="42">
        <v>0.15024999811442519</v>
      </c>
      <c r="D149" s="42">
        <v>2.9535590626606569E-2</v>
      </c>
      <c r="E149" s="42">
        <v>0.35444027743282552</v>
      </c>
      <c r="F149" s="42">
        <v>3.1473614923491593E-2</v>
      </c>
      <c r="G149" s="42">
        <v>2.7961146680594941E-2</v>
      </c>
      <c r="H149" s="42">
        <v>1.8490657091760659E-2</v>
      </c>
      <c r="I149" s="42">
        <v>1.534971166847353E-2</v>
      </c>
      <c r="J149" s="42">
        <v>0.13342450227021119</v>
      </c>
      <c r="K149" s="16">
        <v>0.760925498808389</v>
      </c>
      <c r="L149" s="16">
        <v>1.778428898056688</v>
      </c>
      <c r="M149" s="16">
        <f t="shared" si="4"/>
        <v>2.5393543968650771</v>
      </c>
      <c r="N149" s="1"/>
      <c r="O149" s="9">
        <v>43977</v>
      </c>
      <c r="P149" s="41">
        <v>0.1049376263088373</v>
      </c>
      <c r="Q149" s="41">
        <v>5.3294585627888394E-3</v>
      </c>
      <c r="R149" s="41">
        <v>0.15979740450157959</v>
      </c>
      <c r="S149" s="41">
        <v>5.2301362545822466E-3</v>
      </c>
      <c r="T149" s="41">
        <v>1.0450078420784581E-2</v>
      </c>
      <c r="U149" s="41">
        <v>4.414370404620358E-3</v>
      </c>
      <c r="V149" s="41">
        <v>3.9207433200457442E-3</v>
      </c>
      <c r="W149" s="41">
        <v>3.6561526311249988E-2</v>
      </c>
      <c r="X149" s="18">
        <v>0.33064134408448859</v>
      </c>
      <c r="Y149" s="18">
        <v>0.35370344582486152</v>
      </c>
      <c r="Z149" s="18">
        <f t="shared" si="5"/>
        <v>0.6843447899093501</v>
      </c>
      <c r="AC149" s="34">
        <v>43611</v>
      </c>
      <c r="AD149" s="43">
        <v>3.3932215760592078E-3</v>
      </c>
      <c r="AE149" s="43">
        <v>5.880700663353465E-3</v>
      </c>
      <c r="AF149" s="43">
        <v>3.4328174636263872E-3</v>
      </c>
      <c r="AG149" s="43">
        <v>5.6755040439076497E-3</v>
      </c>
      <c r="AH149" s="43">
        <v>7.9163649182474958E-3</v>
      </c>
      <c r="AJ149" s="9">
        <v>43977</v>
      </c>
      <c r="AK149" s="41">
        <v>6.1299369320025289E-4</v>
      </c>
      <c r="AL149" s="41">
        <v>7.6375357931669806E-4</v>
      </c>
      <c r="AM149" s="41">
        <v>1.1326781491597E-3</v>
      </c>
      <c r="AN149" s="41">
        <v>7.5326772124447122E-4</v>
      </c>
      <c r="AO149" s="41">
        <v>6.8528411175028284E-4</v>
      </c>
    </row>
    <row r="150" spans="2:41">
      <c r="B150" s="9">
        <v>43612</v>
      </c>
      <c r="C150" s="42">
        <v>0.15180853152597329</v>
      </c>
      <c r="D150" s="42">
        <v>2.9875200128133349E-2</v>
      </c>
      <c r="E150" s="42">
        <v>0.41899882215333439</v>
      </c>
      <c r="F150" s="42">
        <v>3.6820950897526711E-2</v>
      </c>
      <c r="G150" s="42">
        <v>3.1295769326700022E-2</v>
      </c>
      <c r="H150" s="42">
        <v>1.82845982168231E-2</v>
      </c>
      <c r="I150" s="42">
        <v>2.001828486929225E-2</v>
      </c>
      <c r="J150" s="42">
        <v>0.14467393498544459</v>
      </c>
      <c r="K150" s="16">
        <v>0.85177609210322769</v>
      </c>
      <c r="L150" s="16">
        <v>1.6911795347514831</v>
      </c>
      <c r="M150" s="16">
        <f t="shared" si="4"/>
        <v>2.5429556268547109</v>
      </c>
      <c r="N150" s="1"/>
      <c r="O150" s="9">
        <v>43978</v>
      </c>
      <c r="P150" s="41">
        <v>0.10868943669608259</v>
      </c>
      <c r="Q150" s="41">
        <v>5.8408209279107804E-3</v>
      </c>
      <c r="R150" s="41">
        <v>0.1844778700806512</v>
      </c>
      <c r="S150" s="41">
        <v>5.6173165757499961E-3</v>
      </c>
      <c r="T150" s="41">
        <v>1.15184171871539E-2</v>
      </c>
      <c r="U150" s="41">
        <v>4.5630045177460681E-3</v>
      </c>
      <c r="V150" s="41">
        <v>4.0080211711945547E-3</v>
      </c>
      <c r="W150" s="41">
        <v>3.7872682610395107E-2</v>
      </c>
      <c r="X150" s="18">
        <v>0.36258756976688411</v>
      </c>
      <c r="Y150" s="18">
        <v>0.37957239140836019</v>
      </c>
      <c r="Z150" s="18">
        <f t="shared" si="5"/>
        <v>0.7421599611752443</v>
      </c>
      <c r="AC150" s="34">
        <v>43612</v>
      </c>
      <c r="AD150" s="43">
        <v>4.3007916657936537E-3</v>
      </c>
      <c r="AE150" s="43">
        <v>6.9797144490063839E-3</v>
      </c>
      <c r="AF150" s="43">
        <v>5.0425085614605363E-3</v>
      </c>
      <c r="AG150" s="43">
        <v>6.1322736660129086E-3</v>
      </c>
      <c r="AH150" s="43">
        <v>8.0200071549875775E-3</v>
      </c>
      <c r="AJ150" s="9">
        <v>43978</v>
      </c>
      <c r="AK150" s="41">
        <v>7.488764224470025E-4</v>
      </c>
      <c r="AL150" s="41">
        <v>8.1549908185070733E-4</v>
      </c>
      <c r="AM150" s="41">
        <v>1.2866208217197179E-3</v>
      </c>
      <c r="AN150" s="41">
        <v>7.0451077850269665E-4</v>
      </c>
      <c r="AO150" s="41">
        <v>6.2142706346647798E-4</v>
      </c>
    </row>
    <row r="151" spans="2:41">
      <c r="B151" s="9">
        <v>43613</v>
      </c>
      <c r="C151" s="42">
        <v>0.15377623265688781</v>
      </c>
      <c r="D151" s="42">
        <v>2.8949014534454521E-2</v>
      </c>
      <c r="E151" s="42">
        <v>0.46191677601367692</v>
      </c>
      <c r="F151" s="42">
        <v>3.6388843801231828E-2</v>
      </c>
      <c r="G151" s="42">
        <v>2.875985188000597E-2</v>
      </c>
      <c r="H151" s="42">
        <v>1.8634767660613019E-2</v>
      </c>
      <c r="I151" s="42">
        <v>1.9809811378314789E-2</v>
      </c>
      <c r="J151" s="42">
        <v>0.14597593902448189</v>
      </c>
      <c r="K151" s="16">
        <v>0.89421123694966653</v>
      </c>
      <c r="L151" s="16">
        <v>1.6679750500027211</v>
      </c>
      <c r="M151" s="16">
        <f t="shared" si="4"/>
        <v>2.5621862869523877</v>
      </c>
      <c r="N151" s="1"/>
      <c r="O151" s="9">
        <v>43979</v>
      </c>
      <c r="P151" s="41">
        <v>0.10844983555309209</v>
      </c>
      <c r="Q151" s="41">
        <v>6.2354742351161179E-3</v>
      </c>
      <c r="R151" s="41">
        <v>0.1930949217119543</v>
      </c>
      <c r="S151" s="41">
        <v>6.4022917997107187E-3</v>
      </c>
      <c r="T151" s="41">
        <v>1.2043485597604041E-2</v>
      </c>
      <c r="U151" s="41">
        <v>4.4781683578981697E-3</v>
      </c>
      <c r="V151" s="41">
        <v>3.786758972120159E-3</v>
      </c>
      <c r="W151" s="41">
        <v>3.7789476789736397E-2</v>
      </c>
      <c r="X151" s="18">
        <v>0.37228041301723208</v>
      </c>
      <c r="Y151" s="18">
        <v>0.38243903131466239</v>
      </c>
      <c r="Z151" s="18">
        <f t="shared" si="5"/>
        <v>0.75471944433189453</v>
      </c>
      <c r="AC151" s="34">
        <v>43613</v>
      </c>
      <c r="AD151" s="43">
        <v>4.6921969580821258E-3</v>
      </c>
      <c r="AE151" s="43">
        <v>6.6669915803721884E-3</v>
      </c>
      <c r="AF151" s="43">
        <v>4.9552904299038697E-3</v>
      </c>
      <c r="AG151" s="43">
        <v>6.0573860528708992E-3</v>
      </c>
      <c r="AH151" s="43">
        <v>7.7624056843597876E-3</v>
      </c>
      <c r="AJ151" s="9">
        <v>43979</v>
      </c>
      <c r="AK151" s="41">
        <v>6.6754282609958698E-4</v>
      </c>
      <c r="AL151" s="41">
        <v>1.007143429727846E-3</v>
      </c>
      <c r="AM151" s="41">
        <v>1.4687814563265819E-3</v>
      </c>
      <c r="AN151" s="41">
        <v>7.3731428196683734E-4</v>
      </c>
      <c r="AO151" s="41">
        <v>9.3996911505616818E-4</v>
      </c>
    </row>
    <row r="152" spans="2:41">
      <c r="B152" s="9">
        <v>43614</v>
      </c>
      <c r="C152" s="42">
        <v>0.15487515808961461</v>
      </c>
      <c r="D152" s="42">
        <v>3.0288961155278019E-2</v>
      </c>
      <c r="E152" s="42">
        <v>0.46117301499736651</v>
      </c>
      <c r="F152" s="42">
        <v>3.7569818812838322E-2</v>
      </c>
      <c r="G152" s="42">
        <v>3.00829516487706E-2</v>
      </c>
      <c r="H152" s="42">
        <v>1.8431422350853859E-2</v>
      </c>
      <c r="I152" s="42">
        <v>2.04559335078289E-2</v>
      </c>
      <c r="J152" s="42">
        <v>0.14418406321884711</v>
      </c>
      <c r="K152" s="16">
        <v>0.89706132378139802</v>
      </c>
      <c r="L152" s="16">
        <v>1.674394020376899</v>
      </c>
      <c r="M152" s="16">
        <f t="shared" si="4"/>
        <v>2.5714553441582968</v>
      </c>
      <c r="N152" s="1"/>
      <c r="O152" s="9">
        <v>43980</v>
      </c>
      <c r="P152" s="41">
        <v>0.11692888398499419</v>
      </c>
      <c r="Q152" s="41">
        <v>6.5319824533611364E-3</v>
      </c>
      <c r="R152" s="41">
        <v>0.19655401024940089</v>
      </c>
      <c r="S152" s="41">
        <v>6.5458734697021051E-3</v>
      </c>
      <c r="T152" s="41">
        <v>1.372490828369469E-2</v>
      </c>
      <c r="U152" s="41">
        <v>4.5659716043309406E-3</v>
      </c>
      <c r="V152" s="41">
        <v>4.470522500731865E-3</v>
      </c>
      <c r="W152" s="41">
        <v>3.8682206852721397E-2</v>
      </c>
      <c r="X152" s="18">
        <v>0.38800435939893729</v>
      </c>
      <c r="Y152" s="18">
        <v>0.38149273472778039</v>
      </c>
      <c r="Z152" s="18">
        <f t="shared" si="5"/>
        <v>0.76949709412671763</v>
      </c>
      <c r="AC152" s="34">
        <v>43614</v>
      </c>
      <c r="AD152" s="43">
        <v>4.7078513547440934E-3</v>
      </c>
      <c r="AE152" s="43">
        <v>7.3129257582372964E-3</v>
      </c>
      <c r="AF152" s="43">
        <v>5.0066667687147523E-3</v>
      </c>
      <c r="AG152" s="43">
        <v>6.0381684624488171E-3</v>
      </c>
      <c r="AH152" s="43">
        <v>7.9375222621076904E-3</v>
      </c>
      <c r="AJ152" s="9">
        <v>43980</v>
      </c>
      <c r="AK152" s="41">
        <v>8.0774323182956171E-4</v>
      </c>
      <c r="AL152" s="41">
        <v>1.0667140037004261E-3</v>
      </c>
      <c r="AM152" s="41">
        <v>1.6571291467093281E-3</v>
      </c>
      <c r="AN152" s="41">
        <v>5.8354325633810033E-4</v>
      </c>
      <c r="AO152" s="41">
        <v>8.9018212333456066E-4</v>
      </c>
    </row>
    <row r="153" spans="2:41">
      <c r="B153" s="9">
        <v>43615</v>
      </c>
      <c r="C153" s="42">
        <v>0.1546081739489775</v>
      </c>
      <c r="D153" s="42">
        <v>3.0390814361800619E-2</v>
      </c>
      <c r="E153" s="42">
        <v>0.49310339290606547</v>
      </c>
      <c r="F153" s="42">
        <v>3.2901508081430671E-2</v>
      </c>
      <c r="G153" s="42">
        <v>2.9690103335856869E-2</v>
      </c>
      <c r="H153" s="42">
        <v>1.8554451011103281E-2</v>
      </c>
      <c r="I153" s="42">
        <v>1.9821205631298619E-2</v>
      </c>
      <c r="J153" s="42">
        <v>0.14922199776258879</v>
      </c>
      <c r="K153" s="16">
        <v>0.92829164703912193</v>
      </c>
      <c r="L153" s="16">
        <v>1.725305309322805</v>
      </c>
      <c r="M153" s="16">
        <f t="shared" si="4"/>
        <v>2.6535969563619268</v>
      </c>
      <c r="N153" s="1"/>
      <c r="O153" s="9">
        <v>43981</v>
      </c>
      <c r="P153" s="41">
        <v>0.1072122216882531</v>
      </c>
      <c r="Q153" s="41">
        <v>6.3840666066735368E-3</v>
      </c>
      <c r="R153" s="41">
        <v>0.16882370440826699</v>
      </c>
      <c r="S153" s="41">
        <v>3.9935885766267543E-3</v>
      </c>
      <c r="T153" s="41">
        <v>1.4080049659847899E-2</v>
      </c>
      <c r="U153" s="41">
        <v>4.3287585541107237E-3</v>
      </c>
      <c r="V153" s="41">
        <v>2.6903147315650699E-3</v>
      </c>
      <c r="W153" s="41">
        <v>2.8006057458364111E-2</v>
      </c>
      <c r="X153" s="18">
        <v>0.33551876168370831</v>
      </c>
      <c r="Y153" s="18">
        <v>0.36338970760648681</v>
      </c>
      <c r="Z153" s="18">
        <f t="shared" si="5"/>
        <v>0.69890846929019512</v>
      </c>
      <c r="AC153" s="34">
        <v>43615</v>
      </c>
      <c r="AD153" s="43">
        <v>4.9201837658935004E-3</v>
      </c>
      <c r="AE153" s="43">
        <v>5.3620742763142524E-3</v>
      </c>
      <c r="AF153" s="43">
        <v>3.6814941908528591E-3</v>
      </c>
      <c r="AG153" s="43">
        <v>6.1916885318445856E-3</v>
      </c>
      <c r="AH153" s="43">
        <v>7.8738578375678412E-3</v>
      </c>
      <c r="AJ153" s="9">
        <v>43981</v>
      </c>
      <c r="AK153" s="41">
        <v>4.3052596238235801E-4</v>
      </c>
      <c r="AL153" s="41">
        <v>3.7020533483664151E-4</v>
      </c>
      <c r="AM153" s="41">
        <v>1.3106212416679761E-3</v>
      </c>
      <c r="AN153" s="41">
        <v>4.2368848109552228E-4</v>
      </c>
      <c r="AO153" s="41">
        <v>3.4545641277037919E-4</v>
      </c>
    </row>
    <row r="154" spans="2:41">
      <c r="B154" s="9">
        <v>43616</v>
      </c>
      <c r="C154" s="42">
        <v>0.1566817390275147</v>
      </c>
      <c r="D154" s="42">
        <v>3.068583629199249E-2</v>
      </c>
      <c r="E154" s="42">
        <v>0.50425999335364491</v>
      </c>
      <c r="F154" s="42">
        <v>3.4112705187058598E-2</v>
      </c>
      <c r="G154" s="42">
        <v>3.1594334020094428E-2</v>
      </c>
      <c r="H154" s="42">
        <v>1.877209275420787E-2</v>
      </c>
      <c r="I154" s="42">
        <v>2.062285711511487E-2</v>
      </c>
      <c r="J154" s="42">
        <v>0.15068878878999009</v>
      </c>
      <c r="K154" s="16">
        <v>0.94741834653961821</v>
      </c>
      <c r="L154" s="16">
        <v>1.7787224242254349</v>
      </c>
      <c r="M154" s="16">
        <f t="shared" si="4"/>
        <v>2.7261407707650531</v>
      </c>
      <c r="N154" s="1"/>
      <c r="O154" s="9">
        <v>43982</v>
      </c>
      <c r="P154" s="41">
        <v>0.11701353118715729</v>
      </c>
      <c r="Q154" s="41">
        <v>6.0884385482327724E-3</v>
      </c>
      <c r="R154" s="41">
        <v>0.1598228289808846</v>
      </c>
      <c r="S154" s="41">
        <v>3.7451271151042768E-3</v>
      </c>
      <c r="T154" s="41">
        <v>1.3578810797144261E-2</v>
      </c>
      <c r="U154" s="41">
        <v>4.567765694383461E-3</v>
      </c>
      <c r="V154" s="41">
        <v>2.248199772014783E-3</v>
      </c>
      <c r="W154" s="41">
        <v>3.1010584936568299E-2</v>
      </c>
      <c r="X154" s="18">
        <v>0.3380752870314897</v>
      </c>
      <c r="Y154" s="18">
        <v>0.34948253206628271</v>
      </c>
      <c r="Z154" s="18">
        <f t="shared" si="5"/>
        <v>0.68755781909777247</v>
      </c>
      <c r="AC154" s="34">
        <v>43616</v>
      </c>
      <c r="AD154" s="43">
        <v>4.8351343533452971E-3</v>
      </c>
      <c r="AE154" s="43">
        <v>5.0113787105833026E-3</v>
      </c>
      <c r="AF154" s="43">
        <v>3.6937009015990188E-3</v>
      </c>
      <c r="AG154" s="43">
        <v>6.4942880021153556E-3</v>
      </c>
      <c r="AH154" s="43">
        <v>8.3795893472076461E-3</v>
      </c>
      <c r="AJ154" s="9">
        <v>43982</v>
      </c>
      <c r="AK154" s="41">
        <v>2.7385102026086263E-4</v>
      </c>
      <c r="AL154" s="41">
        <v>3.3824594682051613E-4</v>
      </c>
      <c r="AM154" s="41">
        <v>1.0545671453953799E-3</v>
      </c>
      <c r="AN154" s="41">
        <v>4.5452210513262159E-4</v>
      </c>
      <c r="AO154" s="41">
        <v>5.6914009937930068E-4</v>
      </c>
    </row>
    <row r="155" spans="2:41">
      <c r="B155" s="9">
        <v>43617</v>
      </c>
      <c r="C155" s="42">
        <v>0.1556746167706077</v>
      </c>
      <c r="D155" s="42">
        <v>2.996530190341453E-2</v>
      </c>
      <c r="E155" s="42">
        <v>0.43337426130491269</v>
      </c>
      <c r="F155" s="42">
        <v>2.897900415073533E-2</v>
      </c>
      <c r="G155" s="42">
        <v>2.987596112565059E-2</v>
      </c>
      <c r="H155" s="42">
        <v>1.86228835446005E-2</v>
      </c>
      <c r="I155" s="42">
        <v>1.8568319818877181E-2</v>
      </c>
      <c r="J155" s="42">
        <v>0.1312646217812071</v>
      </c>
      <c r="K155" s="16">
        <v>0.84632497040000521</v>
      </c>
      <c r="L155" s="16">
        <v>1.8367521324224281</v>
      </c>
      <c r="M155" s="16">
        <f t="shared" si="4"/>
        <v>2.6830771028224332</v>
      </c>
      <c r="N155" s="1"/>
      <c r="O155" s="9">
        <v>43983</v>
      </c>
      <c r="P155" s="41">
        <v>0.11285000301012441</v>
      </c>
      <c r="Q155" s="41">
        <v>8.0824235662220831E-3</v>
      </c>
      <c r="R155" s="41">
        <v>0.18156295116259891</v>
      </c>
      <c r="S155" s="41">
        <v>6.4078552706454328E-3</v>
      </c>
      <c r="T155" s="41">
        <v>1.9343609126350442E-2</v>
      </c>
      <c r="U155" s="41">
        <v>5.1210579139419846E-3</v>
      </c>
      <c r="V155" s="41">
        <v>3.5139100495081431E-3</v>
      </c>
      <c r="W155" s="41">
        <v>4.4644833977569208E-2</v>
      </c>
      <c r="X155" s="18">
        <v>0.38152664407696057</v>
      </c>
      <c r="Y155" s="18">
        <v>0.32999360062695199</v>
      </c>
      <c r="Z155" s="18">
        <f t="shared" si="5"/>
        <v>0.71152024470391262</v>
      </c>
      <c r="AC155" s="34">
        <v>43617</v>
      </c>
      <c r="AD155" s="43">
        <v>2.605178948591697E-3</v>
      </c>
      <c r="AE155" s="43">
        <v>5.8718891528940689E-3</v>
      </c>
      <c r="AF155" s="43">
        <v>2.63401659980306E-3</v>
      </c>
      <c r="AG155" s="43">
        <v>6.2733590307501516E-3</v>
      </c>
      <c r="AH155" s="43">
        <v>7.5628715035178226E-3</v>
      </c>
      <c r="AJ155" s="9">
        <v>43983</v>
      </c>
      <c r="AK155" s="41">
        <v>7.6044414444951126E-4</v>
      </c>
      <c r="AL155" s="41">
        <v>7.132430350907206E-4</v>
      </c>
      <c r="AM155" s="41">
        <v>1.841748397315884E-3</v>
      </c>
      <c r="AN155" s="41">
        <v>4.8358051119518568E-4</v>
      </c>
      <c r="AO155" s="41">
        <v>7.2267642691868715E-4</v>
      </c>
    </row>
    <row r="156" spans="2:41">
      <c r="B156" s="9">
        <v>43618</v>
      </c>
      <c r="C156" s="42">
        <v>0.1539346817538228</v>
      </c>
      <c r="D156" s="42">
        <v>2.9908358164747632E-2</v>
      </c>
      <c r="E156" s="42">
        <v>0.41331959306845861</v>
      </c>
      <c r="F156" s="42">
        <v>3.4873021138906911E-2</v>
      </c>
      <c r="G156" s="42">
        <v>2.9959796144509849E-2</v>
      </c>
      <c r="H156" s="42">
        <v>1.835357603521854E-2</v>
      </c>
      <c r="I156" s="42">
        <v>1.6108606256443649E-2</v>
      </c>
      <c r="J156" s="42">
        <v>0.13853401158896281</v>
      </c>
      <c r="K156" s="16">
        <v>0.83499164415107074</v>
      </c>
      <c r="L156" s="16">
        <v>1.8490363376212959</v>
      </c>
      <c r="M156" s="16">
        <f t="shared" si="4"/>
        <v>2.6840279817723669</v>
      </c>
      <c r="N156" s="1"/>
      <c r="O156" s="9">
        <v>43984</v>
      </c>
      <c r="P156" s="41">
        <v>0.1147033468897069</v>
      </c>
      <c r="Q156" s="41">
        <v>7.6705758373517346E-3</v>
      </c>
      <c r="R156" s="41">
        <v>0.18643508743057369</v>
      </c>
      <c r="S156" s="41">
        <v>7.019531989602563E-3</v>
      </c>
      <c r="T156" s="41">
        <v>1.6973263957268579E-2</v>
      </c>
      <c r="U156" s="41">
        <v>5.2088671122982747E-3</v>
      </c>
      <c r="V156" s="41">
        <v>3.4043694689244869E-3</v>
      </c>
      <c r="W156" s="41">
        <v>4.7573296259846298E-2</v>
      </c>
      <c r="X156" s="18">
        <v>0.38898833894557239</v>
      </c>
      <c r="Y156" s="18">
        <v>0.34683665038572292</v>
      </c>
      <c r="Z156" s="18">
        <f t="shared" si="5"/>
        <v>0.73582498933129536</v>
      </c>
      <c r="AC156" s="34">
        <v>43618</v>
      </c>
      <c r="AD156" s="43">
        <v>3.4695957456675232E-3</v>
      </c>
      <c r="AE156" s="43">
        <v>6.7846851660826792E-3</v>
      </c>
      <c r="AF156" s="43">
        <v>3.6482424279597569E-3</v>
      </c>
      <c r="AG156" s="43">
        <v>6.5259782724884467E-3</v>
      </c>
      <c r="AH156" s="43">
        <v>8.7523916026077467E-3</v>
      </c>
      <c r="AJ156" s="9">
        <v>43984</v>
      </c>
      <c r="AK156" s="41">
        <v>8.1418709304348022E-4</v>
      </c>
      <c r="AL156" s="41">
        <v>1.2329543565369771E-3</v>
      </c>
      <c r="AM156" s="41">
        <v>1.738445618801256E-3</v>
      </c>
      <c r="AN156" s="41">
        <v>5.5535972781840597E-4</v>
      </c>
      <c r="AO156" s="41">
        <v>7.8720720663934761E-4</v>
      </c>
    </row>
    <row r="157" spans="2:41">
      <c r="B157" s="9">
        <v>43619</v>
      </c>
      <c r="C157" s="42">
        <v>0.15479820451261739</v>
      </c>
      <c r="D157" s="42">
        <v>3.0152060920354939E-2</v>
      </c>
      <c r="E157" s="42">
        <v>0.47316734351161971</v>
      </c>
      <c r="F157" s="42">
        <v>3.7857116410221082E-2</v>
      </c>
      <c r="G157" s="42">
        <v>3.2356252638069023E-2</v>
      </c>
      <c r="H157" s="42">
        <v>1.8847281579627818E-2</v>
      </c>
      <c r="I157" s="42">
        <v>2.055432061681612E-2</v>
      </c>
      <c r="J157" s="42">
        <v>0.15237594269104721</v>
      </c>
      <c r="K157" s="16">
        <v>0.9201085228803737</v>
      </c>
      <c r="L157" s="16">
        <v>1.7597470266112369</v>
      </c>
      <c r="M157" s="16">
        <f t="shared" si="4"/>
        <v>2.6798555494916108</v>
      </c>
      <c r="N157" s="1"/>
      <c r="O157" s="9">
        <v>43985</v>
      </c>
      <c r="P157" s="41">
        <v>0.1147531152883583</v>
      </c>
      <c r="Q157" s="41">
        <v>7.6561412403674247E-3</v>
      </c>
      <c r="R157" s="41">
        <v>0.19369902754201171</v>
      </c>
      <c r="S157" s="41">
        <v>7.1064153526734751E-3</v>
      </c>
      <c r="T157" s="41">
        <v>1.6271426917424461E-2</v>
      </c>
      <c r="U157" s="41">
        <v>5.2592862441893564E-3</v>
      </c>
      <c r="V157" s="41">
        <v>4.0316494166222133E-3</v>
      </c>
      <c r="W157" s="41">
        <v>4.8162991567531337E-2</v>
      </c>
      <c r="X157" s="18">
        <v>0.39694005356917822</v>
      </c>
      <c r="Y157" s="18">
        <v>0.36983781197025511</v>
      </c>
      <c r="Z157" s="18">
        <f t="shared" si="5"/>
        <v>0.76677786553943328</v>
      </c>
      <c r="AC157" s="34">
        <v>43619</v>
      </c>
      <c r="AD157" s="43">
        <v>4.7945032962018854E-3</v>
      </c>
      <c r="AE157" s="43">
        <v>7.2579966949429236E-3</v>
      </c>
      <c r="AF157" s="43">
        <v>4.4736944090840057E-3</v>
      </c>
      <c r="AG157" s="43">
        <v>6.6329768752913833E-3</v>
      </c>
      <c r="AH157" s="43">
        <v>8.1143749001269007E-3</v>
      </c>
      <c r="AJ157" s="9">
        <v>43985</v>
      </c>
      <c r="AK157" s="41">
        <v>6.3295311252773595E-4</v>
      </c>
      <c r="AL157" s="41">
        <v>1.26802670272687E-3</v>
      </c>
      <c r="AM157" s="41">
        <v>1.65685727520087E-3</v>
      </c>
      <c r="AN157" s="41">
        <v>9.9704580616181006E-4</v>
      </c>
      <c r="AO157" s="41">
        <v>7.7096414474351564E-4</v>
      </c>
    </row>
    <row r="158" spans="2:41">
      <c r="B158" s="9">
        <v>43620</v>
      </c>
      <c r="C158" s="42">
        <v>0.15191093497186589</v>
      </c>
      <c r="D158" s="42">
        <v>2.8832063624074849E-2</v>
      </c>
      <c r="E158" s="42">
        <v>0.48691712109663993</v>
      </c>
      <c r="F158" s="42">
        <v>3.7249869285208549E-2</v>
      </c>
      <c r="G158" s="42">
        <v>3.1720519176492393E-2</v>
      </c>
      <c r="H158" s="42">
        <v>1.824205183679237E-2</v>
      </c>
      <c r="I158" s="42">
        <v>2.053137830695673E-2</v>
      </c>
      <c r="J158" s="42">
        <v>0.14912657684707731</v>
      </c>
      <c r="K158" s="16">
        <v>0.92453051514510787</v>
      </c>
      <c r="L158" s="16">
        <v>1.732123773377708</v>
      </c>
      <c r="M158" s="16">
        <f t="shared" si="4"/>
        <v>2.6566542885228159</v>
      </c>
      <c r="N158" s="1"/>
      <c r="O158" s="9">
        <v>43986</v>
      </c>
      <c r="P158" s="41">
        <v>0.1148130934027318</v>
      </c>
      <c r="Q158" s="41">
        <v>7.8585878542117502E-3</v>
      </c>
      <c r="R158" s="41">
        <v>0.21019809274712559</v>
      </c>
      <c r="S158" s="41">
        <v>6.455697483510609E-3</v>
      </c>
      <c r="T158" s="41">
        <v>1.5108357152730329E-2</v>
      </c>
      <c r="U158" s="41">
        <v>5.243801177240397E-3</v>
      </c>
      <c r="V158" s="41">
        <v>4.1685450050190287E-3</v>
      </c>
      <c r="W158" s="41">
        <v>4.9604568382485559E-2</v>
      </c>
      <c r="X158" s="18">
        <v>0.41345074320505493</v>
      </c>
      <c r="Y158" s="18">
        <v>0.38845011111263461</v>
      </c>
      <c r="Z158" s="18">
        <f t="shared" si="5"/>
        <v>0.80190085431768954</v>
      </c>
      <c r="AC158" s="34">
        <v>43620</v>
      </c>
      <c r="AD158" s="43">
        <v>4.5440819228968954E-3</v>
      </c>
      <c r="AE158" s="43">
        <v>6.9125958260559161E-3</v>
      </c>
      <c r="AF158" s="43">
        <v>4.9928395342158996E-3</v>
      </c>
      <c r="AG158" s="43">
        <v>6.2333101449877889E-3</v>
      </c>
      <c r="AH158" s="43">
        <v>7.8148239272431853E-3</v>
      </c>
      <c r="AJ158" s="9">
        <v>43986</v>
      </c>
      <c r="AK158" s="41">
        <v>6.6732939999508527E-4</v>
      </c>
      <c r="AL158" s="41">
        <v>1.084627944617147E-3</v>
      </c>
      <c r="AM158" s="41">
        <v>1.2252235788396211E-3</v>
      </c>
      <c r="AN158" s="41">
        <v>1.0016596590659041E-3</v>
      </c>
      <c r="AO158" s="41">
        <v>7.1929805170134985E-4</v>
      </c>
    </row>
    <row r="159" spans="2:41">
      <c r="B159" s="9">
        <v>43621</v>
      </c>
      <c r="C159" s="42">
        <v>0.15212615706966179</v>
      </c>
      <c r="D159" s="42">
        <v>3.024904514596637E-2</v>
      </c>
      <c r="E159" s="42">
        <v>0.47846008025896741</v>
      </c>
      <c r="F159" s="42">
        <v>3.7262768671412781E-2</v>
      </c>
      <c r="G159" s="42">
        <v>3.2291930899362158E-2</v>
      </c>
      <c r="H159" s="42">
        <v>1.8452130208100319E-2</v>
      </c>
      <c r="I159" s="42">
        <v>2.0305371189032442E-2</v>
      </c>
      <c r="J159" s="42">
        <v>0.14484181462964349</v>
      </c>
      <c r="K159" s="16">
        <v>0.91398929807214724</v>
      </c>
      <c r="L159" s="16">
        <v>1.7430791647147701</v>
      </c>
      <c r="M159" s="16">
        <f t="shared" si="4"/>
        <v>2.6570684627869174</v>
      </c>
      <c r="N159" s="1"/>
      <c r="O159" s="9">
        <v>43987</v>
      </c>
      <c r="P159" s="41">
        <v>0.1216036949767384</v>
      </c>
      <c r="Q159" s="41">
        <v>8.2255669394500214E-3</v>
      </c>
      <c r="R159" s="41">
        <v>0.21773345977061259</v>
      </c>
      <c r="S159" s="41">
        <v>6.8880345304745379E-3</v>
      </c>
      <c r="T159" s="41">
        <v>1.6396114179989589E-2</v>
      </c>
      <c r="U159" s="41">
        <v>5.7259186710593686E-3</v>
      </c>
      <c r="V159" s="41">
        <v>5.1510615892060773E-3</v>
      </c>
      <c r="W159" s="41">
        <v>5.0585899543515889E-2</v>
      </c>
      <c r="X159" s="18">
        <v>0.43230975020104651</v>
      </c>
      <c r="Y159" s="18">
        <v>0.39605276430249609</v>
      </c>
      <c r="Z159" s="18">
        <f t="shared" si="5"/>
        <v>0.82836251450354259</v>
      </c>
      <c r="AC159" s="34">
        <v>43621</v>
      </c>
      <c r="AD159" s="43">
        <v>4.7183206683480772E-3</v>
      </c>
      <c r="AE159" s="43">
        <v>6.642977918223371E-3</v>
      </c>
      <c r="AF159" s="43">
        <v>5.0346401446495449E-3</v>
      </c>
      <c r="AG159" s="43">
        <v>6.4697586755718952E-3</v>
      </c>
      <c r="AH159" s="43">
        <v>8.1208094648395727E-3</v>
      </c>
      <c r="AJ159" s="9">
        <v>43987</v>
      </c>
      <c r="AK159" s="41">
        <v>7.7044047288374567E-4</v>
      </c>
      <c r="AL159" s="41">
        <v>1.2670425275807711E-3</v>
      </c>
      <c r="AM159" s="41">
        <v>1.270973107699992E-3</v>
      </c>
      <c r="AN159" s="41">
        <v>1.026107043000001E-3</v>
      </c>
      <c r="AO159" s="41">
        <v>8.0879218496800339E-4</v>
      </c>
    </row>
    <row r="160" spans="2:41">
      <c r="B160" s="9">
        <v>43622</v>
      </c>
      <c r="C160" s="42">
        <v>0.15275190343435721</v>
      </c>
      <c r="D160" s="42">
        <v>3.0125469111472569E-2</v>
      </c>
      <c r="E160" s="42">
        <v>0.50482814426030531</v>
      </c>
      <c r="F160" s="42">
        <v>3.6964532026727122E-2</v>
      </c>
      <c r="G160" s="42">
        <v>3.1426976117495557E-2</v>
      </c>
      <c r="H160" s="42">
        <v>1.8264278280730371E-2</v>
      </c>
      <c r="I160" s="42">
        <v>2.0584836358535391E-2</v>
      </c>
      <c r="J160" s="42">
        <v>0.1492502618933583</v>
      </c>
      <c r="K160" s="16">
        <v>0.9441964014829819</v>
      </c>
      <c r="L160" s="16">
        <v>1.789183262244749</v>
      </c>
      <c r="M160" s="16">
        <f t="shared" si="4"/>
        <v>2.7333796637277308</v>
      </c>
      <c r="N160" s="1"/>
      <c r="O160" s="9">
        <v>43988</v>
      </c>
      <c r="P160" s="41">
        <v>0.11290596912885401</v>
      </c>
      <c r="Q160" s="41">
        <v>7.9145871320575548E-3</v>
      </c>
      <c r="R160" s="41">
        <v>0.18944961558719539</v>
      </c>
      <c r="S160" s="41">
        <v>4.085240287610814E-3</v>
      </c>
      <c r="T160" s="41">
        <v>1.7318721771315531E-2</v>
      </c>
      <c r="U160" s="41">
        <v>5.4457453022017776E-3</v>
      </c>
      <c r="V160" s="41">
        <v>3.0815119923881442E-3</v>
      </c>
      <c r="W160" s="41">
        <v>3.7864055111815342E-2</v>
      </c>
      <c r="X160" s="18">
        <v>0.37806544631343852</v>
      </c>
      <c r="Y160" s="18">
        <v>0.38015086876792792</v>
      </c>
      <c r="Z160" s="18">
        <f t="shared" si="5"/>
        <v>0.75821631508136644</v>
      </c>
      <c r="AC160" s="34">
        <v>43622</v>
      </c>
      <c r="AD160" s="43">
        <v>4.8669775693755517E-3</v>
      </c>
      <c r="AE160" s="43">
        <v>7.0873350910765701E-3</v>
      </c>
      <c r="AF160" s="43">
        <v>4.7243973546033892E-3</v>
      </c>
      <c r="AG160" s="43">
        <v>6.5255723304901356E-3</v>
      </c>
      <c r="AH160" s="43">
        <v>8.1062512578483313E-3</v>
      </c>
      <c r="AJ160" s="9">
        <v>43988</v>
      </c>
      <c r="AK160" s="41">
        <v>2.9845694740586741E-4</v>
      </c>
      <c r="AL160" s="41">
        <v>7.7058736711667017E-4</v>
      </c>
      <c r="AM160" s="41">
        <v>7.070473543361941E-4</v>
      </c>
      <c r="AN160" s="41">
        <v>7.6205338781055922E-4</v>
      </c>
      <c r="AO160" s="41">
        <v>4.2662362532851911E-4</v>
      </c>
    </row>
    <row r="161" spans="2:41">
      <c r="B161" s="9">
        <v>43623</v>
      </c>
      <c r="C161" s="42">
        <v>0.15085372930230259</v>
      </c>
      <c r="D161" s="42">
        <v>3.071608365337105E-2</v>
      </c>
      <c r="E161" s="42">
        <v>0.50920011396626796</v>
      </c>
      <c r="F161" s="42">
        <v>3.8379924336505687E-2</v>
      </c>
      <c r="G161" s="42">
        <v>3.2964859989096928E-2</v>
      </c>
      <c r="H161" s="42">
        <v>1.8338650022993241E-2</v>
      </c>
      <c r="I161" s="42">
        <v>2.070292831285165E-2</v>
      </c>
      <c r="J161" s="42">
        <v>0.15045164562225261</v>
      </c>
      <c r="K161" s="16">
        <v>0.95160793520564158</v>
      </c>
      <c r="L161" s="16">
        <v>1.833095881895038</v>
      </c>
      <c r="M161" s="16">
        <f t="shared" si="4"/>
        <v>2.7847038171006795</v>
      </c>
      <c r="N161" s="1"/>
      <c r="O161" s="9">
        <v>43989</v>
      </c>
      <c r="P161" s="41">
        <v>0.1225986182731212</v>
      </c>
      <c r="Q161" s="41">
        <v>7.9728296885640138E-3</v>
      </c>
      <c r="R161" s="41">
        <v>0.18706885781478019</v>
      </c>
      <c r="S161" s="41">
        <v>4.7138969196578138E-3</v>
      </c>
      <c r="T161" s="41">
        <v>1.577239512351904E-2</v>
      </c>
      <c r="U161" s="41">
        <v>5.7198342393204888E-3</v>
      </c>
      <c r="V161" s="41">
        <v>2.4509996139658219E-3</v>
      </c>
      <c r="W161" s="41">
        <v>4.1230357727890382E-2</v>
      </c>
      <c r="X161" s="18">
        <v>0.38752778940081872</v>
      </c>
      <c r="Y161" s="18">
        <v>0.38296668390278682</v>
      </c>
      <c r="Z161" s="18">
        <f t="shared" si="5"/>
        <v>0.77049447330360554</v>
      </c>
      <c r="AC161" s="34">
        <v>43623</v>
      </c>
      <c r="AD161" s="43">
        <v>4.6542307406030586E-3</v>
      </c>
      <c r="AE161" s="43">
        <v>7.2762779509307597E-3</v>
      </c>
      <c r="AF161" s="43">
        <v>5.1629827943205191E-3</v>
      </c>
      <c r="AG161" s="43">
        <v>6.826143489100084E-3</v>
      </c>
      <c r="AH161" s="43">
        <v>8.4473833000514986E-3</v>
      </c>
      <c r="AJ161" s="9">
        <v>43989</v>
      </c>
      <c r="AK161" s="41">
        <v>3.2611415175330281E-4</v>
      </c>
      <c r="AL161" s="41">
        <v>7.3885387533164878E-4</v>
      </c>
      <c r="AM161" s="41">
        <v>8.7878344933433369E-4</v>
      </c>
      <c r="AN161" s="41">
        <v>8.8849358321417581E-4</v>
      </c>
      <c r="AO161" s="41">
        <v>5.5560392910532544E-4</v>
      </c>
    </row>
    <row r="162" spans="2:41">
      <c r="B162" s="9">
        <v>43624</v>
      </c>
      <c r="C162" s="42">
        <v>0.14456129056961139</v>
      </c>
      <c r="D162" s="42">
        <v>3.004939130379803E-2</v>
      </c>
      <c r="E162" s="42">
        <v>0.44657250680318411</v>
      </c>
      <c r="F162" s="42">
        <v>2.9545738535654471E-2</v>
      </c>
      <c r="G162" s="42">
        <v>3.1138077800148201E-2</v>
      </c>
      <c r="H162" s="42">
        <v>1.8455445457780922E-2</v>
      </c>
      <c r="I162" s="42">
        <v>1.9645924327008901E-2</v>
      </c>
      <c r="J162" s="42">
        <v>0.13422632856315209</v>
      </c>
      <c r="K162" s="16">
        <v>0.85419470336033843</v>
      </c>
      <c r="L162" s="16">
        <v>1.8814905787922509</v>
      </c>
      <c r="M162" s="16">
        <f t="shared" si="4"/>
        <v>2.7356852821525894</v>
      </c>
      <c r="N162" s="1"/>
      <c r="O162" s="9">
        <v>43990</v>
      </c>
      <c r="P162" s="41">
        <v>0.1225644748603746</v>
      </c>
      <c r="Q162" s="41">
        <v>8.2419445827675783E-3</v>
      </c>
      <c r="R162" s="41">
        <v>0.1980320431539305</v>
      </c>
      <c r="S162" s="41">
        <v>6.7949879086698804E-3</v>
      </c>
      <c r="T162" s="41">
        <v>1.6810862741784859E-2</v>
      </c>
      <c r="U162" s="41">
        <v>5.4031943036007982E-3</v>
      </c>
      <c r="V162" s="41">
        <v>3.8180559442860481E-3</v>
      </c>
      <c r="W162" s="41">
        <v>4.9058471994447968E-2</v>
      </c>
      <c r="X162" s="18">
        <v>0.41072403548986208</v>
      </c>
      <c r="Y162" s="18">
        <v>0.34593611530776858</v>
      </c>
      <c r="Z162" s="18">
        <f t="shared" si="5"/>
        <v>0.75666015079763072</v>
      </c>
      <c r="AC162" s="34">
        <v>43624</v>
      </c>
      <c r="AD162" s="43">
        <v>2.330904935212764E-3</v>
      </c>
      <c r="AE162" s="43">
        <v>6.2347393917599166E-3</v>
      </c>
      <c r="AF162" s="43">
        <v>2.715343468819124E-3</v>
      </c>
      <c r="AG162" s="43">
        <v>6.5539537223804172E-3</v>
      </c>
      <c r="AH162" s="43">
        <v>7.5268629076806533E-3</v>
      </c>
      <c r="AJ162" s="9">
        <v>43990</v>
      </c>
      <c r="AK162" s="41">
        <v>7.1194371455410917E-4</v>
      </c>
      <c r="AL162" s="41">
        <v>1.355163718436171E-3</v>
      </c>
      <c r="AM162" s="41">
        <v>1.208375867693132E-3</v>
      </c>
      <c r="AN162" s="41">
        <v>9.4038543539168914E-4</v>
      </c>
      <c r="AO162" s="41">
        <v>8.1364106753629398E-4</v>
      </c>
    </row>
    <row r="163" spans="2:41">
      <c r="B163" s="9">
        <v>43625</v>
      </c>
      <c r="C163" s="42">
        <v>0.15891475467542271</v>
      </c>
      <c r="D163" s="42">
        <v>2.9700461876972561E-2</v>
      </c>
      <c r="E163" s="42">
        <v>0.42965336520352621</v>
      </c>
      <c r="F163" s="42">
        <v>3.2297269331647227E-2</v>
      </c>
      <c r="G163" s="42">
        <v>3.0426618237752379E-2</v>
      </c>
      <c r="H163" s="42">
        <v>1.8336211611427351E-2</v>
      </c>
      <c r="I163" s="42">
        <v>1.6098358850501839E-2</v>
      </c>
      <c r="J163" s="42">
        <v>0.13806276769125189</v>
      </c>
      <c r="K163" s="16">
        <v>0.85348980747850212</v>
      </c>
      <c r="L163" s="16">
        <v>1.8624900022745361</v>
      </c>
      <c r="M163" s="16">
        <f t="shared" si="4"/>
        <v>2.7159798097530383</v>
      </c>
      <c r="N163" s="1"/>
      <c r="O163" s="9">
        <v>43991</v>
      </c>
      <c r="P163" s="41">
        <v>0.1204413253944103</v>
      </c>
      <c r="Q163" s="41">
        <v>7.980244004740818E-3</v>
      </c>
      <c r="R163" s="41">
        <v>0.2073331070615847</v>
      </c>
      <c r="S163" s="41">
        <v>7.1915856254093019E-3</v>
      </c>
      <c r="T163" s="41">
        <v>1.5120987801049261E-2</v>
      </c>
      <c r="U163" s="41">
        <v>5.437581285835596E-3</v>
      </c>
      <c r="V163" s="41">
        <v>4.6447571897948511E-3</v>
      </c>
      <c r="W163" s="41">
        <v>4.9992752942545279E-2</v>
      </c>
      <c r="X163" s="18">
        <v>0.41814234130537009</v>
      </c>
      <c r="Y163" s="18">
        <v>0.35240648299436328</v>
      </c>
      <c r="Z163" s="18">
        <f t="shared" si="5"/>
        <v>0.77054882429973337</v>
      </c>
      <c r="AC163" s="34">
        <v>43625</v>
      </c>
      <c r="AD163" s="43">
        <v>3.5104133703500848E-3</v>
      </c>
      <c r="AE163" s="43">
        <v>5.3213511075086324E-3</v>
      </c>
      <c r="AF163" s="43">
        <v>3.020045598315682E-3</v>
      </c>
      <c r="AG163" s="43">
        <v>6.7088176459765307E-3</v>
      </c>
      <c r="AH163" s="43">
        <v>8.1024307626307284E-3</v>
      </c>
      <c r="AJ163" s="9">
        <v>43991</v>
      </c>
      <c r="AK163" s="41">
        <v>7.9313942838555934E-4</v>
      </c>
      <c r="AL163" s="41">
        <v>1.3190915395939521E-3</v>
      </c>
      <c r="AM163" s="41">
        <v>1.264219074323625E-3</v>
      </c>
      <c r="AN163" s="41">
        <v>9.9168645861834348E-4</v>
      </c>
      <c r="AO163" s="41">
        <v>9.9901493923052246E-4</v>
      </c>
    </row>
    <row r="164" spans="2:41">
      <c r="B164" s="9">
        <v>43626</v>
      </c>
      <c r="C164" s="42">
        <v>0.15777401208590699</v>
      </c>
      <c r="D164" s="42">
        <v>3.0198581689111041E-2</v>
      </c>
      <c r="E164" s="42">
        <v>0.47133795293537561</v>
      </c>
      <c r="F164" s="42">
        <v>3.6052828132519782E-2</v>
      </c>
      <c r="G164" s="42">
        <v>3.2845837731998069E-2</v>
      </c>
      <c r="H164" s="42">
        <v>1.8230774040833609E-2</v>
      </c>
      <c r="I164" s="42">
        <v>2.0349066134662721E-2</v>
      </c>
      <c r="J164" s="42">
        <v>0.15179620258509871</v>
      </c>
      <c r="K164" s="16">
        <v>0.91858525533550661</v>
      </c>
      <c r="L164" s="16">
        <v>1.7925656147282729</v>
      </c>
      <c r="M164" s="16">
        <f t="shared" si="4"/>
        <v>2.7111508700637796</v>
      </c>
      <c r="N164" s="1"/>
      <c r="O164" s="9">
        <v>43992</v>
      </c>
      <c r="P164" s="41">
        <v>0.1218149137090367</v>
      </c>
      <c r="Q164" s="41">
        <v>8.9113112894178611E-3</v>
      </c>
      <c r="R164" s="41">
        <v>0.2189706859965081</v>
      </c>
      <c r="S164" s="41">
        <v>7.4014260142856083E-3</v>
      </c>
      <c r="T164" s="41">
        <v>1.6289238447836179E-2</v>
      </c>
      <c r="U164" s="41">
        <v>5.6519747009848064E-3</v>
      </c>
      <c r="V164" s="41">
        <v>4.9896958142754836E-3</v>
      </c>
      <c r="W164" s="41">
        <v>5.2124334602651638E-2</v>
      </c>
      <c r="X164" s="18">
        <v>0.43615358057499642</v>
      </c>
      <c r="Y164" s="18">
        <v>0.37790662587792562</v>
      </c>
      <c r="Z164" s="18">
        <f t="shared" si="5"/>
        <v>0.8140602064529221</v>
      </c>
      <c r="AC164" s="34">
        <v>43626</v>
      </c>
      <c r="AD164" s="43">
        <v>4.6411528829735883E-3</v>
      </c>
      <c r="AE164" s="43">
        <v>6.0278056226636947E-3</v>
      </c>
      <c r="AF164" s="43">
        <v>3.5052930846317179E-3</v>
      </c>
      <c r="AG164" s="43">
        <v>6.7085812128274249E-3</v>
      </c>
      <c r="AH164" s="43">
        <v>8.3621230423586747E-3</v>
      </c>
      <c r="AJ164" s="9">
        <v>43992</v>
      </c>
      <c r="AK164" s="41">
        <v>5.975437905350225E-4</v>
      </c>
      <c r="AL164" s="41">
        <v>1.471600076081886E-3</v>
      </c>
      <c r="AM164" s="41">
        <v>1.47437792336351E-3</v>
      </c>
      <c r="AN164" s="41">
        <v>1.046483191919768E-3</v>
      </c>
      <c r="AO164" s="41">
        <v>8.9805859451874649E-4</v>
      </c>
    </row>
    <row r="165" spans="2:41">
      <c r="B165" s="9">
        <v>43627</v>
      </c>
      <c r="C165" s="42">
        <v>0.15645867525764881</v>
      </c>
      <c r="D165" s="42">
        <v>2.949860354873244E-2</v>
      </c>
      <c r="E165" s="42">
        <v>0.50509875835147522</v>
      </c>
      <c r="F165" s="42">
        <v>3.6904860596465347E-2</v>
      </c>
      <c r="G165" s="42">
        <v>3.2095087219044097E-2</v>
      </c>
      <c r="H165" s="42">
        <v>1.851069405450758E-2</v>
      </c>
      <c r="I165" s="42">
        <v>2.0168396660594001E-2</v>
      </c>
      <c r="J165" s="42">
        <v>0.15277184553648621</v>
      </c>
      <c r="K165" s="16">
        <v>0.95150692122495384</v>
      </c>
      <c r="L165" s="16">
        <v>1.7621661470686509</v>
      </c>
      <c r="M165" s="16">
        <f t="shared" si="4"/>
        <v>2.7136730682936046</v>
      </c>
      <c r="N165" s="1"/>
      <c r="O165" s="9">
        <v>43993</v>
      </c>
      <c r="P165" s="41">
        <v>0.1195335387634171</v>
      </c>
      <c r="Q165" s="41">
        <v>8.4100446420621675E-3</v>
      </c>
      <c r="R165" s="41">
        <v>0.23921286667713759</v>
      </c>
      <c r="S165" s="41">
        <v>7.1492207719638856E-3</v>
      </c>
      <c r="T165" s="41">
        <v>1.8323992143350089E-2</v>
      </c>
      <c r="U165" s="41">
        <v>5.5417231946130689E-3</v>
      </c>
      <c r="V165" s="41">
        <v>4.6532685720862893E-3</v>
      </c>
      <c r="W165" s="41">
        <v>5.1604058961222818E-2</v>
      </c>
      <c r="X165" s="18">
        <v>0.45442871372585308</v>
      </c>
      <c r="Y165" s="18">
        <v>0.40143633639575982</v>
      </c>
      <c r="Z165" s="18">
        <f t="shared" si="5"/>
        <v>0.85586505012161296</v>
      </c>
      <c r="AC165" s="34">
        <v>43627</v>
      </c>
      <c r="AD165" s="43">
        <v>4.5936207803752727E-3</v>
      </c>
      <c r="AE165" s="43">
        <v>6.9709538900649343E-3</v>
      </c>
      <c r="AF165" s="43">
        <v>4.3913528794136941E-3</v>
      </c>
      <c r="AG165" s="43">
        <v>6.2160321597241859E-3</v>
      </c>
      <c r="AH165" s="43">
        <v>7.9364169332537694E-3</v>
      </c>
      <c r="AJ165" s="9">
        <v>43993</v>
      </c>
      <c r="AK165" s="41">
        <v>6.302300095805878E-4</v>
      </c>
      <c r="AL165" s="41">
        <v>1.425218363141738E-3</v>
      </c>
      <c r="AM165" s="41">
        <v>1.2419964331522981E-3</v>
      </c>
      <c r="AN165" s="41">
        <v>1.065732785626229E-3</v>
      </c>
      <c r="AO165" s="41">
        <v>9.3204732222919946E-4</v>
      </c>
    </row>
    <row r="166" spans="2:41">
      <c r="B166" s="9">
        <v>43628</v>
      </c>
      <c r="C166" s="42">
        <v>0.15656005394820671</v>
      </c>
      <c r="D166" s="42">
        <v>3.052779418720028E-2</v>
      </c>
      <c r="E166" s="42">
        <v>0.50661903009985521</v>
      </c>
      <c r="F166" s="42">
        <v>3.7313826975455953E-2</v>
      </c>
      <c r="G166" s="42">
        <v>3.1994487322935097E-2</v>
      </c>
      <c r="H166" s="42">
        <v>1.8604814275299551E-2</v>
      </c>
      <c r="I166" s="42">
        <v>2.0193307552687969E-2</v>
      </c>
      <c r="J166" s="42">
        <v>0.15368389001487531</v>
      </c>
      <c r="K166" s="16">
        <v>0.95549720437651575</v>
      </c>
      <c r="L166" s="16">
        <v>1.7762836226167711</v>
      </c>
      <c r="M166" s="16">
        <f t="shared" si="4"/>
        <v>2.7317808269932868</v>
      </c>
      <c r="N166" s="1"/>
      <c r="O166" s="9">
        <v>43994</v>
      </c>
      <c r="P166" s="41">
        <v>0.13329437915551481</v>
      </c>
      <c r="Q166" s="41">
        <v>8.9504153951278035E-3</v>
      </c>
      <c r="R166" s="41">
        <v>0.24495695028306</v>
      </c>
      <c r="S166" s="41">
        <v>8.0322539655652177E-3</v>
      </c>
      <c r="T166" s="41">
        <v>2.0395035495261841E-2</v>
      </c>
      <c r="U166" s="41">
        <v>6.3826634221341586E-3</v>
      </c>
      <c r="V166" s="41">
        <v>3.2033834897286129E-3</v>
      </c>
      <c r="W166" s="41">
        <v>5.4498483626124292E-2</v>
      </c>
      <c r="X166" s="18">
        <v>0.47971356483251681</v>
      </c>
      <c r="Y166" s="18">
        <v>0.40248892607400971</v>
      </c>
      <c r="Z166" s="18">
        <f t="shared" si="5"/>
        <v>0.88220249090652647</v>
      </c>
      <c r="AC166" s="34">
        <v>43628</v>
      </c>
      <c r="AD166" s="43">
        <v>4.2286037688675946E-3</v>
      </c>
      <c r="AE166" s="43">
        <v>6.8985812186775838E-3</v>
      </c>
      <c r="AF166" s="43">
        <v>4.4429637865311981E-3</v>
      </c>
      <c r="AG166" s="43">
        <v>6.4598359350703134E-3</v>
      </c>
      <c r="AH166" s="43">
        <v>8.2842084179754871E-3</v>
      </c>
      <c r="AJ166" s="9">
        <v>43994</v>
      </c>
      <c r="AK166" s="41">
        <v>6.4550678571292474E-4</v>
      </c>
      <c r="AL166" s="41">
        <v>1.6658765371538281E-3</v>
      </c>
      <c r="AM166" s="41">
        <v>1.517000157181426E-3</v>
      </c>
      <c r="AN166" s="41">
        <v>9.9313278808060975E-4</v>
      </c>
      <c r="AO166" s="41">
        <v>1.1087615203722689E-3</v>
      </c>
    </row>
    <row r="167" spans="2:41">
      <c r="B167" s="9">
        <v>43629</v>
      </c>
      <c r="C167" s="42">
        <v>0.15385330550983811</v>
      </c>
      <c r="D167" s="42">
        <v>3.053323052574285E-2</v>
      </c>
      <c r="E167" s="42">
        <v>0.52049284677677488</v>
      </c>
      <c r="F167" s="42">
        <v>3.8889163809675498E-2</v>
      </c>
      <c r="G167" s="42">
        <v>3.1965411348090403E-2</v>
      </c>
      <c r="H167" s="42">
        <v>1.8461280410531761E-2</v>
      </c>
      <c r="I167" s="42">
        <v>1.9663011332692212E-2</v>
      </c>
      <c r="J167" s="42">
        <v>0.153366235934459</v>
      </c>
      <c r="K167" s="16">
        <v>0.96722448564780494</v>
      </c>
      <c r="L167" s="16">
        <v>1.813548701059414</v>
      </c>
      <c r="M167" s="16">
        <f t="shared" si="4"/>
        <v>2.780773186707219</v>
      </c>
      <c r="N167" s="1"/>
      <c r="O167" s="9">
        <v>43995</v>
      </c>
      <c r="P167" s="41">
        <v>0.1249219933743478</v>
      </c>
      <c r="Q167" s="41">
        <v>8.4753437344135575E-3</v>
      </c>
      <c r="R167" s="41">
        <v>0.21151413648889511</v>
      </c>
      <c r="S167" s="41">
        <v>5.157019721201664E-3</v>
      </c>
      <c r="T167" s="41">
        <v>1.7584882259694071E-2</v>
      </c>
      <c r="U167" s="41">
        <v>6.1293892960886326E-3</v>
      </c>
      <c r="V167" s="41">
        <v>2.4499624665770582E-3</v>
      </c>
      <c r="W167" s="41">
        <v>4.1656402309986407E-2</v>
      </c>
      <c r="X167" s="18">
        <v>0.41788912965120428</v>
      </c>
      <c r="Y167" s="18">
        <v>0.37956535013873099</v>
      </c>
      <c r="Z167" s="18">
        <f t="shared" si="5"/>
        <v>0.79745447978993522</v>
      </c>
      <c r="AC167" s="34">
        <v>43629</v>
      </c>
      <c r="AD167" s="43">
        <v>4.8468401380007478E-3</v>
      </c>
      <c r="AE167" s="43">
        <v>7.2826946866318687E-3</v>
      </c>
      <c r="AF167" s="43">
        <v>4.8702618964363304E-3</v>
      </c>
      <c r="AG167" s="43">
        <v>6.6172541472894727E-3</v>
      </c>
      <c r="AH167" s="43">
        <v>8.341777147326427E-3</v>
      </c>
      <c r="AJ167" s="9">
        <v>43995</v>
      </c>
      <c r="AK167" s="41">
        <v>3.5434853897239633E-4</v>
      </c>
      <c r="AL167" s="41">
        <v>9.4967773393703171E-4</v>
      </c>
      <c r="AM167" s="41">
        <v>1.068763756590234E-3</v>
      </c>
      <c r="AN167" s="41">
        <v>7.4165226312653985E-4</v>
      </c>
      <c r="AO167" s="41">
        <v>6.6980923683854698E-4</v>
      </c>
    </row>
    <row r="168" spans="2:41">
      <c r="B168" s="9">
        <v>43630</v>
      </c>
      <c r="C168" s="42">
        <v>0.15996137234790209</v>
      </c>
      <c r="D168" s="42">
        <v>3.060092751800355E-2</v>
      </c>
      <c r="E168" s="42">
        <v>0.52037396791329815</v>
      </c>
      <c r="F168" s="42">
        <v>3.9226014165173767E-2</v>
      </c>
      <c r="G168" s="42">
        <v>3.2493293020308331E-2</v>
      </c>
      <c r="H168" s="42">
        <v>1.8509462596417961E-2</v>
      </c>
      <c r="I168" s="42">
        <v>2.138422788975014E-2</v>
      </c>
      <c r="J168" s="42">
        <v>0.15350747274674059</v>
      </c>
      <c r="K168" s="16">
        <v>0.97605673819759498</v>
      </c>
      <c r="L168" s="16">
        <v>1.8507082797890579</v>
      </c>
      <c r="M168" s="16">
        <f t="shared" si="4"/>
        <v>2.826765017986653</v>
      </c>
      <c r="N168" s="1"/>
      <c r="O168" s="9">
        <v>43996</v>
      </c>
      <c r="P168" s="41">
        <v>0.12926217281859059</v>
      </c>
      <c r="Q168" s="41">
        <v>8.4419017754186407E-3</v>
      </c>
      <c r="R168" s="41">
        <v>0.21420207976335781</v>
      </c>
      <c r="S168" s="41">
        <v>5.8829706485942291E-3</v>
      </c>
      <c r="T168" s="41">
        <v>1.9694835191616619E-2</v>
      </c>
      <c r="U168" s="41">
        <v>6.2362664636990634E-3</v>
      </c>
      <c r="V168" s="41">
        <v>3.0126029731041199E-3</v>
      </c>
      <c r="W168" s="41">
        <v>4.490128387462429E-2</v>
      </c>
      <c r="X168" s="18">
        <v>0.43163411350900538</v>
      </c>
      <c r="Y168" s="18">
        <v>0.38880747620810058</v>
      </c>
      <c r="Z168" s="18">
        <f t="shared" si="5"/>
        <v>0.82044158971710601</v>
      </c>
      <c r="AC168" s="34">
        <v>43630</v>
      </c>
      <c r="AD168" s="43">
        <v>4.8743200517102339E-3</v>
      </c>
      <c r="AE168" s="43">
        <v>7.2823470200154223E-3</v>
      </c>
      <c r="AF168" s="43">
        <v>4.5539895210225034E-3</v>
      </c>
      <c r="AG168" s="43">
        <v>6.9292137373342493E-3</v>
      </c>
      <c r="AH168" s="43">
        <v>8.4886604358814441E-3</v>
      </c>
      <c r="AJ168" s="9">
        <v>43996</v>
      </c>
      <c r="AK168" s="41">
        <v>3.1500945177256569E-4</v>
      </c>
      <c r="AL168" s="41">
        <v>1.264212827490196E-3</v>
      </c>
      <c r="AM168" s="41">
        <v>8.6565900614269666E-4</v>
      </c>
      <c r="AN168" s="41">
        <v>9.1203760451586628E-4</v>
      </c>
      <c r="AO168" s="41">
        <v>9.8291359040309986E-4</v>
      </c>
    </row>
    <row r="169" spans="2:41">
      <c r="B169" s="9">
        <v>43631</v>
      </c>
      <c r="C169" s="42">
        <v>0.1587175789066326</v>
      </c>
      <c r="D169" s="42">
        <v>3.0257093037494239E-2</v>
      </c>
      <c r="E169" s="42">
        <v>0.45566866192288152</v>
      </c>
      <c r="F169" s="42">
        <v>3.0547019797179439E-2</v>
      </c>
      <c r="G169" s="42">
        <v>3.2343154933254022E-2</v>
      </c>
      <c r="H169" s="42">
        <v>1.8381921501629851E-2</v>
      </c>
      <c r="I169" s="42">
        <v>1.8622265316608131E-2</v>
      </c>
      <c r="J169" s="42">
        <v>0.13211174331181241</v>
      </c>
      <c r="K169" s="16">
        <v>0.87664943872749213</v>
      </c>
      <c r="L169" s="16">
        <v>1.886066928787427</v>
      </c>
      <c r="M169" s="16">
        <f t="shared" si="4"/>
        <v>2.7627163675149191</v>
      </c>
      <c r="N169" s="1"/>
      <c r="O169" s="9">
        <v>43997</v>
      </c>
      <c r="P169" s="41">
        <v>0.1194686164095837</v>
      </c>
      <c r="Q169" s="41">
        <v>8.6907073184415203E-3</v>
      </c>
      <c r="R169" s="41">
        <v>0.22226656725057831</v>
      </c>
      <c r="S169" s="41">
        <v>8.3528445093263397E-3</v>
      </c>
      <c r="T169" s="41">
        <v>2.2124899786905121E-2</v>
      </c>
      <c r="U169" s="41">
        <v>6.9183013536714133E-3</v>
      </c>
      <c r="V169" s="41">
        <v>5.9143758857289532E-3</v>
      </c>
      <c r="W169" s="41">
        <v>5.4127633491346527E-2</v>
      </c>
      <c r="X169" s="18">
        <v>0.4478639460055816</v>
      </c>
      <c r="Y169" s="18">
        <v>0.38456955746404459</v>
      </c>
      <c r="Z169" s="18">
        <f t="shared" si="5"/>
        <v>0.83243350346962619</v>
      </c>
      <c r="AC169" s="34">
        <v>43631</v>
      </c>
      <c r="AD169" s="43">
        <v>2.5619443553429769E-3</v>
      </c>
      <c r="AE169" s="43">
        <v>6.1682967174076196E-3</v>
      </c>
      <c r="AF169" s="43">
        <v>2.71366042879827E-3</v>
      </c>
      <c r="AG169" s="43">
        <v>6.9908970843414351E-3</v>
      </c>
      <c r="AH169" s="43">
        <v>7.6474576388139096E-3</v>
      </c>
      <c r="AJ169" s="9">
        <v>43997</v>
      </c>
      <c r="AK169" s="41">
        <v>8.4390069405664632E-4</v>
      </c>
      <c r="AL169" s="41">
        <v>1.876719182872123E-3</v>
      </c>
      <c r="AM169" s="41">
        <v>1.224366295498797E-3</v>
      </c>
      <c r="AN169" s="41">
        <v>1.244859979980484E-3</v>
      </c>
      <c r="AO169" s="41">
        <v>9.5198707983387741E-4</v>
      </c>
    </row>
    <row r="170" spans="2:41">
      <c r="B170" s="9">
        <v>43632</v>
      </c>
      <c r="C170" s="42">
        <v>0.15953699926437509</v>
      </c>
      <c r="D170" s="42">
        <v>2.9783194614488442E-2</v>
      </c>
      <c r="E170" s="42">
        <v>0.43756646945263972</v>
      </c>
      <c r="F170" s="42">
        <v>3.4118661973845277E-2</v>
      </c>
      <c r="G170" s="42">
        <v>3.1767429540515868E-2</v>
      </c>
      <c r="H170" s="42">
        <v>1.860515454202822E-2</v>
      </c>
      <c r="I170" s="42">
        <v>1.6742222792145638E-2</v>
      </c>
      <c r="J170" s="42">
        <v>0.1386905668682667</v>
      </c>
      <c r="K170" s="16">
        <v>0.86681069904830466</v>
      </c>
      <c r="L170" s="16">
        <v>1.896536642193245</v>
      </c>
      <c r="M170" s="16">
        <f t="shared" si="4"/>
        <v>2.7633473412415497</v>
      </c>
      <c r="N170" s="1"/>
      <c r="O170" s="9">
        <v>43998</v>
      </c>
      <c r="P170" s="41">
        <v>0.1159437034274771</v>
      </c>
      <c r="Q170" s="41">
        <v>8.7853724367316713E-3</v>
      </c>
      <c r="R170" s="41">
        <v>0.22526004102998681</v>
      </c>
      <c r="S170" s="41">
        <v>8.4855058440050507E-3</v>
      </c>
      <c r="T170" s="41">
        <v>2.0168097567954839E-2</v>
      </c>
      <c r="U170" s="41">
        <v>7.4330786124740421E-3</v>
      </c>
      <c r="V170" s="41">
        <v>5.324911081501852E-3</v>
      </c>
      <c r="W170" s="41">
        <v>5.5333568755729243E-2</v>
      </c>
      <c r="X170" s="18">
        <v>0.44673427875586058</v>
      </c>
      <c r="Y170" s="18">
        <v>0.38429251611896281</v>
      </c>
      <c r="Z170" s="18">
        <f t="shared" si="5"/>
        <v>0.83102679487482334</v>
      </c>
      <c r="AC170" s="34">
        <v>43632</v>
      </c>
      <c r="AD170" s="43">
        <v>3.4759970186835271E-3</v>
      </c>
      <c r="AE170" s="43">
        <v>6.3532828272208908E-3</v>
      </c>
      <c r="AF170" s="43">
        <v>3.3380335516188589E-3</v>
      </c>
      <c r="AG170" s="43">
        <v>7.0689397520178193E-3</v>
      </c>
      <c r="AH170" s="43">
        <v>8.2670117565336459E-3</v>
      </c>
      <c r="AJ170" s="9">
        <v>43998</v>
      </c>
      <c r="AK170" s="41">
        <v>6.8923461509430171E-4</v>
      </c>
      <c r="AL170" s="41">
        <v>1.702929845690423E-3</v>
      </c>
      <c r="AM170" s="41">
        <v>1.583378172610492E-3</v>
      </c>
      <c r="AN170" s="41">
        <v>1.2735920569470231E-3</v>
      </c>
      <c r="AO170" s="41">
        <v>1.156028281377832E-3</v>
      </c>
    </row>
    <row r="171" spans="2:41">
      <c r="B171" s="9">
        <v>43633</v>
      </c>
      <c r="C171" s="42">
        <v>0.15952654995972801</v>
      </c>
      <c r="D171" s="42">
        <v>3.014323598773368E-2</v>
      </c>
      <c r="E171" s="42">
        <v>0.48956378586362148</v>
      </c>
      <c r="F171" s="42">
        <v>3.9064030027373173E-2</v>
      </c>
      <c r="G171" s="42">
        <v>3.321306617112009E-2</v>
      </c>
      <c r="H171" s="42">
        <v>1.8817390068060831E-2</v>
      </c>
      <c r="I171" s="42">
        <v>2.0654520590653772E-2</v>
      </c>
      <c r="J171" s="42">
        <v>0.15226122449416779</v>
      </c>
      <c r="K171" s="16">
        <v>0.94324380316245904</v>
      </c>
      <c r="L171" s="16">
        <v>1.8166546161921731</v>
      </c>
      <c r="M171" s="16">
        <f t="shared" si="4"/>
        <v>2.7598984193546321</v>
      </c>
      <c r="N171" s="1"/>
      <c r="O171" s="9">
        <v>43999</v>
      </c>
      <c r="P171" s="41">
        <v>0.118114848837386</v>
      </c>
      <c r="Q171" s="41">
        <v>8.8890719962969548E-3</v>
      </c>
      <c r="R171" s="41">
        <v>0.22999369135891509</v>
      </c>
      <c r="S171" s="41">
        <v>8.7460024928210228E-3</v>
      </c>
      <c r="T171" s="41">
        <v>1.917354221649337E-2</v>
      </c>
      <c r="U171" s="41">
        <v>7.5318549469356429E-3</v>
      </c>
      <c r="V171" s="41">
        <v>5.6878568757030437E-3</v>
      </c>
      <c r="W171" s="41">
        <v>5.7878273190636521E-2</v>
      </c>
      <c r="X171" s="18">
        <v>0.45601514191518772</v>
      </c>
      <c r="Y171" s="18">
        <v>0.40318843225785811</v>
      </c>
      <c r="Z171" s="18">
        <f t="shared" si="5"/>
        <v>0.85920357417304583</v>
      </c>
      <c r="AC171" s="34">
        <v>43633</v>
      </c>
      <c r="AD171" s="43">
        <v>4.8695798985818328E-3</v>
      </c>
      <c r="AE171" s="43">
        <v>7.273714980280746E-3</v>
      </c>
      <c r="AF171" s="43">
        <v>4.7722184816428141E-3</v>
      </c>
      <c r="AG171" s="43">
        <v>6.8157211640269798E-3</v>
      </c>
      <c r="AH171" s="43">
        <v>8.6938422105975691E-3</v>
      </c>
      <c r="AJ171" s="9">
        <v>43999</v>
      </c>
      <c r="AK171" s="41">
        <v>7.9893142781435687E-4</v>
      </c>
      <c r="AL171" s="41">
        <v>1.9381522495259781E-3</v>
      </c>
      <c r="AM171" s="41">
        <v>1.4606539810896389E-3</v>
      </c>
      <c r="AN171" s="41">
        <v>1.328935240930801E-3</v>
      </c>
      <c r="AO171" s="41">
        <v>9.8757451550734749E-4</v>
      </c>
    </row>
    <row r="172" spans="2:41">
      <c r="B172" s="9">
        <v>43634</v>
      </c>
      <c r="C172" s="42">
        <v>0.15615337025931311</v>
      </c>
      <c r="D172" s="42">
        <v>2.9333440941958409E-2</v>
      </c>
      <c r="E172" s="42">
        <v>0.49825156618652139</v>
      </c>
      <c r="F172" s="42">
        <v>3.7551554249981488E-2</v>
      </c>
      <c r="G172" s="42">
        <v>3.2924889444897062E-2</v>
      </c>
      <c r="H172" s="42">
        <v>1.8555015956660779E-2</v>
      </c>
      <c r="I172" s="42">
        <v>2.0695790081081859E-2</v>
      </c>
      <c r="J172" s="42">
        <v>0.150772734510875</v>
      </c>
      <c r="K172" s="16">
        <v>0.94423836163128927</v>
      </c>
      <c r="L172" s="16">
        <v>1.7976306908572399</v>
      </c>
      <c r="M172" s="16">
        <f t="shared" si="4"/>
        <v>2.7418690524885294</v>
      </c>
      <c r="N172" s="1"/>
      <c r="O172" s="9">
        <v>44000</v>
      </c>
      <c r="P172" s="41">
        <v>0.1140129056309918</v>
      </c>
      <c r="Q172" s="41">
        <v>9.535636274965174E-3</v>
      </c>
      <c r="R172" s="41">
        <v>0.25067864008760921</v>
      </c>
      <c r="S172" s="41">
        <v>9.133003732422422E-3</v>
      </c>
      <c r="T172" s="41">
        <v>1.92540033229722E-2</v>
      </c>
      <c r="U172" s="41">
        <v>7.7550263602557843E-3</v>
      </c>
      <c r="V172" s="41">
        <v>6.1357459720925598E-3</v>
      </c>
      <c r="W172" s="41">
        <v>5.7652564998959252E-2</v>
      </c>
      <c r="X172" s="18">
        <v>0.47415752638026831</v>
      </c>
      <c r="Y172" s="18">
        <v>0.42028589412869449</v>
      </c>
      <c r="Z172" s="18">
        <f t="shared" si="5"/>
        <v>0.89444342050896286</v>
      </c>
      <c r="AC172" s="34">
        <v>43634</v>
      </c>
      <c r="AD172" s="43">
        <v>4.5934024258537263E-3</v>
      </c>
      <c r="AE172" s="43">
        <v>7.0246552167557664E-3</v>
      </c>
      <c r="AF172" s="43">
        <v>4.7577794662444521E-3</v>
      </c>
      <c r="AG172" s="43">
        <v>6.3186597894466234E-3</v>
      </c>
      <c r="AH172" s="43">
        <v>8.2212939162507274E-3</v>
      </c>
      <c r="AJ172" s="9">
        <v>44000</v>
      </c>
      <c r="AK172" s="41">
        <v>7.2953519761897697E-4</v>
      </c>
      <c r="AL172" s="41">
        <v>1.937562156006187E-3</v>
      </c>
      <c r="AM172" s="41">
        <v>1.592537291262054E-3</v>
      </c>
      <c r="AN172" s="41">
        <v>1.626823644305748E-3</v>
      </c>
      <c r="AO172" s="41">
        <v>1.0780708163246971E-3</v>
      </c>
    </row>
    <row r="173" spans="2:41">
      <c r="B173" s="9">
        <v>43635</v>
      </c>
      <c r="C173" s="42">
        <v>0.1576784940506343</v>
      </c>
      <c r="D173" s="42">
        <v>3.073530687403073E-2</v>
      </c>
      <c r="E173" s="42">
        <v>0.5008078575939785</v>
      </c>
      <c r="F173" s="42">
        <v>3.8370594238912738E-2</v>
      </c>
      <c r="G173" s="42">
        <v>3.2650525811186847E-2</v>
      </c>
      <c r="H173" s="42">
        <v>1.828126410790017E-2</v>
      </c>
      <c r="I173" s="42">
        <v>2.170670573173954E-2</v>
      </c>
      <c r="J173" s="42">
        <v>0.15174644693929079</v>
      </c>
      <c r="K173" s="16">
        <v>0.95197719534767367</v>
      </c>
      <c r="L173" s="16">
        <v>1.8004792861162831</v>
      </c>
      <c r="M173" s="16">
        <f t="shared" si="4"/>
        <v>2.7524564814639567</v>
      </c>
      <c r="N173" s="1"/>
      <c r="O173" s="9">
        <v>44001</v>
      </c>
      <c r="P173" s="41">
        <v>0.1193249502928756</v>
      </c>
      <c r="Q173" s="41">
        <v>1.0025519438408801E-2</v>
      </c>
      <c r="R173" s="41">
        <v>0.25188664970667812</v>
      </c>
      <c r="S173" s="41">
        <v>9.3806357719700799E-3</v>
      </c>
      <c r="T173" s="41">
        <v>2.2021723545335679E-2</v>
      </c>
      <c r="U173" s="41">
        <v>9.2512615929358395E-3</v>
      </c>
      <c r="V173" s="41">
        <v>6.6604536871123889E-3</v>
      </c>
      <c r="W173" s="41">
        <v>6.1263439160889617E-2</v>
      </c>
      <c r="X173" s="18">
        <v>0.48981463319620611</v>
      </c>
      <c r="Y173" s="18">
        <v>0.43565780510946139</v>
      </c>
      <c r="Z173" s="18">
        <f t="shared" si="5"/>
        <v>0.9254724383056675</v>
      </c>
      <c r="AC173" s="34">
        <v>43635</v>
      </c>
      <c r="AD173" s="43">
        <v>4.6813671268026808E-3</v>
      </c>
      <c r="AE173" s="43">
        <v>7.0200398911918907E-3</v>
      </c>
      <c r="AF173" s="43">
        <v>4.6355433299090131E-3</v>
      </c>
      <c r="AG173" s="43">
        <v>6.6052988822023076E-3</v>
      </c>
      <c r="AH173" s="43">
        <v>8.6305372381648756E-3</v>
      </c>
      <c r="AJ173" s="9">
        <v>44001</v>
      </c>
      <c r="AK173" s="41">
        <v>8.2777381941785938E-4</v>
      </c>
      <c r="AL173" s="41">
        <v>2.3864601652734069E-3</v>
      </c>
      <c r="AM173" s="41">
        <v>1.429949615956018E-3</v>
      </c>
      <c r="AN173" s="41">
        <v>1.6666931391964941E-3</v>
      </c>
      <c r="AO173" s="41">
        <v>1.283869341871365E-3</v>
      </c>
    </row>
    <row r="174" spans="2:41">
      <c r="B174" s="9">
        <v>43636</v>
      </c>
      <c r="C174" s="42">
        <v>0.15388908618930841</v>
      </c>
      <c r="D174" s="42">
        <v>3.041542458155275E-2</v>
      </c>
      <c r="E174" s="42">
        <v>0.50961109989180253</v>
      </c>
      <c r="F174" s="42">
        <v>3.7867307230488673E-2</v>
      </c>
      <c r="G174" s="42">
        <v>3.3262395278080913E-2</v>
      </c>
      <c r="H174" s="42">
        <v>1.8322399161848121E-2</v>
      </c>
      <c r="I174" s="42">
        <v>2.1542338488582721E-2</v>
      </c>
      <c r="J174" s="42">
        <v>0.1553087119675251</v>
      </c>
      <c r="K174" s="16">
        <v>0.96021876278918872</v>
      </c>
      <c r="L174" s="16">
        <v>1.8385976975605109</v>
      </c>
      <c r="M174" s="16">
        <f t="shared" si="4"/>
        <v>2.7988164603496997</v>
      </c>
      <c r="N174" s="1"/>
      <c r="O174" s="9">
        <v>44002</v>
      </c>
      <c r="P174" s="41">
        <v>0.1123792742351315</v>
      </c>
      <c r="Q174" s="41">
        <v>9.766870632329094E-3</v>
      </c>
      <c r="R174" s="41">
        <v>0.2247897996494285</v>
      </c>
      <c r="S174" s="41">
        <v>7.3119995536131124E-3</v>
      </c>
      <c r="T174" s="41">
        <v>2.1312354668765021E-2</v>
      </c>
      <c r="U174" s="41">
        <v>8.7245663713985573E-3</v>
      </c>
      <c r="V174" s="41">
        <v>3.3298219967077651E-3</v>
      </c>
      <c r="W174" s="41">
        <v>4.6746524355423452E-2</v>
      </c>
      <c r="X174" s="18">
        <v>0.43436121146279683</v>
      </c>
      <c r="Y174" s="18">
        <v>0.41701322439361099</v>
      </c>
      <c r="Z174" s="18">
        <f t="shared" si="5"/>
        <v>0.85137443585640782</v>
      </c>
      <c r="AC174" s="34">
        <v>43636</v>
      </c>
      <c r="AD174" s="43">
        <v>5.051393828151716E-3</v>
      </c>
      <c r="AE174" s="43">
        <v>7.3497215637958017E-3</v>
      </c>
      <c r="AF174" s="43">
        <v>3.6944509427103639E-3</v>
      </c>
      <c r="AG174" s="43">
        <v>6.7238795122966499E-3</v>
      </c>
      <c r="AH174" s="43">
        <v>8.5458573745953743E-3</v>
      </c>
      <c r="AJ174" s="9">
        <v>44002</v>
      </c>
      <c r="AK174" s="41">
        <v>5.0775961816954386E-4</v>
      </c>
      <c r="AL174" s="41">
        <v>1.90376835338132E-3</v>
      </c>
      <c r="AM174" s="41">
        <v>1.2695860257896519E-3</v>
      </c>
      <c r="AN174" s="41">
        <v>1.552964373812973E-3</v>
      </c>
      <c r="AO174" s="41">
        <v>7.7507754799294041E-4</v>
      </c>
    </row>
    <row r="175" spans="2:41">
      <c r="B175" s="9">
        <v>43637</v>
      </c>
      <c r="C175" s="42">
        <v>0.15724175997526571</v>
      </c>
      <c r="D175" s="42">
        <v>3.0478194851884851E-2</v>
      </c>
      <c r="E175" s="42">
        <v>0.52776740346670448</v>
      </c>
      <c r="F175" s="42">
        <v>3.770699236985886E-2</v>
      </c>
      <c r="G175" s="42">
        <v>3.2810218461810377E-2</v>
      </c>
      <c r="H175" s="42">
        <v>1.8371797281001551E-2</v>
      </c>
      <c r="I175" s="42">
        <v>1.403811565729529E-2</v>
      </c>
      <c r="J175" s="42">
        <v>0.1550303214417971</v>
      </c>
      <c r="K175" s="16">
        <v>0.97344480350561835</v>
      </c>
      <c r="L175" s="16">
        <v>1.8712416276441111</v>
      </c>
      <c r="M175" s="16">
        <f t="shared" si="4"/>
        <v>2.8446864311497295</v>
      </c>
      <c r="N175" s="1"/>
      <c r="O175" s="9">
        <v>44003</v>
      </c>
      <c r="P175" s="41">
        <v>0.11738251610232631</v>
      </c>
      <c r="Q175" s="41">
        <v>9.5900470772136061E-3</v>
      </c>
      <c r="R175" s="41">
        <v>0.21825405847236631</v>
      </c>
      <c r="S175" s="41">
        <v>1.0197969340541031E-2</v>
      </c>
      <c r="T175" s="41">
        <v>2.2518952213618579E-2</v>
      </c>
      <c r="U175" s="41">
        <v>9.0518050278248531E-3</v>
      </c>
      <c r="V175" s="41">
        <v>4.0846177727682413E-3</v>
      </c>
      <c r="W175" s="41">
        <v>5.0855391555447708E-2</v>
      </c>
      <c r="X175" s="18">
        <v>0.4419353575621065</v>
      </c>
      <c r="Y175" s="18">
        <v>0.41306328380161</v>
      </c>
      <c r="Z175" s="18">
        <f t="shared" si="5"/>
        <v>0.85499864136371651</v>
      </c>
      <c r="AC175" s="34">
        <v>43637</v>
      </c>
      <c r="AD175" s="43">
        <v>5.0653311005502792E-3</v>
      </c>
      <c r="AE175" s="43">
        <v>7.2382665209579878E-3</v>
      </c>
      <c r="AF175" s="43">
        <v>4.0546785853714344E-3</v>
      </c>
      <c r="AG175" s="43">
        <v>7.1775015352090266E-3</v>
      </c>
      <c r="AH175" s="43">
        <v>8.9746764395993266E-3</v>
      </c>
      <c r="AJ175" s="9">
        <v>44003</v>
      </c>
      <c r="AK175" s="41">
        <v>4.6685701719295891E-4</v>
      </c>
      <c r="AL175" s="41">
        <v>2.194372162111104E-3</v>
      </c>
      <c r="AM175" s="41">
        <v>1.8350002584793549E-3</v>
      </c>
      <c r="AN175" s="41">
        <v>2.1223118500388739E-3</v>
      </c>
      <c r="AO175" s="41">
        <v>1.747938392632748E-3</v>
      </c>
    </row>
    <row r="176" spans="2:41">
      <c r="B176" s="9">
        <v>43638</v>
      </c>
      <c r="C176" s="42">
        <v>0.15701206149217531</v>
      </c>
      <c r="D176" s="42">
        <v>2.9952762131871969E-2</v>
      </c>
      <c r="E176" s="42">
        <v>0.45915415915416441</v>
      </c>
      <c r="F176" s="42">
        <v>3.063225917747368E-2</v>
      </c>
      <c r="G176" s="42">
        <v>3.2319126138552458E-2</v>
      </c>
      <c r="H176" s="42">
        <v>1.822117764280359E-2</v>
      </c>
      <c r="I176" s="42">
        <v>1.340175508333051E-2</v>
      </c>
      <c r="J176" s="42">
        <v>0.13421565587133161</v>
      </c>
      <c r="K176" s="16">
        <v>0.87490895669170365</v>
      </c>
      <c r="L176" s="16">
        <v>1.904951354549655</v>
      </c>
      <c r="M176" s="16">
        <f t="shared" si="4"/>
        <v>2.7798603112413587</v>
      </c>
      <c r="N176" s="1"/>
      <c r="O176" s="9">
        <v>44004</v>
      </c>
      <c r="P176" s="41">
        <v>0.11139034415926941</v>
      </c>
      <c r="Q176" s="41">
        <v>1.0056566656413579E-2</v>
      </c>
      <c r="R176" s="41">
        <v>0.23141838291618391</v>
      </c>
      <c r="S176" s="41">
        <v>1.1580739081165199E-2</v>
      </c>
      <c r="T176" s="41">
        <v>2.391741874595335E-2</v>
      </c>
      <c r="U176" s="41">
        <v>8.6959002079236881E-3</v>
      </c>
      <c r="V176" s="41">
        <v>5.8236577895981632E-3</v>
      </c>
      <c r="W176" s="41">
        <v>5.8890799654292843E-2</v>
      </c>
      <c r="X176" s="18">
        <v>0.46177380921080002</v>
      </c>
      <c r="Y176" s="18">
        <v>0.3928889828056818</v>
      </c>
      <c r="Z176" s="18">
        <f t="shared" si="5"/>
        <v>0.85466279201648176</v>
      </c>
      <c r="AC176" s="34">
        <v>43638</v>
      </c>
      <c r="AD176" s="43">
        <v>2.7666872565375398E-3</v>
      </c>
      <c r="AE176" s="43">
        <v>6.3130000618477232E-3</v>
      </c>
      <c r="AF176" s="43">
        <v>2.760851263254148E-3</v>
      </c>
      <c r="AG176" s="43">
        <v>6.9449938534787477E-3</v>
      </c>
      <c r="AH176" s="43">
        <v>7.9456917201521562E-3</v>
      </c>
      <c r="AJ176" s="9">
        <v>44004</v>
      </c>
      <c r="AK176" s="41">
        <v>1.044328591307967E-3</v>
      </c>
      <c r="AL176" s="41">
        <v>2.4554393433895991E-3</v>
      </c>
      <c r="AM176" s="41">
        <v>1.548080049060499E-3</v>
      </c>
      <c r="AN176" s="41">
        <v>2.2055107073030399E-3</v>
      </c>
      <c r="AO176" s="41">
        <v>1.873333834638123E-3</v>
      </c>
    </row>
    <row r="177" spans="2:41">
      <c r="B177" s="9">
        <v>43639</v>
      </c>
      <c r="C177" s="42">
        <v>0.15629036476075461</v>
      </c>
      <c r="D177" s="42">
        <v>2.9968351923400791E-2</v>
      </c>
      <c r="E177" s="42">
        <v>0.45256904109810148</v>
      </c>
      <c r="F177" s="42">
        <v>3.4516805881605883E-2</v>
      </c>
      <c r="G177" s="42">
        <v>3.1599684771739682E-2</v>
      </c>
      <c r="H177" s="42">
        <v>1.8293737541353342E-2</v>
      </c>
      <c r="I177" s="42">
        <v>1.682119748673647E-2</v>
      </c>
      <c r="J177" s="42">
        <v>0.13913535675053021</v>
      </c>
      <c r="K177" s="16">
        <v>0.87919454021422261</v>
      </c>
      <c r="L177" s="16">
        <v>1.90055719227659</v>
      </c>
      <c r="M177" s="16">
        <f t="shared" si="4"/>
        <v>2.7797517324908125</v>
      </c>
      <c r="N177" s="1"/>
      <c r="O177" s="9">
        <v>44005</v>
      </c>
      <c r="P177" s="41">
        <v>0.11252116069194169</v>
      </c>
      <c r="Q177" s="41">
        <v>9.126251092624809E-3</v>
      </c>
      <c r="R177" s="41">
        <v>0.23567865709735811</v>
      </c>
      <c r="S177" s="41">
        <v>1.1382863416572211E-2</v>
      </c>
      <c r="T177" s="41">
        <v>2.2503301751693971E-2</v>
      </c>
      <c r="U177" s="41">
        <v>8.5904795198234549E-3</v>
      </c>
      <c r="V177" s="41">
        <v>5.3170429322881574E-3</v>
      </c>
      <c r="W177" s="41">
        <v>5.8317205862596408E-2</v>
      </c>
      <c r="X177" s="18">
        <v>0.46343696236489879</v>
      </c>
      <c r="Y177" s="18">
        <v>0.39089861583392971</v>
      </c>
      <c r="Z177" s="18">
        <f t="shared" si="5"/>
        <v>0.85433557819882844</v>
      </c>
      <c r="AC177" s="34">
        <v>43639</v>
      </c>
      <c r="AD177" s="43">
        <v>3.6108769758246319E-3</v>
      </c>
      <c r="AE177" s="43">
        <v>6.5428452926439146E-3</v>
      </c>
      <c r="AF177" s="43">
        <v>3.734192560730154E-3</v>
      </c>
      <c r="AG177" s="43">
        <v>7.0997025653187886E-3</v>
      </c>
      <c r="AH177" s="43">
        <v>8.1812147023871146E-3</v>
      </c>
      <c r="AJ177" s="9">
        <v>44005</v>
      </c>
      <c r="AK177" s="41">
        <v>1.088053981774061E-3</v>
      </c>
      <c r="AL177" s="41">
        <v>2.30077930745638E-3</v>
      </c>
      <c r="AM177" s="41">
        <v>1.931978031173243E-3</v>
      </c>
      <c r="AN177" s="41">
        <v>1.745213229384058E-3</v>
      </c>
      <c r="AO177" s="41">
        <v>1.9507490809112041E-3</v>
      </c>
    </row>
    <row r="178" spans="2:41">
      <c r="B178" s="9">
        <v>43640</v>
      </c>
      <c r="C178" s="42">
        <v>0.1575959440126978</v>
      </c>
      <c r="D178" s="42">
        <v>3.0063436805940189E-2</v>
      </c>
      <c r="E178" s="42">
        <v>0.4858532426658439</v>
      </c>
      <c r="F178" s="42">
        <v>3.8562964852316257E-2</v>
      </c>
      <c r="G178" s="42">
        <v>3.3766523999933483E-2</v>
      </c>
      <c r="H178" s="42">
        <v>1.8034369906956081E-2</v>
      </c>
      <c r="I178" s="42">
        <v>2.18335557837444E-2</v>
      </c>
      <c r="J178" s="42">
        <v>0.1525965654427382</v>
      </c>
      <c r="K178" s="16">
        <v>0.93830660347017081</v>
      </c>
      <c r="L178" s="16">
        <v>1.8254372673748489</v>
      </c>
      <c r="M178" s="16">
        <f t="shared" si="4"/>
        <v>2.7637438708450199</v>
      </c>
      <c r="N178" s="1"/>
      <c r="O178" s="9">
        <v>44006</v>
      </c>
      <c r="P178" s="41">
        <v>0.1228715162844576</v>
      </c>
      <c r="Q178" s="41">
        <v>9.5025844366371324E-3</v>
      </c>
      <c r="R178" s="41">
        <v>0.24393832145638841</v>
      </c>
      <c r="S178" s="41">
        <v>1.209617599949574E-2</v>
      </c>
      <c r="T178" s="41">
        <v>2.2322713516557579E-2</v>
      </c>
      <c r="U178" s="41">
        <v>8.5740312040877321E-3</v>
      </c>
      <c r="V178" s="41">
        <v>5.590185186531431E-3</v>
      </c>
      <c r="W178" s="41">
        <v>6.1469559150647099E-2</v>
      </c>
      <c r="X178" s="18">
        <v>0.48636508723480282</v>
      </c>
      <c r="Y178" s="18">
        <v>0.42471058557940899</v>
      </c>
      <c r="Z178" s="18">
        <f t="shared" si="5"/>
        <v>0.91107567281421176</v>
      </c>
      <c r="AC178" s="34">
        <v>43640</v>
      </c>
      <c r="AD178" s="43">
        <v>4.4831136415229523E-3</v>
      </c>
      <c r="AE178" s="43">
        <v>7.1983621075770009E-3</v>
      </c>
      <c r="AF178" s="43">
        <v>4.8576328722280664E-3</v>
      </c>
      <c r="AG178" s="43">
        <v>6.9408986760624847E-3</v>
      </c>
      <c r="AH178" s="43">
        <v>8.853435856763835E-3</v>
      </c>
      <c r="AJ178" s="9">
        <v>44006</v>
      </c>
      <c r="AK178" s="41">
        <v>1.15612137748159E-3</v>
      </c>
      <c r="AL178" s="41">
        <v>2.320223913236791E-3</v>
      </c>
      <c r="AM178" s="41">
        <v>2.1829720437316512E-3</v>
      </c>
      <c r="AN178" s="41">
        <v>1.6717017335120231E-3</v>
      </c>
      <c r="AO178" s="41">
        <v>2.204167249623619E-3</v>
      </c>
    </row>
    <row r="179" spans="2:41">
      <c r="B179" s="9">
        <v>43641</v>
      </c>
      <c r="C179" s="42">
        <v>0.1577049115771551</v>
      </c>
      <c r="D179" s="42">
        <v>2.90831480997907E-2</v>
      </c>
      <c r="E179" s="42">
        <v>0.4946405404447114</v>
      </c>
      <c r="F179" s="42">
        <v>3.7012533205459948E-2</v>
      </c>
      <c r="G179" s="42">
        <v>3.2009952144299803E-2</v>
      </c>
      <c r="H179" s="42">
        <v>1.7695509946339161E-2</v>
      </c>
      <c r="I179" s="42">
        <v>2.1183197995431769E-2</v>
      </c>
      <c r="J179" s="42">
        <v>0.15217136141810481</v>
      </c>
      <c r="K179" s="16">
        <v>0.9415011548312926</v>
      </c>
      <c r="L179" s="16">
        <v>1.8055208920309469</v>
      </c>
      <c r="M179" s="16">
        <f t="shared" si="4"/>
        <v>2.7470220468622397</v>
      </c>
      <c r="N179" s="1"/>
      <c r="O179" s="9">
        <v>44007</v>
      </c>
      <c r="P179" s="41">
        <v>0.1033739267373469</v>
      </c>
      <c r="Q179" s="41">
        <v>9.5780225986160459E-3</v>
      </c>
      <c r="R179" s="41">
        <v>0.26102100190680821</v>
      </c>
      <c r="S179" s="41">
        <v>1.244028563663461E-2</v>
      </c>
      <c r="T179" s="41">
        <v>2.4126377186002031E-2</v>
      </c>
      <c r="U179" s="41">
        <v>8.848215560020278E-3</v>
      </c>
      <c r="V179" s="41">
        <v>5.9213550108383386E-3</v>
      </c>
      <c r="W179" s="41">
        <v>6.1264891952044008E-2</v>
      </c>
      <c r="X179" s="18">
        <v>0.48657407658831048</v>
      </c>
      <c r="Y179" s="18">
        <v>0.44227943051446589</v>
      </c>
      <c r="Z179" s="18">
        <f t="shared" si="5"/>
        <v>0.92885350710277637</v>
      </c>
      <c r="AC179" s="34">
        <v>43641</v>
      </c>
      <c r="AD179" s="43">
        <v>4.4896074465207124E-3</v>
      </c>
      <c r="AE179" s="43">
        <v>6.6540639585013963E-3</v>
      </c>
      <c r="AF179" s="43">
        <v>4.948861921457476E-3</v>
      </c>
      <c r="AG179" s="43">
        <v>6.3709686733470876E-3</v>
      </c>
      <c r="AH179" s="43">
        <v>8.4672292284340422E-3</v>
      </c>
      <c r="AJ179" s="9">
        <v>44007</v>
      </c>
      <c r="AK179" s="41">
        <v>1.322417404886905E-3</v>
      </c>
      <c r="AL179" s="41">
        <v>2.6313122583894229E-3</v>
      </c>
      <c r="AM179" s="41">
        <v>2.0816983033895538E-3</v>
      </c>
      <c r="AN179" s="41">
        <v>1.8387336294097671E-3</v>
      </c>
      <c r="AO179" s="41">
        <v>2.0706468076674648E-3</v>
      </c>
    </row>
    <row r="180" spans="2:41">
      <c r="B180" s="9">
        <v>43642</v>
      </c>
      <c r="C180" s="42">
        <v>0.15858596498066879</v>
      </c>
      <c r="D180" s="42">
        <v>3.057382296027835E-2</v>
      </c>
      <c r="E180" s="42">
        <v>0.49507746998809271</v>
      </c>
      <c r="F180" s="42">
        <v>3.7587071990869587E-2</v>
      </c>
      <c r="G180" s="42">
        <v>3.2688046846212578E-2</v>
      </c>
      <c r="H180" s="42">
        <v>1.8331684933079951E-2</v>
      </c>
      <c r="I180" s="42">
        <v>2.0760634842937501E-2</v>
      </c>
      <c r="J180" s="42">
        <v>0.15219724732154591</v>
      </c>
      <c r="K180" s="16">
        <v>0.94580194386368555</v>
      </c>
      <c r="L180" s="16">
        <v>1.819082341316735</v>
      </c>
      <c r="M180" s="16">
        <f t="shared" si="4"/>
        <v>2.7648842851804205</v>
      </c>
      <c r="N180" s="1"/>
      <c r="O180" s="9">
        <v>44008</v>
      </c>
      <c r="P180" s="41">
        <v>9.8115860478963715E-2</v>
      </c>
      <c r="Q180" s="41">
        <v>9.4486823216779516E-3</v>
      </c>
      <c r="R180" s="41">
        <v>0.26933702468689691</v>
      </c>
      <c r="S180" s="41">
        <v>1.330490667502365E-2</v>
      </c>
      <c r="T180" s="41">
        <v>2.6627446761594061E-2</v>
      </c>
      <c r="U180" s="41">
        <v>9.1659531052414017E-3</v>
      </c>
      <c r="V180" s="41">
        <v>6.8440268800272477E-3</v>
      </c>
      <c r="W180" s="41">
        <v>6.4745405928584784E-2</v>
      </c>
      <c r="X180" s="18">
        <v>0.49758930683800973</v>
      </c>
      <c r="Y180" s="18">
        <v>0.45098036362031041</v>
      </c>
      <c r="Z180" s="18">
        <f t="shared" si="5"/>
        <v>0.94856967045832019</v>
      </c>
      <c r="AC180" s="34">
        <v>43642</v>
      </c>
      <c r="AD180" s="43">
        <v>4.4905901310645386E-3</v>
      </c>
      <c r="AE180" s="43">
        <v>6.7737664106274796E-3</v>
      </c>
      <c r="AF180" s="43">
        <v>4.7823075442929991E-3</v>
      </c>
      <c r="AG180" s="43">
        <v>6.5698367842774224E-3</v>
      </c>
      <c r="AH180" s="43">
        <v>8.6988908368104429E-3</v>
      </c>
      <c r="AJ180" s="9">
        <v>44008</v>
      </c>
      <c r="AK180" s="41">
        <v>9.7078393963221342E-4</v>
      </c>
      <c r="AL180" s="41">
        <v>2.953458974082686E-3</v>
      </c>
      <c r="AM180" s="41">
        <v>2.093208589803545E-3</v>
      </c>
      <c r="AN180" s="41">
        <v>2.3138477479762859E-3</v>
      </c>
      <c r="AO180" s="41">
        <v>2.2781029740673621E-3</v>
      </c>
    </row>
    <row r="181" spans="2:41">
      <c r="B181" s="9">
        <v>43643</v>
      </c>
      <c r="C181" s="42">
        <v>0.1598977301650176</v>
      </c>
      <c r="D181" s="42">
        <v>3.052419678820965E-2</v>
      </c>
      <c r="E181" s="42">
        <v>0.50584705947104636</v>
      </c>
      <c r="F181" s="42">
        <v>3.8701186916527172E-2</v>
      </c>
      <c r="G181" s="42">
        <v>3.2410434251668077E-2</v>
      </c>
      <c r="H181" s="42">
        <v>1.8324757924380361E-2</v>
      </c>
      <c r="I181" s="42">
        <v>2.0914699476232729E-2</v>
      </c>
      <c r="J181" s="42">
        <v>0.15663907824832751</v>
      </c>
      <c r="K181" s="16">
        <v>0.96325914324140927</v>
      </c>
      <c r="L181" s="16">
        <v>1.86270221449614</v>
      </c>
      <c r="M181" s="16">
        <f t="shared" si="4"/>
        <v>2.8259613577375493</v>
      </c>
      <c r="N181" s="1"/>
      <c r="O181" s="9">
        <v>44009</v>
      </c>
      <c r="P181" s="41">
        <v>0.1173220863632865</v>
      </c>
      <c r="Q181" s="41">
        <v>9.469064974077521E-3</v>
      </c>
      <c r="R181" s="41">
        <v>0.23610840741008871</v>
      </c>
      <c r="S181" s="41">
        <v>8.7919551972359036E-3</v>
      </c>
      <c r="T181" s="41">
        <v>2.566785591657576E-2</v>
      </c>
      <c r="U181" s="41">
        <v>9.0336708464747225E-3</v>
      </c>
      <c r="V181" s="41">
        <v>3.6811662381224341E-3</v>
      </c>
      <c r="W181" s="41">
        <v>5.0103655656026307E-2</v>
      </c>
      <c r="X181" s="18">
        <v>0.46017786260188748</v>
      </c>
      <c r="Y181" s="18">
        <v>0.42798034133896029</v>
      </c>
      <c r="Z181" s="18">
        <f t="shared" si="5"/>
        <v>0.88815820394084777</v>
      </c>
      <c r="AC181" s="34">
        <v>43643</v>
      </c>
      <c r="AD181" s="43">
        <v>4.8754168658718608E-3</v>
      </c>
      <c r="AE181" s="43">
        <v>7.060651996025004E-3</v>
      </c>
      <c r="AF181" s="43">
        <v>4.8936955342386967E-3</v>
      </c>
      <c r="AG181" s="43">
        <v>6.7873440044655779E-3</v>
      </c>
      <c r="AH181" s="43">
        <v>8.7604203005665262E-3</v>
      </c>
      <c r="AJ181" s="9">
        <v>44009</v>
      </c>
      <c r="AK181" s="41">
        <v>3.8699068562728041E-4</v>
      </c>
      <c r="AL181" s="41">
        <v>2.20403844591772E-3</v>
      </c>
      <c r="AM181" s="41">
        <v>1.048544181072316E-3</v>
      </c>
      <c r="AN181" s="41">
        <v>1.875388422187557E-3</v>
      </c>
      <c r="AO181" s="41">
        <v>1.724399807038873E-3</v>
      </c>
    </row>
    <row r="182" spans="2:41">
      <c r="B182" s="9">
        <v>43644</v>
      </c>
      <c r="C182" s="42">
        <v>0.16011932566107709</v>
      </c>
      <c r="D182" s="42">
        <v>3.083644829632682E-2</v>
      </c>
      <c r="E182" s="42">
        <v>0.50281789567250657</v>
      </c>
      <c r="F182" s="42">
        <v>3.9326534861118152E-2</v>
      </c>
      <c r="G182" s="42">
        <v>3.3608217588938082E-2</v>
      </c>
      <c r="H182" s="42">
        <v>1.8434860582319329E-2</v>
      </c>
      <c r="I182" s="42">
        <v>2.133274520257018E-2</v>
      </c>
      <c r="J182" s="42">
        <v>0.15704472732976099</v>
      </c>
      <c r="K182" s="16">
        <v>0.96352075519461744</v>
      </c>
      <c r="L182" s="16">
        <v>1.887322295845608</v>
      </c>
      <c r="M182" s="16">
        <f t="shared" si="4"/>
        <v>2.8508430510402256</v>
      </c>
      <c r="N182" s="1"/>
      <c r="O182" s="9">
        <v>44010</v>
      </c>
      <c r="P182" s="41">
        <v>0.1183063613222797</v>
      </c>
      <c r="Q182" s="41">
        <v>9.0345258145607E-3</v>
      </c>
      <c r="R182" s="41">
        <v>0.22945895966936061</v>
      </c>
      <c r="S182" s="41">
        <v>1.0714796968112811E-2</v>
      </c>
      <c r="T182" s="41">
        <v>2.6188717505775411E-2</v>
      </c>
      <c r="U182" s="41">
        <v>9.3237012386299337E-3</v>
      </c>
      <c r="V182" s="41">
        <v>4.2315919471988374E-3</v>
      </c>
      <c r="W182" s="41">
        <v>5.4265039377691157E-2</v>
      </c>
      <c r="X182" s="18">
        <v>0.46152369384360908</v>
      </c>
      <c r="Y182" s="18">
        <v>0.41920637163946889</v>
      </c>
      <c r="Z182" s="18">
        <f t="shared" si="5"/>
        <v>0.88073006548307797</v>
      </c>
      <c r="AC182" s="34">
        <v>43644</v>
      </c>
      <c r="AD182" s="43">
        <v>4.7901537723404374E-3</v>
      </c>
      <c r="AE182" s="43">
        <v>7.2383103397818827E-3</v>
      </c>
      <c r="AF182" s="43">
        <v>4.7685233031594188E-3</v>
      </c>
      <c r="AG182" s="43">
        <v>7.2336433650208067E-3</v>
      </c>
      <c r="AH182" s="43">
        <v>8.9184552836708217E-3</v>
      </c>
      <c r="AJ182" s="9">
        <v>44010</v>
      </c>
      <c r="AK182" s="41">
        <v>4.812425646073626E-4</v>
      </c>
      <c r="AL182" s="41">
        <v>2.5201321784823752E-3</v>
      </c>
      <c r="AM182" s="41">
        <v>1.2525795316235531E-3</v>
      </c>
      <c r="AN182" s="41">
        <v>2.137646559171277E-3</v>
      </c>
      <c r="AO182" s="41">
        <v>2.400323137663573E-3</v>
      </c>
    </row>
    <row r="183" spans="2:41">
      <c r="B183" s="9">
        <v>43645</v>
      </c>
      <c r="C183" s="42">
        <v>0.1565159345253056</v>
      </c>
      <c r="D183" s="42">
        <v>3.0597766061144421E-2</v>
      </c>
      <c r="E183" s="42">
        <v>0.44314847503835791</v>
      </c>
      <c r="F183" s="42">
        <v>3.1839132171054857E-2</v>
      </c>
      <c r="G183" s="42">
        <v>3.2021917353015447E-2</v>
      </c>
      <c r="H183" s="42">
        <v>1.862828574839109E-2</v>
      </c>
      <c r="I183" s="42">
        <v>1.964473853296975E-2</v>
      </c>
      <c r="J183" s="42">
        <v>0.13680953154519479</v>
      </c>
      <c r="K183" s="16">
        <v>0.86920578097543399</v>
      </c>
      <c r="L183" s="16">
        <v>1.9210527704909011</v>
      </c>
      <c r="M183" s="16">
        <f t="shared" si="4"/>
        <v>2.7902585514663349</v>
      </c>
      <c r="N183" s="1"/>
      <c r="O183" s="9">
        <v>44011</v>
      </c>
      <c r="P183" s="41">
        <v>0.1166282461337655</v>
      </c>
      <c r="Q183" s="41">
        <v>8.9888726808744924E-3</v>
      </c>
      <c r="R183" s="41">
        <v>0.23399995147128241</v>
      </c>
      <c r="S183" s="41">
        <v>1.1346277551604139E-2</v>
      </c>
      <c r="T183" s="41">
        <v>2.563124887826557E-2</v>
      </c>
      <c r="U183" s="41">
        <v>8.9016284459910045E-3</v>
      </c>
      <c r="V183" s="41">
        <v>6.4086694005736806E-3</v>
      </c>
      <c r="W183" s="41">
        <v>6.0747666302076453E-2</v>
      </c>
      <c r="X183" s="18">
        <v>0.47265256086443341</v>
      </c>
      <c r="Y183" s="18">
        <v>0.39477089067509191</v>
      </c>
      <c r="Z183" s="18">
        <f t="shared" si="5"/>
        <v>0.86742345153952538</v>
      </c>
      <c r="AC183" s="34">
        <v>43645</v>
      </c>
      <c r="AD183" s="43">
        <v>2.5696246731362858E-3</v>
      </c>
      <c r="AE183" s="43">
        <v>6.6175899883589026E-3</v>
      </c>
      <c r="AF183" s="43">
        <v>3.1883983793991981E-3</v>
      </c>
      <c r="AG183" s="43">
        <v>7.0853717333056914E-3</v>
      </c>
      <c r="AH183" s="43">
        <v>7.9472200186010682E-3</v>
      </c>
      <c r="AJ183" s="9">
        <v>44011</v>
      </c>
      <c r="AK183" s="41">
        <v>8.5637121232853971E-4</v>
      </c>
      <c r="AL183" s="41">
        <v>2.5924560851490058E-3</v>
      </c>
      <c r="AM183" s="41">
        <v>1.3299980583562491E-3</v>
      </c>
      <c r="AN183" s="41">
        <v>2.178687654967558E-3</v>
      </c>
      <c r="AO183" s="41">
        <v>1.9967241687292819E-3</v>
      </c>
    </row>
    <row r="184" spans="2:41">
      <c r="B184" s="9">
        <v>43646</v>
      </c>
      <c r="C184" s="42">
        <v>0.16006518985892751</v>
      </c>
      <c r="D184" s="42">
        <v>3.008867181576165E-2</v>
      </c>
      <c r="E184" s="42">
        <v>0.42909603925603579</v>
      </c>
      <c r="F184" s="42">
        <v>3.4631897319087668E-2</v>
      </c>
      <c r="G184" s="42">
        <v>3.191206092730911E-2</v>
      </c>
      <c r="H184" s="42">
        <v>1.8257374818920528E-2</v>
      </c>
      <c r="I184" s="42">
        <v>1.6991650807028798E-2</v>
      </c>
      <c r="J184" s="42">
        <v>0.1430298955055602</v>
      </c>
      <c r="K184" s="16">
        <v>0.86407278030863122</v>
      </c>
      <c r="L184" s="16">
        <v>1.9198505567355579</v>
      </c>
      <c r="M184" s="16">
        <f t="shared" si="4"/>
        <v>2.7839233370441892</v>
      </c>
      <c r="N184" s="1"/>
      <c r="O184" s="9">
        <v>44012</v>
      </c>
      <c r="P184" s="41">
        <v>0.1324657132662225</v>
      </c>
      <c r="Q184" s="41">
        <v>8.7254034580322975E-3</v>
      </c>
      <c r="R184" s="41">
        <v>0.23675140993252311</v>
      </c>
      <c r="S184" s="41">
        <v>1.0615061318035E-2</v>
      </c>
      <c r="T184" s="41">
        <v>2.7714769916603481E-2</v>
      </c>
      <c r="U184" s="41">
        <v>8.8628110964194644E-3</v>
      </c>
      <c r="V184" s="41">
        <v>5.8216416705940506E-3</v>
      </c>
      <c r="W184" s="41">
        <v>6.1066398717454437E-2</v>
      </c>
      <c r="X184" s="18">
        <v>0.49202320937588417</v>
      </c>
      <c r="Y184" s="18">
        <v>0.40565460092669459</v>
      </c>
      <c r="Z184" s="18">
        <f t="shared" si="5"/>
        <v>0.89767781030257876</v>
      </c>
      <c r="AC184" s="34">
        <v>43646</v>
      </c>
      <c r="AD184" s="43">
        <v>3.5188968643457929E-3</v>
      </c>
      <c r="AE184" s="43">
        <v>6.3422357039155004E-3</v>
      </c>
      <c r="AF184" s="43">
        <v>3.580871335340179E-3</v>
      </c>
      <c r="AG184" s="43">
        <v>7.2907561086657021E-3</v>
      </c>
      <c r="AH184" s="43">
        <v>8.2274246907982958E-3</v>
      </c>
      <c r="AJ184" s="9">
        <v>44012</v>
      </c>
      <c r="AK184" s="41">
        <v>8.4080242258181392E-4</v>
      </c>
      <c r="AL184" s="41">
        <v>2.2060302614027309E-3</v>
      </c>
      <c r="AM184" s="41">
        <v>1.5105806876013221E-3</v>
      </c>
      <c r="AN184" s="41">
        <v>1.879809402980171E-3</v>
      </c>
      <c r="AO184" s="41">
        <v>1.9406652891036729E-3</v>
      </c>
    </row>
    <row r="185" spans="2:41">
      <c r="B185" s="9">
        <v>43647</v>
      </c>
      <c r="C185" s="42">
        <v>0.16443479719076129</v>
      </c>
      <c r="D185" s="42">
        <v>2.9741403005337921E-2</v>
      </c>
      <c r="E185" s="42">
        <v>0.44595640950837789</v>
      </c>
      <c r="F185" s="42">
        <v>3.7748441504958652E-2</v>
      </c>
      <c r="G185" s="42">
        <v>3.4222144248439931E-2</v>
      </c>
      <c r="H185" s="42">
        <v>1.8362018639380241E-2</v>
      </c>
      <c r="I185" s="42">
        <v>2.227856032233921E-2</v>
      </c>
      <c r="J185" s="42">
        <v>0.15279438886139879</v>
      </c>
      <c r="K185" s="16">
        <v>0.90553816328099412</v>
      </c>
      <c r="L185" s="16">
        <v>1.847990402714589</v>
      </c>
      <c r="M185" s="16">
        <f t="shared" si="4"/>
        <v>2.753528565995583</v>
      </c>
      <c r="N185" s="1"/>
      <c r="O185" s="9">
        <v>44013</v>
      </c>
      <c r="P185" s="41">
        <v>0.1257385327797155</v>
      </c>
      <c r="Q185" s="41">
        <v>9.4420700405156242E-3</v>
      </c>
      <c r="R185" s="41">
        <v>0.26329172383566118</v>
      </c>
      <c r="S185" s="41">
        <v>1.521693334105222E-2</v>
      </c>
      <c r="T185" s="41">
        <v>2.9854993908458631E-2</v>
      </c>
      <c r="U185" s="41">
        <v>1.0852559007320611E-2</v>
      </c>
      <c r="V185" s="41">
        <v>7.1272094266955849E-3</v>
      </c>
      <c r="W185" s="41">
        <v>6.8488447871143276E-2</v>
      </c>
      <c r="X185" s="18">
        <v>0.53001247021056241</v>
      </c>
      <c r="Y185" s="18">
        <v>0.49316614956037919</v>
      </c>
      <c r="Z185" s="18">
        <f t="shared" si="5"/>
        <v>1.0231786197709416</v>
      </c>
      <c r="AC185" s="34">
        <v>43647</v>
      </c>
      <c r="AD185" s="43">
        <v>4.7063114742560124E-3</v>
      </c>
      <c r="AE185" s="43">
        <v>6.9696189488532463E-3</v>
      </c>
      <c r="AF185" s="43">
        <v>4.2488927451775557E-3</v>
      </c>
      <c r="AG185" s="43">
        <v>7.059656026367476E-3</v>
      </c>
      <c r="AH185" s="43">
        <v>8.6224176547282615E-3</v>
      </c>
      <c r="AJ185" s="9">
        <v>44013</v>
      </c>
      <c r="AK185" s="41">
        <v>1.0818737881209571E-3</v>
      </c>
      <c r="AL185" s="41">
        <v>2.8626026019826982E-3</v>
      </c>
      <c r="AM185" s="41">
        <v>1.911993920147506E-3</v>
      </c>
      <c r="AN185" s="41">
        <v>2.6707190238831361E-3</v>
      </c>
      <c r="AO185" s="41">
        <v>3.6849204773895979E-3</v>
      </c>
    </row>
    <row r="186" spans="2:41">
      <c r="B186" s="9">
        <v>43648</v>
      </c>
      <c r="C186" s="42">
        <v>0.16153398848026621</v>
      </c>
      <c r="D186" s="42">
        <v>2.6787476581764971E-2</v>
      </c>
      <c r="E186" s="42">
        <v>0.44716668207618832</v>
      </c>
      <c r="F186" s="42">
        <v>3.6879167118290881E-2</v>
      </c>
      <c r="G186" s="42">
        <v>3.4629620731118013E-2</v>
      </c>
      <c r="H186" s="42">
        <v>1.8397655242964821E-2</v>
      </c>
      <c r="I186" s="42">
        <v>2.2537507384512458E-2</v>
      </c>
      <c r="J186" s="42">
        <v>0.15646789128366639</v>
      </c>
      <c r="K186" s="16">
        <v>0.90439998889877171</v>
      </c>
      <c r="L186" s="16">
        <v>1.834693307211136</v>
      </c>
      <c r="M186" s="16">
        <f t="shared" si="4"/>
        <v>2.7390932961099077</v>
      </c>
      <c r="N186" s="1"/>
      <c r="O186" s="9">
        <v>44014</v>
      </c>
      <c r="P186" s="41">
        <v>0.12470900369113359</v>
      </c>
      <c r="Q186" s="41">
        <v>8.9409823149313658E-3</v>
      </c>
      <c r="R186" s="41">
        <v>0.29328632630291968</v>
      </c>
      <c r="S186" s="41">
        <v>1.61184933532658E-2</v>
      </c>
      <c r="T186" s="41">
        <v>2.8716596546776829E-2</v>
      </c>
      <c r="U186" s="41">
        <v>1.087805152346275E-2</v>
      </c>
      <c r="V186" s="41">
        <v>7.580169502007357E-3</v>
      </c>
      <c r="W186" s="41">
        <v>7.0231160485587474E-2</v>
      </c>
      <c r="X186" s="18">
        <v>0.56046078372008512</v>
      </c>
      <c r="Y186" s="18">
        <v>0.50860281924417217</v>
      </c>
      <c r="Z186" s="18">
        <f t="shared" si="5"/>
        <v>1.0690636029642573</v>
      </c>
      <c r="AC186" s="34">
        <v>43648</v>
      </c>
      <c r="AD186" s="43">
        <v>4.6552723012940377E-3</v>
      </c>
      <c r="AE186" s="43">
        <v>6.935267640050498E-3</v>
      </c>
      <c r="AF186" s="43">
        <v>4.6979926232064663E-3</v>
      </c>
      <c r="AG186" s="43">
        <v>6.511273726967492E-3</v>
      </c>
      <c r="AH186" s="43">
        <v>8.4043475083663746E-3</v>
      </c>
      <c r="AJ186" s="9">
        <v>44014</v>
      </c>
      <c r="AK186" s="41">
        <v>1.1965895202672391E-3</v>
      </c>
      <c r="AL186" s="41">
        <v>3.232103427378832E-3</v>
      </c>
      <c r="AM186" s="41">
        <v>1.846035716885755E-3</v>
      </c>
      <c r="AN186" s="41">
        <v>3.1053714485768211E-3</v>
      </c>
      <c r="AO186" s="41">
        <v>3.585187959456435E-3</v>
      </c>
    </row>
    <row r="187" spans="2:41">
      <c r="B187" s="9">
        <v>43649</v>
      </c>
      <c r="C187" s="42">
        <v>0.1643222918550562</v>
      </c>
      <c r="D187" s="42">
        <v>2.8900381688560978E-2</v>
      </c>
      <c r="E187" s="42">
        <v>0.46160383426717211</v>
      </c>
      <c r="F187" s="42">
        <v>3.8239342012383853E-2</v>
      </c>
      <c r="G187" s="42">
        <v>3.3828043502918743E-2</v>
      </c>
      <c r="H187" s="42">
        <v>1.832207234329887E-2</v>
      </c>
      <c r="I187" s="42">
        <v>2.290756220372293E-2</v>
      </c>
      <c r="J187" s="42">
        <v>0.15661203957749481</v>
      </c>
      <c r="K187" s="16">
        <v>0.9247355674506087</v>
      </c>
      <c r="L187" s="16">
        <v>1.851988418230841</v>
      </c>
      <c r="M187" s="16">
        <f t="shared" si="4"/>
        <v>2.7767239856814498</v>
      </c>
      <c r="N187" s="1"/>
      <c r="O187" s="9">
        <v>44015</v>
      </c>
      <c r="P187" s="41">
        <v>0.13455954600139139</v>
      </c>
      <c r="Q187" s="41">
        <v>9.2452245337134604E-3</v>
      </c>
      <c r="R187" s="41">
        <v>0.28170458434026552</v>
      </c>
      <c r="S187" s="41">
        <v>1.9223009262481942E-2</v>
      </c>
      <c r="T187" s="41">
        <v>3.1649877685088083E-2</v>
      </c>
      <c r="U187" s="41">
        <v>1.145047203001646E-2</v>
      </c>
      <c r="V187" s="41">
        <v>8.331565119659292E-3</v>
      </c>
      <c r="W187" s="41">
        <v>7.2723356153532884E-2</v>
      </c>
      <c r="X187" s="18">
        <v>0.56888763512614871</v>
      </c>
      <c r="Y187" s="18">
        <v>0.54051154969356063</v>
      </c>
      <c r="Z187" s="18">
        <f t="shared" si="5"/>
        <v>1.1093991848197093</v>
      </c>
      <c r="AC187" s="34">
        <v>43649</v>
      </c>
      <c r="AD187" s="43">
        <v>4.6826653946970892E-3</v>
      </c>
      <c r="AE187" s="43">
        <v>7.0022177082855082E-3</v>
      </c>
      <c r="AF187" s="43">
        <v>4.7073774546348528E-3</v>
      </c>
      <c r="AG187" s="43">
        <v>6.7641485739102893E-3</v>
      </c>
      <c r="AH187" s="43">
        <v>9.074642338889969E-3</v>
      </c>
      <c r="AJ187" s="9">
        <v>44015</v>
      </c>
      <c r="AK187" s="41">
        <v>1.282056590751289E-3</v>
      </c>
      <c r="AL187" s="41">
        <v>4.3430992738374159E-3</v>
      </c>
      <c r="AM187" s="41">
        <v>2.0103211838916292E-3</v>
      </c>
      <c r="AN187" s="41">
        <v>3.9443656412909648E-3</v>
      </c>
      <c r="AO187" s="41">
        <v>4.3937670227629398E-3</v>
      </c>
    </row>
    <row r="188" spans="2:41">
      <c r="B188" s="9">
        <v>43650</v>
      </c>
      <c r="C188" s="42">
        <v>0.1659525186095322</v>
      </c>
      <c r="D188" s="42">
        <v>2.9046832455144889E-2</v>
      </c>
      <c r="E188" s="42">
        <v>0.39326388113329069</v>
      </c>
      <c r="F188" s="42">
        <v>3.8813966233658487E-2</v>
      </c>
      <c r="G188" s="42">
        <v>3.4181132675089258E-2</v>
      </c>
      <c r="H188" s="42">
        <v>1.8782390239357259E-2</v>
      </c>
      <c r="I188" s="42">
        <v>2.3056632207879141E-2</v>
      </c>
      <c r="J188" s="42">
        <v>0.15930299843839871</v>
      </c>
      <c r="K188" s="16">
        <v>0.86240035199235021</v>
      </c>
      <c r="L188" s="16">
        <v>1.8735124655889119</v>
      </c>
      <c r="M188" s="16">
        <f t="shared" si="4"/>
        <v>2.7359128175812621</v>
      </c>
      <c r="N188" s="1"/>
      <c r="O188" s="9">
        <v>44016</v>
      </c>
      <c r="P188" s="41">
        <v>0.12801774503983671</v>
      </c>
      <c r="Q188" s="41">
        <v>9.023988912332935E-3</v>
      </c>
      <c r="R188" s="41">
        <v>0.1985116829450671</v>
      </c>
      <c r="S188" s="41">
        <v>1.504165797345026E-2</v>
      </c>
      <c r="T188" s="41">
        <v>3.11928215196676E-2</v>
      </c>
      <c r="U188" s="41">
        <v>1.097899863205812E-2</v>
      </c>
      <c r="V188" s="41">
        <v>4.3296635675046146E-3</v>
      </c>
      <c r="W188" s="41">
        <v>5.9514980905197572E-2</v>
      </c>
      <c r="X188" s="18">
        <v>0.45661153949511479</v>
      </c>
      <c r="Y188" s="18">
        <v>0.53744388769089235</v>
      </c>
      <c r="Z188" s="18">
        <f t="shared" si="5"/>
        <v>0.99405542718600715</v>
      </c>
      <c r="AC188" s="34">
        <v>43650</v>
      </c>
      <c r="AD188" s="43">
        <v>5.0088476609767823E-3</v>
      </c>
      <c r="AE188" s="43">
        <v>7.2476959449467356E-3</v>
      </c>
      <c r="AF188" s="43">
        <v>4.8238869728324208E-3</v>
      </c>
      <c r="AG188" s="43">
        <v>6.8763132936245372E-3</v>
      </c>
      <c r="AH188" s="43">
        <v>8.6890947710420441E-3</v>
      </c>
      <c r="AJ188" s="9">
        <v>44016</v>
      </c>
      <c r="AK188" s="41">
        <v>5.3231776441964025E-4</v>
      </c>
      <c r="AL188" s="41">
        <v>4.1852835053025816E-3</v>
      </c>
      <c r="AM188" s="41">
        <v>1.0395437317819421E-3</v>
      </c>
      <c r="AN188" s="41">
        <v>3.6629058395064459E-3</v>
      </c>
      <c r="AO188" s="41">
        <v>3.3911153866382571E-3</v>
      </c>
    </row>
    <row r="189" spans="2:41">
      <c r="B189" s="9">
        <v>43651</v>
      </c>
      <c r="C189" s="42">
        <v>0.15914663987376501</v>
      </c>
      <c r="D189" s="42">
        <v>3.0178837022622629E-2</v>
      </c>
      <c r="E189" s="42">
        <v>0.37094624422267841</v>
      </c>
      <c r="F189" s="42">
        <v>3.9180828517042188E-2</v>
      </c>
      <c r="G189" s="42">
        <v>3.4641096494139323E-2</v>
      </c>
      <c r="H189" s="42">
        <v>1.8902429270396121E-2</v>
      </c>
      <c r="I189" s="42">
        <v>2.2972370116420188E-2</v>
      </c>
      <c r="J189" s="42">
        <v>0.15759546340500399</v>
      </c>
      <c r="K189" s="16">
        <v>0.83356390892206766</v>
      </c>
      <c r="L189" s="16">
        <v>1.8960600969515911</v>
      </c>
      <c r="M189" s="16">
        <f t="shared" si="4"/>
        <v>2.7296240058736587</v>
      </c>
      <c r="N189" s="1"/>
      <c r="O189" s="9">
        <v>44017</v>
      </c>
      <c r="P189" s="41">
        <v>0.14080075447809989</v>
      </c>
      <c r="Q189" s="41">
        <v>9.7139878304433117E-3</v>
      </c>
      <c r="R189" s="41">
        <v>0.23553190327502971</v>
      </c>
      <c r="S189" s="41">
        <v>1.695195068768867E-2</v>
      </c>
      <c r="T189" s="41">
        <v>3.0778727663734191E-2</v>
      </c>
      <c r="U189" s="41">
        <v>1.1112884408715711E-2</v>
      </c>
      <c r="V189" s="41">
        <v>4.6749522940150038E-3</v>
      </c>
      <c r="W189" s="41">
        <v>6.4111317204738769E-2</v>
      </c>
      <c r="X189" s="18">
        <v>0.51367647784246506</v>
      </c>
      <c r="Y189" s="18">
        <v>0.52620236241951202</v>
      </c>
      <c r="Z189" s="18">
        <f t="shared" si="5"/>
        <v>1.0398788402619772</v>
      </c>
      <c r="AC189" s="34">
        <v>43651</v>
      </c>
      <c r="AD189" s="43">
        <v>4.862350457096965E-3</v>
      </c>
      <c r="AE189" s="43">
        <v>7.2368124567255537E-3</v>
      </c>
      <c r="AF189" s="43">
        <v>4.6797404512505091E-3</v>
      </c>
      <c r="AG189" s="43">
        <v>7.1094937337451156E-3</v>
      </c>
      <c r="AH189" s="43">
        <v>8.8314909198203111E-3</v>
      </c>
      <c r="AJ189" s="9">
        <v>44017</v>
      </c>
      <c r="AK189" s="41">
        <v>6.8998635566951485E-4</v>
      </c>
      <c r="AL189" s="41">
        <v>4.2238705149940884E-3</v>
      </c>
      <c r="AM189" s="41">
        <v>1.151547788720432E-3</v>
      </c>
      <c r="AN189" s="41">
        <v>4.1833970013202921E-3</v>
      </c>
      <c r="AO189" s="41">
        <v>3.9843630566185478E-3</v>
      </c>
    </row>
    <row r="190" spans="2:41">
      <c r="B190" s="9">
        <v>43652</v>
      </c>
      <c r="C190" s="42">
        <v>0.15667296037667369</v>
      </c>
      <c r="D190" s="42">
        <v>3.002804683733909E-2</v>
      </c>
      <c r="E190" s="42">
        <v>0.40833339154314019</v>
      </c>
      <c r="F190" s="42">
        <v>3.1338251982868437E-2</v>
      </c>
      <c r="G190" s="42">
        <v>3.2835933513916928E-2</v>
      </c>
      <c r="H190" s="42">
        <v>1.8697724262431749E-2</v>
      </c>
      <c r="I190" s="42">
        <v>2.208963747067447E-2</v>
      </c>
      <c r="J190" s="42">
        <v>0.14184989281803459</v>
      </c>
      <c r="K190" s="16">
        <v>0.84184583880507935</v>
      </c>
      <c r="L190" s="16">
        <v>1.9283384968310731</v>
      </c>
      <c r="M190" s="16">
        <f t="shared" si="4"/>
        <v>2.7701843356361522</v>
      </c>
      <c r="N190" s="1"/>
      <c r="O190" s="9">
        <v>44018</v>
      </c>
      <c r="P190" s="41">
        <v>0.13255822672521489</v>
      </c>
      <c r="Q190" s="41">
        <v>8.4054394581907256E-3</v>
      </c>
      <c r="R190" s="41">
        <v>0.26969856370632023</v>
      </c>
      <c r="S190" s="41">
        <v>1.7612162959175889E-2</v>
      </c>
      <c r="T190" s="41">
        <v>3.0566003554956891E-2</v>
      </c>
      <c r="U190" s="41">
        <v>1.085663202243746E-2</v>
      </c>
      <c r="V190" s="41">
        <v>7.8320677350311001E-3</v>
      </c>
      <c r="W190" s="41">
        <v>7.3805926886573614E-2</v>
      </c>
      <c r="X190" s="18">
        <v>0.55133502304790083</v>
      </c>
      <c r="Y190" s="18">
        <v>0.48398710528548738</v>
      </c>
      <c r="Z190" s="18">
        <f t="shared" si="5"/>
        <v>1.0353221283333882</v>
      </c>
      <c r="AC190" s="34">
        <v>43652</v>
      </c>
      <c r="AD190" s="43">
        <v>2.6117067279278921E-3</v>
      </c>
      <c r="AE190" s="43">
        <v>6.6794774507915617E-3</v>
      </c>
      <c r="AF190" s="43">
        <v>2.8106465775465999E-3</v>
      </c>
      <c r="AG190" s="43">
        <v>6.9958386626129783E-3</v>
      </c>
      <c r="AH190" s="43">
        <v>7.9088742341718293E-3</v>
      </c>
      <c r="AJ190" s="9">
        <v>44018</v>
      </c>
      <c r="AK190" s="41">
        <v>1.41038982841865E-3</v>
      </c>
      <c r="AL190" s="41">
        <v>4.1614099295833526E-3</v>
      </c>
      <c r="AM190" s="41">
        <v>1.582820792953838E-3</v>
      </c>
      <c r="AN190" s="41">
        <v>3.5179649052283898E-3</v>
      </c>
      <c r="AO190" s="41">
        <v>3.9895550920547784E-3</v>
      </c>
    </row>
    <row r="191" spans="2:41">
      <c r="B191" s="9">
        <v>43653</v>
      </c>
      <c r="C191" s="42">
        <v>0.16482219944315249</v>
      </c>
      <c r="D191" s="42">
        <v>2.951776623710612E-2</v>
      </c>
      <c r="E191" s="42">
        <v>0.45271421658944089</v>
      </c>
      <c r="F191" s="42">
        <v>3.3813009340927659E-2</v>
      </c>
      <c r="G191" s="42">
        <v>3.2784326365462753E-2</v>
      </c>
      <c r="H191" s="42">
        <v>1.8703383539419988E-2</v>
      </c>
      <c r="I191" s="42">
        <v>1.9153565979790291E-2</v>
      </c>
      <c r="J191" s="42">
        <v>0.14642232296809629</v>
      </c>
      <c r="K191" s="16">
        <v>0.89793079046339674</v>
      </c>
      <c r="L191" s="16">
        <v>1.942315346401863</v>
      </c>
      <c r="M191" s="16">
        <f t="shared" si="4"/>
        <v>2.8402461368652596</v>
      </c>
      <c r="N191" s="1"/>
      <c r="O191" s="9">
        <v>44019</v>
      </c>
      <c r="P191" s="41">
        <v>0.1283841762335825</v>
      </c>
      <c r="Q191" s="41">
        <v>8.2347549972501908E-3</v>
      </c>
      <c r="R191" s="41">
        <v>0.28165949827119691</v>
      </c>
      <c r="S191" s="41">
        <v>1.6148555929669659E-2</v>
      </c>
      <c r="T191" s="41">
        <v>2.929390033769079E-2</v>
      </c>
      <c r="U191" s="41">
        <v>1.0520398234419999E-2</v>
      </c>
      <c r="V191" s="41">
        <v>6.4030332962146464E-3</v>
      </c>
      <c r="W191" s="41">
        <v>7.1984004115306352E-2</v>
      </c>
      <c r="X191" s="18">
        <v>0.55262832141533103</v>
      </c>
      <c r="Y191" s="18">
        <v>0.47918951974184187</v>
      </c>
      <c r="Z191" s="18">
        <f t="shared" si="5"/>
        <v>1.031817841157173</v>
      </c>
      <c r="AC191" s="34">
        <v>43653</v>
      </c>
      <c r="AD191" s="43">
        <v>3.4965206118576799E-3</v>
      </c>
      <c r="AE191" s="43">
        <v>6.2140065525510589E-3</v>
      </c>
      <c r="AF191" s="43">
        <v>3.334753735105082E-3</v>
      </c>
      <c r="AG191" s="43">
        <v>7.1401450909287451E-3</v>
      </c>
      <c r="AH191" s="43">
        <v>8.2640385741840384E-3</v>
      </c>
      <c r="AJ191" s="9">
        <v>44019</v>
      </c>
      <c r="AK191" s="41">
        <v>1.278403342612964E-3</v>
      </c>
      <c r="AL191" s="41">
        <v>3.320270230670011E-3</v>
      </c>
      <c r="AM191" s="41">
        <v>1.995837095868834E-3</v>
      </c>
      <c r="AN191" s="41">
        <v>2.931274927211795E-3</v>
      </c>
      <c r="AO191" s="41">
        <v>3.830547384210558E-3</v>
      </c>
    </row>
    <row r="192" spans="2:41">
      <c r="B192" s="9">
        <v>43654</v>
      </c>
      <c r="C192" s="42">
        <v>0.16485008656851671</v>
      </c>
      <c r="D192" s="42">
        <v>2.981375424101345E-2</v>
      </c>
      <c r="E192" s="42">
        <v>0.48810598510928699</v>
      </c>
      <c r="F192" s="42">
        <v>3.7590773165600132E-2</v>
      </c>
      <c r="G192" s="42">
        <v>3.4003103824403913E-2</v>
      </c>
      <c r="H192" s="42">
        <v>1.866926728261261E-2</v>
      </c>
      <c r="I192" s="42">
        <v>2.2606922981911848E-2</v>
      </c>
      <c r="J192" s="42">
        <v>0.1565952431700198</v>
      </c>
      <c r="K192" s="16">
        <v>0.95223513634336521</v>
      </c>
      <c r="L192" s="16">
        <v>1.8864649515899361</v>
      </c>
      <c r="M192" s="16">
        <f t="shared" si="4"/>
        <v>2.8387000879333013</v>
      </c>
      <c r="N192" s="1"/>
      <c r="O192" s="9">
        <v>44020</v>
      </c>
      <c r="P192" s="41">
        <v>0.1357685060367527</v>
      </c>
      <c r="Q192" s="41">
        <v>8.816063778044449E-3</v>
      </c>
      <c r="R192" s="41">
        <v>0.28957572872374959</v>
      </c>
      <c r="S192" s="41">
        <v>1.6789525052086331E-2</v>
      </c>
      <c r="T192" s="41">
        <v>2.918888671179775E-2</v>
      </c>
      <c r="U192" s="41">
        <v>1.0784473561383999E-2</v>
      </c>
      <c r="V192" s="41">
        <v>6.983277835995943E-3</v>
      </c>
      <c r="W192" s="41">
        <v>7.3965837331238418E-2</v>
      </c>
      <c r="X192" s="18">
        <v>0.57187229903104908</v>
      </c>
      <c r="Y192" s="18">
        <v>0.51117540247849591</v>
      </c>
      <c r="Z192" s="18">
        <f t="shared" si="5"/>
        <v>1.083047701509545</v>
      </c>
      <c r="AC192" s="34">
        <v>43654</v>
      </c>
      <c r="AD192" s="43">
        <v>4.6097764061571482E-3</v>
      </c>
      <c r="AE192" s="43">
        <v>6.9724360592253653E-3</v>
      </c>
      <c r="AF192" s="43">
        <v>4.4167289532170296E-3</v>
      </c>
      <c r="AG192" s="43">
        <v>7.206855234576366E-3</v>
      </c>
      <c r="AH192" s="43">
        <v>8.6339144814749028E-3</v>
      </c>
      <c r="AJ192" s="9">
        <v>44020</v>
      </c>
      <c r="AK192" s="41">
        <v>1.1293395882970791E-3</v>
      </c>
      <c r="AL192" s="41">
        <v>3.4030851995170419E-3</v>
      </c>
      <c r="AM192" s="41">
        <v>1.8484551850391441E-3</v>
      </c>
      <c r="AN192" s="41">
        <v>2.9217444121700359E-3</v>
      </c>
      <c r="AO192" s="41">
        <v>4.3824275278378398E-3</v>
      </c>
    </row>
    <row r="193" spans="2:41">
      <c r="B193" s="9">
        <v>43655</v>
      </c>
      <c r="C193" s="42">
        <v>0.16172969521981229</v>
      </c>
      <c r="D193" s="42">
        <v>2.8650354323626729E-2</v>
      </c>
      <c r="E193" s="42">
        <v>0.50462671590029051</v>
      </c>
      <c r="F193" s="42">
        <v>3.6674021356828401E-2</v>
      </c>
      <c r="G193" s="42">
        <v>3.3918428988588802E-2</v>
      </c>
      <c r="H193" s="42">
        <v>1.9001851301866539E-2</v>
      </c>
      <c r="I193" s="42">
        <v>2.285662343200549E-2</v>
      </c>
      <c r="J193" s="42">
        <v>0.15747972366123139</v>
      </c>
      <c r="K193" s="16">
        <v>0.96493741418425016</v>
      </c>
      <c r="L193" s="16">
        <v>1.8645819220079991</v>
      </c>
      <c r="M193" s="16">
        <f t="shared" si="4"/>
        <v>2.8295193361922495</v>
      </c>
      <c r="N193" s="1"/>
      <c r="O193" s="9">
        <v>44021</v>
      </c>
      <c r="P193" s="41">
        <v>0.13720843585030579</v>
      </c>
      <c r="Q193" s="41">
        <v>8.7700440749877324E-3</v>
      </c>
      <c r="R193" s="41">
        <v>0.30976014552490028</v>
      </c>
      <c r="S193" s="41">
        <v>1.752811179851068E-2</v>
      </c>
      <c r="T193" s="41">
        <v>2.996359980138218E-2</v>
      </c>
      <c r="U193" s="41">
        <v>1.106374536049287E-2</v>
      </c>
      <c r="V193" s="41">
        <v>7.4147276735937514E-3</v>
      </c>
      <c r="W193" s="41">
        <v>7.391555425679229E-2</v>
      </c>
      <c r="X193" s="18">
        <v>0.59562436434096577</v>
      </c>
      <c r="Y193" s="18">
        <v>0.52901569015741268</v>
      </c>
      <c r="Z193" s="18">
        <f t="shared" si="5"/>
        <v>1.1246400544983786</v>
      </c>
      <c r="AC193" s="34">
        <v>43655</v>
      </c>
      <c r="AD193" s="43">
        <v>4.4841185958428781E-3</v>
      </c>
      <c r="AE193" s="43">
        <v>6.9282793739276864E-3</v>
      </c>
      <c r="AF193" s="43">
        <v>4.6044833640106787E-3</v>
      </c>
      <c r="AG193" s="43">
        <v>6.6481626157296842E-3</v>
      </c>
      <c r="AH193" s="43">
        <v>8.4623550090992313E-3</v>
      </c>
      <c r="AJ193" s="9">
        <v>44021</v>
      </c>
      <c r="AK193" s="41">
        <v>1.243294282354239E-3</v>
      </c>
      <c r="AL193" s="41">
        <v>3.4614212073615638E-3</v>
      </c>
      <c r="AM193" s="41">
        <v>1.792153406938408E-3</v>
      </c>
      <c r="AN193" s="41">
        <v>3.5430408554757561E-3</v>
      </c>
      <c r="AO193" s="41">
        <v>4.247439283529897E-3</v>
      </c>
    </row>
    <row r="194" spans="2:41">
      <c r="B194" s="9">
        <v>43656</v>
      </c>
      <c r="C194" s="42">
        <v>0.16462555363733369</v>
      </c>
      <c r="D194" s="42">
        <v>3.0261027593418921E-2</v>
      </c>
      <c r="E194" s="42">
        <v>0.49737139671526609</v>
      </c>
      <c r="F194" s="42">
        <v>3.6988056814099862E-2</v>
      </c>
      <c r="G194" s="42">
        <v>3.3270183128022428E-2</v>
      </c>
      <c r="H194" s="42">
        <v>1.9221091332660239E-2</v>
      </c>
      <c r="I194" s="42">
        <v>2.3312761117859449E-2</v>
      </c>
      <c r="J194" s="42">
        <v>0.15637467145024311</v>
      </c>
      <c r="K194" s="16">
        <v>0.96142474178890414</v>
      </c>
      <c r="L194" s="16">
        <v>1.8746743997323301</v>
      </c>
      <c r="M194" s="16">
        <f t="shared" si="4"/>
        <v>2.8360991415212342</v>
      </c>
      <c r="N194" s="1"/>
      <c r="O194" s="9">
        <v>44022</v>
      </c>
      <c r="P194" s="41">
        <v>0.14939753629088379</v>
      </c>
      <c r="Q194" s="41">
        <v>8.8969214507557699E-3</v>
      </c>
      <c r="R194" s="41">
        <v>0.30789598486456232</v>
      </c>
      <c r="S194" s="41">
        <v>2.0475179583604178E-2</v>
      </c>
      <c r="T194" s="41">
        <v>3.315858445914361E-2</v>
      </c>
      <c r="U194" s="41">
        <v>1.1532542322818111E-2</v>
      </c>
      <c r="V194" s="41">
        <v>8.8542882919666593E-3</v>
      </c>
      <c r="W194" s="41">
        <v>7.7093708817890488E-2</v>
      </c>
      <c r="X194" s="18">
        <v>0.61730474608162489</v>
      </c>
      <c r="Y194" s="18">
        <v>0.56210078509622563</v>
      </c>
      <c r="Z194" s="18">
        <f t="shared" si="5"/>
        <v>1.1794055311778506</v>
      </c>
      <c r="AC194" s="34">
        <v>43656</v>
      </c>
      <c r="AD194" s="43">
        <v>4.3479535441227467E-3</v>
      </c>
      <c r="AE194" s="43">
        <v>6.9759691728890332E-3</v>
      </c>
      <c r="AF194" s="43">
        <v>4.5197393043270324E-3</v>
      </c>
      <c r="AG194" s="43">
        <v>6.5817128609042862E-3</v>
      </c>
      <c r="AH194" s="43">
        <v>8.8232648803834562E-3</v>
      </c>
      <c r="AJ194" s="9">
        <v>44022</v>
      </c>
      <c r="AK194" s="41">
        <v>1.5259957055785141E-3</v>
      </c>
      <c r="AL194" s="41">
        <v>4.8999676594912124E-3</v>
      </c>
      <c r="AM194" s="41">
        <v>1.717202087964894E-3</v>
      </c>
      <c r="AN194" s="41">
        <v>4.1187776474573556E-3</v>
      </c>
      <c r="AO194" s="41">
        <v>4.8582640944187568E-3</v>
      </c>
    </row>
    <row r="195" spans="2:41">
      <c r="B195" s="9">
        <v>43657</v>
      </c>
      <c r="C195" s="42">
        <v>0.16677875298191849</v>
      </c>
      <c r="D195" s="42">
        <v>2.9924602162829321E-2</v>
      </c>
      <c r="E195" s="42">
        <v>0.48656104025558933</v>
      </c>
      <c r="F195" s="42">
        <v>3.7834448148121778E-2</v>
      </c>
      <c r="G195" s="42">
        <v>3.4394262487012051E-2</v>
      </c>
      <c r="H195" s="42">
        <v>1.9356876011560491E-2</v>
      </c>
      <c r="I195" s="42">
        <v>2.3568671240028649E-2</v>
      </c>
      <c r="J195" s="42">
        <v>0.15996610505260389</v>
      </c>
      <c r="K195" s="16">
        <v>0.95838475833966397</v>
      </c>
      <c r="L195" s="16">
        <v>1.8917180500392941</v>
      </c>
      <c r="M195" s="16">
        <f t="shared" si="4"/>
        <v>2.8501028083789581</v>
      </c>
      <c r="N195" s="1"/>
      <c r="O195" s="9">
        <v>44023</v>
      </c>
      <c r="P195" s="41">
        <v>0.13781367987531601</v>
      </c>
      <c r="Q195" s="41">
        <v>9.1999277578492886E-3</v>
      </c>
      <c r="R195" s="41">
        <v>0.2882312305258114</v>
      </c>
      <c r="S195" s="41">
        <v>1.718078523439601E-2</v>
      </c>
      <c r="T195" s="41">
        <v>3.1433231077207621E-2</v>
      </c>
      <c r="U195" s="41">
        <v>1.123686493677449E-2</v>
      </c>
      <c r="V195" s="41">
        <v>4.8352478242073256E-3</v>
      </c>
      <c r="W195" s="41">
        <v>6.2562355692068722E-2</v>
      </c>
      <c r="X195" s="18">
        <v>0.56249332292363086</v>
      </c>
      <c r="Y195" s="18">
        <v>0.56267750542250938</v>
      </c>
      <c r="Z195" s="18">
        <f t="shared" si="5"/>
        <v>1.1251708283461404</v>
      </c>
      <c r="AC195" s="34">
        <v>43657</v>
      </c>
      <c r="AD195" s="43">
        <v>4.8060272965077507E-3</v>
      </c>
      <c r="AE195" s="43">
        <v>6.9450421974569286E-3</v>
      </c>
      <c r="AF195" s="43">
        <v>4.5796098590221894E-3</v>
      </c>
      <c r="AG195" s="43">
        <v>6.9273786775816467E-3</v>
      </c>
      <c r="AH195" s="43">
        <v>8.7610908954583056E-3</v>
      </c>
      <c r="AJ195" s="9">
        <v>44023</v>
      </c>
      <c r="AK195" s="41">
        <v>1.0600484671360591E-3</v>
      </c>
      <c r="AL195" s="41">
        <v>4.8830350903324177E-3</v>
      </c>
      <c r="AM195" s="41">
        <v>1.131468842800183E-3</v>
      </c>
      <c r="AN195" s="41">
        <v>3.7462099594504769E-3</v>
      </c>
      <c r="AO195" s="41">
        <v>4.040120707220732E-3</v>
      </c>
    </row>
    <row r="196" spans="2:41">
      <c r="B196" s="9">
        <v>43658</v>
      </c>
      <c r="C196" s="42">
        <v>0.1653053092267735</v>
      </c>
      <c r="D196" s="42">
        <v>3.0308495825437261E-2</v>
      </c>
      <c r="E196" s="42">
        <v>0.50603289878508562</v>
      </c>
      <c r="F196" s="42">
        <v>3.8151268259715931E-2</v>
      </c>
      <c r="G196" s="42">
        <v>3.4371461387019582E-2</v>
      </c>
      <c r="H196" s="42">
        <v>1.9482790964936651E-2</v>
      </c>
      <c r="I196" s="42">
        <v>2.3580568752910151E-2</v>
      </c>
      <c r="J196" s="42">
        <v>0.15778313193422591</v>
      </c>
      <c r="K196" s="16">
        <v>0.97501592513610458</v>
      </c>
      <c r="L196" s="16">
        <v>1.9006665209795861</v>
      </c>
      <c r="M196" s="16">
        <f t="shared" ref="M196:M259" si="6">SUM(K196:L196)</f>
        <v>2.8756824461156905</v>
      </c>
      <c r="N196" s="1"/>
      <c r="O196" s="9">
        <v>44024</v>
      </c>
      <c r="P196" s="41">
        <v>0.14634741648471461</v>
      </c>
      <c r="Q196" s="41">
        <v>8.7272334205552009E-3</v>
      </c>
      <c r="R196" s="41">
        <v>0.28588364181977599</v>
      </c>
      <c r="S196" s="41">
        <v>1.8987249450816899E-2</v>
      </c>
      <c r="T196" s="41">
        <v>3.1182258836610601E-2</v>
      </c>
      <c r="U196" s="41">
        <v>1.161938939689457E-2</v>
      </c>
      <c r="V196" s="41">
        <v>4.9542220149583118E-3</v>
      </c>
      <c r="W196" s="41">
        <v>6.5942170103839154E-2</v>
      </c>
      <c r="X196" s="18">
        <v>0.5736435815281653</v>
      </c>
      <c r="Y196" s="18">
        <v>0.54177032295523631</v>
      </c>
      <c r="Z196" s="18">
        <f t="shared" ref="Z196:Z214" si="7">SUM(X196:Y196)</f>
        <v>1.1154139044834017</v>
      </c>
      <c r="AC196" s="34">
        <v>43658</v>
      </c>
      <c r="AD196" s="43">
        <v>4.8224188411880066E-3</v>
      </c>
      <c r="AE196" s="43">
        <v>7.2790795741391372E-3</v>
      </c>
      <c r="AF196" s="43">
        <v>4.1467644689167377E-3</v>
      </c>
      <c r="AG196" s="43">
        <v>7.1010456412642564E-3</v>
      </c>
      <c r="AH196" s="43">
        <v>8.8202071629565424E-3</v>
      </c>
      <c r="AJ196" s="9">
        <v>44024</v>
      </c>
      <c r="AK196" s="41">
        <v>1.1275423382654159E-3</v>
      </c>
      <c r="AL196" s="41">
        <v>3.9405563608262443E-3</v>
      </c>
      <c r="AM196" s="41">
        <v>2.0033842167061192E-3</v>
      </c>
      <c r="AN196" s="41">
        <v>4.3403751484629707E-3</v>
      </c>
      <c r="AO196" s="41">
        <v>4.7344090040057516E-3</v>
      </c>
    </row>
    <row r="197" spans="2:41">
      <c r="B197" s="9">
        <v>43659</v>
      </c>
      <c r="C197" s="42">
        <v>0.16581563942690761</v>
      </c>
      <c r="D197" s="42">
        <v>2.9907079290166651E-2</v>
      </c>
      <c r="E197" s="42">
        <v>0.45633312219570499</v>
      </c>
      <c r="F197" s="42">
        <v>3.1053336892338579E-2</v>
      </c>
      <c r="G197" s="42">
        <v>3.3306001597282163E-2</v>
      </c>
      <c r="H197" s="42">
        <v>1.9191656073258501E-2</v>
      </c>
      <c r="I197" s="42">
        <v>2.2528962821267789E-2</v>
      </c>
      <c r="J197" s="42">
        <v>0.14004420462563261</v>
      </c>
      <c r="K197" s="16">
        <v>0.89818000292255895</v>
      </c>
      <c r="L197" s="16">
        <v>1.9512997247648369</v>
      </c>
      <c r="M197" s="16">
        <f t="shared" si="6"/>
        <v>2.8494797276873958</v>
      </c>
      <c r="N197" s="1"/>
      <c r="O197" s="9">
        <v>44025</v>
      </c>
      <c r="P197" s="41">
        <v>0.14238827763467229</v>
      </c>
      <c r="Q197" s="41">
        <v>9.4109424136680532E-3</v>
      </c>
      <c r="R197" s="41">
        <v>0.28859223139395368</v>
      </c>
      <c r="S197" s="41">
        <v>1.8277987693033959E-2</v>
      </c>
      <c r="T197" s="41">
        <v>3.0921779529689809E-2</v>
      </c>
      <c r="U197" s="41">
        <v>1.1207567037322621E-2</v>
      </c>
      <c r="V197" s="41">
        <v>8.9007581129290619E-3</v>
      </c>
      <c r="W197" s="41">
        <v>7.5183557920697947E-2</v>
      </c>
      <c r="X197" s="18">
        <v>0.58488310173596758</v>
      </c>
      <c r="Y197" s="18">
        <v>0.4950556782751081</v>
      </c>
      <c r="Z197" s="18">
        <f t="shared" si="7"/>
        <v>1.0799387800110756</v>
      </c>
      <c r="AC197" s="34">
        <v>43659</v>
      </c>
      <c r="AD197" s="43">
        <v>2.5864655346146521E-3</v>
      </c>
      <c r="AE197" s="43">
        <v>6.4960032528954261E-3</v>
      </c>
      <c r="AF197" s="43">
        <v>2.6547493031277561E-3</v>
      </c>
      <c r="AG197" s="43">
        <v>7.0018681318613721E-3</v>
      </c>
      <c r="AH197" s="43">
        <v>8.1308902687097784E-3</v>
      </c>
      <c r="AJ197" s="9">
        <v>44025</v>
      </c>
      <c r="AK197" s="41">
        <v>1.387849260931562E-3</v>
      </c>
      <c r="AL197" s="41">
        <v>3.1722644997914671E-3</v>
      </c>
      <c r="AM197" s="41">
        <v>1.9376411138543809E-3</v>
      </c>
      <c r="AN197" s="41">
        <v>3.7818072279353198E-3</v>
      </c>
      <c r="AO197" s="41">
        <v>4.7901383802651468E-3</v>
      </c>
    </row>
    <row r="198" spans="2:41">
      <c r="B198" s="9">
        <v>43660</v>
      </c>
      <c r="C198" s="42">
        <v>0.16750648189558109</v>
      </c>
      <c r="D198" s="42">
        <v>2.9495213359604609E-2</v>
      </c>
      <c r="E198" s="42">
        <v>0.44793822443405101</v>
      </c>
      <c r="F198" s="42">
        <v>3.3770335176790831E-2</v>
      </c>
      <c r="G198" s="42">
        <v>3.3671522930768472E-2</v>
      </c>
      <c r="H198" s="42">
        <v>1.913305353984535E-2</v>
      </c>
      <c r="I198" s="42">
        <v>1.9672284506583392E-2</v>
      </c>
      <c r="J198" s="42">
        <v>0.14557723399582831</v>
      </c>
      <c r="K198" s="16">
        <v>0.8967643498390534</v>
      </c>
      <c r="L198" s="16">
        <v>1.9445165154802539</v>
      </c>
      <c r="M198" s="16">
        <f t="shared" si="6"/>
        <v>2.8412808653193071</v>
      </c>
      <c r="N198" s="1"/>
      <c r="O198" s="9">
        <v>44026</v>
      </c>
      <c r="P198" s="41">
        <v>0.1410875272021628</v>
      </c>
      <c r="Q198" s="41">
        <v>8.8056174801855701E-3</v>
      </c>
      <c r="R198" s="41">
        <v>0.2834328632825367</v>
      </c>
      <c r="S198" s="41">
        <v>1.7344089066719571E-2</v>
      </c>
      <c r="T198" s="41">
        <v>3.0380493236123959E-2</v>
      </c>
      <c r="U198" s="41">
        <v>1.099349175357677E-2</v>
      </c>
      <c r="V198" s="41">
        <v>6.7837574255738874E-3</v>
      </c>
      <c r="W198" s="41">
        <v>7.4098090767530392E-2</v>
      </c>
      <c r="X198" s="18">
        <v>0.57292593021440941</v>
      </c>
      <c r="Y198" s="18">
        <v>0.49366060013119922</v>
      </c>
      <c r="Z198" s="18">
        <f t="shared" si="7"/>
        <v>1.0665865303456086</v>
      </c>
      <c r="AC198" s="34">
        <v>43660</v>
      </c>
      <c r="AD198" s="43">
        <v>3.5687502379386422E-3</v>
      </c>
      <c r="AE198" s="43">
        <v>6.255472145698898E-3</v>
      </c>
      <c r="AF198" s="43">
        <v>3.27577858937988E-3</v>
      </c>
      <c r="AG198" s="43">
        <v>7.1972709401422214E-3</v>
      </c>
      <c r="AH198" s="43">
        <v>8.2436470241956245E-3</v>
      </c>
      <c r="AJ198" s="9">
        <v>44026</v>
      </c>
      <c r="AK198" s="41">
        <v>1.4577287931020889E-3</v>
      </c>
      <c r="AL198" s="41">
        <v>3.27895998474707E-3</v>
      </c>
      <c r="AM198" s="41">
        <v>1.871669765744482E-3</v>
      </c>
      <c r="AN198" s="41">
        <v>3.3942943442671269E-3</v>
      </c>
      <c r="AO198" s="41">
        <v>4.4457677075373488E-3</v>
      </c>
    </row>
    <row r="199" spans="2:41">
      <c r="B199" s="9">
        <v>43661</v>
      </c>
      <c r="C199" s="42">
        <v>0.1694625657036741</v>
      </c>
      <c r="D199" s="42">
        <v>2.9865323361656829E-2</v>
      </c>
      <c r="E199" s="42">
        <v>0.48040646524142688</v>
      </c>
      <c r="F199" s="42">
        <v>3.7107958248118689E-2</v>
      </c>
      <c r="G199" s="42">
        <v>3.4094542036795433E-2</v>
      </c>
      <c r="H199" s="42">
        <v>1.927922516036169E-2</v>
      </c>
      <c r="I199" s="42">
        <v>2.3752913373574332E-2</v>
      </c>
      <c r="J199" s="42">
        <v>0.15534101352536719</v>
      </c>
      <c r="K199" s="16">
        <v>0.94931000665097476</v>
      </c>
      <c r="L199" s="16">
        <v>1.867935337720094</v>
      </c>
      <c r="M199" s="16">
        <f t="shared" si="6"/>
        <v>2.8172453443710688</v>
      </c>
      <c r="N199" s="1"/>
      <c r="O199" s="9">
        <v>44027</v>
      </c>
      <c r="P199" s="41">
        <v>0.15513872577696239</v>
      </c>
      <c r="Q199" s="41">
        <v>9.7099492253703516E-3</v>
      </c>
      <c r="R199" s="41">
        <v>0.29878680696726462</v>
      </c>
      <c r="S199" s="41">
        <v>1.8447933544210891E-2</v>
      </c>
      <c r="T199" s="41">
        <v>3.1129621048990991E-2</v>
      </c>
      <c r="U199" s="41">
        <v>1.108360172899275E-2</v>
      </c>
      <c r="V199" s="41">
        <v>7.4482643304762484E-3</v>
      </c>
      <c r="W199" s="41">
        <v>7.7433594594064778E-2</v>
      </c>
      <c r="X199" s="18">
        <v>0.6091784972163331</v>
      </c>
      <c r="Y199" s="18">
        <v>0.55128741126476211</v>
      </c>
      <c r="Z199" s="18">
        <f t="shared" si="7"/>
        <v>1.1604659084810951</v>
      </c>
      <c r="AC199" s="34">
        <v>43661</v>
      </c>
      <c r="AD199" s="43">
        <v>4.6576042332750192E-3</v>
      </c>
      <c r="AE199" s="43">
        <v>6.731770403882089E-3</v>
      </c>
      <c r="AF199" s="43">
        <v>4.1989316414691568E-3</v>
      </c>
      <c r="AG199" s="43">
        <v>6.8911251056480924E-3</v>
      </c>
      <c r="AH199" s="43">
        <v>8.8198809287696554E-3</v>
      </c>
      <c r="AJ199" s="9">
        <v>44027</v>
      </c>
      <c r="AK199" s="41">
        <v>1.3572380890363061E-3</v>
      </c>
      <c r="AL199" s="41">
        <v>3.7393075847521021E-3</v>
      </c>
      <c r="AM199" s="41">
        <v>1.8011273387282421E-3</v>
      </c>
      <c r="AN199" s="41">
        <v>3.2742017580137759E-3</v>
      </c>
      <c r="AO199" s="41">
        <v>5.1201454307603297E-3</v>
      </c>
    </row>
    <row r="200" spans="2:41">
      <c r="B200" s="9">
        <v>43662</v>
      </c>
      <c r="C200" s="42">
        <v>0.1676798911017913</v>
      </c>
      <c r="D200" s="42">
        <v>2.9300498210121088E-2</v>
      </c>
      <c r="E200" s="42">
        <v>0.49720877316638989</v>
      </c>
      <c r="F200" s="42">
        <v>3.5901534097263037E-2</v>
      </c>
      <c r="G200" s="42">
        <v>3.5676935351707642E-2</v>
      </c>
      <c r="H200" s="42">
        <v>1.9034235585093411E-2</v>
      </c>
      <c r="I200" s="42">
        <v>2.3360289576158429E-2</v>
      </c>
      <c r="J200" s="42">
        <v>0.15804933087887199</v>
      </c>
      <c r="K200" s="16">
        <v>0.96621148796739686</v>
      </c>
      <c r="L200" s="16">
        <v>1.8631957211994361</v>
      </c>
      <c r="M200" s="16">
        <f t="shared" si="6"/>
        <v>2.829407209166833</v>
      </c>
      <c r="N200" s="1"/>
      <c r="O200" s="9">
        <v>44028</v>
      </c>
      <c r="P200" s="41">
        <v>0.15729172482260631</v>
      </c>
      <c r="Q200" s="41">
        <v>9.0895930509741138E-3</v>
      </c>
      <c r="R200" s="41">
        <v>0.31265334349003021</v>
      </c>
      <c r="S200" s="41">
        <v>1.8951995370796049E-2</v>
      </c>
      <c r="T200" s="41">
        <v>3.0877783404149029E-2</v>
      </c>
      <c r="U200" s="41">
        <v>1.1261625873623379E-2</v>
      </c>
      <c r="V200" s="41">
        <v>7.927180212883177E-3</v>
      </c>
      <c r="W200" s="41">
        <v>7.7041643513639485E-2</v>
      </c>
      <c r="X200" s="18">
        <v>0.62509488973870175</v>
      </c>
      <c r="Y200" s="18">
        <v>0.57532614756854861</v>
      </c>
      <c r="Z200" s="18">
        <f t="shared" si="7"/>
        <v>1.2004210373072504</v>
      </c>
      <c r="AC200" s="34">
        <v>43662</v>
      </c>
      <c r="AD200" s="43">
        <v>4.526765082434373E-3</v>
      </c>
      <c r="AE200" s="43">
        <v>6.5376915782023931E-3</v>
      </c>
      <c r="AF200" s="43">
        <v>4.2537116123770209E-3</v>
      </c>
      <c r="AG200" s="43">
        <v>6.5345939134613942E-3</v>
      </c>
      <c r="AH200" s="43">
        <v>8.4284777670544479E-3</v>
      </c>
      <c r="AJ200" s="9">
        <v>44028</v>
      </c>
      <c r="AK200" s="41">
        <v>1.5528658535141409E-3</v>
      </c>
      <c r="AL200" s="41">
        <v>3.4995646872423218E-3</v>
      </c>
      <c r="AM200" s="41">
        <v>1.9661031700751318E-3</v>
      </c>
      <c r="AN200" s="41">
        <v>3.9399070734683454E-3</v>
      </c>
      <c r="AO200" s="41">
        <v>4.8293826608311434E-3</v>
      </c>
    </row>
    <row r="201" spans="2:41">
      <c r="B201" s="9">
        <v>43663</v>
      </c>
      <c r="C201" s="42">
        <v>0.1705936959848515</v>
      </c>
      <c r="D201" s="42">
        <v>3.0326923891369071E-2</v>
      </c>
      <c r="E201" s="42">
        <v>0.4959449931023604</v>
      </c>
      <c r="F201" s="42">
        <v>3.5956325885710752E-2</v>
      </c>
      <c r="G201" s="42">
        <v>3.3830221234814613E-2</v>
      </c>
      <c r="H201" s="42">
        <v>1.8891226315528972E-2</v>
      </c>
      <c r="I201" s="42">
        <v>2.381191929010151E-2</v>
      </c>
      <c r="J201" s="42">
        <v>0.15749777628368941</v>
      </c>
      <c r="K201" s="16">
        <v>0.9668530819884259</v>
      </c>
      <c r="L201" s="16">
        <v>1.864947026186943</v>
      </c>
      <c r="M201" s="16">
        <f t="shared" si="6"/>
        <v>2.831800108175369</v>
      </c>
      <c r="N201" s="1"/>
      <c r="O201" s="9">
        <v>44029</v>
      </c>
      <c r="P201" s="41">
        <v>0.15364619878498051</v>
      </c>
      <c r="Q201" s="41">
        <v>9.320504861985747E-3</v>
      </c>
      <c r="R201" s="41">
        <v>0.31805171117700609</v>
      </c>
      <c r="S201" s="41">
        <v>2.2353185777844269E-2</v>
      </c>
      <c r="T201" s="41">
        <v>3.4175291277476823E-2</v>
      </c>
      <c r="U201" s="41">
        <v>1.213007330383878E-2</v>
      </c>
      <c r="V201" s="41">
        <v>9.0607367336335842E-3</v>
      </c>
      <c r="W201" s="41">
        <v>7.7962705092555165E-2</v>
      </c>
      <c r="X201" s="18">
        <v>0.63670040700932085</v>
      </c>
      <c r="Y201" s="18">
        <v>0.60333669350504127</v>
      </c>
      <c r="Z201" s="18">
        <f t="shared" si="7"/>
        <v>1.2400371005143622</v>
      </c>
      <c r="AC201" s="34">
        <v>43663</v>
      </c>
      <c r="AD201" s="43">
        <v>4.4593121125839222E-3</v>
      </c>
      <c r="AE201" s="43">
        <v>6.3339871921893687E-3</v>
      </c>
      <c r="AF201" s="43">
        <v>4.2770969500584696E-3</v>
      </c>
      <c r="AG201" s="43">
        <v>6.6162897782459078E-3</v>
      </c>
      <c r="AH201" s="43">
        <v>8.7093065274263023E-3</v>
      </c>
      <c r="AJ201" s="9">
        <v>44029</v>
      </c>
      <c r="AK201" s="41">
        <v>1.790520222747361E-3</v>
      </c>
      <c r="AL201" s="41">
        <v>4.5946628597901239E-3</v>
      </c>
      <c r="AM201" s="41">
        <v>2.2116727207736539E-3</v>
      </c>
      <c r="AN201" s="41">
        <v>4.2454423448092977E-3</v>
      </c>
      <c r="AO201" s="41">
        <v>6.0717464716164614E-3</v>
      </c>
    </row>
    <row r="202" spans="2:41">
      <c r="B202" s="9">
        <v>43664</v>
      </c>
      <c r="C202" s="42">
        <v>0.17001073039849551</v>
      </c>
      <c r="D202" s="42">
        <v>3.042160095550709E-2</v>
      </c>
      <c r="E202" s="42">
        <v>0.49854497610631482</v>
      </c>
      <c r="F202" s="42">
        <v>3.7206073699758431E-2</v>
      </c>
      <c r="G202" s="42">
        <v>3.4009176907022542E-2</v>
      </c>
      <c r="H202" s="42">
        <v>1.8321523870122081E-2</v>
      </c>
      <c r="I202" s="42">
        <v>2.3978807506476948E-2</v>
      </c>
      <c r="J202" s="42">
        <v>0.16111349176158279</v>
      </c>
      <c r="K202" s="16">
        <v>0.97360638120527987</v>
      </c>
      <c r="L202" s="16">
        <v>1.8867993479059531</v>
      </c>
      <c r="M202" s="16">
        <f t="shared" si="6"/>
        <v>2.8604057291112328</v>
      </c>
      <c r="N202" s="1"/>
      <c r="O202" s="9">
        <v>44030</v>
      </c>
      <c r="P202" s="41">
        <v>0.15191022409680441</v>
      </c>
      <c r="Q202" s="41">
        <v>9.235201172865139E-3</v>
      </c>
      <c r="R202" s="41">
        <v>0.29470144300132189</v>
      </c>
      <c r="S202" s="41">
        <v>1.9025487065463399E-2</v>
      </c>
      <c r="T202" s="41">
        <v>3.2138710800353007E-2</v>
      </c>
      <c r="U202" s="41">
        <v>1.189260344733355E-2</v>
      </c>
      <c r="V202" s="41">
        <v>5.3752872820867423E-3</v>
      </c>
      <c r="W202" s="41">
        <v>6.4216402077525728E-2</v>
      </c>
      <c r="X202" s="18">
        <v>0.58849535894375382</v>
      </c>
      <c r="Y202" s="18">
        <v>0.6201479379061362</v>
      </c>
      <c r="Z202" s="18">
        <f t="shared" si="7"/>
        <v>1.2086432968498899</v>
      </c>
      <c r="AC202" s="34">
        <v>43664</v>
      </c>
      <c r="AD202" s="43">
        <v>4.880843109550637E-3</v>
      </c>
      <c r="AE202" s="43">
        <v>6.6910487473879586E-3</v>
      </c>
      <c r="AF202" s="43">
        <v>4.30744309970454E-3</v>
      </c>
      <c r="AG202" s="43">
        <v>6.9091974710221446E-3</v>
      </c>
      <c r="AH202" s="43">
        <v>8.7032617106444499E-3</v>
      </c>
      <c r="AJ202" s="9">
        <v>44030</v>
      </c>
      <c r="AK202" s="41">
        <v>1.0784244645625999E-3</v>
      </c>
      <c r="AL202" s="41">
        <v>4.6339362909973408E-3</v>
      </c>
      <c r="AM202" s="41">
        <v>1.5914416041358851E-3</v>
      </c>
      <c r="AN202" s="41">
        <v>3.9064566854191936E-3</v>
      </c>
      <c r="AO202" s="41">
        <v>5.206981997010981E-3</v>
      </c>
    </row>
    <row r="203" spans="2:41">
      <c r="B203" s="9">
        <v>43665</v>
      </c>
      <c r="C203" s="42">
        <v>0.16947712053527389</v>
      </c>
      <c r="D203" s="42">
        <v>3.0325978617721489E-2</v>
      </c>
      <c r="E203" s="42">
        <v>0.5159399111818902</v>
      </c>
      <c r="F203" s="42">
        <v>3.8197194471413717E-2</v>
      </c>
      <c r="G203" s="42">
        <v>3.5373929747509629E-2</v>
      </c>
      <c r="H203" s="42">
        <v>1.8970450178198171E-2</v>
      </c>
      <c r="I203" s="42">
        <v>2.480058802255062E-2</v>
      </c>
      <c r="J203" s="42">
        <v>0.15734588490873999</v>
      </c>
      <c r="K203" s="16">
        <v>0.99043105766329775</v>
      </c>
      <c r="L203" s="16">
        <v>1.915420215027676</v>
      </c>
      <c r="M203" s="16">
        <f t="shared" si="6"/>
        <v>2.905851272690974</v>
      </c>
      <c r="N203" s="1"/>
      <c r="O203" s="9">
        <v>44031</v>
      </c>
      <c r="P203" s="41">
        <v>0.16016731708735371</v>
      </c>
      <c r="Q203" s="41">
        <v>9.2517752366731501E-3</v>
      </c>
      <c r="R203" s="41">
        <v>0.28036997875103559</v>
      </c>
      <c r="S203" s="41">
        <v>2.0683459400050831E-2</v>
      </c>
      <c r="T203" s="41">
        <v>3.3404326920086637E-2</v>
      </c>
      <c r="U203" s="41">
        <v>1.2069067254359101E-2</v>
      </c>
      <c r="V203" s="41">
        <v>4.8473550574929742E-3</v>
      </c>
      <c r="W203" s="41">
        <v>6.8354576251798235E-2</v>
      </c>
      <c r="X203" s="18">
        <v>0.58914785595885011</v>
      </c>
      <c r="Y203" s="18">
        <v>0.59098624204517636</v>
      </c>
      <c r="Z203" s="18">
        <f t="shared" si="7"/>
        <v>1.1801340980040265</v>
      </c>
      <c r="AC203" s="34">
        <v>43665</v>
      </c>
      <c r="AD203" s="43">
        <v>4.5847569455679544E-3</v>
      </c>
      <c r="AE203" s="43">
        <v>6.9367080285299837E-3</v>
      </c>
      <c r="AF203" s="43">
        <v>4.3308930490948208E-3</v>
      </c>
      <c r="AG203" s="43">
        <v>7.2287262246793554E-3</v>
      </c>
      <c r="AH203" s="43">
        <v>9.0147051002936445E-3</v>
      </c>
      <c r="AJ203" s="9">
        <v>44031</v>
      </c>
      <c r="AK203" s="41">
        <v>1.114049288207871E-3</v>
      </c>
      <c r="AL203" s="41">
        <v>4.494635510755852E-3</v>
      </c>
      <c r="AM203" s="41">
        <v>1.762122779352104E-3</v>
      </c>
      <c r="AN203" s="41">
        <v>4.3838100937019214E-3</v>
      </c>
      <c r="AO203" s="41">
        <v>5.9531360787778058E-3</v>
      </c>
    </row>
    <row r="204" spans="2:41">
      <c r="B204" s="9">
        <v>43666</v>
      </c>
      <c r="C204" s="42">
        <v>0.1705048269099545</v>
      </c>
      <c r="D204" s="42">
        <v>2.974679862784042E-2</v>
      </c>
      <c r="E204" s="42">
        <v>0.45556071112052682</v>
      </c>
      <c r="F204" s="42">
        <v>3.0918915841871369E-2</v>
      </c>
      <c r="G204" s="42">
        <v>3.4561493502210987E-2</v>
      </c>
      <c r="H204" s="42">
        <v>1.918497967015324E-2</v>
      </c>
      <c r="I204" s="42">
        <v>2.2615103569720921E-2</v>
      </c>
      <c r="J204" s="42">
        <v>0.13953444562571549</v>
      </c>
      <c r="K204" s="16">
        <v>0.90262727486799399</v>
      </c>
      <c r="L204" s="16">
        <v>1.952686847696536</v>
      </c>
      <c r="M204" s="16">
        <f t="shared" si="6"/>
        <v>2.85531412256453</v>
      </c>
      <c r="N204" s="1"/>
      <c r="O204" s="9">
        <v>44032</v>
      </c>
      <c r="P204" s="41">
        <v>0.1559510128331833</v>
      </c>
      <c r="Q204" s="41">
        <v>9.0923547753439006E-3</v>
      </c>
      <c r="R204" s="41">
        <v>0.28693519304146697</v>
      </c>
      <c r="S204" s="41">
        <v>2.1052485196670849E-2</v>
      </c>
      <c r="T204" s="41">
        <v>3.271141989111629E-2</v>
      </c>
      <c r="U204" s="41">
        <v>1.174014394440299E-2</v>
      </c>
      <c r="V204" s="41">
        <v>9.1905090547512707E-3</v>
      </c>
      <c r="W204" s="41">
        <v>7.7342620150524719E-2</v>
      </c>
      <c r="X204" s="18">
        <v>0.6040157388874603</v>
      </c>
      <c r="Y204" s="18">
        <v>0.54018371592731274</v>
      </c>
      <c r="Z204" s="18">
        <f t="shared" si="7"/>
        <v>1.1441994548147729</v>
      </c>
      <c r="AC204" s="34">
        <v>43666</v>
      </c>
      <c r="AD204" s="43">
        <v>2.434956726537455E-3</v>
      </c>
      <c r="AE204" s="43">
        <v>6.4873450941441198E-3</v>
      </c>
      <c r="AF204" s="43">
        <v>2.6094084302422729E-3</v>
      </c>
      <c r="AG204" s="43">
        <v>7.0382363907438754E-3</v>
      </c>
      <c r="AH204" s="43">
        <v>7.9992767920881551E-3</v>
      </c>
      <c r="AJ204" s="9">
        <v>44032</v>
      </c>
      <c r="AK204" s="41">
        <v>1.7879494314248089E-3</v>
      </c>
      <c r="AL204" s="41">
        <v>4.4352007160936187E-3</v>
      </c>
      <c r="AM204" s="41">
        <v>1.836557407069149E-3</v>
      </c>
      <c r="AN204" s="41">
        <v>3.9805164825547131E-3</v>
      </c>
      <c r="AO204" s="41">
        <v>5.7081674373607406E-3</v>
      </c>
    </row>
    <row r="205" spans="2:41">
      <c r="B205" s="9">
        <v>43667</v>
      </c>
      <c r="C205" s="42">
        <v>0.1678530397609726</v>
      </c>
      <c r="D205" s="42">
        <v>2.953102689296731E-2</v>
      </c>
      <c r="E205" s="42">
        <v>0.45226836321647429</v>
      </c>
      <c r="F205" s="42">
        <v>3.3133870679176322E-2</v>
      </c>
      <c r="G205" s="42">
        <v>3.2932694183766341E-2</v>
      </c>
      <c r="H205" s="42">
        <v>1.89372938776412E-2</v>
      </c>
      <c r="I205" s="42">
        <v>2.0071774970150551E-2</v>
      </c>
      <c r="J205" s="42">
        <v>0.14678894443234439</v>
      </c>
      <c r="K205" s="16">
        <v>0.9015170080134931</v>
      </c>
      <c r="L205" s="16">
        <v>1.9520937436071171</v>
      </c>
      <c r="M205" s="16">
        <f t="shared" si="6"/>
        <v>2.85361075162061</v>
      </c>
      <c r="N205" s="1"/>
      <c r="O205" s="9">
        <v>44033</v>
      </c>
      <c r="P205" s="41">
        <v>0.153085914556917</v>
      </c>
      <c r="Q205" s="41">
        <v>8.3762388405420902E-3</v>
      </c>
      <c r="R205" s="41">
        <v>0.27773674649840729</v>
      </c>
      <c r="S205" s="41">
        <v>1.8616550083834019E-2</v>
      </c>
      <c r="T205" s="41">
        <v>3.2326109305841073E-2</v>
      </c>
      <c r="U205" s="41">
        <v>1.210389110637348E-2</v>
      </c>
      <c r="V205" s="41">
        <v>8.0135856151950045E-3</v>
      </c>
      <c r="W205" s="41">
        <v>7.5862030921378346E-2</v>
      </c>
      <c r="X205" s="18">
        <v>0.58612106692848831</v>
      </c>
      <c r="Y205" s="18">
        <v>0.523532186491934</v>
      </c>
      <c r="Z205" s="18">
        <f t="shared" si="7"/>
        <v>1.1096532534204222</v>
      </c>
      <c r="AC205" s="34">
        <v>43667</v>
      </c>
      <c r="AD205" s="43">
        <v>3.3840442311412729E-3</v>
      </c>
      <c r="AE205" s="43">
        <v>6.0437665792081154E-3</v>
      </c>
      <c r="AF205" s="43">
        <v>3.1189511788911549E-3</v>
      </c>
      <c r="AG205" s="43">
        <v>7.2141894971556458E-3</v>
      </c>
      <c r="AH205" s="43">
        <v>8.2576760180844144E-3</v>
      </c>
      <c r="AJ205" s="9">
        <v>44033</v>
      </c>
      <c r="AK205" s="41">
        <v>1.567493410944862E-3</v>
      </c>
      <c r="AL205" s="41">
        <v>3.5296782559702919E-3</v>
      </c>
      <c r="AM205" s="41">
        <v>2.06078228369258E-3</v>
      </c>
      <c r="AN205" s="41">
        <v>3.3619779780371959E-3</v>
      </c>
      <c r="AO205" s="41">
        <v>5.0268414851330776E-3</v>
      </c>
    </row>
    <row r="206" spans="2:41">
      <c r="B206" s="9">
        <v>43668</v>
      </c>
      <c r="C206" s="42">
        <v>0.16709750910152371</v>
      </c>
      <c r="D206" s="42">
        <v>2.9817512845452601E-2</v>
      </c>
      <c r="E206" s="42">
        <v>0.47831993475492629</v>
      </c>
      <c r="F206" s="42">
        <v>3.6620596106605972E-2</v>
      </c>
      <c r="G206" s="42">
        <v>3.4661240197530502E-2</v>
      </c>
      <c r="H206" s="42">
        <v>1.9111427761124278E-2</v>
      </c>
      <c r="I206" s="42">
        <v>2.352632854285417E-2</v>
      </c>
      <c r="J206" s="42">
        <v>0.15666991869598071</v>
      </c>
      <c r="K206" s="16">
        <v>0.94582446800599862</v>
      </c>
      <c r="L206" s="16">
        <v>1.875016181512378</v>
      </c>
      <c r="M206" s="16">
        <f t="shared" si="6"/>
        <v>2.8208406495183764</v>
      </c>
      <c r="N206" s="1"/>
      <c r="O206" s="9">
        <v>44034</v>
      </c>
      <c r="P206" s="41">
        <v>0.15688805426448121</v>
      </c>
      <c r="Q206" s="41">
        <v>9.3735501795462594E-3</v>
      </c>
      <c r="R206" s="41">
        <v>0.28529408770809789</v>
      </c>
      <c r="S206" s="41">
        <v>1.9485545563629279E-2</v>
      </c>
      <c r="T206" s="41">
        <v>3.1040274014711249E-2</v>
      </c>
      <c r="U206" s="41">
        <v>1.59470532614823E-2</v>
      </c>
      <c r="V206" s="41">
        <v>7.6295637528504224E-3</v>
      </c>
      <c r="W206" s="41">
        <v>7.7318060680977033E-2</v>
      </c>
      <c r="X206" s="18">
        <v>0.60297618942577591</v>
      </c>
      <c r="Y206" s="18">
        <v>0.56007681402499387</v>
      </c>
      <c r="Z206" s="18">
        <f t="shared" si="7"/>
        <v>1.1630530034507698</v>
      </c>
      <c r="AC206" s="34">
        <v>43668</v>
      </c>
      <c r="AD206" s="43">
        <v>4.48631906201545E-3</v>
      </c>
      <c r="AE206" s="43">
        <v>6.2759779373055564E-3</v>
      </c>
      <c r="AF206" s="43">
        <v>4.1511415150529019E-3</v>
      </c>
      <c r="AG206" s="43">
        <v>6.9397764729108658E-3</v>
      </c>
      <c r="AH206" s="43">
        <v>8.892333108967497E-3</v>
      </c>
      <c r="AJ206" s="9">
        <v>44034</v>
      </c>
      <c r="AK206" s="41">
        <v>1.6442901402664481E-3</v>
      </c>
      <c r="AL206" s="41">
        <v>3.7337547795110548E-3</v>
      </c>
      <c r="AM206" s="41">
        <v>2.1774201751143391E-3</v>
      </c>
      <c r="AN206" s="41">
        <v>3.344742662458365E-3</v>
      </c>
      <c r="AO206" s="41">
        <v>5.3285502327497652E-3</v>
      </c>
    </row>
    <row r="207" spans="2:41">
      <c r="B207" s="9">
        <v>43669</v>
      </c>
      <c r="C207" s="42">
        <v>0.1704003567832611</v>
      </c>
      <c r="D207" s="42">
        <v>2.90156804782657E-2</v>
      </c>
      <c r="E207" s="42">
        <v>0.48896751161622598</v>
      </c>
      <c r="F207" s="42">
        <v>3.562695334482404E-2</v>
      </c>
      <c r="G207" s="42">
        <v>3.4036247978034638E-2</v>
      </c>
      <c r="H207" s="42">
        <v>1.902878162293414E-2</v>
      </c>
      <c r="I207" s="42">
        <v>2.358101850602333E-2</v>
      </c>
      <c r="J207" s="42">
        <v>0.15449114038611339</v>
      </c>
      <c r="K207" s="16">
        <v>0.9551476907156824</v>
      </c>
      <c r="L207" s="16">
        <v>1.850521986242073</v>
      </c>
      <c r="M207" s="16">
        <f t="shared" si="6"/>
        <v>2.8056696769577556</v>
      </c>
      <c r="N207" s="1"/>
      <c r="O207" s="9">
        <v>44035</v>
      </c>
      <c r="P207" s="41">
        <v>0.1584108890272701</v>
      </c>
      <c r="Q207" s="41">
        <v>8.9003676875097342E-3</v>
      </c>
      <c r="R207" s="41">
        <v>0.30433480737351931</v>
      </c>
      <c r="S207" s="41">
        <v>2.046096772497857E-2</v>
      </c>
      <c r="T207" s="41">
        <v>3.12168578903163E-2</v>
      </c>
      <c r="U207" s="41">
        <v>1.7027006564723911E-2</v>
      </c>
      <c r="V207" s="41">
        <v>8.3924880860617775E-3</v>
      </c>
      <c r="W207" s="41">
        <v>7.7932506091424644E-2</v>
      </c>
      <c r="X207" s="18">
        <v>0.62667589044580441</v>
      </c>
      <c r="Y207" s="18">
        <v>0.58007171779896882</v>
      </c>
      <c r="Z207" s="18">
        <f t="shared" si="7"/>
        <v>1.2067476082447732</v>
      </c>
      <c r="AC207" s="34">
        <v>43669</v>
      </c>
      <c r="AD207" s="43">
        <v>4.4818451974890138E-3</v>
      </c>
      <c r="AE207" s="43">
        <v>6.0397865148580226E-3</v>
      </c>
      <c r="AF207" s="43">
        <v>4.1832186178482351E-3</v>
      </c>
      <c r="AG207" s="43">
        <v>6.6870789072687592E-3</v>
      </c>
      <c r="AH207" s="43">
        <v>8.6252510526791688E-3</v>
      </c>
      <c r="AJ207" s="9">
        <v>44035</v>
      </c>
      <c r="AK207" s="41">
        <v>1.594371347426751E-3</v>
      </c>
      <c r="AL207" s="41">
        <v>3.9401678339341401E-3</v>
      </c>
      <c r="AM207" s="41">
        <v>2.264991069751711E-3</v>
      </c>
      <c r="AN207" s="41">
        <v>4.189573867798696E-3</v>
      </c>
      <c r="AO207" s="41">
        <v>5.0277903490583272E-3</v>
      </c>
    </row>
    <row r="208" spans="2:41">
      <c r="B208" s="9">
        <v>43670</v>
      </c>
      <c r="C208" s="42">
        <v>0.1698397114654206</v>
      </c>
      <c r="D208" s="42">
        <v>2.9903525116482841E-2</v>
      </c>
      <c r="E208" s="42">
        <v>0.51421083832121206</v>
      </c>
      <c r="F208" s="42">
        <v>3.578084978870965E-2</v>
      </c>
      <c r="G208" s="42">
        <v>3.346801448989286E-2</v>
      </c>
      <c r="H208" s="42">
        <v>1.8853658037234971E-2</v>
      </c>
      <c r="I208" s="42">
        <v>2.3397377501564839E-2</v>
      </c>
      <c r="J208" s="42">
        <v>0.15640465340131021</v>
      </c>
      <c r="K208" s="16">
        <v>0.98185862812182767</v>
      </c>
      <c r="L208" s="16">
        <v>1.8675354934055071</v>
      </c>
      <c r="M208" s="16">
        <f t="shared" si="6"/>
        <v>2.8493941215273346</v>
      </c>
      <c r="N208" s="1"/>
      <c r="O208" s="9">
        <v>44036</v>
      </c>
      <c r="P208" s="41">
        <v>0.1637829804159153</v>
      </c>
      <c r="Q208" s="41">
        <v>9.6324270533964633E-3</v>
      </c>
      <c r="R208" s="41">
        <v>0.31327517600815669</v>
      </c>
      <c r="S208" s="41">
        <v>2.3103374939052752E-2</v>
      </c>
      <c r="T208" s="41">
        <v>3.5434369526828102E-2</v>
      </c>
      <c r="U208" s="41">
        <v>1.495064438363999E-2</v>
      </c>
      <c r="V208" s="41">
        <v>9.254391144601767E-3</v>
      </c>
      <c r="W208" s="41">
        <v>8.1038383215595061E-2</v>
      </c>
      <c r="X208" s="18">
        <v>0.65047174668718621</v>
      </c>
      <c r="Y208" s="18">
        <v>0.60966270372139209</v>
      </c>
      <c r="Z208" s="18">
        <f t="shared" si="7"/>
        <v>1.2601344504085783</v>
      </c>
      <c r="AC208" s="34">
        <v>43670</v>
      </c>
      <c r="AD208" s="43">
        <v>4.5066759694190146E-3</v>
      </c>
      <c r="AE208" s="43">
        <v>5.8772032803156666E-3</v>
      </c>
      <c r="AF208" s="43">
        <v>4.3603014357232088E-3</v>
      </c>
      <c r="AG208" s="43">
        <v>6.450874367992715E-3</v>
      </c>
      <c r="AH208" s="43">
        <v>8.9372671631412701E-3</v>
      </c>
      <c r="AJ208" s="9">
        <v>44036</v>
      </c>
      <c r="AK208" s="41">
        <v>1.871405405289547E-3</v>
      </c>
      <c r="AL208" s="41">
        <v>5.1508275656361961E-3</v>
      </c>
      <c r="AM208" s="41">
        <v>1.9616665915801021E-3</v>
      </c>
      <c r="AN208" s="41">
        <v>4.4422613947230601E-3</v>
      </c>
      <c r="AO208" s="41">
        <v>6.3433421831993802E-3</v>
      </c>
    </row>
    <row r="209" spans="2:41">
      <c r="B209" s="9">
        <v>43671</v>
      </c>
      <c r="C209" s="42">
        <v>0.17189321754832201</v>
      </c>
      <c r="D209" s="42">
        <v>2.9977010081103601E-2</v>
      </c>
      <c r="E209" s="42">
        <v>0.51822291509205298</v>
      </c>
      <c r="F209" s="42">
        <v>3.6645641831771013E-2</v>
      </c>
      <c r="G209" s="42">
        <v>3.3972439552228582E-2</v>
      </c>
      <c r="H209" s="42">
        <v>1.90461190737128E-2</v>
      </c>
      <c r="I209" s="42">
        <v>2.394308312223057E-2</v>
      </c>
      <c r="J209" s="42">
        <v>0.15937423000336121</v>
      </c>
      <c r="K209" s="16">
        <v>0.99307465630478264</v>
      </c>
      <c r="L209" s="16">
        <v>1.894311297937983</v>
      </c>
      <c r="M209" s="16">
        <f t="shared" si="6"/>
        <v>2.8873859542427658</v>
      </c>
      <c r="N209" s="1"/>
      <c r="O209" s="9">
        <v>44037</v>
      </c>
      <c r="P209" s="41">
        <v>0.15764741524769951</v>
      </c>
      <c r="Q209" s="41">
        <v>8.339133147234919E-3</v>
      </c>
      <c r="R209" s="41">
        <v>0.29007972307962171</v>
      </c>
      <c r="S209" s="41">
        <v>1.9613871319875489E-2</v>
      </c>
      <c r="T209" s="41">
        <v>3.3233602608433277E-2</v>
      </c>
      <c r="U209" s="41">
        <v>1.584430579103778E-2</v>
      </c>
      <c r="V209" s="41">
        <v>4.9915490076831498E-3</v>
      </c>
      <c r="W209" s="41">
        <v>6.8704875986957889E-2</v>
      </c>
      <c r="X209" s="18">
        <v>0.59845447618854386</v>
      </c>
      <c r="Y209" s="18">
        <v>0.63367289975903873</v>
      </c>
      <c r="Z209" s="18">
        <f t="shared" si="7"/>
        <v>1.2321273759475826</v>
      </c>
      <c r="AC209" s="34">
        <v>43671</v>
      </c>
      <c r="AD209" s="43">
        <v>4.5644896135040346E-3</v>
      </c>
      <c r="AE209" s="43">
        <v>6.3360072850902468E-3</v>
      </c>
      <c r="AF209" s="43">
        <v>4.3119730452012787E-3</v>
      </c>
      <c r="AG209" s="43">
        <v>6.8003068634134934E-3</v>
      </c>
      <c r="AH209" s="43">
        <v>8.7228716593729105E-3</v>
      </c>
      <c r="AJ209" s="9">
        <v>44037</v>
      </c>
      <c r="AK209" s="41">
        <v>9.7608167030064112E-4</v>
      </c>
      <c r="AL209" s="41">
        <v>4.9739322773470597E-3</v>
      </c>
      <c r="AM209" s="41">
        <v>1.406169643234991E-3</v>
      </c>
      <c r="AN209" s="41">
        <v>4.2497900982196848E-3</v>
      </c>
      <c r="AO209" s="41">
        <v>5.3362475919578028E-3</v>
      </c>
    </row>
    <row r="210" spans="2:41">
      <c r="B210" s="9">
        <v>43672</v>
      </c>
      <c r="C210" s="42">
        <v>0.16952278207533281</v>
      </c>
      <c r="D210" s="42">
        <v>2.975522926424121E-2</v>
      </c>
      <c r="E210" s="42">
        <v>0.513445813189495</v>
      </c>
      <c r="F210" s="42">
        <v>3.6595248113518303E-2</v>
      </c>
      <c r="G210" s="42">
        <v>3.3913682729409832E-2</v>
      </c>
      <c r="H210" s="42">
        <v>1.9258963881962889E-2</v>
      </c>
      <c r="I210" s="42">
        <v>2.4674859862496921E-2</v>
      </c>
      <c r="J210" s="42">
        <v>0.15867050757980669</v>
      </c>
      <c r="K210" s="16">
        <v>0.98583708669626369</v>
      </c>
      <c r="L210" s="16">
        <v>1.915010974007489</v>
      </c>
      <c r="M210" s="16">
        <f t="shared" si="6"/>
        <v>2.9008480607037526</v>
      </c>
      <c r="N210" s="1"/>
      <c r="O210" s="9">
        <v>44038</v>
      </c>
      <c r="P210" s="41">
        <v>0.1624380949208872</v>
      </c>
      <c r="Q210" s="41">
        <v>9.8844064077759086E-3</v>
      </c>
      <c r="R210" s="41">
        <v>0.28040241753416301</v>
      </c>
      <c r="S210" s="41">
        <v>2.0996386069872849E-2</v>
      </c>
      <c r="T210" s="41">
        <v>3.4664930192431241E-2</v>
      </c>
      <c r="U210" s="41">
        <v>1.6661289975718831E-2</v>
      </c>
      <c r="V210" s="41">
        <v>5.473787568447506E-3</v>
      </c>
      <c r="W210" s="41">
        <v>7.0130216912677762E-2</v>
      </c>
      <c r="X210" s="18">
        <v>0.60065152958197432</v>
      </c>
      <c r="Y210" s="18">
        <v>0.61047995346420902</v>
      </c>
      <c r="Z210" s="18">
        <f t="shared" si="7"/>
        <v>1.2111314830461835</v>
      </c>
      <c r="AC210" s="34">
        <v>43672</v>
      </c>
      <c r="AD210" s="43">
        <v>4.4295195425000274E-3</v>
      </c>
      <c r="AE210" s="43">
        <v>6.4832000213419358E-3</v>
      </c>
      <c r="AF210" s="43">
        <v>4.1418031834993142E-3</v>
      </c>
      <c r="AG210" s="43">
        <v>6.4776961361710777E-3</v>
      </c>
      <c r="AH210" s="43">
        <v>8.9350887717933279E-3</v>
      </c>
      <c r="AJ210" s="9">
        <v>44038</v>
      </c>
      <c r="AK210" s="41">
        <v>1.2535144965472871E-3</v>
      </c>
      <c r="AL210" s="41">
        <v>4.5623999019725591E-3</v>
      </c>
      <c r="AM210" s="41">
        <v>1.2038782188992831E-3</v>
      </c>
      <c r="AN210" s="41">
        <v>4.8177602390377001E-3</v>
      </c>
      <c r="AO210" s="41">
        <v>6.1951079556572157E-3</v>
      </c>
    </row>
    <row r="211" spans="2:41">
      <c r="B211" s="9">
        <v>43673</v>
      </c>
      <c r="C211" s="42">
        <v>0.17097675992955591</v>
      </c>
      <c r="D211" s="42">
        <v>2.965324844043625E-2</v>
      </c>
      <c r="E211" s="42">
        <v>0.46000172226187758</v>
      </c>
      <c r="F211" s="42">
        <v>2.9888639952244431E-2</v>
      </c>
      <c r="G211" s="42">
        <v>3.311342003688806E-2</v>
      </c>
      <c r="H211" s="42">
        <v>1.923492436758488E-2</v>
      </c>
      <c r="I211" s="42">
        <v>2.2981106206327529E-2</v>
      </c>
      <c r="J211" s="42">
        <v>0.13801001026640461</v>
      </c>
      <c r="K211" s="16">
        <v>0.90385983146131954</v>
      </c>
      <c r="L211" s="16">
        <v>1.956130102740594</v>
      </c>
      <c r="M211" s="16">
        <f t="shared" si="6"/>
        <v>2.8599899342019137</v>
      </c>
      <c r="N211" s="1"/>
      <c r="O211" s="9">
        <v>44039</v>
      </c>
      <c r="P211" s="41">
        <v>0.1577924217934501</v>
      </c>
      <c r="Q211" s="41">
        <v>9.5930146902195746E-3</v>
      </c>
      <c r="R211" s="41">
        <v>0.27997590445944132</v>
      </c>
      <c r="S211" s="41">
        <v>2.152281510352104E-2</v>
      </c>
      <c r="T211" s="41">
        <v>3.2823513824396668E-2</v>
      </c>
      <c r="U211" s="41">
        <v>1.385939067269708E-2</v>
      </c>
      <c r="V211" s="41">
        <v>8.8791793421612517E-3</v>
      </c>
      <c r="W211" s="41">
        <v>7.903399342315931E-2</v>
      </c>
      <c r="X211" s="18">
        <v>0.60348023330904632</v>
      </c>
      <c r="Y211" s="18">
        <v>0.54539829905181758</v>
      </c>
      <c r="Z211" s="18">
        <f t="shared" si="7"/>
        <v>1.1488785323608639</v>
      </c>
      <c r="AC211" s="34">
        <v>43673</v>
      </c>
      <c r="AD211" s="43">
        <v>2.393580914882747E-3</v>
      </c>
      <c r="AE211" s="43">
        <v>6.2368758488670984E-3</v>
      </c>
      <c r="AF211" s="43">
        <v>2.5802944452783649E-3</v>
      </c>
      <c r="AG211" s="43">
        <v>6.6415849730256764E-3</v>
      </c>
      <c r="AH211" s="43">
        <v>7.6864975607456934E-3</v>
      </c>
      <c r="AJ211" s="9">
        <v>44039</v>
      </c>
      <c r="AK211" s="41">
        <v>1.5767245803968359E-3</v>
      </c>
      <c r="AL211" s="41">
        <v>4.6692230225517072E-3</v>
      </c>
      <c r="AM211" s="41">
        <v>1.839728841039115E-3</v>
      </c>
      <c r="AN211" s="41">
        <v>4.1049479331320433E-3</v>
      </c>
      <c r="AO211" s="41">
        <v>5.8314900384440187E-3</v>
      </c>
    </row>
    <row r="212" spans="2:41">
      <c r="B212" s="9">
        <v>43674</v>
      </c>
      <c r="C212" s="42">
        <v>0.17019275910996939</v>
      </c>
      <c r="D212" s="42">
        <v>2.9518284822510239E-2</v>
      </c>
      <c r="E212" s="42">
        <v>0.45375546680503293</v>
      </c>
      <c r="F212" s="42">
        <v>3.3100862012578371E-2</v>
      </c>
      <c r="G212" s="42">
        <v>3.364868599706735E-2</v>
      </c>
      <c r="H212" s="42">
        <v>1.9012365612271959E-2</v>
      </c>
      <c r="I212" s="42">
        <v>2.055662533246766E-2</v>
      </c>
      <c r="J212" s="42">
        <v>0.14612991022180191</v>
      </c>
      <c r="K212" s="16">
        <v>0.9059149599136993</v>
      </c>
      <c r="L212" s="16">
        <v>1.9679420096723601</v>
      </c>
      <c r="M212" s="16">
        <f t="shared" si="6"/>
        <v>2.8738569695860594</v>
      </c>
      <c r="N212" s="1"/>
      <c r="O212" s="9">
        <v>44040</v>
      </c>
      <c r="P212" s="41">
        <v>0.15581804904173921</v>
      </c>
      <c r="Q212" s="41">
        <v>9.2576695299756949E-3</v>
      </c>
      <c r="R212" s="41">
        <v>0.27840387478661222</v>
      </c>
      <c r="S212" s="41">
        <v>1.8890413751873669E-2</v>
      </c>
      <c r="T212" s="41">
        <v>3.1956076093303178E-2</v>
      </c>
      <c r="U212" s="41">
        <v>1.301535823034208E-2</v>
      </c>
      <c r="V212" s="41">
        <v>7.6984647146962036E-3</v>
      </c>
      <c r="W212" s="41">
        <v>7.6763053776713469E-2</v>
      </c>
      <c r="X212" s="18">
        <v>0.59180295992525556</v>
      </c>
      <c r="Y212" s="18">
        <v>0.53873610943080097</v>
      </c>
      <c r="Z212" s="18">
        <f t="shared" si="7"/>
        <v>1.1305390693560566</v>
      </c>
      <c r="AC212" s="34">
        <v>43674</v>
      </c>
      <c r="AD212" s="43">
        <v>3.3064963681656771E-3</v>
      </c>
      <c r="AE212" s="43">
        <v>6.2274937781511492E-3</v>
      </c>
      <c r="AF212" s="43">
        <v>3.1064690419995741E-3</v>
      </c>
      <c r="AG212" s="43">
        <v>7.0219400784099807E-3</v>
      </c>
      <c r="AH212" s="43">
        <v>8.0971223919757886E-3</v>
      </c>
      <c r="AJ212" s="9">
        <v>44040</v>
      </c>
      <c r="AK212" s="41">
        <v>1.496009015171442E-3</v>
      </c>
      <c r="AL212" s="41">
        <v>3.7351173469589911E-3</v>
      </c>
      <c r="AM212" s="41">
        <v>1.8246137506224859E-3</v>
      </c>
      <c r="AN212" s="41">
        <v>3.7846585785102568E-3</v>
      </c>
      <c r="AO212" s="41">
        <v>4.9279423783551426E-3</v>
      </c>
    </row>
    <row r="213" spans="2:41">
      <c r="B213" s="9">
        <v>43675</v>
      </c>
      <c r="C213" s="42">
        <v>0.16191594751245389</v>
      </c>
      <c r="D213" s="42">
        <v>2.9854216777496501E-2</v>
      </c>
      <c r="E213" s="42">
        <v>0.47561168215973149</v>
      </c>
      <c r="F213" s="42">
        <v>3.5923892025903841E-2</v>
      </c>
      <c r="G213" s="42">
        <v>3.4234546539706333E-2</v>
      </c>
      <c r="H213" s="42">
        <v>1.9061553941236192E-2</v>
      </c>
      <c r="I213" s="42">
        <v>2.3991136199387961E-2</v>
      </c>
      <c r="J213" s="42">
        <v>0.1556880262042844</v>
      </c>
      <c r="K213" s="16">
        <v>0.93628100136020065</v>
      </c>
      <c r="L213" s="16">
        <v>1.884924863360331</v>
      </c>
      <c r="M213" s="16">
        <f t="shared" si="6"/>
        <v>2.8212058647205316</v>
      </c>
      <c r="N213" s="1"/>
      <c r="O213" s="9">
        <v>44041</v>
      </c>
      <c r="P213" s="41">
        <v>0.14791506188816089</v>
      </c>
      <c r="Q213" s="41">
        <v>8.4216301801180518E-3</v>
      </c>
      <c r="R213" s="41">
        <v>0.24501383543964281</v>
      </c>
      <c r="S213" s="41">
        <v>1.8754613204723981E-2</v>
      </c>
      <c r="T213" s="41">
        <v>3.1313125914400629E-2</v>
      </c>
      <c r="U213" s="41">
        <v>1.290684344626462E-2</v>
      </c>
      <c r="V213" s="41">
        <v>8.0824379796860402E-3</v>
      </c>
      <c r="W213" s="41">
        <v>7.3391466031818592E-2</v>
      </c>
      <c r="X213" s="18">
        <v>0.54579901408481579</v>
      </c>
      <c r="Y213" s="18">
        <v>0.53694171631630028</v>
      </c>
      <c r="Z213" s="18">
        <f t="shared" si="7"/>
        <v>1.0827407304011161</v>
      </c>
      <c r="AC213" s="34">
        <v>43675</v>
      </c>
      <c r="AD213" s="43">
        <v>4.5019829305104186E-3</v>
      </c>
      <c r="AE213" s="43">
        <v>5.6936618433321984E-3</v>
      </c>
      <c r="AF213" s="43">
        <v>4.0172462652493801E-3</v>
      </c>
      <c r="AG213" s="43">
        <v>6.9535536968549604E-3</v>
      </c>
      <c r="AH213" s="43">
        <v>8.8255698266125528E-3</v>
      </c>
      <c r="AJ213" s="9">
        <v>44041</v>
      </c>
      <c r="AK213" s="41">
        <v>1.566896350437365E-3</v>
      </c>
      <c r="AL213" s="41">
        <v>3.2923742184475971E-3</v>
      </c>
      <c r="AM213" s="41">
        <v>1.805939790485293E-3</v>
      </c>
      <c r="AN213" s="41">
        <v>3.695191990782473E-3</v>
      </c>
      <c r="AO213" s="41">
        <v>5.2785851282529791E-3</v>
      </c>
    </row>
    <row r="214" spans="2:41">
      <c r="B214" s="9">
        <v>43676</v>
      </c>
      <c r="C214" s="42">
        <v>0.16725534611900569</v>
      </c>
      <c r="D214" s="42">
        <v>2.8660247679431691E-2</v>
      </c>
      <c r="E214" s="42">
        <v>0.48832021282417443</v>
      </c>
      <c r="F214" s="42">
        <v>3.4472359968582743E-2</v>
      </c>
      <c r="G214" s="42">
        <v>3.444549279688662E-2</v>
      </c>
      <c r="H214" s="42">
        <v>1.9051319764180862E-2</v>
      </c>
      <c r="I214" s="42">
        <v>2.391994065829298E-2</v>
      </c>
      <c r="J214" s="42">
        <v>0.1536468713550993</v>
      </c>
      <c r="K214" s="16">
        <v>0.94977179116565413</v>
      </c>
      <c r="L214" s="16">
        <v>1.857038293660644</v>
      </c>
      <c r="M214" s="16">
        <f t="shared" si="6"/>
        <v>2.806810084826298</v>
      </c>
      <c r="N214" s="1"/>
      <c r="O214" s="9">
        <v>44042</v>
      </c>
      <c r="P214" s="41">
        <v>0.15523987773877679</v>
      </c>
      <c r="Q214" s="41">
        <v>9.830998840293181E-3</v>
      </c>
      <c r="R214" s="41">
        <v>0.28936415327983078</v>
      </c>
      <c r="S214" s="41">
        <v>2.1511962780567221E-2</v>
      </c>
      <c r="T214" s="41">
        <v>3.2857976115679241E-2</v>
      </c>
      <c r="U214" s="41">
        <v>1.29428836415201E-2</v>
      </c>
      <c r="V214" s="41">
        <v>7.9680276787449447E-3</v>
      </c>
      <c r="W214" s="41">
        <v>7.8333605611448642E-2</v>
      </c>
      <c r="X214" s="18">
        <v>0.60804948568686101</v>
      </c>
      <c r="Y214" s="18">
        <v>0.57046934698549001</v>
      </c>
      <c r="Z214" s="18">
        <f t="shared" si="7"/>
        <v>1.178518832672351</v>
      </c>
      <c r="AC214" s="34">
        <v>43676</v>
      </c>
      <c r="AD214" s="43">
        <v>4.4031265269602691E-3</v>
      </c>
      <c r="AE214" s="43">
        <v>5.2257047133612974E-3</v>
      </c>
      <c r="AF214" s="43">
        <v>4.151924349752271E-3</v>
      </c>
      <c r="AG214" s="43">
        <v>6.4629411842596247E-3</v>
      </c>
      <c r="AH214" s="43">
        <v>8.6053004803814948E-3</v>
      </c>
      <c r="AJ214" s="9">
        <v>44042</v>
      </c>
      <c r="AK214" s="41">
        <v>1.897665878896469E-3</v>
      </c>
      <c r="AL214" s="41">
        <v>4.1319514271642094E-3</v>
      </c>
      <c r="AM214" s="41">
        <v>2.2860710702850041E-3</v>
      </c>
      <c r="AN214" s="41">
        <v>4.4198237487110617E-3</v>
      </c>
      <c r="AO214" s="41">
        <v>5.4399981966090343E-3</v>
      </c>
    </row>
    <row r="215" spans="2:41">
      <c r="B215" s="9">
        <v>43677</v>
      </c>
      <c r="C215" s="42">
        <v>0.16683326670978729</v>
      </c>
      <c r="D215" s="42">
        <v>2.991945219036635E-2</v>
      </c>
      <c r="E215" s="42">
        <v>0.49427085442996282</v>
      </c>
      <c r="F215" s="42">
        <v>3.5078661960686722E-2</v>
      </c>
      <c r="G215" s="42">
        <v>3.3243053788777857E-2</v>
      </c>
      <c r="H215" s="42">
        <v>1.8917496822358059E-2</v>
      </c>
      <c r="I215" s="42">
        <v>2.3838593697246651E-2</v>
      </c>
      <c r="J215" s="42">
        <v>0.15520290404788231</v>
      </c>
      <c r="K215" s="16">
        <v>0.95730428364706799</v>
      </c>
      <c r="L215" s="16">
        <v>1.864525405963354</v>
      </c>
      <c r="M215" s="16">
        <f t="shared" si="6"/>
        <v>2.8218296896104222</v>
      </c>
      <c r="N215" s="1"/>
      <c r="O215" s="9"/>
      <c r="AC215" s="34">
        <v>43677</v>
      </c>
      <c r="AD215" s="43">
        <v>4.486841138926727E-3</v>
      </c>
      <c r="AE215" s="43">
        <v>5.2660532034292688E-3</v>
      </c>
      <c r="AF215" s="43">
        <v>4.0743364207218554E-3</v>
      </c>
      <c r="AG215" s="43">
        <v>6.4108279647719368E-3</v>
      </c>
      <c r="AH215" s="43">
        <v>9.1321255284450391E-3</v>
      </c>
      <c r="AJ215" s="9"/>
    </row>
    <row r="216" spans="2:41">
      <c r="B216" s="9">
        <v>43678</v>
      </c>
      <c r="C216" s="42">
        <v>0.16557818162264501</v>
      </c>
      <c r="D216" s="42">
        <v>2.9243219474752859E-2</v>
      </c>
      <c r="E216" s="42">
        <v>0.49634657546619237</v>
      </c>
      <c r="F216" s="42">
        <v>3.5677302532039191E-2</v>
      </c>
      <c r="G216" s="42">
        <v>3.3516028089632138E-2</v>
      </c>
      <c r="H216" s="42">
        <v>1.8922366880056701E-2</v>
      </c>
      <c r="I216" s="42">
        <v>2.2797194883342111E-2</v>
      </c>
      <c r="J216" s="42">
        <v>0.15783417849763839</v>
      </c>
      <c r="K216" s="16">
        <v>0.95991504744629874</v>
      </c>
      <c r="L216" s="16">
        <v>1.9030311139826399</v>
      </c>
      <c r="M216" s="16">
        <f t="shared" si="6"/>
        <v>2.8629461614289387</v>
      </c>
      <c r="N216" s="1"/>
      <c r="AC216" s="34">
        <v>43678</v>
      </c>
      <c r="AD216" s="43">
        <v>4.7495549177832544E-3</v>
      </c>
      <c r="AE216" s="43">
        <v>5.504845042937842E-3</v>
      </c>
      <c r="AF216" s="43">
        <v>4.190158797575414E-3</v>
      </c>
      <c r="AG216" s="43">
        <v>6.8113234054620019E-3</v>
      </c>
      <c r="AH216" s="43">
        <v>8.6374118870702829E-3</v>
      </c>
    </row>
    <row r="217" spans="2:41">
      <c r="B217" s="9">
        <v>43679</v>
      </c>
      <c r="C217" s="42">
        <v>0.16499386124000309</v>
      </c>
      <c r="D217" s="42">
        <v>2.9776265076613968E-2</v>
      </c>
      <c r="E217" s="42">
        <v>0.48997721554765322</v>
      </c>
      <c r="F217" s="42">
        <v>3.6403758509731529E-2</v>
      </c>
      <c r="G217" s="42">
        <v>3.5353785066499992E-2</v>
      </c>
      <c r="H217" s="42">
        <v>1.93812577009729E-2</v>
      </c>
      <c r="I217" s="42">
        <v>2.2855546894128369E-2</v>
      </c>
      <c r="J217" s="42">
        <v>0.1564031631389485</v>
      </c>
      <c r="K217" s="16">
        <v>0.95514485317455178</v>
      </c>
      <c r="L217" s="16">
        <v>1.9218804339560289</v>
      </c>
      <c r="M217" s="16">
        <f t="shared" si="6"/>
        <v>2.8770252871305808</v>
      </c>
      <c r="N217" s="1"/>
      <c r="AC217" s="34">
        <v>43679</v>
      </c>
      <c r="AD217" s="43">
        <v>4.8064385470861417E-3</v>
      </c>
      <c r="AE217" s="43">
        <v>5.8349484875295883E-3</v>
      </c>
      <c r="AF217" s="43">
        <v>3.9467850269409932E-3</v>
      </c>
      <c r="AG217" s="43">
        <v>6.928841181635133E-3</v>
      </c>
      <c r="AH217" s="43">
        <v>8.6132626741866978E-3</v>
      </c>
    </row>
    <row r="218" spans="2:41">
      <c r="B218" s="9">
        <v>43680</v>
      </c>
      <c r="C218" s="42">
        <v>0.17047847657243079</v>
      </c>
      <c r="D218" s="42">
        <v>2.9335266188783321E-2</v>
      </c>
      <c r="E218" s="42">
        <v>0.44767322540512211</v>
      </c>
      <c r="F218" s="42">
        <v>3.1331084416167658E-2</v>
      </c>
      <c r="G218" s="42">
        <v>3.4512495309483582E-2</v>
      </c>
      <c r="H218" s="42">
        <v>1.9025948032192111E-2</v>
      </c>
      <c r="I218" s="42">
        <v>2.1669475548291139E-2</v>
      </c>
      <c r="J218" s="42">
        <v>0.13778992294622791</v>
      </c>
      <c r="K218" s="16">
        <v>0.8918158944186988</v>
      </c>
      <c r="L218" s="16">
        <v>1.9696431433623811</v>
      </c>
      <c r="M218" s="16">
        <f t="shared" si="6"/>
        <v>2.86145903778108</v>
      </c>
      <c r="N218" s="1"/>
      <c r="AC218" s="34">
        <v>43680</v>
      </c>
      <c r="AD218" s="43">
        <v>2.6133959540671822E-3</v>
      </c>
      <c r="AE218" s="43">
        <v>6.6208442241777448E-3</v>
      </c>
      <c r="AF218" s="43">
        <v>2.630377544648448E-3</v>
      </c>
      <c r="AG218" s="43">
        <v>6.9553631546869273E-3</v>
      </c>
      <c r="AH218" s="43">
        <v>7.9443614275115561E-3</v>
      </c>
    </row>
    <row r="219" spans="2:41">
      <c r="B219" s="9">
        <v>43681</v>
      </c>
      <c r="C219" s="42">
        <v>0.17102547724421949</v>
      </c>
      <c r="D219" s="42">
        <v>2.9139391765178709E-2</v>
      </c>
      <c r="E219" s="42">
        <v>0.44295785156034428</v>
      </c>
      <c r="F219" s="42">
        <v>3.3164349140387697E-2</v>
      </c>
      <c r="G219" s="42">
        <v>3.3156692746414022E-2</v>
      </c>
      <c r="H219" s="42">
        <v>1.903057723611749E-2</v>
      </c>
      <c r="I219" s="42">
        <v>1.8595534332864719E-2</v>
      </c>
      <c r="J219" s="42">
        <v>0.14580520237728559</v>
      </c>
      <c r="K219" s="16">
        <v>0.89287507640281216</v>
      </c>
      <c r="L219" s="16">
        <v>1.9506763007360359</v>
      </c>
      <c r="M219" s="16">
        <f t="shared" si="6"/>
        <v>2.8435513771388479</v>
      </c>
      <c r="N219" s="1"/>
      <c r="AC219" s="34">
        <v>43681</v>
      </c>
      <c r="AD219" s="43">
        <v>3.40007578402778E-3</v>
      </c>
      <c r="AE219" s="43">
        <v>5.8605936183494288E-3</v>
      </c>
      <c r="AF219" s="43">
        <v>3.2689805674038009E-3</v>
      </c>
      <c r="AG219" s="43">
        <v>7.0211461086039954E-3</v>
      </c>
      <c r="AH219" s="43">
        <v>8.1907604877510098E-3</v>
      </c>
    </row>
    <row r="220" spans="2:41">
      <c r="B220" s="9">
        <v>43682</v>
      </c>
      <c r="C220" s="42">
        <v>0.16807200081766691</v>
      </c>
      <c r="D220" s="42">
        <v>2.9358116651114579E-2</v>
      </c>
      <c r="E220" s="42">
        <v>0.47051832415121708</v>
      </c>
      <c r="F220" s="42">
        <v>3.4891802276807923E-2</v>
      </c>
      <c r="G220" s="42">
        <v>3.4407388108873657E-2</v>
      </c>
      <c r="H220" s="42">
        <v>1.8378616370282711E-2</v>
      </c>
      <c r="I220" s="42">
        <v>2.1248241365127641E-2</v>
      </c>
      <c r="J220" s="42">
        <v>0.15177289475426359</v>
      </c>
      <c r="K220" s="16">
        <v>0.92864738449535411</v>
      </c>
      <c r="L220" s="16">
        <v>1.8456180635071009</v>
      </c>
      <c r="M220" s="16">
        <f t="shared" si="6"/>
        <v>2.7742654480024549</v>
      </c>
      <c r="N220" s="1"/>
      <c r="AC220" s="34">
        <v>43682</v>
      </c>
      <c r="AD220" s="43">
        <v>4.4662137003129987E-3</v>
      </c>
      <c r="AE220" s="43">
        <v>5.1767115062386019E-3</v>
      </c>
      <c r="AF220" s="43">
        <v>4.0204345337464037E-3</v>
      </c>
      <c r="AG220" s="43">
        <v>6.6561149077450704E-3</v>
      </c>
      <c r="AH220" s="43">
        <v>8.5884571879074108E-3</v>
      </c>
    </row>
    <row r="221" spans="2:41">
      <c r="B221" s="9">
        <v>43683</v>
      </c>
      <c r="C221" s="42">
        <v>0.1680547132813181</v>
      </c>
      <c r="D221" s="42">
        <v>2.8838943373569109E-2</v>
      </c>
      <c r="E221" s="42">
        <v>0.47867405397685142</v>
      </c>
      <c r="F221" s="42">
        <v>3.3787504050342428E-2</v>
      </c>
      <c r="G221" s="42">
        <v>3.4830278221671333E-2</v>
      </c>
      <c r="H221" s="42">
        <v>1.73799434678325E-2</v>
      </c>
      <c r="I221" s="42">
        <v>2.1807928605091811E-2</v>
      </c>
      <c r="J221" s="42">
        <v>0.1535306169463774</v>
      </c>
      <c r="K221" s="16">
        <v>0.93690398192305391</v>
      </c>
      <c r="L221" s="16">
        <v>1.8236994536082931</v>
      </c>
      <c r="M221" s="16">
        <f t="shared" si="6"/>
        <v>2.7606034355313471</v>
      </c>
      <c r="N221" s="1"/>
      <c r="AC221" s="34">
        <v>43683</v>
      </c>
      <c r="AD221" s="43">
        <v>4.4840079451792386E-3</v>
      </c>
      <c r="AE221" s="43">
        <v>4.7083913465631099E-3</v>
      </c>
      <c r="AF221" s="43">
        <v>4.0208778169534658E-3</v>
      </c>
      <c r="AG221" s="43">
        <v>6.3563458175443502E-3</v>
      </c>
      <c r="AH221" s="43">
        <v>8.6190417326285854E-3</v>
      </c>
    </row>
    <row r="222" spans="2:41">
      <c r="B222" s="9">
        <v>43684</v>
      </c>
      <c r="C222" s="42">
        <v>0.17100370652497471</v>
      </c>
      <c r="D222" s="42">
        <v>3.0361143819475661E-2</v>
      </c>
      <c r="E222" s="42">
        <v>0.4703061258962079</v>
      </c>
      <c r="F222" s="42">
        <v>3.3363638078259469E-2</v>
      </c>
      <c r="G222" s="42">
        <v>3.4077536188370963E-2</v>
      </c>
      <c r="H222" s="42">
        <v>1.9088545871926609E-2</v>
      </c>
      <c r="I222" s="42">
        <v>2.169548676787916E-2</v>
      </c>
      <c r="J222" s="42">
        <v>0.15661498680481839</v>
      </c>
      <c r="K222" s="16">
        <v>0.93651116995191253</v>
      </c>
      <c r="L222" s="16">
        <v>1.8437886333851721</v>
      </c>
      <c r="M222" s="16">
        <f t="shared" si="6"/>
        <v>2.7802998033370847</v>
      </c>
      <c r="N222" s="1"/>
      <c r="AC222" s="34">
        <v>43684</v>
      </c>
      <c r="AD222" s="43">
        <v>4.2706782695468562E-3</v>
      </c>
      <c r="AE222" s="43">
        <v>4.6723429238476194E-3</v>
      </c>
      <c r="AF222" s="43">
        <v>3.7660255736594048E-3</v>
      </c>
      <c r="AG222" s="43">
        <v>6.4391554955649443E-3</v>
      </c>
      <c r="AH222" s="43">
        <v>8.6764573436208785E-3</v>
      </c>
    </row>
    <row r="223" spans="2:41">
      <c r="B223" s="9">
        <v>43685</v>
      </c>
      <c r="C223" s="42">
        <v>0.1707750760022686</v>
      </c>
      <c r="D223" s="42">
        <v>3.0036812745394589E-2</v>
      </c>
      <c r="E223" s="42">
        <v>0.49232862216251932</v>
      </c>
      <c r="F223" s="42">
        <v>3.5184651098122847E-2</v>
      </c>
      <c r="G223" s="42">
        <v>3.4047238543508128E-2</v>
      </c>
      <c r="H223" s="42">
        <v>1.7548620205668289E-2</v>
      </c>
      <c r="I223" s="42">
        <v>2.1853861314860851E-2</v>
      </c>
      <c r="J223" s="42">
        <v>0.16053242454132491</v>
      </c>
      <c r="K223" s="16">
        <v>0.96230730661366759</v>
      </c>
      <c r="L223" s="16">
        <v>1.8674228036415661</v>
      </c>
      <c r="M223" s="16">
        <f t="shared" si="6"/>
        <v>2.8297301102552339</v>
      </c>
      <c r="N223" s="1"/>
      <c r="AC223" s="34">
        <v>43685</v>
      </c>
      <c r="AD223" s="43">
        <v>4.9417377231239399E-3</v>
      </c>
      <c r="AE223" s="43">
        <v>5.109607504080787E-3</v>
      </c>
      <c r="AF223" s="43">
        <v>4.1611289529936051E-3</v>
      </c>
      <c r="AG223" s="43">
        <v>6.6074234174451942E-3</v>
      </c>
      <c r="AH223" s="43">
        <v>8.7477272863253248E-3</v>
      </c>
    </row>
    <row r="224" spans="2:41">
      <c r="B224" s="9">
        <v>43686</v>
      </c>
      <c r="C224" s="42">
        <v>0.1499853826154216</v>
      </c>
      <c r="D224" s="42">
        <v>2.941323320846078E-2</v>
      </c>
      <c r="E224" s="42">
        <v>0.50196278400350069</v>
      </c>
      <c r="F224" s="42">
        <v>3.5933809375764708E-2</v>
      </c>
      <c r="G224" s="42">
        <v>3.5010215797012648E-2</v>
      </c>
      <c r="H224" s="42">
        <v>1.9235196245266661E-2</v>
      </c>
      <c r="I224" s="42">
        <v>2.244641469649028E-2</v>
      </c>
      <c r="J224" s="42">
        <v>0.15801256775715961</v>
      </c>
      <c r="K224" s="16">
        <v>0.95199960369907688</v>
      </c>
      <c r="L224" s="16">
        <v>1.87566475187784</v>
      </c>
      <c r="M224" s="16">
        <f t="shared" si="6"/>
        <v>2.8276643555769168</v>
      </c>
      <c r="N224" s="1"/>
      <c r="AC224" s="34">
        <v>43686</v>
      </c>
      <c r="AD224" s="43">
        <v>4.405077592099957E-3</v>
      </c>
      <c r="AE224" s="43">
        <v>5.4974994099446263E-3</v>
      </c>
      <c r="AF224" s="43">
        <v>4.0553513473284911E-3</v>
      </c>
      <c r="AG224" s="43">
        <v>6.8681422701477434E-3</v>
      </c>
      <c r="AH224" s="43">
        <v>8.8312999335840685E-3</v>
      </c>
    </row>
    <row r="225" spans="2:34">
      <c r="B225" s="9">
        <v>43687</v>
      </c>
      <c r="C225" s="42">
        <v>0.12766924856410761</v>
      </c>
      <c r="D225" s="42">
        <v>2.9279726984812422E-2</v>
      </c>
      <c r="E225" s="42">
        <v>0.44977030265186257</v>
      </c>
      <c r="F225" s="42">
        <v>3.0768334790976549E-2</v>
      </c>
      <c r="G225" s="42">
        <v>3.4329728574426517E-2</v>
      </c>
      <c r="H225" s="42">
        <v>1.963558179509017E-2</v>
      </c>
      <c r="I225" s="42">
        <v>2.03146575006058E-2</v>
      </c>
      <c r="J225" s="42">
        <v>0.137821069979571</v>
      </c>
      <c r="K225" s="16">
        <v>0.84958865084145285</v>
      </c>
      <c r="L225" s="16">
        <v>1.9109392400125851</v>
      </c>
      <c r="M225" s="16">
        <f t="shared" si="6"/>
        <v>2.7605278908540378</v>
      </c>
      <c r="N225" s="1"/>
      <c r="AC225" s="34">
        <v>43687</v>
      </c>
      <c r="AD225" s="43">
        <v>2.3323003553137162E-3</v>
      </c>
      <c r="AE225" s="43">
        <v>6.3989275458092828E-3</v>
      </c>
      <c r="AF225" s="43">
        <v>2.5788539786297058E-3</v>
      </c>
      <c r="AG225" s="43">
        <v>7.0570524054861224E-3</v>
      </c>
      <c r="AH225" s="43">
        <v>7.9802009985150309E-3</v>
      </c>
    </row>
    <row r="226" spans="2:34">
      <c r="B226" s="9">
        <v>43688</v>
      </c>
      <c r="C226" s="42">
        <v>0.15518426007440581</v>
      </c>
      <c r="D226" s="42">
        <v>2.9415388319561982E-2</v>
      </c>
      <c r="E226" s="42">
        <v>0.43708796521967752</v>
      </c>
      <c r="F226" s="42">
        <v>3.3302675515913177E-2</v>
      </c>
      <c r="G226" s="42">
        <v>3.3010085152983183E-2</v>
      </c>
      <c r="H226" s="42">
        <v>1.94768646044787E-2</v>
      </c>
      <c r="I226" s="42">
        <v>1.7733714746452928E-2</v>
      </c>
      <c r="J226" s="42">
        <v>0.14278205944780389</v>
      </c>
      <c r="K226" s="16">
        <v>0.86799301308127719</v>
      </c>
      <c r="L226" s="16">
        <v>1.926180363330376</v>
      </c>
      <c r="M226" s="16">
        <f t="shared" si="6"/>
        <v>2.7941733764116532</v>
      </c>
      <c r="N226" s="1"/>
      <c r="AC226" s="34">
        <v>43688</v>
      </c>
      <c r="AD226" s="43">
        <v>3.2898636346065102E-3</v>
      </c>
      <c r="AE226" s="43">
        <v>5.7803870481241944E-3</v>
      </c>
      <c r="AF226" s="43">
        <v>3.2007430374429249E-3</v>
      </c>
      <c r="AG226" s="43">
        <v>7.0791856038850236E-3</v>
      </c>
      <c r="AH226" s="43">
        <v>8.3200076044022825E-3</v>
      </c>
    </row>
    <row r="227" spans="2:34">
      <c r="B227" s="9">
        <v>43689</v>
      </c>
      <c r="C227" s="42">
        <v>0.17104922929041591</v>
      </c>
      <c r="D227" s="42">
        <v>3.0465379030795232E-2</v>
      </c>
      <c r="E227" s="42">
        <v>0.47610023079695502</v>
      </c>
      <c r="F227" s="42">
        <v>3.5204073753832311E-2</v>
      </c>
      <c r="G227" s="42">
        <v>3.4873508799278523E-2</v>
      </c>
      <c r="H227" s="42">
        <v>1.977532856459599E-2</v>
      </c>
      <c r="I227" s="42">
        <v>2.1369124846648501E-2</v>
      </c>
      <c r="J227" s="42">
        <v>0.15539334254277479</v>
      </c>
      <c r="K227" s="16">
        <v>0.94423021762529658</v>
      </c>
      <c r="L227" s="16">
        <v>1.829032240950071</v>
      </c>
      <c r="M227" s="16">
        <f t="shared" si="6"/>
        <v>2.7732624585753678</v>
      </c>
      <c r="N227" s="1"/>
      <c r="AC227" s="34">
        <v>43689</v>
      </c>
      <c r="AD227" s="43">
        <v>4.4913293742188509E-3</v>
      </c>
      <c r="AE227" s="43">
        <v>5.0824392492932044E-3</v>
      </c>
      <c r="AF227" s="43">
        <v>3.80258991805395E-3</v>
      </c>
      <c r="AG227" s="43">
        <v>6.7119317944815717E-3</v>
      </c>
      <c r="AH227" s="43">
        <v>8.6648287216682142E-3</v>
      </c>
    </row>
    <row r="228" spans="2:34">
      <c r="B228" s="9">
        <v>43690</v>
      </c>
      <c r="C228" s="42">
        <v>0.1708537124382622</v>
      </c>
      <c r="D228" s="42">
        <v>2.9127832026126791E-2</v>
      </c>
      <c r="E228" s="42">
        <v>0.4742278704852822</v>
      </c>
      <c r="F228" s="42">
        <v>3.4379738531706089E-2</v>
      </c>
      <c r="G228" s="42">
        <v>3.5288019911278758E-2</v>
      </c>
      <c r="H228" s="42">
        <v>1.9299792943293429E-2</v>
      </c>
      <c r="I228" s="42">
        <v>2.1817194960962509E-2</v>
      </c>
      <c r="J228" s="42">
        <v>0.15559314180286249</v>
      </c>
      <c r="K228" s="16">
        <v>0.94058730309977467</v>
      </c>
      <c r="L228" s="16">
        <v>1.8068362277067069</v>
      </c>
      <c r="M228" s="16">
        <f t="shared" si="6"/>
        <v>2.7474235308064818</v>
      </c>
      <c r="N228" s="1"/>
      <c r="AC228" s="34">
        <v>43690</v>
      </c>
      <c r="AD228" s="43">
        <v>4.5920524960222087E-3</v>
      </c>
      <c r="AE228" s="43">
        <v>4.7958952939834518E-3</v>
      </c>
      <c r="AF228" s="43">
        <v>3.9213536977943178E-3</v>
      </c>
      <c r="AG228" s="43">
        <v>6.3190742651755916E-3</v>
      </c>
      <c r="AH228" s="43">
        <v>8.4481251292923137E-3</v>
      </c>
    </row>
    <row r="229" spans="2:34">
      <c r="B229" s="9">
        <v>43691</v>
      </c>
      <c r="C229" s="42">
        <v>0.1730078472692187</v>
      </c>
      <c r="D229" s="42">
        <v>3.0365610441478279E-2</v>
      </c>
      <c r="E229" s="42">
        <v>0.48036217650976892</v>
      </c>
      <c r="F229" s="42">
        <v>3.4111880125813919E-2</v>
      </c>
      <c r="G229" s="42">
        <v>3.405935713982413E-2</v>
      </c>
      <c r="H229" s="42">
        <v>1.8055981589820521E-2</v>
      </c>
      <c r="I229" s="42">
        <v>2.10551038959415E-2</v>
      </c>
      <c r="J229" s="42">
        <v>0.15699985476156131</v>
      </c>
      <c r="K229" s="16">
        <v>0.94801781173342681</v>
      </c>
      <c r="L229" s="16">
        <v>1.8348700669373099</v>
      </c>
      <c r="M229" s="16">
        <f t="shared" si="6"/>
        <v>2.7828878786707367</v>
      </c>
      <c r="N229" s="1"/>
      <c r="AC229" s="34">
        <v>43691</v>
      </c>
      <c r="AD229" s="43">
        <v>4.2411336937950442E-3</v>
      </c>
      <c r="AE229" s="43">
        <v>4.7313204202576332E-3</v>
      </c>
      <c r="AF229" s="43">
        <v>4.1079472345319692E-3</v>
      </c>
      <c r="AG229" s="43">
        <v>6.1869898453965812E-3</v>
      </c>
      <c r="AH229" s="43">
        <v>8.6841567776842175E-3</v>
      </c>
    </row>
    <row r="230" spans="2:34">
      <c r="B230" s="9">
        <v>43692</v>
      </c>
      <c r="C230" s="42">
        <v>0.16761374578850469</v>
      </c>
      <c r="D230" s="42">
        <v>3.0114522291950021E-2</v>
      </c>
      <c r="E230" s="42">
        <v>0.48690740369971708</v>
      </c>
      <c r="F230" s="42">
        <v>3.464523333712987E-2</v>
      </c>
      <c r="G230" s="42">
        <v>3.4905988006170847E-2</v>
      </c>
      <c r="H230" s="42">
        <v>1.401420063164545E-2</v>
      </c>
      <c r="I230" s="42">
        <v>2.1716328897067049E-2</v>
      </c>
      <c r="J230" s="42">
        <v>0.1612129904288189</v>
      </c>
      <c r="K230" s="16">
        <v>0.95113041308100432</v>
      </c>
      <c r="L230" s="16">
        <v>1.8545849853161029</v>
      </c>
      <c r="M230" s="16">
        <f t="shared" si="6"/>
        <v>2.8057153983971075</v>
      </c>
      <c r="N230" s="1"/>
      <c r="AC230" s="34">
        <v>43692</v>
      </c>
      <c r="AD230" s="43">
        <v>4.8074251142639383E-3</v>
      </c>
      <c r="AE230" s="43">
        <v>4.8935304811552451E-3</v>
      </c>
      <c r="AF230" s="43">
        <v>3.7876415432654921E-3</v>
      </c>
      <c r="AG230" s="43">
        <v>6.4213415007467528E-3</v>
      </c>
      <c r="AH230" s="43">
        <v>8.3632032946414463E-3</v>
      </c>
    </row>
    <row r="231" spans="2:34">
      <c r="B231" s="9">
        <v>43693</v>
      </c>
      <c r="C231" s="42">
        <v>0.1675529208873632</v>
      </c>
      <c r="D231" s="42">
        <v>3.0189144793705311E-2</v>
      </c>
      <c r="E231" s="42">
        <v>0.49782532817510089</v>
      </c>
      <c r="F231" s="42">
        <v>3.6578324098336057E-2</v>
      </c>
      <c r="G231" s="42">
        <v>3.5492502340277857E-2</v>
      </c>
      <c r="H231" s="42">
        <v>1.9652862370364121E-2</v>
      </c>
      <c r="I231" s="42">
        <v>2.2152760278327469E-2</v>
      </c>
      <c r="J231" s="42">
        <v>0.15995597855069349</v>
      </c>
      <c r="K231" s="16">
        <v>0.96939982149416826</v>
      </c>
      <c r="L231" s="16">
        <v>1.906658284740647</v>
      </c>
      <c r="M231" s="16">
        <f t="shared" si="6"/>
        <v>2.8760581062348152</v>
      </c>
      <c r="N231" s="1"/>
      <c r="AC231" s="34">
        <v>43693</v>
      </c>
      <c r="AD231" s="43">
        <v>4.5962566290296226E-3</v>
      </c>
      <c r="AE231" s="43">
        <v>5.7050166001274211E-3</v>
      </c>
      <c r="AF231" s="43">
        <v>4.0795789254504883E-3</v>
      </c>
      <c r="AG231" s="43">
        <v>7.0140056168492967E-3</v>
      </c>
      <c r="AH231" s="43">
        <v>8.6476598849256833E-3</v>
      </c>
    </row>
    <row r="232" spans="2:34">
      <c r="B232" s="9">
        <v>43694</v>
      </c>
      <c r="C232" s="42">
        <v>0.1678792411275993</v>
      </c>
      <c r="D232" s="42">
        <v>2.9604073726302721E-2</v>
      </c>
      <c r="E232" s="42">
        <v>0.43644343389544338</v>
      </c>
      <c r="F232" s="42">
        <v>3.113959811088432E-2</v>
      </c>
      <c r="G232" s="42">
        <v>3.4242223565089949E-2</v>
      </c>
      <c r="H232" s="42">
        <v>1.9550053467003781E-2</v>
      </c>
      <c r="I232" s="42">
        <v>2.1200179346216569E-2</v>
      </c>
      <c r="J232" s="42">
        <v>0.13677394026158179</v>
      </c>
      <c r="K232" s="16">
        <v>0.87683274350012219</v>
      </c>
      <c r="L232" s="16">
        <v>1.936838139032752</v>
      </c>
      <c r="M232" s="16">
        <f t="shared" si="6"/>
        <v>2.8136708825328745</v>
      </c>
      <c r="N232" s="1"/>
      <c r="AC232" s="34">
        <v>43694</v>
      </c>
      <c r="AD232" s="43">
        <v>2.5597175460965E-3</v>
      </c>
      <c r="AE232" s="43">
        <v>6.5577310474634644E-3</v>
      </c>
      <c r="AF232" s="43">
        <v>2.5380376581316932E-3</v>
      </c>
      <c r="AG232" s="43">
        <v>7.0860959834293524E-3</v>
      </c>
      <c r="AH232" s="43">
        <v>8.0569353573861028E-3</v>
      </c>
    </row>
    <row r="233" spans="2:34">
      <c r="B233" s="9">
        <v>43695</v>
      </c>
      <c r="C233" s="42">
        <v>0.16890040853618529</v>
      </c>
      <c r="D233" s="42">
        <v>2.9693667995336969E-2</v>
      </c>
      <c r="E233" s="42">
        <v>0.42401757032607201</v>
      </c>
      <c r="F233" s="42">
        <v>3.3726946319015551E-2</v>
      </c>
      <c r="G233" s="42">
        <v>3.3813522073217361E-2</v>
      </c>
      <c r="H233" s="42">
        <v>1.932377339957406E-2</v>
      </c>
      <c r="I233" s="42">
        <v>1.8219943153313212E-2</v>
      </c>
      <c r="J233" s="42">
        <v>0.14507173073399901</v>
      </c>
      <c r="K233" s="16">
        <v>0.87276756253671384</v>
      </c>
      <c r="L233" s="16">
        <v>1.9524632119235139</v>
      </c>
      <c r="M233" s="16">
        <f t="shared" si="6"/>
        <v>2.8252307744602279</v>
      </c>
      <c r="N233" s="1"/>
      <c r="AC233" s="34">
        <v>43695</v>
      </c>
      <c r="AD233" s="43">
        <v>3.5171243939695891E-3</v>
      </c>
      <c r="AE233" s="43">
        <v>6.1146468862473859E-3</v>
      </c>
      <c r="AF233" s="43">
        <v>2.9953037765459221E-3</v>
      </c>
      <c r="AG233" s="43">
        <v>7.0991700526712182E-3</v>
      </c>
      <c r="AH233" s="43">
        <v>8.3642043667696078E-3</v>
      </c>
    </row>
    <row r="234" spans="2:34">
      <c r="B234" s="9">
        <v>43696</v>
      </c>
      <c r="C234" s="42">
        <v>0.16676747804664249</v>
      </c>
      <c r="D234" s="42">
        <v>3.0096262601044879E-2</v>
      </c>
      <c r="E234" s="42">
        <v>0.46289815941177881</v>
      </c>
      <c r="F234" s="42">
        <v>3.6463347019285559E-2</v>
      </c>
      <c r="G234" s="42">
        <v>3.5145675299573458E-2</v>
      </c>
      <c r="H234" s="42">
        <v>1.925660734981471E-2</v>
      </c>
      <c r="I234" s="42">
        <v>2.168535413972951E-2</v>
      </c>
      <c r="J234" s="42">
        <v>0.15560805276588149</v>
      </c>
      <c r="K234" s="16">
        <v>0.92792093663375119</v>
      </c>
      <c r="L234" s="16">
        <v>1.870324203568376</v>
      </c>
      <c r="M234" s="16">
        <f t="shared" si="6"/>
        <v>2.7982451402021273</v>
      </c>
      <c r="N234" s="1"/>
      <c r="AC234" s="34">
        <v>43696</v>
      </c>
      <c r="AD234" s="43">
        <v>4.6277825848857826E-3</v>
      </c>
      <c r="AE234" s="43">
        <v>5.6115315967123734E-3</v>
      </c>
      <c r="AF234" s="43">
        <v>4.1099193788939259E-3</v>
      </c>
      <c r="AG234" s="43">
        <v>6.8311735727092354E-3</v>
      </c>
      <c r="AH234" s="43">
        <v>8.783088544689099E-3</v>
      </c>
    </row>
    <row r="235" spans="2:34">
      <c r="B235" s="9">
        <v>43697</v>
      </c>
      <c r="C235" s="42">
        <v>0.16838883628220491</v>
      </c>
      <c r="D235" s="42">
        <v>2.9185011789184211E-2</v>
      </c>
      <c r="E235" s="42">
        <v>0.46487884836190668</v>
      </c>
      <c r="F235" s="42">
        <v>3.5498252995222128E-2</v>
      </c>
      <c r="G235" s="42">
        <v>3.4877833624352587E-2</v>
      </c>
      <c r="H235" s="42">
        <v>1.9463767517092549E-2</v>
      </c>
      <c r="I235" s="42">
        <v>2.2033367469027249E-2</v>
      </c>
      <c r="J235" s="42">
        <v>0.1547544676528366</v>
      </c>
      <c r="K235" s="16">
        <v>0.92908038569182638</v>
      </c>
      <c r="L235" s="16">
        <v>1.8683134611346459</v>
      </c>
      <c r="M235" s="16">
        <f t="shared" si="6"/>
        <v>2.7973938468264725</v>
      </c>
      <c r="N235" s="1"/>
      <c r="AC235" s="34">
        <v>43697</v>
      </c>
      <c r="AD235" s="43">
        <v>4.6836530182373061E-3</v>
      </c>
      <c r="AE235" s="43">
        <v>5.1640564312999048E-3</v>
      </c>
      <c r="AF235" s="43">
        <v>3.9950293211069212E-3</v>
      </c>
      <c r="AG235" s="43">
        <v>6.3454313313767562E-3</v>
      </c>
      <c r="AH235" s="43">
        <v>8.8616118352500117E-3</v>
      </c>
    </row>
    <row r="236" spans="2:34">
      <c r="B236" s="9">
        <v>43698</v>
      </c>
      <c r="C236" s="42">
        <v>0.16906771571024959</v>
      </c>
      <c r="D236" s="42">
        <v>3.0060280098556331E-2</v>
      </c>
      <c r="E236" s="42">
        <v>0.47027817174719577</v>
      </c>
      <c r="F236" s="42">
        <v>3.5605023893764617E-2</v>
      </c>
      <c r="G236" s="42">
        <v>3.4207264105803138E-2</v>
      </c>
      <c r="H236" s="42">
        <v>1.9520940594689909E-2</v>
      </c>
      <c r="I236" s="42">
        <v>2.169419676390965E-2</v>
      </c>
      <c r="J236" s="42">
        <v>0.15559863273745131</v>
      </c>
      <c r="K236" s="16">
        <v>0.93603222565162014</v>
      </c>
      <c r="L236" s="16">
        <v>1.844226898052209</v>
      </c>
      <c r="M236" s="16">
        <f t="shared" si="6"/>
        <v>2.780259123703829</v>
      </c>
      <c r="N236" s="1"/>
      <c r="AC236" s="34">
        <v>43698</v>
      </c>
      <c r="AD236" s="43">
        <v>4.5821058958883266E-3</v>
      </c>
      <c r="AE236" s="43">
        <v>5.2767941687060244E-3</v>
      </c>
      <c r="AF236" s="43">
        <v>4.3071749611455724E-3</v>
      </c>
      <c r="AG236" s="43">
        <v>6.2745481087325156E-3</v>
      </c>
      <c r="AH236" s="43">
        <v>8.6361985736729853E-3</v>
      </c>
    </row>
    <row r="237" spans="2:34">
      <c r="B237" s="9">
        <v>43699</v>
      </c>
      <c r="C237" s="42">
        <v>0.16789514277794679</v>
      </c>
      <c r="D237" s="42">
        <v>2.9926278156207461E-2</v>
      </c>
      <c r="E237" s="42">
        <v>0.49259554356946722</v>
      </c>
      <c r="F237" s="42">
        <v>3.7083419874007692E-2</v>
      </c>
      <c r="G237" s="42">
        <v>3.5104335394016972E-2</v>
      </c>
      <c r="H237" s="42">
        <v>1.9099196265599101E-2</v>
      </c>
      <c r="I237" s="42">
        <v>2.198238512262311E-2</v>
      </c>
      <c r="J237" s="42">
        <v>0.15838388400617609</v>
      </c>
      <c r="K237" s="16">
        <v>0.96207018516604437</v>
      </c>
      <c r="L237" s="16">
        <v>1.8644788990190919</v>
      </c>
      <c r="M237" s="16">
        <f t="shared" si="6"/>
        <v>2.8265490841851362</v>
      </c>
      <c r="N237" s="1"/>
      <c r="AC237" s="34">
        <v>43699</v>
      </c>
      <c r="AD237" s="43">
        <v>4.8362366911908171E-3</v>
      </c>
      <c r="AE237" s="43">
        <v>5.6935888158047869E-3</v>
      </c>
      <c r="AF237" s="43">
        <v>4.3917377510813618E-3</v>
      </c>
      <c r="AG237" s="43">
        <v>6.6281837088106579E-3</v>
      </c>
      <c r="AH237" s="43">
        <v>8.6769055498960926E-3</v>
      </c>
    </row>
    <row r="238" spans="2:34">
      <c r="B238" s="9">
        <v>43700</v>
      </c>
      <c r="C238" s="42">
        <v>0.16744346383968059</v>
      </c>
      <c r="D238" s="42">
        <v>3.024592073367488E-2</v>
      </c>
      <c r="E238" s="42">
        <v>0.48432216736608091</v>
      </c>
      <c r="F238" s="42">
        <v>3.770645728226818E-2</v>
      </c>
      <c r="G238" s="42">
        <v>3.5448021926725359E-2</v>
      </c>
      <c r="H238" s="42">
        <v>1.9574617128921348E-2</v>
      </c>
      <c r="I238" s="42">
        <v>2.2252464230061449E-2</v>
      </c>
      <c r="J238" s="42">
        <v>0.15852395574560149</v>
      </c>
      <c r="K238" s="16">
        <v>0.95551706825301452</v>
      </c>
      <c r="L238" s="16">
        <v>1.893212175791515</v>
      </c>
      <c r="M238" s="16">
        <f t="shared" si="6"/>
        <v>2.8487292440445295</v>
      </c>
      <c r="N238" s="1"/>
      <c r="AC238" s="34">
        <v>43700</v>
      </c>
      <c r="AD238" s="43">
        <v>4.9184976322362252E-3</v>
      </c>
      <c r="AE238" s="43">
        <v>6.0183887140870616E-3</v>
      </c>
      <c r="AF238" s="43">
        <v>4.3363546638274849E-3</v>
      </c>
      <c r="AG238" s="43">
        <v>6.7820367814612637E-3</v>
      </c>
      <c r="AH238" s="43">
        <v>8.748119631103491E-3</v>
      </c>
    </row>
    <row r="239" spans="2:34">
      <c r="B239" s="9">
        <v>43701</v>
      </c>
      <c r="C239" s="42">
        <v>0.1625758519487103</v>
      </c>
      <c r="D239" s="42">
        <v>2.9821478428546731E-2</v>
      </c>
      <c r="E239" s="42">
        <v>0.43460063646831459</v>
      </c>
      <c r="F239" s="42">
        <v>3.173781682400921E-2</v>
      </c>
      <c r="G239" s="42">
        <v>3.4402242380953948E-2</v>
      </c>
      <c r="H239" s="42">
        <v>1.9542452234011558E-2</v>
      </c>
      <c r="I239" s="42">
        <v>2.1024932455193851E-2</v>
      </c>
      <c r="J239" s="42">
        <v>0.13617198640793879</v>
      </c>
      <c r="K239" s="16">
        <v>0.86987739714767853</v>
      </c>
      <c r="L239" s="16">
        <v>1.9178034558506289</v>
      </c>
      <c r="M239" s="16">
        <f t="shared" si="6"/>
        <v>2.7876808529983075</v>
      </c>
      <c r="N239" s="1"/>
      <c r="AC239" s="34">
        <v>43701</v>
      </c>
      <c r="AD239" s="43">
        <v>2.688807945587767E-3</v>
      </c>
      <c r="AE239" s="43">
        <v>6.6939048045158442E-3</v>
      </c>
      <c r="AF239" s="43">
        <v>3.0286598408466592E-3</v>
      </c>
      <c r="AG239" s="43">
        <v>6.88860199683049E-3</v>
      </c>
      <c r="AH239" s="43">
        <v>7.9935459663050112E-3</v>
      </c>
    </row>
    <row r="240" spans="2:34">
      <c r="B240" s="9">
        <v>43702</v>
      </c>
      <c r="C240" s="42">
        <v>0.16440678790480939</v>
      </c>
      <c r="D240" s="42">
        <v>2.9376621046992891E-2</v>
      </c>
      <c r="E240" s="42">
        <v>0.41577944961137159</v>
      </c>
      <c r="F240" s="42">
        <v>3.3913810289642972E-2</v>
      </c>
      <c r="G240" s="42">
        <v>3.3419347085800577E-2</v>
      </c>
      <c r="H240" s="42">
        <v>1.933755952599777E-2</v>
      </c>
      <c r="I240" s="42">
        <v>1.8188446163187329E-2</v>
      </c>
      <c r="J240" s="42">
        <v>0.1462140047167414</v>
      </c>
      <c r="K240" s="16">
        <v>0.86063602634454384</v>
      </c>
      <c r="L240" s="16">
        <v>1.9208544082743859</v>
      </c>
      <c r="M240" s="16">
        <f t="shared" si="6"/>
        <v>2.78149043461893</v>
      </c>
      <c r="N240" s="1"/>
      <c r="AC240" s="34">
        <v>43702</v>
      </c>
      <c r="AD240" s="43">
        <v>3.4857739149321948E-3</v>
      </c>
      <c r="AE240" s="43">
        <v>6.1163564230760949E-3</v>
      </c>
      <c r="AF240" s="43">
        <v>3.5392586336382538E-3</v>
      </c>
      <c r="AG240" s="43">
        <v>7.0504101912772701E-3</v>
      </c>
      <c r="AH240" s="43">
        <v>7.9713309605646387E-3</v>
      </c>
    </row>
    <row r="241" spans="2:34">
      <c r="B241" s="9">
        <v>43703</v>
      </c>
      <c r="C241" s="42">
        <v>0.16782670434111441</v>
      </c>
      <c r="D241" s="42">
        <v>2.9847926063219839E-2</v>
      </c>
      <c r="E241" s="42">
        <v>0.45313614985559242</v>
      </c>
      <c r="F241" s="42">
        <v>3.70289918155981E-2</v>
      </c>
      <c r="G241" s="42">
        <v>3.5817836260118058E-2</v>
      </c>
      <c r="H241" s="42">
        <v>1.9294927385595011E-2</v>
      </c>
      <c r="I241" s="42">
        <v>2.2301085877584819E-2</v>
      </c>
      <c r="J241" s="42">
        <v>0.15504210130000209</v>
      </c>
      <c r="K241" s="16">
        <v>0.92029572289882466</v>
      </c>
      <c r="L241" s="16">
        <v>1.8524350017789151</v>
      </c>
      <c r="M241" s="16">
        <f t="shared" si="6"/>
        <v>2.7727307246777397</v>
      </c>
      <c r="N241" s="1"/>
      <c r="AC241" s="34">
        <v>43703</v>
      </c>
      <c r="AD241" s="43">
        <v>4.1835769389376373E-3</v>
      </c>
      <c r="AE241" s="43">
        <v>6.1771368336405114E-3</v>
      </c>
      <c r="AF241" s="43">
        <v>4.3942378489531418E-3</v>
      </c>
      <c r="AG241" s="43">
        <v>6.7075610671541459E-3</v>
      </c>
      <c r="AH241" s="43">
        <v>8.8568215910146443E-3</v>
      </c>
    </row>
    <row r="242" spans="2:34">
      <c r="B242" s="9">
        <v>43704</v>
      </c>
      <c r="C242" s="42">
        <v>0.1640340907505915</v>
      </c>
      <c r="D242" s="42">
        <v>2.8934481347630318E-2</v>
      </c>
      <c r="E242" s="42">
        <v>0.46292032136715211</v>
      </c>
      <c r="F242" s="42">
        <v>3.6132770292543033E-2</v>
      </c>
      <c r="G242" s="42">
        <v>3.5442228898119647E-2</v>
      </c>
      <c r="H242" s="42">
        <v>1.924960716682849E-2</v>
      </c>
      <c r="I242" s="42">
        <v>2.2069324758660889E-2</v>
      </c>
      <c r="J242" s="42">
        <v>0.15377136146627329</v>
      </c>
      <c r="K242" s="16">
        <v>0.92255418604779915</v>
      </c>
      <c r="L242" s="16">
        <v>1.8174831286161379</v>
      </c>
      <c r="M242" s="16">
        <f t="shared" si="6"/>
        <v>2.7400373146639372</v>
      </c>
      <c r="N242" s="1"/>
      <c r="AC242" s="34">
        <v>43704</v>
      </c>
      <c r="AD242" s="43">
        <v>4.5036225474722269E-3</v>
      </c>
      <c r="AE242" s="43">
        <v>6.0335872420595564E-3</v>
      </c>
      <c r="AF242" s="43">
        <v>4.1891265637401236E-3</v>
      </c>
      <c r="AG242" s="43">
        <v>6.1204352253373638E-3</v>
      </c>
      <c r="AH242" s="43">
        <v>8.7072465900764479E-3</v>
      </c>
    </row>
    <row r="243" spans="2:34">
      <c r="B243" s="9">
        <v>43705</v>
      </c>
      <c r="C243" s="42">
        <v>0.16372990786609579</v>
      </c>
      <c r="D243" s="42">
        <v>2.9862671404249981E-2</v>
      </c>
      <c r="E243" s="42">
        <v>0.46832709564670422</v>
      </c>
      <c r="F243" s="42">
        <v>3.6975819174790932E-2</v>
      </c>
      <c r="G243" s="42">
        <v>3.4350494647623957E-2</v>
      </c>
      <c r="H243" s="42">
        <v>1.9228571361905401E-2</v>
      </c>
      <c r="I243" s="42">
        <v>2.1956532188033749E-2</v>
      </c>
      <c r="J243" s="42">
        <v>0.1552372038990513</v>
      </c>
      <c r="K243" s="16">
        <v>0.92966829618845603</v>
      </c>
      <c r="L243" s="16">
        <v>1.861318563624776</v>
      </c>
      <c r="M243" s="16">
        <f t="shared" si="6"/>
        <v>2.7909868598132319</v>
      </c>
      <c r="N243" s="1"/>
      <c r="AC243" s="34">
        <v>43705</v>
      </c>
      <c r="AD243" s="43">
        <v>4.5672607536221491E-3</v>
      </c>
      <c r="AE243" s="43">
        <v>6.1214242703073463E-3</v>
      </c>
      <c r="AF243" s="43">
        <v>4.5917145638275101E-3</v>
      </c>
      <c r="AG243" s="43">
        <v>6.1671243304305774E-3</v>
      </c>
      <c r="AH243" s="43">
        <v>8.8055888349702731E-3</v>
      </c>
    </row>
    <row r="244" spans="2:34">
      <c r="B244" s="9">
        <v>43706</v>
      </c>
      <c r="C244" s="42">
        <v>0.16319582054942769</v>
      </c>
      <c r="D244" s="42">
        <v>3.014204919885017E-2</v>
      </c>
      <c r="E244" s="42">
        <v>0.48828551668637338</v>
      </c>
      <c r="F244" s="42">
        <v>3.8089583216122977E-2</v>
      </c>
      <c r="G244" s="42">
        <v>3.4706190198736962E-2</v>
      </c>
      <c r="H244" s="42">
        <v>1.9232760370307241E-2</v>
      </c>
      <c r="I244" s="42">
        <v>2.2424704302224811E-2</v>
      </c>
      <c r="J244" s="42">
        <v>0.15670587178085371</v>
      </c>
      <c r="K244" s="16">
        <v>0.95278249630289724</v>
      </c>
      <c r="L244" s="16">
        <v>1.860989486591115</v>
      </c>
      <c r="M244" s="16">
        <f t="shared" si="6"/>
        <v>2.8137719828940124</v>
      </c>
      <c r="N244" s="1"/>
      <c r="AC244" s="34">
        <v>43706</v>
      </c>
      <c r="AD244" s="43">
        <v>4.9158713417658808E-3</v>
      </c>
      <c r="AE244" s="43">
        <v>6.2111851665736344E-3</v>
      </c>
      <c r="AF244" s="43">
        <v>4.5458194439236734E-3</v>
      </c>
      <c r="AG244" s="43">
        <v>6.6335597405938673E-3</v>
      </c>
      <c r="AH244" s="43">
        <v>8.7726994662194156E-3</v>
      </c>
    </row>
    <row r="245" spans="2:34">
      <c r="B245" s="9">
        <v>43707</v>
      </c>
      <c r="C245" s="42">
        <v>0.1651554436192578</v>
      </c>
      <c r="D245" s="42">
        <v>2.989078516250589E-2</v>
      </c>
      <c r="E245" s="42">
        <v>0.50107508801554168</v>
      </c>
      <c r="F245" s="42">
        <v>3.8921377024649532E-2</v>
      </c>
      <c r="G245" s="42">
        <v>3.551257802265062E-2</v>
      </c>
      <c r="H245" s="42">
        <v>1.9897683821931491E-2</v>
      </c>
      <c r="I245" s="42">
        <v>2.1967320341885591E-2</v>
      </c>
      <c r="J245" s="42">
        <v>0.15671757448792939</v>
      </c>
      <c r="K245" s="16">
        <v>0.96913785049635193</v>
      </c>
      <c r="L245" s="16">
        <v>1.895642412662748</v>
      </c>
      <c r="M245" s="16">
        <f t="shared" si="6"/>
        <v>2.8647802631590999</v>
      </c>
      <c r="N245" s="1"/>
      <c r="AC245" s="34">
        <v>43707</v>
      </c>
      <c r="AD245" s="43">
        <v>4.8782314754646956E-3</v>
      </c>
      <c r="AE245" s="43">
        <v>6.6879670625344927E-3</v>
      </c>
      <c r="AF245" s="43">
        <v>4.8860781694559721E-3</v>
      </c>
      <c r="AG245" s="43">
        <v>6.8909027059900381E-3</v>
      </c>
      <c r="AH245" s="43">
        <v>8.458919960321408E-3</v>
      </c>
    </row>
    <row r="246" spans="2:34">
      <c r="B246" s="9">
        <v>43708</v>
      </c>
      <c r="C246" s="42">
        <v>0.1654425277945428</v>
      </c>
      <c r="D246" s="42">
        <v>2.9648729385486891E-2</v>
      </c>
      <c r="E246" s="42">
        <v>0.42843107152128918</v>
      </c>
      <c r="F246" s="42">
        <v>3.1558725328957288E-2</v>
      </c>
      <c r="G246" s="42">
        <v>3.4479029211389532E-2</v>
      </c>
      <c r="H246" s="42">
        <v>1.948293698151822E-2</v>
      </c>
      <c r="I246" s="42">
        <v>2.0091210926936269E-2</v>
      </c>
      <c r="J246" s="42">
        <v>0.13601104083575091</v>
      </c>
      <c r="K246" s="16">
        <v>0.86514527198587077</v>
      </c>
      <c r="L246" s="16">
        <v>1.914056814111101</v>
      </c>
      <c r="M246" s="16">
        <f t="shared" si="6"/>
        <v>2.7792020860969719</v>
      </c>
      <c r="N246" s="1"/>
      <c r="AC246" s="34">
        <v>43708</v>
      </c>
      <c r="AD246" s="43">
        <v>2.5479779085611368E-3</v>
      </c>
      <c r="AE246" s="43">
        <v>6.6188105600744349E-3</v>
      </c>
      <c r="AF246" s="43">
        <v>3.2050961503901948E-3</v>
      </c>
      <c r="AG246" s="43">
        <v>6.9338301252685978E-3</v>
      </c>
      <c r="AH246" s="43">
        <v>7.8224780518579857E-3</v>
      </c>
    </row>
    <row r="247" spans="2:34">
      <c r="B247" s="9">
        <v>43709</v>
      </c>
      <c r="C247" s="42">
        <v>0.16422891679955021</v>
      </c>
      <c r="D247" s="42">
        <v>2.8940168668579659E-2</v>
      </c>
      <c r="E247" s="42">
        <v>0.32763141239841598</v>
      </c>
      <c r="F247" s="42">
        <v>3.3304691489410433E-2</v>
      </c>
      <c r="G247" s="42">
        <v>3.2794158991460931E-2</v>
      </c>
      <c r="H247" s="42">
        <v>1.8832800157266068E-2</v>
      </c>
      <c r="I247" s="42">
        <v>1.7879094631930929E-2</v>
      </c>
      <c r="J247" s="42">
        <v>0.14166795903731541</v>
      </c>
      <c r="K247" s="16">
        <v>0.76527920217392997</v>
      </c>
      <c r="L247" s="16">
        <v>1.8774187791508461</v>
      </c>
      <c r="M247" s="16">
        <f t="shared" si="6"/>
        <v>2.6426979813247762</v>
      </c>
      <c r="N247" s="1"/>
      <c r="AC247" s="34">
        <v>43709</v>
      </c>
      <c r="AD247" s="43">
        <v>3.3244939618613809E-3</v>
      </c>
      <c r="AE247" s="43">
        <v>5.9589216532973544E-3</v>
      </c>
      <c r="AF247" s="43">
        <v>3.306622319835281E-3</v>
      </c>
      <c r="AG247" s="43">
        <v>6.9263810402160359E-3</v>
      </c>
      <c r="AH247" s="43">
        <v>8.093991331978509E-3</v>
      </c>
    </row>
    <row r="248" spans="2:34">
      <c r="B248" s="9">
        <v>43710</v>
      </c>
      <c r="C248" s="42">
        <v>0.162287293176411</v>
      </c>
      <c r="D248" s="42">
        <v>2.9570581635031849E-2</v>
      </c>
      <c r="E248" s="42">
        <v>0.40237250073892222</v>
      </c>
      <c r="F248" s="42">
        <v>3.7563186675133857E-2</v>
      </c>
      <c r="G248" s="42">
        <v>3.5246350210856391E-2</v>
      </c>
      <c r="H248" s="42">
        <v>1.846844423908818E-2</v>
      </c>
      <c r="I248" s="42">
        <v>2.2098186107816511E-2</v>
      </c>
      <c r="J248" s="42">
        <v>0.1516057207330114</v>
      </c>
      <c r="K248" s="16">
        <v>0.85921226351627122</v>
      </c>
      <c r="L248" s="16">
        <v>1.8273346789509179</v>
      </c>
      <c r="M248" s="16">
        <f t="shared" si="6"/>
        <v>2.6865469424671891</v>
      </c>
      <c r="N248" s="1"/>
      <c r="AC248" s="34">
        <v>43710</v>
      </c>
      <c r="AD248" s="43">
        <v>4.7116394727095409E-3</v>
      </c>
      <c r="AE248" s="43">
        <v>6.19992654573631E-3</v>
      </c>
      <c r="AF248" s="43">
        <v>4.6638361280978233E-3</v>
      </c>
      <c r="AG248" s="43">
        <v>6.6813734594214384E-3</v>
      </c>
      <c r="AH248" s="43">
        <v>8.5417084521851316E-3</v>
      </c>
    </row>
    <row r="249" spans="2:34">
      <c r="B249" s="9">
        <v>43711</v>
      </c>
      <c r="C249" s="42">
        <v>0.1631955309466428</v>
      </c>
      <c r="D249" s="42">
        <v>2.7830781725515931E-2</v>
      </c>
      <c r="E249" s="42">
        <v>0.40283907126573348</v>
      </c>
      <c r="F249" s="42">
        <v>3.5153019734543801E-2</v>
      </c>
      <c r="G249" s="42">
        <v>3.4119383404761013E-2</v>
      </c>
      <c r="H249" s="42">
        <v>1.8780585306362139E-2</v>
      </c>
      <c r="I249" s="42">
        <v>2.1461009458956851E-2</v>
      </c>
      <c r="J249" s="42">
        <v>0.14757305266498039</v>
      </c>
      <c r="K249" s="16">
        <v>0.85095243450749636</v>
      </c>
      <c r="L249" s="16">
        <v>1.7562293795286481</v>
      </c>
      <c r="M249" s="16">
        <f t="shared" si="6"/>
        <v>2.6071818140361445</v>
      </c>
      <c r="N249" s="1"/>
      <c r="AC249" s="34">
        <v>43711</v>
      </c>
      <c r="AD249" s="43">
        <v>4.1900034413882683E-3</v>
      </c>
      <c r="AE249" s="43">
        <v>5.7708382536391899E-3</v>
      </c>
      <c r="AF249" s="43">
        <v>4.503944947289177E-3</v>
      </c>
      <c r="AG249" s="43">
        <v>6.1272072074172517E-3</v>
      </c>
      <c r="AH249" s="43">
        <v>8.0871638401947849E-3</v>
      </c>
    </row>
    <row r="250" spans="2:34">
      <c r="B250" s="9">
        <v>43712</v>
      </c>
      <c r="C250" s="42">
        <v>0.16282890329362401</v>
      </c>
      <c r="D250" s="42">
        <v>2.8949720087404509E-2</v>
      </c>
      <c r="E250" s="42">
        <v>0.42599536477595962</v>
      </c>
      <c r="F250" s="42">
        <v>3.7396279631588231E-2</v>
      </c>
      <c r="G250" s="42">
        <v>3.360835576322041E-2</v>
      </c>
      <c r="H250" s="42">
        <v>1.8367360981755201E-2</v>
      </c>
      <c r="I250" s="42">
        <v>2.2133247850053859E-2</v>
      </c>
      <c r="J250" s="42">
        <v>0.14729415986868269</v>
      </c>
      <c r="K250" s="16">
        <v>0.87657339225228847</v>
      </c>
      <c r="L250" s="16">
        <v>1.7832182882229859</v>
      </c>
      <c r="M250" s="16">
        <f t="shared" si="6"/>
        <v>2.6597916804752746</v>
      </c>
      <c r="N250" s="1"/>
      <c r="AC250" s="34">
        <v>43712</v>
      </c>
      <c r="AD250" s="43">
        <v>4.4144363269388561E-3</v>
      </c>
      <c r="AE250" s="43">
        <v>6.2254599799483491E-3</v>
      </c>
      <c r="AF250" s="43">
        <v>4.7584171022260549E-3</v>
      </c>
      <c r="AG250" s="43">
        <v>6.3327395604208959E-3</v>
      </c>
      <c r="AH250" s="43">
        <v>8.8825891478686355E-3</v>
      </c>
    </row>
    <row r="251" spans="2:34">
      <c r="B251" s="9">
        <v>43713</v>
      </c>
      <c r="C251" s="42">
        <v>0.16175082124810031</v>
      </c>
      <c r="D251" s="42">
        <v>2.9355604625060819E-2</v>
      </c>
      <c r="E251" s="42">
        <v>0.45697325035249658</v>
      </c>
      <c r="F251" s="42">
        <v>3.8301992806852661E-2</v>
      </c>
      <c r="G251" s="42">
        <v>3.5208550453122323E-2</v>
      </c>
      <c r="H251" s="42">
        <v>1.7025776947440958E-2</v>
      </c>
      <c r="I251" s="42">
        <v>2.243233228278153E-2</v>
      </c>
      <c r="J251" s="42">
        <v>0.15390608015621449</v>
      </c>
      <c r="K251" s="16">
        <v>0.91495440887207002</v>
      </c>
      <c r="L251" s="16">
        <v>1.8192111027916089</v>
      </c>
      <c r="M251" s="16">
        <f t="shared" si="6"/>
        <v>2.7341655116636789</v>
      </c>
      <c r="N251" s="1"/>
      <c r="AC251" s="34">
        <v>43713</v>
      </c>
      <c r="AD251" s="43">
        <v>5.0321964381336969E-3</v>
      </c>
      <c r="AE251" s="43">
        <v>6.5399379458796836E-3</v>
      </c>
      <c r="AF251" s="43">
        <v>4.9746594691135251E-3</v>
      </c>
      <c r="AG251" s="43">
        <v>6.2757707637154381E-3</v>
      </c>
      <c r="AH251" s="43">
        <v>8.5105626659225716E-3</v>
      </c>
    </row>
    <row r="252" spans="2:34">
      <c r="B252" s="9">
        <v>43714</v>
      </c>
      <c r="C252" s="42">
        <v>0.16166121606668099</v>
      </c>
      <c r="D252" s="42">
        <v>3.0192595976456529E-2</v>
      </c>
      <c r="E252" s="42">
        <v>0.45678687998212247</v>
      </c>
      <c r="F252" s="42">
        <v>3.7529664720032933E-2</v>
      </c>
      <c r="G252" s="42">
        <v>3.5883901107896729E-2</v>
      </c>
      <c r="H252" s="42">
        <v>1.9036829898943591E-2</v>
      </c>
      <c r="I252" s="42">
        <v>2.2502393247557061E-2</v>
      </c>
      <c r="J252" s="42">
        <v>0.15126441121382289</v>
      </c>
      <c r="K252" s="16">
        <v>0.91485789221351344</v>
      </c>
      <c r="L252" s="16">
        <v>1.8266615431862501</v>
      </c>
      <c r="M252" s="16">
        <f t="shared" si="6"/>
        <v>2.7415194353997636</v>
      </c>
      <c r="N252" s="1"/>
      <c r="AC252" s="34">
        <v>43714</v>
      </c>
      <c r="AD252" s="43">
        <v>4.6425230367376658E-3</v>
      </c>
      <c r="AE252" s="43">
        <v>6.7425987875106598E-3</v>
      </c>
      <c r="AF252" s="43">
        <v>4.857005232585582E-3</v>
      </c>
      <c r="AG252" s="43">
        <v>5.5411374752223786E-3</v>
      </c>
      <c r="AH252" s="43">
        <v>8.6295392119283953E-3</v>
      </c>
    </row>
    <row r="253" spans="2:34">
      <c r="B253" s="9">
        <v>43715</v>
      </c>
      <c r="C253" s="42">
        <v>0.1627881839511601</v>
      </c>
      <c r="D253" s="42">
        <v>2.9591780731131941E-2</v>
      </c>
      <c r="E253" s="42">
        <v>0.40081576281376913</v>
      </c>
      <c r="F253" s="42">
        <v>2.9845163287426139E-2</v>
      </c>
      <c r="G253" s="42">
        <v>3.4109701943532952E-2</v>
      </c>
      <c r="H253" s="42">
        <v>1.8967030156972191E-2</v>
      </c>
      <c r="I253" s="42">
        <v>2.0781372475987499E-2</v>
      </c>
      <c r="J253" s="42">
        <v>0.12924856243292121</v>
      </c>
      <c r="K253" s="16">
        <v>0.82614755779290083</v>
      </c>
      <c r="L253" s="16">
        <v>1.855314579343986</v>
      </c>
      <c r="M253" s="16">
        <f t="shared" si="6"/>
        <v>2.681462137136887</v>
      </c>
      <c r="N253" s="1"/>
      <c r="AC253" s="34">
        <v>43715</v>
      </c>
      <c r="AD253" s="43">
        <v>2.5858350904837272E-3</v>
      </c>
      <c r="AE253" s="43">
        <v>5.7351806047027084E-3</v>
      </c>
      <c r="AF253" s="43">
        <v>2.7412048114644062E-3</v>
      </c>
      <c r="AG253" s="43">
        <v>6.702580683599987E-3</v>
      </c>
      <c r="AH253" s="43">
        <v>7.6834521679895488E-3</v>
      </c>
    </row>
    <row r="254" spans="2:34">
      <c r="B254" s="9">
        <v>43716</v>
      </c>
      <c r="C254" s="42">
        <v>0.16475984014035269</v>
      </c>
      <c r="D254" s="42">
        <v>2.9264243831066249E-2</v>
      </c>
      <c r="E254" s="42">
        <v>0.40077650908360762</v>
      </c>
      <c r="F254" s="42">
        <v>3.3495494790476428E-2</v>
      </c>
      <c r="G254" s="42">
        <v>3.2621118678961107E-2</v>
      </c>
      <c r="H254" s="42">
        <v>1.70104067840391E-2</v>
      </c>
      <c r="I254" s="42">
        <v>1.7848583180312742E-2</v>
      </c>
      <c r="J254" s="42">
        <v>0.1364703368238929</v>
      </c>
      <c r="K254" s="16">
        <v>0.83224653331270904</v>
      </c>
      <c r="L254" s="16">
        <v>1.870417729794144</v>
      </c>
      <c r="M254" s="16">
        <f t="shared" si="6"/>
        <v>2.7026642631068531</v>
      </c>
      <c r="N254" s="1"/>
      <c r="AC254" s="34">
        <v>43716</v>
      </c>
      <c r="AD254" s="43">
        <v>3.591887325309252E-3</v>
      </c>
      <c r="AE254" s="43">
        <v>5.8828236005946683E-3</v>
      </c>
      <c r="AF254" s="43">
        <v>3.3542812704515689E-3</v>
      </c>
      <c r="AG254" s="43">
        <v>6.9501782854446033E-3</v>
      </c>
      <c r="AH254" s="43">
        <v>7.9656454881478853E-3</v>
      </c>
    </row>
    <row r="255" spans="2:34">
      <c r="B255" s="9">
        <v>43717</v>
      </c>
      <c r="C255" s="42">
        <v>0.16273602511253021</v>
      </c>
      <c r="D255" s="42">
        <v>2.9498938760895509E-2</v>
      </c>
      <c r="E255" s="42">
        <v>0.45139772246207521</v>
      </c>
      <c r="F255" s="42">
        <v>3.7572613413506782E-2</v>
      </c>
      <c r="G255" s="42">
        <v>3.4285437789613273E-2</v>
      </c>
      <c r="H255" s="42">
        <v>1.7428990060950719E-2</v>
      </c>
      <c r="I255" s="42">
        <v>2.197502169318008E-2</v>
      </c>
      <c r="J255" s="42">
        <v>0.15078138168468391</v>
      </c>
      <c r="K255" s="16">
        <v>0.90567613097743593</v>
      </c>
      <c r="L255" s="16">
        <v>1.7630678065609291</v>
      </c>
      <c r="M255" s="16">
        <f t="shared" si="6"/>
        <v>2.6687439375383653</v>
      </c>
      <c r="N255" s="1"/>
      <c r="AC255" s="34">
        <v>43717</v>
      </c>
      <c r="AD255" s="43">
        <v>4.0349957330989908E-3</v>
      </c>
      <c r="AE255" s="43">
        <v>6.6764968615475326E-3</v>
      </c>
      <c r="AF255" s="43">
        <v>4.7586022563250573E-3</v>
      </c>
      <c r="AG255" s="43">
        <v>6.7320228227186274E-3</v>
      </c>
      <c r="AH255" s="43">
        <v>8.513345489545061E-3</v>
      </c>
    </row>
    <row r="256" spans="2:34">
      <c r="B256" s="9">
        <v>43718</v>
      </c>
      <c r="C256" s="42">
        <v>0.16238278937332429</v>
      </c>
      <c r="D256" s="42">
        <v>2.8391284604346721E-2</v>
      </c>
      <c r="E256" s="42">
        <v>0.45683845400695761</v>
      </c>
      <c r="F256" s="42">
        <v>3.6545992913583993E-2</v>
      </c>
      <c r="G256" s="42">
        <v>3.3270678996303669E-2</v>
      </c>
      <c r="H256" s="42">
        <v>1.8924179475268619E-2</v>
      </c>
      <c r="I256" s="42">
        <v>2.2518631520712519E-2</v>
      </c>
      <c r="J256" s="42">
        <v>0.1482251678846932</v>
      </c>
      <c r="K256" s="16">
        <v>0.90709717877519047</v>
      </c>
      <c r="L256" s="16">
        <v>1.7218839545680029</v>
      </c>
      <c r="M256" s="16">
        <f t="shared" si="6"/>
        <v>2.6289811333431934</v>
      </c>
      <c r="N256" s="1"/>
      <c r="AC256" s="34">
        <v>43718</v>
      </c>
      <c r="AD256" s="43">
        <v>3.992430306970423E-3</v>
      </c>
      <c r="AE256" s="43">
        <v>6.4477380061115086E-3</v>
      </c>
      <c r="AF256" s="43">
        <v>4.9152693402594013E-3</v>
      </c>
      <c r="AG256" s="43">
        <v>6.1817154524671011E-3</v>
      </c>
      <c r="AH256" s="43">
        <v>8.3749279732745971E-3</v>
      </c>
    </row>
    <row r="257" spans="2:34">
      <c r="B257" s="9">
        <v>43719</v>
      </c>
      <c r="C257" s="42">
        <v>0.16254512404177771</v>
      </c>
      <c r="D257" s="42">
        <v>2.9661060775001979E-2</v>
      </c>
      <c r="E257" s="42">
        <v>0.45568941061922902</v>
      </c>
      <c r="F257" s="42">
        <v>3.7370681774906427E-2</v>
      </c>
      <c r="G257" s="42">
        <v>3.3283009166849419E-2</v>
      </c>
      <c r="H257" s="42">
        <v>1.8943584008881961E-2</v>
      </c>
      <c r="I257" s="42">
        <v>2.1827269763946E-2</v>
      </c>
      <c r="J257" s="42">
        <v>0.14889445143341501</v>
      </c>
      <c r="K257" s="16">
        <v>0.90821459158400764</v>
      </c>
      <c r="L257" s="16">
        <v>1.757120743533541</v>
      </c>
      <c r="M257" s="16">
        <f t="shared" si="6"/>
        <v>2.6653353351175486</v>
      </c>
      <c r="N257" s="1"/>
      <c r="AC257" s="34">
        <v>43719</v>
      </c>
      <c r="AD257" s="43">
        <v>4.2655367676968804E-3</v>
      </c>
      <c r="AE257" s="43">
        <v>6.5200319308235466E-3</v>
      </c>
      <c r="AF257" s="43">
        <v>4.9368333670548473E-3</v>
      </c>
      <c r="AG257" s="43">
        <v>6.2709704887438473E-3</v>
      </c>
      <c r="AH257" s="43">
        <v>8.6330292811281281E-3</v>
      </c>
    </row>
    <row r="258" spans="2:34">
      <c r="B258" s="9">
        <v>43720</v>
      </c>
      <c r="C258" s="42">
        <v>0.16401266557512331</v>
      </c>
      <c r="D258" s="42">
        <v>2.957836119788607E-2</v>
      </c>
      <c r="E258" s="42">
        <v>0.47974324129105761</v>
      </c>
      <c r="F258" s="42">
        <v>3.8484290859655178E-2</v>
      </c>
      <c r="G258" s="42">
        <v>3.3923209172133567E-2</v>
      </c>
      <c r="H258" s="42">
        <v>1.8684295622353891E-2</v>
      </c>
      <c r="I258" s="42">
        <v>2.1981464592292239E-2</v>
      </c>
      <c r="J258" s="42">
        <v>0.1527683703185094</v>
      </c>
      <c r="K258" s="16">
        <v>0.93917589862901107</v>
      </c>
      <c r="L258" s="16">
        <v>1.79675874931798</v>
      </c>
      <c r="M258" s="16">
        <f t="shared" si="6"/>
        <v>2.735934647946991</v>
      </c>
      <c r="N258" s="1"/>
      <c r="AC258" s="34">
        <v>43720</v>
      </c>
      <c r="AD258" s="43">
        <v>4.9509601590637508E-3</v>
      </c>
      <c r="AE258" s="43">
        <v>6.6633056382173379E-3</v>
      </c>
      <c r="AF258" s="43">
        <v>5.1293849849720864E-3</v>
      </c>
      <c r="AG258" s="43">
        <v>6.4598453989357903E-3</v>
      </c>
      <c r="AH258" s="43">
        <v>8.3258082109304073E-3</v>
      </c>
    </row>
    <row r="259" spans="2:34">
      <c r="B259" s="9">
        <v>43721</v>
      </c>
      <c r="C259" s="42">
        <v>0.15021251037648381</v>
      </c>
      <c r="D259" s="42">
        <v>3.0019733053895901E-2</v>
      </c>
      <c r="E259" s="42">
        <v>0.48978466967847317</v>
      </c>
      <c r="F259" s="42">
        <v>3.9383584018930433E-2</v>
      </c>
      <c r="G259" s="42">
        <v>3.4096235847215862E-2</v>
      </c>
      <c r="H259" s="42">
        <v>1.9035924658038869E-2</v>
      </c>
      <c r="I259" s="42">
        <v>2.2399677821477559E-2</v>
      </c>
      <c r="J259" s="42">
        <v>0.15328386173832159</v>
      </c>
      <c r="K259" s="16">
        <v>0.93821619719283711</v>
      </c>
      <c r="L259" s="16">
        <v>1.820448621172404</v>
      </c>
      <c r="M259" s="16">
        <f t="shared" si="6"/>
        <v>2.7586648183652409</v>
      </c>
      <c r="N259" s="1"/>
      <c r="AC259" s="34">
        <v>43721</v>
      </c>
      <c r="AD259" s="43">
        <v>4.9531465703606036E-3</v>
      </c>
      <c r="AE259" s="43">
        <v>7.0104481904864919E-3</v>
      </c>
      <c r="AF259" s="43">
        <v>4.8254384512427164E-3</v>
      </c>
      <c r="AG259" s="43">
        <v>6.8064963762517819E-3</v>
      </c>
      <c r="AH259" s="43">
        <v>8.61299883163354E-3</v>
      </c>
    </row>
    <row r="260" spans="2:34">
      <c r="B260" s="9">
        <v>43722</v>
      </c>
      <c r="C260" s="42">
        <v>0.14854403145631759</v>
      </c>
      <c r="D260" s="42">
        <v>2.9570813067639229E-2</v>
      </c>
      <c r="E260" s="42">
        <v>0.4121875931577697</v>
      </c>
      <c r="F260" s="42">
        <v>3.065770797215446E-2</v>
      </c>
      <c r="G260" s="42">
        <v>3.3032618393377997E-2</v>
      </c>
      <c r="H260" s="42">
        <v>1.9022430176901951E-2</v>
      </c>
      <c r="I260" s="42">
        <v>2.1014729503843099E-2</v>
      </c>
      <c r="J260" s="42">
        <v>0.1326537348722033</v>
      </c>
      <c r="K260" s="16">
        <v>0.82668365860020721</v>
      </c>
      <c r="L260" s="16">
        <v>1.8579407146409099</v>
      </c>
      <c r="M260" s="16">
        <f t="shared" ref="M260:M323" si="8">SUM(K260:L260)</f>
        <v>2.684624373241117</v>
      </c>
      <c r="N260" s="1"/>
      <c r="AC260" s="34">
        <v>43722</v>
      </c>
      <c r="AD260" s="43">
        <v>2.6630592020387158E-3</v>
      </c>
      <c r="AE260" s="43">
        <v>5.9060752878466469E-3</v>
      </c>
      <c r="AF260" s="43">
        <v>2.9441956580484722E-3</v>
      </c>
      <c r="AG260" s="43">
        <v>6.748482485882292E-3</v>
      </c>
      <c r="AH260" s="43">
        <v>8.0691186100448897E-3</v>
      </c>
    </row>
    <row r="261" spans="2:34">
      <c r="B261" s="9">
        <v>43723</v>
      </c>
      <c r="C261" s="42">
        <v>0.1622061583602597</v>
      </c>
      <c r="D261" s="42">
        <v>2.941503420158743E-2</v>
      </c>
      <c r="E261" s="42">
        <v>0.40648638975671192</v>
      </c>
      <c r="F261" s="42">
        <v>3.4145380471649313E-2</v>
      </c>
      <c r="G261" s="42">
        <v>3.1638976798247967E-2</v>
      </c>
      <c r="H261" s="42">
        <v>1.9045248593128419E-2</v>
      </c>
      <c r="I261" s="42">
        <v>1.812093511053002E-2</v>
      </c>
      <c r="J261" s="42">
        <v>0.1393697328145978</v>
      </c>
      <c r="K261" s="16">
        <v>0.84042785610671278</v>
      </c>
      <c r="L261" s="16">
        <v>1.860409146419957</v>
      </c>
      <c r="M261" s="16">
        <f t="shared" si="8"/>
        <v>2.7008370025266699</v>
      </c>
      <c r="N261" s="1"/>
      <c r="AC261" s="34">
        <v>43723</v>
      </c>
      <c r="AD261" s="43">
        <v>3.6271144100218158E-3</v>
      </c>
      <c r="AE261" s="43">
        <v>6.0908984519315746E-3</v>
      </c>
      <c r="AF261" s="43">
        <v>3.4621636956115088E-3</v>
      </c>
      <c r="AG261" s="43">
        <v>6.947247003784845E-3</v>
      </c>
      <c r="AH261" s="43">
        <v>8.3585193455647071E-3</v>
      </c>
    </row>
    <row r="262" spans="2:34">
      <c r="B262" s="9">
        <v>43724</v>
      </c>
      <c r="C262" s="42">
        <v>0.16447193289398099</v>
      </c>
      <c r="D262" s="42">
        <v>3.0147236656429759E-2</v>
      </c>
      <c r="E262" s="42">
        <v>0.45869779523430559</v>
      </c>
      <c r="F262" s="42">
        <v>3.821031984397523E-2</v>
      </c>
      <c r="G262" s="42">
        <v>3.4366355634427269E-2</v>
      </c>
      <c r="H262" s="42">
        <v>1.9298922491242671E-2</v>
      </c>
      <c r="I262" s="42">
        <v>2.2315096443643281E-2</v>
      </c>
      <c r="J262" s="42">
        <v>0.14755725045535201</v>
      </c>
      <c r="K262" s="16">
        <v>0.91506490965335685</v>
      </c>
      <c r="L262" s="16">
        <v>1.7747578962380151</v>
      </c>
      <c r="M262" s="16">
        <f t="shared" si="8"/>
        <v>2.6898228058913718</v>
      </c>
      <c r="N262" s="1"/>
      <c r="AC262" s="34">
        <v>43724</v>
      </c>
      <c r="AD262" s="43">
        <v>4.6970251951607552E-3</v>
      </c>
      <c r="AE262" s="43">
        <v>6.825656799740276E-3</v>
      </c>
      <c r="AF262" s="43">
        <v>4.7495445997294749E-3</v>
      </c>
      <c r="AG262" s="43">
        <v>6.6675390320601541E-3</v>
      </c>
      <c r="AH262" s="43">
        <v>8.569336678500291E-3</v>
      </c>
    </row>
    <row r="263" spans="2:34">
      <c r="B263" s="9">
        <v>43725</v>
      </c>
      <c r="C263" s="42">
        <v>0.16247857409147931</v>
      </c>
      <c r="D263" s="42">
        <v>2.8834839307272798E-2</v>
      </c>
      <c r="E263" s="42">
        <v>0.45946340319409751</v>
      </c>
      <c r="F263" s="42">
        <v>3.7124778691130289E-2</v>
      </c>
      <c r="G263" s="42">
        <v>3.2589748265357148E-2</v>
      </c>
      <c r="H263" s="42">
        <v>1.901876442691805E-2</v>
      </c>
      <c r="I263" s="42">
        <v>2.1389542228741901E-2</v>
      </c>
      <c r="J263" s="42">
        <v>0.14988119369535849</v>
      </c>
      <c r="K263" s="16">
        <v>0.91078084390035519</v>
      </c>
      <c r="L263" s="16">
        <v>1.744274513503832</v>
      </c>
      <c r="M263" s="16">
        <f t="shared" si="8"/>
        <v>2.6550553574041871</v>
      </c>
      <c r="N263" s="1"/>
      <c r="AC263" s="34">
        <v>43725</v>
      </c>
      <c r="AD263" s="43">
        <v>4.6096251256109748E-3</v>
      </c>
      <c r="AE263" s="43">
        <v>6.4152550286696794E-3</v>
      </c>
      <c r="AF263" s="43">
        <v>4.8711174125888844E-3</v>
      </c>
      <c r="AG263" s="43">
        <v>6.3742787403588044E-3</v>
      </c>
      <c r="AH263" s="43">
        <v>8.2302932522983728E-3</v>
      </c>
    </row>
    <row r="264" spans="2:34">
      <c r="B264" s="9">
        <v>43726</v>
      </c>
      <c r="C264" s="42">
        <v>0.1630227633463309</v>
      </c>
      <c r="D264" s="42">
        <v>3.0254162350479431E-2</v>
      </c>
      <c r="E264" s="42">
        <v>0.46105866877636148</v>
      </c>
      <c r="F264" s="42">
        <v>3.7323076931547149E-2</v>
      </c>
      <c r="G264" s="42">
        <v>3.1388275557031879E-2</v>
      </c>
      <c r="H264" s="42">
        <v>1.9060900321181209E-2</v>
      </c>
      <c r="I264" s="42">
        <v>2.258506440380724E-2</v>
      </c>
      <c r="J264" s="42">
        <v>0.15116715776146261</v>
      </c>
      <c r="K264" s="16">
        <v>0.91586006944820186</v>
      </c>
      <c r="L264" s="16">
        <v>1.7387298940182021</v>
      </c>
      <c r="M264" s="16">
        <f t="shared" si="8"/>
        <v>2.6545899634664041</v>
      </c>
      <c r="N264" s="1"/>
      <c r="AC264" s="34">
        <v>43726</v>
      </c>
      <c r="AD264" s="43">
        <v>4.6649375440728528E-3</v>
      </c>
      <c r="AE264" s="43">
        <v>6.479581767320856E-3</v>
      </c>
      <c r="AF264" s="43">
        <v>4.9288706572577596E-3</v>
      </c>
      <c r="AG264" s="43">
        <v>6.2894841396312177E-3</v>
      </c>
      <c r="AH264" s="43">
        <v>8.3573648520955286E-3</v>
      </c>
    </row>
    <row r="265" spans="2:34">
      <c r="B265" s="9">
        <v>43727</v>
      </c>
      <c r="C265" s="42">
        <v>0.1621228880842695</v>
      </c>
      <c r="D265" s="42">
        <v>3.0065316167811711E-2</v>
      </c>
      <c r="E265" s="42">
        <v>0.46934529713210849</v>
      </c>
      <c r="F265" s="42">
        <v>3.8389405095917317E-2</v>
      </c>
      <c r="G265" s="42">
        <v>3.2805636385791953E-2</v>
      </c>
      <c r="H265" s="42">
        <v>1.878344447200845E-2</v>
      </c>
      <c r="I265" s="42">
        <v>2.2150999865733139E-2</v>
      </c>
      <c r="J265" s="42">
        <v>0.15325574753355831</v>
      </c>
      <c r="K265" s="16">
        <v>0.92691873473719888</v>
      </c>
      <c r="L265" s="16">
        <v>1.7751771742235529</v>
      </c>
      <c r="M265" s="16">
        <f t="shared" si="8"/>
        <v>2.7020959089607519</v>
      </c>
      <c r="N265" s="1"/>
      <c r="AC265" s="34">
        <v>43727</v>
      </c>
      <c r="AD265" s="43">
        <v>5.000883307152878E-3</v>
      </c>
      <c r="AE265" s="43">
        <v>6.7177754062586019E-3</v>
      </c>
      <c r="AF265" s="43">
        <v>5.1069323425158948E-3</v>
      </c>
      <c r="AG265" s="43">
        <v>6.4675232993341453E-3</v>
      </c>
      <c r="AH265" s="43">
        <v>8.2324831457919034E-3</v>
      </c>
    </row>
    <row r="266" spans="2:34">
      <c r="B266" s="9">
        <v>43728</v>
      </c>
      <c r="C266" s="42">
        <v>0.1639542902178108</v>
      </c>
      <c r="D266" s="42">
        <v>3.057409735710493E-2</v>
      </c>
      <c r="E266" s="42">
        <v>0.47894429614529849</v>
      </c>
      <c r="F266" s="42">
        <v>3.9259231439729161E-2</v>
      </c>
      <c r="G266" s="42">
        <v>3.3474983106692648E-2</v>
      </c>
      <c r="H266" s="42">
        <v>1.840894728019115E-2</v>
      </c>
      <c r="I266" s="42">
        <v>2.321054681629869E-2</v>
      </c>
      <c r="J266" s="42">
        <v>0.15149206458626069</v>
      </c>
      <c r="K266" s="16">
        <v>0.93931845694938665</v>
      </c>
      <c r="L266" s="16">
        <v>1.7940594015384941</v>
      </c>
      <c r="M266" s="16">
        <f t="shared" si="8"/>
        <v>2.7333778584878807</v>
      </c>
      <c r="N266" s="1"/>
      <c r="AC266" s="34">
        <v>43728</v>
      </c>
      <c r="AD266" s="43">
        <v>5.1160295927021237E-3</v>
      </c>
      <c r="AE266" s="43">
        <v>6.9895611190224152E-3</v>
      </c>
      <c r="AF266" s="43">
        <v>4.8553167690815122E-3</v>
      </c>
      <c r="AG266" s="43">
        <v>6.6552855157157222E-3</v>
      </c>
      <c r="AH266" s="43">
        <v>8.5454331291598268E-3</v>
      </c>
    </row>
    <row r="267" spans="2:34">
      <c r="B267" s="9">
        <v>43729</v>
      </c>
      <c r="C267" s="42">
        <v>0.16328875613432489</v>
      </c>
      <c r="D267" s="42">
        <v>2.9847000794591971E-2</v>
      </c>
      <c r="E267" s="42">
        <v>0.4164388614538771</v>
      </c>
      <c r="F267" s="42">
        <v>2.9595116277585199E-2</v>
      </c>
      <c r="G267" s="42">
        <v>3.2160245872498688E-2</v>
      </c>
      <c r="H267" s="42">
        <v>1.5930683120802789E-2</v>
      </c>
      <c r="I267" s="42">
        <v>2.1413770431037218E-2</v>
      </c>
      <c r="J267" s="42">
        <v>0.13314406393418871</v>
      </c>
      <c r="K267" s="16">
        <v>0.84181849801890651</v>
      </c>
      <c r="L267" s="16">
        <v>1.8466818535652869</v>
      </c>
      <c r="M267" s="16">
        <f t="shared" si="8"/>
        <v>2.6885003515841932</v>
      </c>
      <c r="N267" s="1"/>
      <c r="AC267" s="34">
        <v>43729</v>
      </c>
      <c r="AD267" s="43">
        <v>2.5898125497936142E-3</v>
      </c>
      <c r="AE267" s="43">
        <v>5.7638733322867303E-3</v>
      </c>
      <c r="AF267" s="43">
        <v>3.1134503341592231E-3</v>
      </c>
      <c r="AG267" s="43">
        <v>6.3834133709773323E-3</v>
      </c>
      <c r="AH267" s="43">
        <v>7.578089856463608E-3</v>
      </c>
    </row>
    <row r="268" spans="2:34">
      <c r="B268" s="9">
        <v>43730</v>
      </c>
      <c r="C268" s="42">
        <v>0.16276930812579971</v>
      </c>
      <c r="D268" s="42">
        <v>2.994573263239244E-2</v>
      </c>
      <c r="E268" s="42">
        <v>0.41573984162722633</v>
      </c>
      <c r="F268" s="42">
        <v>3.295344476104721E-2</v>
      </c>
      <c r="G268" s="42">
        <v>3.1217773987927321E-2</v>
      </c>
      <c r="H268" s="42">
        <v>1.5489390664572561E-2</v>
      </c>
      <c r="I268" s="42">
        <v>1.8054136027280641E-2</v>
      </c>
      <c r="J268" s="42">
        <v>0.13846012819964021</v>
      </c>
      <c r="K268" s="16">
        <v>0.84462975602588641</v>
      </c>
      <c r="L268" s="16">
        <v>1.8412012252288641</v>
      </c>
      <c r="M268" s="16">
        <f t="shared" si="8"/>
        <v>2.6858309812547505</v>
      </c>
      <c r="N268" s="1"/>
      <c r="AC268" s="34">
        <v>43730</v>
      </c>
      <c r="AD268" s="43">
        <v>3.4349252351422608E-3</v>
      </c>
      <c r="AE268" s="43">
        <v>5.9298959606500102E-3</v>
      </c>
      <c r="AF268" s="43">
        <v>3.622633980209432E-3</v>
      </c>
      <c r="AG268" s="43">
        <v>6.4803681961178791E-3</v>
      </c>
      <c r="AH268" s="43">
        <v>7.9140519609766109E-3</v>
      </c>
    </row>
    <row r="269" spans="2:34">
      <c r="B269" s="9">
        <v>43731</v>
      </c>
      <c r="C269" s="42">
        <v>0.16261782702865829</v>
      </c>
      <c r="D269" s="42">
        <v>3.0087260808315319E-2</v>
      </c>
      <c r="E269" s="42">
        <v>0.45621532723732627</v>
      </c>
      <c r="F269" s="42">
        <v>3.7331921077879242E-2</v>
      </c>
      <c r="G269" s="42">
        <v>3.3097263309490352E-2</v>
      </c>
      <c r="H269" s="42">
        <v>1.8981998786989671E-2</v>
      </c>
      <c r="I269" s="42">
        <v>2.1931761354731509E-2</v>
      </c>
      <c r="J269" s="42">
        <v>0.15185464165211021</v>
      </c>
      <c r="K269" s="16">
        <v>0.9121180012555008</v>
      </c>
      <c r="L269" s="16">
        <v>1.759448970482095</v>
      </c>
      <c r="M269" s="16">
        <f t="shared" si="8"/>
        <v>2.6715669717375956</v>
      </c>
      <c r="N269" s="1"/>
      <c r="AC269" s="34">
        <v>43731</v>
      </c>
      <c r="AD269" s="43">
        <v>4.5965956425566383E-3</v>
      </c>
      <c r="AE269" s="43">
        <v>6.6488329715361826E-3</v>
      </c>
      <c r="AF269" s="43">
        <v>4.7070449085699004E-3</v>
      </c>
      <c r="AG269" s="43">
        <v>6.615673859252008E-3</v>
      </c>
      <c r="AH269" s="43">
        <v>7.9997431702867067E-3</v>
      </c>
    </row>
    <row r="270" spans="2:34">
      <c r="B270" s="9">
        <v>43732</v>
      </c>
      <c r="C270" s="42">
        <v>0.16121642911701869</v>
      </c>
      <c r="D270" s="42">
        <v>2.904472754317718E-2</v>
      </c>
      <c r="E270" s="42">
        <v>0.46456246910264359</v>
      </c>
      <c r="F270" s="42">
        <v>3.5917566621107858E-2</v>
      </c>
      <c r="G270" s="42">
        <v>3.1699815989941649E-2</v>
      </c>
      <c r="H270" s="42">
        <v>1.8965231804833539E-2</v>
      </c>
      <c r="I270" s="42">
        <v>2.263222092412083E-2</v>
      </c>
      <c r="J270" s="42">
        <v>0.14994376598899259</v>
      </c>
      <c r="K270" s="16">
        <v>0.91398222709183607</v>
      </c>
      <c r="L270" s="16">
        <v>1.708304028621469</v>
      </c>
      <c r="M270" s="16">
        <f t="shared" si="8"/>
        <v>2.6222862557133051</v>
      </c>
      <c r="N270" s="1"/>
      <c r="AC270" s="34">
        <v>43732</v>
      </c>
      <c r="AD270" s="43">
        <v>4.2916978094492192E-3</v>
      </c>
      <c r="AE270" s="43">
        <v>6.3738709155824434E-3</v>
      </c>
      <c r="AF270" s="43">
        <v>4.7550210601348076E-3</v>
      </c>
      <c r="AG270" s="43">
        <v>6.1764240211662673E-3</v>
      </c>
      <c r="AH270" s="43">
        <v>7.8861215885355444E-3</v>
      </c>
    </row>
    <row r="271" spans="2:34">
      <c r="B271" s="9">
        <v>43733</v>
      </c>
      <c r="C271" s="42">
        <v>0.1634729916265632</v>
      </c>
      <c r="D271" s="42">
        <v>3.0447104633021041E-2</v>
      </c>
      <c r="E271" s="42">
        <v>0.46350652343996901</v>
      </c>
      <c r="F271" s="42">
        <v>3.7049463192402272E-2</v>
      </c>
      <c r="G271" s="42">
        <v>3.099862101073779E-2</v>
      </c>
      <c r="H271" s="42">
        <v>1.8954407738304421E-2</v>
      </c>
      <c r="I271" s="42">
        <v>2.215521554319054E-2</v>
      </c>
      <c r="J271" s="42">
        <v>0.15284846758261361</v>
      </c>
      <c r="K271" s="16">
        <v>0.91943279476680195</v>
      </c>
      <c r="L271" s="16">
        <v>1.7447190434760409</v>
      </c>
      <c r="M271" s="16">
        <f t="shared" si="8"/>
        <v>2.6641518382428426</v>
      </c>
      <c r="N271" s="1"/>
      <c r="AC271" s="34">
        <v>43733</v>
      </c>
      <c r="AD271" s="43">
        <v>4.5022320451101536E-3</v>
      </c>
      <c r="AE271" s="43">
        <v>6.4674832938538956E-3</v>
      </c>
      <c r="AF271" s="43">
        <v>4.8012360823384134E-3</v>
      </c>
      <c r="AG271" s="43">
        <v>6.2536855586501671E-3</v>
      </c>
      <c r="AH271" s="43">
        <v>8.4629631159486747E-3</v>
      </c>
    </row>
    <row r="272" spans="2:34">
      <c r="B272" s="9">
        <v>43734</v>
      </c>
      <c r="C272" s="42">
        <v>0.16321606475825051</v>
      </c>
      <c r="D272" s="42">
        <v>3.1202983223644971E-2</v>
      </c>
      <c r="E272" s="42">
        <v>0.47922758941864962</v>
      </c>
      <c r="F272" s="42">
        <v>3.8121567226968821E-2</v>
      </c>
      <c r="G272" s="42">
        <v>3.1966126351887968E-2</v>
      </c>
      <c r="H272" s="42">
        <v>1.8715365800149111E-2</v>
      </c>
      <c r="I272" s="42">
        <v>2.274089228093654E-2</v>
      </c>
      <c r="J272" s="42">
        <v>0.15360490156291881</v>
      </c>
      <c r="K272" s="16">
        <v>0.93879549062340661</v>
      </c>
      <c r="L272" s="16">
        <v>1.766107759351115</v>
      </c>
      <c r="M272" s="16">
        <f t="shared" si="8"/>
        <v>2.7049032499745218</v>
      </c>
      <c r="N272" s="1"/>
      <c r="AC272" s="34">
        <v>43734</v>
      </c>
      <c r="AD272" s="43">
        <v>4.946412357390806E-3</v>
      </c>
      <c r="AE272" s="43">
        <v>6.5635339842134684E-3</v>
      </c>
      <c r="AF272" s="43">
        <v>4.9169961849242711E-3</v>
      </c>
      <c r="AG272" s="43">
        <v>6.5247700680133528E-3</v>
      </c>
      <c r="AH272" s="43">
        <v>8.2415291876081209E-3</v>
      </c>
    </row>
    <row r="273" spans="2:34">
      <c r="B273" s="9">
        <v>43735</v>
      </c>
      <c r="C273" s="42">
        <v>0.16490424727197189</v>
      </c>
      <c r="D273" s="42">
        <v>3.09499455842581E-2</v>
      </c>
      <c r="E273" s="42">
        <v>0.48093726446707019</v>
      </c>
      <c r="F273" s="42">
        <v>3.8258961728711842E-2</v>
      </c>
      <c r="G273" s="42">
        <v>3.2734079901017163E-2</v>
      </c>
      <c r="H273" s="42">
        <v>1.907423627429607E-2</v>
      </c>
      <c r="I273" s="42">
        <v>2.3606618938594871E-2</v>
      </c>
      <c r="J273" s="42">
        <v>0.153463679698186</v>
      </c>
      <c r="K273" s="16">
        <v>0.94392903386410631</v>
      </c>
      <c r="L273" s="16">
        <v>1.782790315722538</v>
      </c>
      <c r="M273" s="16">
        <f t="shared" si="8"/>
        <v>2.7267193495866442</v>
      </c>
      <c r="N273" s="1"/>
      <c r="AC273" s="34">
        <v>43735</v>
      </c>
      <c r="AD273" s="43">
        <v>4.4498913529941323E-3</v>
      </c>
      <c r="AE273" s="43">
        <v>7.0013563123119387E-3</v>
      </c>
      <c r="AF273" s="43">
        <v>4.8387156789861264E-3</v>
      </c>
      <c r="AG273" s="43">
        <v>6.566550642735332E-3</v>
      </c>
      <c r="AH273" s="43">
        <v>8.5736921632284385E-3</v>
      </c>
    </row>
    <row r="274" spans="2:34">
      <c r="B274" s="9">
        <v>43736</v>
      </c>
      <c r="C274" s="42">
        <v>0.1638509548691677</v>
      </c>
      <c r="D274" s="42">
        <v>3.081721524039684E-2</v>
      </c>
      <c r="E274" s="42">
        <v>0.4062916226027396</v>
      </c>
      <c r="F274" s="42">
        <v>2.919515155263594E-2</v>
      </c>
      <c r="G274" s="42">
        <v>3.115110193702552E-2</v>
      </c>
      <c r="H274" s="42">
        <v>1.8923385621533569E-2</v>
      </c>
      <c r="I274" s="42">
        <v>2.2293093556308881E-2</v>
      </c>
      <c r="J274" s="42">
        <v>0.13501835703386</v>
      </c>
      <c r="K274" s="16">
        <v>0.8375408824136682</v>
      </c>
      <c r="L274" s="16">
        <v>1.8320074105367039</v>
      </c>
      <c r="M274" s="16">
        <f t="shared" si="8"/>
        <v>2.6695482929503722</v>
      </c>
      <c r="N274" s="1"/>
      <c r="AC274" s="34">
        <v>43736</v>
      </c>
      <c r="AD274" s="43">
        <v>2.4657480323759268E-3</v>
      </c>
      <c r="AE274" s="43">
        <v>5.7443039915870547E-3</v>
      </c>
      <c r="AF274" s="43">
        <v>2.8070881596020539E-3</v>
      </c>
      <c r="AG274" s="43">
        <v>6.2547557333681994E-3</v>
      </c>
      <c r="AH274" s="43">
        <v>7.8076926755148842E-3</v>
      </c>
    </row>
    <row r="275" spans="2:34">
      <c r="B275" s="9">
        <v>43737</v>
      </c>
      <c r="C275" s="42">
        <v>0.1656686099734698</v>
      </c>
      <c r="D275" s="42">
        <v>3.0578843403583911E-2</v>
      </c>
      <c r="E275" s="42">
        <v>0.40480122336408592</v>
      </c>
      <c r="F275" s="42">
        <v>3.2696005486377293E-2</v>
      </c>
      <c r="G275" s="42">
        <v>3.0184090195349639E-2</v>
      </c>
      <c r="H275" s="42">
        <v>1.8669592633360751E-2</v>
      </c>
      <c r="I275" s="42">
        <v>1.8854052423041161E-2</v>
      </c>
      <c r="J275" s="42">
        <v>0.13939184427451981</v>
      </c>
      <c r="K275" s="16">
        <v>0.84084426175378846</v>
      </c>
      <c r="L275" s="16">
        <v>1.831129397145645</v>
      </c>
      <c r="M275" s="16">
        <f t="shared" si="8"/>
        <v>2.6719736588994336</v>
      </c>
      <c r="N275" s="1"/>
      <c r="AC275" s="34">
        <v>43737</v>
      </c>
      <c r="AD275" s="43">
        <v>3.4642412119094872E-3</v>
      </c>
      <c r="AE275" s="43">
        <v>5.9605190303203721E-3</v>
      </c>
      <c r="AF275" s="43">
        <v>3.2416045982622461E-3</v>
      </c>
      <c r="AG275" s="43">
        <v>6.3972910821060731E-3</v>
      </c>
      <c r="AH275" s="43">
        <v>8.0022730269298219E-3</v>
      </c>
    </row>
    <row r="276" spans="2:34">
      <c r="B276" s="9">
        <v>43738</v>
      </c>
      <c r="C276" s="42">
        <v>0.1661614990231523</v>
      </c>
      <c r="D276" s="42">
        <v>3.0997086481375041E-2</v>
      </c>
      <c r="E276" s="42">
        <v>0.45535514222279971</v>
      </c>
      <c r="F276" s="42">
        <v>3.7376504181056161E-2</v>
      </c>
      <c r="G276" s="42">
        <v>3.2173258465672039E-2</v>
      </c>
      <c r="H276" s="42">
        <v>1.782246433033292E-2</v>
      </c>
      <c r="I276" s="42">
        <v>2.2546953644391621E-2</v>
      </c>
      <c r="J276" s="42">
        <v>0.15040979976698191</v>
      </c>
      <c r="K276" s="16">
        <v>0.91284270811576185</v>
      </c>
      <c r="L276" s="16">
        <v>1.738186010791313</v>
      </c>
      <c r="M276" s="16">
        <f t="shared" si="8"/>
        <v>2.6510287189070749</v>
      </c>
      <c r="N276" s="1"/>
      <c r="AC276" s="34">
        <v>43738</v>
      </c>
      <c r="AD276" s="43">
        <v>4.7101307967049666E-3</v>
      </c>
      <c r="AE276" s="43">
        <v>6.5394293410013472E-3</v>
      </c>
      <c r="AF276" s="43">
        <v>4.5298665117498513E-3</v>
      </c>
      <c r="AG276" s="43">
        <v>6.5517890276537644E-3</v>
      </c>
      <c r="AH276" s="43">
        <v>8.4619874355387377E-3</v>
      </c>
    </row>
    <row r="277" spans="2:34">
      <c r="B277" s="9">
        <v>43739</v>
      </c>
      <c r="C277" s="42">
        <v>0.14617507268373539</v>
      </c>
      <c r="D277" s="42">
        <v>3.0384238153664329E-2</v>
      </c>
      <c r="E277" s="42">
        <v>0.45779617784284782</v>
      </c>
      <c r="F277" s="42">
        <v>3.496099214090078E-2</v>
      </c>
      <c r="G277" s="42">
        <v>2.9573839900887289E-2</v>
      </c>
      <c r="H277" s="42">
        <v>1.8527464534652031E-2</v>
      </c>
      <c r="I277" s="42">
        <v>2.2525935270263021E-2</v>
      </c>
      <c r="J277" s="42">
        <v>0.14992712160203009</v>
      </c>
      <c r="K277" s="16">
        <v>0.8898708421289806</v>
      </c>
      <c r="L277" s="16">
        <v>1.676849105837142</v>
      </c>
      <c r="M277" s="16">
        <f t="shared" si="8"/>
        <v>2.5667199479661225</v>
      </c>
      <c r="N277" s="1"/>
      <c r="AC277" s="34">
        <v>43739</v>
      </c>
      <c r="AD277" s="43">
        <v>4.3194654401374696E-3</v>
      </c>
      <c r="AE277" s="43">
        <v>6.167973585320544E-3</v>
      </c>
      <c r="AF277" s="43">
        <v>4.523960876013527E-3</v>
      </c>
      <c r="AG277" s="43">
        <v>5.5921425117962864E-3</v>
      </c>
      <c r="AH277" s="43">
        <v>7.9578128500446509E-3</v>
      </c>
    </row>
    <row r="278" spans="2:34">
      <c r="B278" s="9">
        <v>43740</v>
      </c>
      <c r="C278" s="42">
        <v>0.16529196018760681</v>
      </c>
      <c r="D278" s="42">
        <v>3.1348210300295699E-2</v>
      </c>
      <c r="E278" s="42">
        <v>0.45382356165998289</v>
      </c>
      <c r="F278" s="42">
        <v>3.6154099056777161E-2</v>
      </c>
      <c r="G278" s="42">
        <v>2.8746496924933591E-2</v>
      </c>
      <c r="H278" s="42">
        <v>1.8491154921745679E-2</v>
      </c>
      <c r="I278" s="42">
        <v>2.3297610548999662E-2</v>
      </c>
      <c r="J278" s="42">
        <v>0.15089996997548891</v>
      </c>
      <c r="K278" s="16">
        <v>0.90805306357583071</v>
      </c>
      <c r="L278" s="16">
        <v>1.707150246658387</v>
      </c>
      <c r="M278" s="16">
        <f t="shared" si="8"/>
        <v>2.6152033102342176</v>
      </c>
      <c r="N278" s="1"/>
      <c r="AC278" s="34">
        <v>43740</v>
      </c>
      <c r="AD278" s="43">
        <v>4.7228169988848129E-3</v>
      </c>
      <c r="AE278" s="43">
        <v>6.3728093279805846E-3</v>
      </c>
      <c r="AF278" s="43">
        <v>4.9034962149587732E-3</v>
      </c>
      <c r="AG278" s="43">
        <v>5.7067896164642072E-3</v>
      </c>
      <c r="AH278" s="43">
        <v>8.215818877909219E-3</v>
      </c>
    </row>
    <row r="279" spans="2:34">
      <c r="B279" s="9">
        <v>43741</v>
      </c>
      <c r="C279" s="42">
        <v>0.16091361588379011</v>
      </c>
      <c r="D279" s="42">
        <v>3.1567682452560628E-2</v>
      </c>
      <c r="E279" s="42">
        <v>0.47964724095171057</v>
      </c>
      <c r="F279" s="42">
        <v>3.5593739137587767E-2</v>
      </c>
      <c r="G279" s="42">
        <v>3.0336439552287771E-2</v>
      </c>
      <c r="H279" s="42">
        <v>1.8524731569502208E-2</v>
      </c>
      <c r="I279" s="42">
        <v>2.33361303189701E-2</v>
      </c>
      <c r="J279" s="42">
        <v>0.15466197083364081</v>
      </c>
      <c r="K279" s="16">
        <v>0.93458155070005022</v>
      </c>
      <c r="L279" s="16">
        <v>1.737800683217299</v>
      </c>
      <c r="M279" s="16">
        <f t="shared" si="8"/>
        <v>2.6723822339173493</v>
      </c>
      <c r="N279" s="1"/>
      <c r="AC279" s="34">
        <v>43741</v>
      </c>
      <c r="AD279" s="43">
        <v>4.8883197335805699E-3</v>
      </c>
      <c r="AE279" s="43">
        <v>6.4688552840920241E-3</v>
      </c>
      <c r="AF279" s="43">
        <v>3.99949175266868E-3</v>
      </c>
      <c r="AG279" s="43">
        <v>5.8523667388592597E-3</v>
      </c>
      <c r="AH279" s="43">
        <v>7.8927787165641514E-3</v>
      </c>
    </row>
    <row r="280" spans="2:34">
      <c r="B280" s="9">
        <v>43742</v>
      </c>
      <c r="C280" s="42">
        <v>0.16118969349919021</v>
      </c>
      <c r="D280" s="42">
        <v>3.2180824500633871E-2</v>
      </c>
      <c r="E280" s="42">
        <v>0.48764945683373362</v>
      </c>
      <c r="F280" s="42">
        <v>3.6965206735094791E-2</v>
      </c>
      <c r="G280" s="42">
        <v>3.1297865079351977E-2</v>
      </c>
      <c r="H280" s="42">
        <v>1.867973356752043E-2</v>
      </c>
      <c r="I280" s="42">
        <v>2.379459872712349E-2</v>
      </c>
      <c r="J280" s="42">
        <v>0.153747459935101</v>
      </c>
      <c r="K280" s="16">
        <v>0.94550483887774917</v>
      </c>
      <c r="L280" s="16">
        <v>1.7485175133440629</v>
      </c>
      <c r="M280" s="16">
        <f t="shared" si="8"/>
        <v>2.6940223522218121</v>
      </c>
      <c r="N280" s="1"/>
      <c r="AC280" s="34">
        <v>43742</v>
      </c>
      <c r="AD280" s="43">
        <v>4.8298322413535899E-3</v>
      </c>
      <c r="AE280" s="43">
        <v>6.7505841404237451E-3</v>
      </c>
      <c r="AF280" s="43">
        <v>4.0088188275146574E-3</v>
      </c>
      <c r="AG280" s="43">
        <v>6.1444212704415248E-3</v>
      </c>
      <c r="AH280" s="43">
        <v>8.6253739599621033E-3</v>
      </c>
    </row>
    <row r="281" spans="2:34">
      <c r="B281" s="9">
        <v>43743</v>
      </c>
      <c r="C281" s="42">
        <v>0.16548694398106831</v>
      </c>
      <c r="D281" s="42">
        <v>3.1885405088663589E-2</v>
      </c>
      <c r="E281" s="42">
        <v>0.4165896020664816</v>
      </c>
      <c r="F281" s="42">
        <v>2.7105876894820372E-2</v>
      </c>
      <c r="G281" s="42">
        <v>2.955120325500173E-2</v>
      </c>
      <c r="H281" s="42">
        <v>1.896495035333547E-2</v>
      </c>
      <c r="I281" s="42">
        <v>2.176928871111079E-2</v>
      </c>
      <c r="J281" s="42">
        <v>0.13436158120610009</v>
      </c>
      <c r="K281" s="16">
        <v>0.84571485155658221</v>
      </c>
      <c r="L281" s="16">
        <v>1.786678125193359</v>
      </c>
      <c r="M281" s="16">
        <f t="shared" si="8"/>
        <v>2.6323929767499412</v>
      </c>
      <c r="N281" s="1"/>
      <c r="AC281" s="34">
        <v>43743</v>
      </c>
      <c r="AD281" s="43">
        <v>2.449606336414974E-3</v>
      </c>
      <c r="AE281" s="43">
        <v>4.7296433455105702E-3</v>
      </c>
      <c r="AF281" s="43">
        <v>2.7809229367130508E-3</v>
      </c>
      <c r="AG281" s="43">
        <v>5.6678949277894292E-3</v>
      </c>
      <c r="AH281" s="43">
        <v>7.5805044276929323E-3</v>
      </c>
    </row>
    <row r="282" spans="2:34">
      <c r="B282" s="9">
        <v>43744</v>
      </c>
      <c r="C282" s="42">
        <v>0.16621436562473191</v>
      </c>
      <c r="D282" s="42">
        <v>3.1583992442288253E-2</v>
      </c>
      <c r="E282" s="42">
        <v>0.41548833246757871</v>
      </c>
      <c r="F282" s="42">
        <v>3.1264780218832423E-2</v>
      </c>
      <c r="G282" s="42">
        <v>2.8455094517508821E-2</v>
      </c>
      <c r="H282" s="42">
        <v>1.895771804455032E-2</v>
      </c>
      <c r="I282" s="42">
        <v>1.8913781214649029E-2</v>
      </c>
      <c r="J282" s="42">
        <v>0.13946197437534319</v>
      </c>
      <c r="K282" s="16">
        <v>0.85034003890548227</v>
      </c>
      <c r="L282" s="16">
        <v>1.7845778109546251</v>
      </c>
      <c r="M282" s="16">
        <f t="shared" si="8"/>
        <v>2.6349178498601074</v>
      </c>
      <c r="N282" s="1"/>
      <c r="AC282" s="34">
        <v>43744</v>
      </c>
      <c r="AD282" s="43">
        <v>3.6248105599096169E-3</v>
      </c>
      <c r="AE282" s="43">
        <v>5.3744156710505064E-3</v>
      </c>
      <c r="AF282" s="43">
        <v>3.3262524507834822E-3</v>
      </c>
      <c r="AG282" s="43">
        <v>5.8188409350556896E-3</v>
      </c>
      <c r="AH282" s="43">
        <v>7.8144553929654238E-3</v>
      </c>
    </row>
    <row r="283" spans="2:34">
      <c r="B283" s="9">
        <v>43745</v>
      </c>
      <c r="C283" s="42">
        <v>0.16571413038558441</v>
      </c>
      <c r="D283" s="42">
        <v>3.1808159965678581E-2</v>
      </c>
      <c r="E283" s="42">
        <v>0.45646033275183212</v>
      </c>
      <c r="F283" s="42">
        <v>3.6301342767816401E-2</v>
      </c>
      <c r="G283" s="42">
        <v>3.0312285828050879E-2</v>
      </c>
      <c r="H283" s="42">
        <v>1.871547319423925E-2</v>
      </c>
      <c r="I283" s="42">
        <v>2.270706687679433E-2</v>
      </c>
      <c r="J283" s="42">
        <v>0.1513263240707208</v>
      </c>
      <c r="K283" s="16">
        <v>0.91334511584071687</v>
      </c>
      <c r="L283" s="16">
        <v>1.7049865474850501</v>
      </c>
      <c r="M283" s="16">
        <f t="shared" si="8"/>
        <v>2.6183316633257672</v>
      </c>
      <c r="N283" s="1"/>
      <c r="AC283" s="34">
        <v>43745</v>
      </c>
      <c r="AD283" s="43">
        <v>4.6666413381176901E-3</v>
      </c>
      <c r="AE283" s="43">
        <v>6.3514380075820462E-3</v>
      </c>
      <c r="AF283" s="43">
        <v>4.6564661908557797E-3</v>
      </c>
      <c r="AG283" s="43">
        <v>5.8295448937155606E-3</v>
      </c>
      <c r="AH283" s="43">
        <v>8.3248192933494773E-3</v>
      </c>
    </row>
    <row r="284" spans="2:34">
      <c r="B284" s="9">
        <v>43746</v>
      </c>
      <c r="C284" s="42">
        <v>0.16506403027535879</v>
      </c>
      <c r="D284" s="42">
        <v>3.0861819571428951E-2</v>
      </c>
      <c r="E284" s="42">
        <v>0.45845125221220151</v>
      </c>
      <c r="F284" s="42">
        <v>3.4791649643645513E-2</v>
      </c>
      <c r="G284" s="42">
        <v>2.8343728476655922E-2</v>
      </c>
      <c r="H284" s="42">
        <v>1.8781769712433709E-2</v>
      </c>
      <c r="I284" s="42">
        <v>2.2790134320534519E-2</v>
      </c>
      <c r="J284" s="42">
        <v>0.1512528860970774</v>
      </c>
      <c r="K284" s="16">
        <v>0.91033727030933653</v>
      </c>
      <c r="L284" s="16">
        <v>1.64670506978728</v>
      </c>
      <c r="M284" s="16">
        <f t="shared" si="8"/>
        <v>2.5570423400966167</v>
      </c>
      <c r="N284" s="1"/>
      <c r="AC284" s="34">
        <v>43746</v>
      </c>
      <c r="AD284" s="43">
        <v>4.480600138921583E-3</v>
      </c>
      <c r="AE284" s="43">
        <v>6.1376431193928931E-3</v>
      </c>
      <c r="AF284" s="43">
        <v>4.5795187591718958E-3</v>
      </c>
      <c r="AG284" s="43">
        <v>5.525605104874814E-3</v>
      </c>
      <c r="AH284" s="43">
        <v>7.7615177018544876E-3</v>
      </c>
    </row>
    <row r="285" spans="2:34">
      <c r="B285" s="9">
        <v>43747</v>
      </c>
      <c r="C285" s="42">
        <v>0.16554595892910901</v>
      </c>
      <c r="D285" s="42">
        <v>3.190441067630273E-2</v>
      </c>
      <c r="E285" s="42">
        <v>0.45450939184142908</v>
      </c>
      <c r="F285" s="42">
        <v>3.4573212790560658E-2</v>
      </c>
      <c r="G285" s="42">
        <v>2.7873750693773309E-2</v>
      </c>
      <c r="H285" s="42">
        <v>1.901311204542851E-2</v>
      </c>
      <c r="I285" s="42">
        <v>2.2215261154811001E-2</v>
      </c>
      <c r="J285" s="42">
        <v>0.15190625675222319</v>
      </c>
      <c r="K285" s="16">
        <v>0.90754135488363763</v>
      </c>
      <c r="L285" s="16">
        <v>1.6564160002432551</v>
      </c>
      <c r="M285" s="16">
        <f t="shared" si="8"/>
        <v>2.5639573551268926</v>
      </c>
      <c r="N285" s="1"/>
      <c r="AC285" s="34">
        <v>43747</v>
      </c>
      <c r="AD285" s="43">
        <v>4.4014357456665697E-3</v>
      </c>
      <c r="AE285" s="43">
        <v>6.1885427404870337E-3</v>
      </c>
      <c r="AF285" s="43">
        <v>4.7054511902223572E-3</v>
      </c>
      <c r="AG285" s="43">
        <v>4.7643524415596364E-3</v>
      </c>
      <c r="AH285" s="43">
        <v>8.0852022358675456E-3</v>
      </c>
    </row>
    <row r="286" spans="2:34">
      <c r="B286" s="9">
        <v>43748</v>
      </c>
      <c r="C286" s="42">
        <v>0.15985782632764781</v>
      </c>
      <c r="D286" s="42">
        <v>3.2149932222579017E-2</v>
      </c>
      <c r="E286" s="42">
        <v>0.46689932737600398</v>
      </c>
      <c r="F286" s="42">
        <v>3.6130229953808581E-2</v>
      </c>
      <c r="G286" s="42">
        <v>2.9792646709410019E-2</v>
      </c>
      <c r="H286" s="42">
        <v>1.8890307408124422E-2</v>
      </c>
      <c r="I286" s="42">
        <v>2.3262711126551001E-2</v>
      </c>
      <c r="J286" s="42">
        <v>0.15439418124365631</v>
      </c>
      <c r="K286" s="16">
        <v>0.92137716236778078</v>
      </c>
      <c r="L286" s="16">
        <v>1.708627371394742</v>
      </c>
      <c r="M286" s="16">
        <f t="shared" si="8"/>
        <v>2.6300045337625226</v>
      </c>
      <c r="N286" s="1"/>
      <c r="AC286" s="34">
        <v>43748</v>
      </c>
      <c r="AD286" s="43">
        <v>4.8932145848174652E-3</v>
      </c>
      <c r="AE286" s="43">
        <v>6.4194296855027274E-3</v>
      </c>
      <c r="AF286" s="43">
        <v>4.6694893756516666E-3</v>
      </c>
      <c r="AG286" s="43">
        <v>5.7766550231184034E-3</v>
      </c>
      <c r="AH286" s="43">
        <v>7.8601852077048624E-3</v>
      </c>
    </row>
    <row r="287" spans="2:34">
      <c r="B287" s="9">
        <v>43749</v>
      </c>
      <c r="C287" s="42">
        <v>0.15956180624603519</v>
      </c>
      <c r="D287" s="42">
        <v>3.2313793462341721E-2</v>
      </c>
      <c r="E287" s="42">
        <v>0.48170559473380198</v>
      </c>
      <c r="F287" s="42">
        <v>3.7009634821177251E-2</v>
      </c>
      <c r="G287" s="42">
        <v>3.017955688176735E-2</v>
      </c>
      <c r="H287" s="42">
        <v>1.863796298728651E-2</v>
      </c>
      <c r="I287" s="42">
        <v>2.3266101937352741E-2</v>
      </c>
      <c r="J287" s="42">
        <v>0.15235206174453239</v>
      </c>
      <c r="K287" s="16">
        <v>0.93502651281429516</v>
      </c>
      <c r="L287" s="16">
        <v>1.7474965499202031</v>
      </c>
      <c r="M287" s="16">
        <f t="shared" si="8"/>
        <v>2.6825230627344983</v>
      </c>
      <c r="N287" s="1"/>
      <c r="AC287" s="34">
        <v>43749</v>
      </c>
      <c r="AD287" s="43">
        <v>4.7399522744949324E-3</v>
      </c>
      <c r="AE287" s="43">
        <v>6.6253429183996361E-3</v>
      </c>
      <c r="AF287" s="43">
        <v>4.7156131671383739E-3</v>
      </c>
      <c r="AG287" s="43">
        <v>5.8190698636773463E-3</v>
      </c>
      <c r="AH287" s="43">
        <v>8.4916276371269691E-3</v>
      </c>
    </row>
    <row r="288" spans="2:34">
      <c r="B288" s="9">
        <v>43750</v>
      </c>
      <c r="C288" s="42">
        <v>0.1597651419470337</v>
      </c>
      <c r="D288" s="42">
        <v>3.19559656441347E-2</v>
      </c>
      <c r="E288" s="42">
        <v>0.42348844885274423</v>
      </c>
      <c r="F288" s="42">
        <v>2.6340176268859879E-2</v>
      </c>
      <c r="G288" s="42">
        <v>2.8564244158907709E-2</v>
      </c>
      <c r="H288" s="42">
        <v>3.1502005611616589E-3</v>
      </c>
      <c r="I288" s="42">
        <v>2.2046444870157889E-2</v>
      </c>
      <c r="J288" s="42">
        <v>0.13203584667278909</v>
      </c>
      <c r="K288" s="16">
        <v>0.82734646897578878</v>
      </c>
      <c r="L288" s="16">
        <v>1.7184644675835321</v>
      </c>
      <c r="M288" s="16">
        <f t="shared" si="8"/>
        <v>2.5458109365593211</v>
      </c>
      <c r="N288" s="1"/>
      <c r="AC288" s="34">
        <v>43750</v>
      </c>
      <c r="AD288" s="43">
        <v>2.3559223664889719E-3</v>
      </c>
      <c r="AE288" s="43">
        <v>4.2452224884168234E-3</v>
      </c>
      <c r="AF288" s="43">
        <v>2.7926126375042749E-3</v>
      </c>
      <c r="AG288" s="43">
        <v>5.4909363729146966E-3</v>
      </c>
      <c r="AH288" s="43">
        <v>7.5512381513474797E-3</v>
      </c>
    </row>
    <row r="289" spans="2:34">
      <c r="B289" s="9">
        <v>43751</v>
      </c>
      <c r="C289" s="42">
        <v>0.16136790515725891</v>
      </c>
      <c r="D289" s="42">
        <v>3.1655310809145583E-2</v>
      </c>
      <c r="E289" s="42">
        <v>0.40701611324582432</v>
      </c>
      <c r="F289" s="42">
        <v>3.020878400606683E-2</v>
      </c>
      <c r="G289" s="42">
        <v>2.763572703473095E-2</v>
      </c>
      <c r="H289" s="42">
        <v>1.34130879612972E-2</v>
      </c>
      <c r="I289" s="42">
        <v>1.8234504453790979E-2</v>
      </c>
      <c r="J289" s="42">
        <v>0.1379183605956856</v>
      </c>
      <c r="K289" s="16">
        <v>0.82744979326380019</v>
      </c>
      <c r="L289" s="16">
        <v>1.769470705836693</v>
      </c>
      <c r="M289" s="16">
        <f t="shared" si="8"/>
        <v>2.5969204991004933</v>
      </c>
      <c r="N289" s="1"/>
      <c r="AC289" s="34">
        <v>43751</v>
      </c>
      <c r="AD289" s="43">
        <v>3.2905761280512132E-3</v>
      </c>
      <c r="AE289" s="43">
        <v>5.1965434656810654E-3</v>
      </c>
      <c r="AF289" s="43">
        <v>3.258320452340758E-3</v>
      </c>
      <c r="AG289" s="43">
        <v>5.6395747530154812E-3</v>
      </c>
      <c r="AH289" s="43">
        <v>7.7612711115085369E-3</v>
      </c>
    </row>
    <row r="290" spans="2:34">
      <c r="B290" s="9">
        <v>43752</v>
      </c>
      <c r="C290" s="42">
        <v>0.1621273291958544</v>
      </c>
      <c r="D290" s="42">
        <v>3.2049122665902298E-2</v>
      </c>
      <c r="E290" s="42">
        <v>0.46586150035521823</v>
      </c>
      <c r="F290" s="42">
        <v>3.5134223390643572E-2</v>
      </c>
      <c r="G290" s="42">
        <v>3.0436431136095711E-2</v>
      </c>
      <c r="H290" s="42">
        <v>1.8989704782794301E-2</v>
      </c>
      <c r="I290" s="42">
        <v>2.2963495608748781E-2</v>
      </c>
      <c r="J290" s="42">
        <v>0.14919491435254481</v>
      </c>
      <c r="K290" s="16">
        <v>0.91675672148780241</v>
      </c>
      <c r="L290" s="16">
        <v>1.71482689054773</v>
      </c>
      <c r="M290" s="16">
        <f t="shared" si="8"/>
        <v>2.6315836120355325</v>
      </c>
      <c r="N290" s="1"/>
      <c r="AC290" s="34">
        <v>43752</v>
      </c>
      <c r="AD290" s="43">
        <v>4.6478666984713186E-3</v>
      </c>
      <c r="AE290" s="43">
        <v>6.1888924964357316E-3</v>
      </c>
      <c r="AF290" s="43">
        <v>4.628841092551057E-3</v>
      </c>
      <c r="AG290" s="43">
        <v>5.7698837102878016E-3</v>
      </c>
      <c r="AH290" s="43">
        <v>7.8004492954981616E-3</v>
      </c>
    </row>
    <row r="291" spans="2:34">
      <c r="B291" s="9">
        <v>43753</v>
      </c>
      <c r="C291" s="42">
        <v>0.16053861375385631</v>
      </c>
      <c r="D291" s="42">
        <v>3.1036579396459919E-2</v>
      </c>
      <c r="E291" s="42">
        <v>0.46238547718202699</v>
      </c>
      <c r="F291" s="42">
        <v>3.3889296909165617E-2</v>
      </c>
      <c r="G291" s="42">
        <v>2.8466572257655452E-2</v>
      </c>
      <c r="H291" s="42">
        <v>1.8807173623233951E-2</v>
      </c>
      <c r="I291" s="42">
        <v>2.2728122516676601E-2</v>
      </c>
      <c r="J291" s="42">
        <v>0.1488362137824448</v>
      </c>
      <c r="K291" s="16">
        <v>0.90668804942152004</v>
      </c>
      <c r="L291" s="16">
        <v>1.6750799888383969</v>
      </c>
      <c r="M291" s="16">
        <f t="shared" si="8"/>
        <v>2.5817680382599169</v>
      </c>
      <c r="N291" s="1"/>
      <c r="AC291" s="34">
        <v>43753</v>
      </c>
      <c r="AD291" s="43">
        <v>4.5285851783846134E-3</v>
      </c>
      <c r="AE291" s="43">
        <v>5.6687827611876639E-3</v>
      </c>
      <c r="AF291" s="43">
        <v>4.6084986039445983E-3</v>
      </c>
      <c r="AG291" s="43">
        <v>5.4380511175453989E-3</v>
      </c>
      <c r="AH291" s="43">
        <v>7.6908916904330901E-3</v>
      </c>
    </row>
    <row r="292" spans="2:34">
      <c r="B292" s="9">
        <v>43754</v>
      </c>
      <c r="C292" s="42">
        <v>0.16273897828849329</v>
      </c>
      <c r="D292" s="42">
        <v>3.2048842783871802E-2</v>
      </c>
      <c r="E292" s="42">
        <v>0.46144485300674032</v>
      </c>
      <c r="F292" s="42">
        <v>3.4575339303412327E-2</v>
      </c>
      <c r="G292" s="42">
        <v>2.8037028860067141E-2</v>
      </c>
      <c r="H292" s="42">
        <v>1.8972736703540549E-2</v>
      </c>
      <c r="I292" s="42">
        <v>2.2751080251114941E-2</v>
      </c>
      <c r="J292" s="42">
        <v>0.14843234695783111</v>
      </c>
      <c r="K292" s="16">
        <v>0.90900120615507152</v>
      </c>
      <c r="L292" s="16">
        <v>1.6795031528833091</v>
      </c>
      <c r="M292" s="16">
        <f t="shared" si="8"/>
        <v>2.5885043590383807</v>
      </c>
      <c r="N292" s="1"/>
      <c r="AC292" s="34">
        <v>43754</v>
      </c>
      <c r="AD292" s="43">
        <v>4.4646281124833412E-3</v>
      </c>
      <c r="AE292" s="43">
        <v>6.0638277263634858E-3</v>
      </c>
      <c r="AF292" s="43">
        <v>4.4453849143653674E-3</v>
      </c>
      <c r="AG292" s="43">
        <v>5.5877777809012867E-3</v>
      </c>
      <c r="AH292" s="43">
        <v>7.8968411319519545E-3</v>
      </c>
    </row>
    <row r="293" spans="2:34">
      <c r="B293" s="9">
        <v>43755</v>
      </c>
      <c r="C293" s="42">
        <v>0.16292132185100669</v>
      </c>
      <c r="D293" s="42">
        <v>3.2035689347630722E-2</v>
      </c>
      <c r="E293" s="42">
        <v>0.47632852537821541</v>
      </c>
      <c r="F293" s="42">
        <v>3.5957208550591757E-2</v>
      </c>
      <c r="G293" s="42">
        <v>2.9814005088418871E-2</v>
      </c>
      <c r="H293" s="42">
        <v>1.8756627943991341E-2</v>
      </c>
      <c r="I293" s="42">
        <v>2.2479178542431009E-2</v>
      </c>
      <c r="J293" s="42">
        <v>0.15177784639290601</v>
      </c>
      <c r="K293" s="16">
        <v>0.93007040309519184</v>
      </c>
      <c r="L293" s="16">
        <v>1.712211369858488</v>
      </c>
      <c r="M293" s="16">
        <f t="shared" si="8"/>
        <v>2.6422817729536798</v>
      </c>
      <c r="N293" s="1"/>
      <c r="AC293" s="34">
        <v>43755</v>
      </c>
      <c r="AD293" s="43">
        <v>4.8818184199909929E-3</v>
      </c>
      <c r="AE293" s="43">
        <v>6.3160066147220761E-3</v>
      </c>
      <c r="AF293" s="43">
        <v>4.7828460966291043E-3</v>
      </c>
      <c r="AG293" s="43">
        <v>5.772800185594602E-3</v>
      </c>
      <c r="AH293" s="43">
        <v>7.9728634880184158E-3</v>
      </c>
    </row>
    <row r="294" spans="2:34">
      <c r="B294" s="9">
        <v>43756</v>
      </c>
      <c r="C294" s="42">
        <v>0.16334290077363811</v>
      </c>
      <c r="D294" s="42">
        <v>3.2162322869971248E-2</v>
      </c>
      <c r="E294" s="42">
        <v>0.49344667418327359</v>
      </c>
      <c r="F294" s="42">
        <v>3.6120851493014063E-2</v>
      </c>
      <c r="G294" s="42">
        <v>3.0215287917909651E-2</v>
      </c>
      <c r="H294" s="42">
        <v>1.9087247984933851E-2</v>
      </c>
      <c r="I294" s="42">
        <v>2.3236214597979109E-2</v>
      </c>
      <c r="J294" s="42">
        <v>0.15315254971098691</v>
      </c>
      <c r="K294" s="16">
        <v>0.95076404953170657</v>
      </c>
      <c r="L294" s="16">
        <v>1.7471479551851981</v>
      </c>
      <c r="M294" s="16">
        <f t="shared" si="8"/>
        <v>2.6979120047169047</v>
      </c>
      <c r="N294" s="1"/>
      <c r="AC294" s="34">
        <v>43756</v>
      </c>
      <c r="AD294" s="43">
        <v>4.7869591578739122E-3</v>
      </c>
      <c r="AE294" s="43">
        <v>6.4722736046426291E-3</v>
      </c>
      <c r="AF294" s="43">
        <v>4.6009522106785859E-3</v>
      </c>
      <c r="AG294" s="43">
        <v>5.8631053923199096E-3</v>
      </c>
      <c r="AH294" s="43">
        <v>8.271164331189752E-3</v>
      </c>
    </row>
    <row r="295" spans="2:34">
      <c r="B295" s="9">
        <v>43757</v>
      </c>
      <c r="C295" s="42">
        <v>0.16536440878202149</v>
      </c>
      <c r="D295" s="42">
        <v>3.2088573400997467E-2</v>
      </c>
      <c r="E295" s="42">
        <v>0.42109690488821938</v>
      </c>
      <c r="F295" s="42">
        <v>2.6639263552321182E-2</v>
      </c>
      <c r="G295" s="42">
        <v>2.8893388602179149E-2</v>
      </c>
      <c r="H295" s="42">
        <v>1.8605907235124321E-2</v>
      </c>
      <c r="I295" s="42">
        <v>2.181429328790891E-2</v>
      </c>
      <c r="J295" s="42">
        <v>0.13367537756998191</v>
      </c>
      <c r="K295" s="16">
        <v>0.84817811731875381</v>
      </c>
      <c r="L295" s="16">
        <v>1.7926488158333891</v>
      </c>
      <c r="M295" s="16">
        <f t="shared" si="8"/>
        <v>2.6408269331521428</v>
      </c>
      <c r="N295" s="1"/>
      <c r="AC295" s="34">
        <v>43757</v>
      </c>
      <c r="AD295" s="43">
        <v>2.534576788570009E-3</v>
      </c>
      <c r="AE295" s="43">
        <v>4.6754966533358944E-3</v>
      </c>
      <c r="AF295" s="43">
        <v>2.730925364601925E-3</v>
      </c>
      <c r="AG295" s="43">
        <v>5.2696997443162858E-3</v>
      </c>
      <c r="AH295" s="43">
        <v>7.5232150133429602E-3</v>
      </c>
    </row>
    <row r="296" spans="2:34">
      <c r="B296" s="9">
        <v>43758</v>
      </c>
      <c r="C296" s="42">
        <v>0.1633021751814826</v>
      </c>
      <c r="D296" s="42">
        <v>3.1492623034823732E-2</v>
      </c>
      <c r="E296" s="42">
        <v>0.40778329475928388</v>
      </c>
      <c r="F296" s="42">
        <v>2.9883880190218991E-2</v>
      </c>
      <c r="G296" s="42">
        <v>2.789839699699383E-2</v>
      </c>
      <c r="H296" s="42">
        <v>1.891509450416946E-2</v>
      </c>
      <c r="I296" s="42">
        <v>1.836032170048732E-2</v>
      </c>
      <c r="J296" s="42">
        <v>0.13888856509787559</v>
      </c>
      <c r="K296" s="16">
        <v>0.83652435146533533</v>
      </c>
      <c r="L296" s="16">
        <v>1.7839570143355139</v>
      </c>
      <c r="M296" s="16">
        <f t="shared" si="8"/>
        <v>2.620481365800849</v>
      </c>
      <c r="N296" s="1"/>
      <c r="AC296" s="34">
        <v>43758</v>
      </c>
      <c r="AD296" s="43">
        <v>3.5748476275894881E-3</v>
      </c>
      <c r="AE296" s="43">
        <v>5.0760670156710869E-3</v>
      </c>
      <c r="AF296" s="43">
        <v>2.7236267533938051E-3</v>
      </c>
      <c r="AG296" s="43">
        <v>5.5624919078238423E-3</v>
      </c>
      <c r="AH296" s="43">
        <v>7.9612953612580202E-3</v>
      </c>
    </row>
    <row r="297" spans="2:34">
      <c r="B297" s="9">
        <v>43759</v>
      </c>
      <c r="C297" s="42">
        <v>0.16341883117808001</v>
      </c>
      <c r="D297" s="42">
        <v>3.2058018503271571E-2</v>
      </c>
      <c r="E297" s="42">
        <v>0.45834681767361918</v>
      </c>
      <c r="F297" s="42">
        <v>3.5606375988862043E-2</v>
      </c>
      <c r="G297" s="42">
        <v>3.0092672173608431E-2</v>
      </c>
      <c r="H297" s="42">
        <v>1.8343307673351052E-2</v>
      </c>
      <c r="I297" s="42">
        <v>2.3144266686258779E-2</v>
      </c>
      <c r="J297" s="42">
        <v>0.1500073809964145</v>
      </c>
      <c r="K297" s="16">
        <v>0.91101767087346552</v>
      </c>
      <c r="L297" s="16">
        <v>1.6952711630963699</v>
      </c>
      <c r="M297" s="16">
        <f t="shared" si="8"/>
        <v>2.6062888339698356</v>
      </c>
      <c r="N297" s="1"/>
      <c r="AC297" s="34">
        <v>43759</v>
      </c>
      <c r="AD297" s="43">
        <v>4.7164109814260566E-3</v>
      </c>
      <c r="AE297" s="43">
        <v>6.0951189383070224E-3</v>
      </c>
      <c r="AF297" s="43">
        <v>4.6349934754072028E-3</v>
      </c>
      <c r="AG297" s="43">
        <v>5.7474084276951751E-3</v>
      </c>
      <c r="AH297" s="43">
        <v>8.049672548320206E-3</v>
      </c>
    </row>
    <row r="298" spans="2:34">
      <c r="B298" s="9">
        <v>43760</v>
      </c>
      <c r="C298" s="42">
        <v>0.16245360632622</v>
      </c>
      <c r="D298" s="42">
        <v>3.0998541365931088E-2</v>
      </c>
      <c r="E298" s="42">
        <v>0.46751626943534919</v>
      </c>
      <c r="F298" s="42">
        <v>3.4226734928102617E-2</v>
      </c>
      <c r="G298" s="42">
        <v>2.8068540190887298E-2</v>
      </c>
      <c r="H298" s="42">
        <v>1.874301274868747E-2</v>
      </c>
      <c r="I298" s="42">
        <v>2.2385094670317289E-2</v>
      </c>
      <c r="J298" s="42">
        <v>0.14964213003640869</v>
      </c>
      <c r="K298" s="16">
        <v>0.91403392970190378</v>
      </c>
      <c r="L298" s="16">
        <v>1.660850575017502</v>
      </c>
      <c r="M298" s="16">
        <f t="shared" si="8"/>
        <v>2.5748845047194058</v>
      </c>
      <c r="N298" s="1"/>
      <c r="AC298" s="34">
        <v>43760</v>
      </c>
      <c r="AD298" s="43">
        <v>4.5794371223033658E-3</v>
      </c>
      <c r="AE298" s="43">
        <v>5.6146289841578099E-3</v>
      </c>
      <c r="AF298" s="43">
        <v>4.8957789092677981E-3</v>
      </c>
      <c r="AG298" s="43">
        <v>5.5635801475246299E-3</v>
      </c>
      <c r="AH298" s="43">
        <v>7.5084548802808199E-3</v>
      </c>
    </row>
    <row r="299" spans="2:34">
      <c r="B299" s="9">
        <v>43761</v>
      </c>
      <c r="C299" s="42">
        <v>0.16322994190446141</v>
      </c>
      <c r="D299" s="42">
        <v>3.2236315558173849E-2</v>
      </c>
      <c r="E299" s="42">
        <v>0.47147546247685451</v>
      </c>
      <c r="F299" s="42">
        <v>3.5012120416163903E-2</v>
      </c>
      <c r="G299" s="42">
        <v>2.846299486788581E-2</v>
      </c>
      <c r="H299" s="42">
        <v>1.8873417801989052E-2</v>
      </c>
      <c r="I299" s="42">
        <v>2.2747467234786049E-2</v>
      </c>
      <c r="J299" s="42">
        <v>0.151556398439775</v>
      </c>
      <c r="K299" s="16">
        <v>0.92359411870008978</v>
      </c>
      <c r="L299" s="16">
        <v>1.6724272778740861</v>
      </c>
      <c r="M299" s="16">
        <f t="shared" si="8"/>
        <v>2.5960213965741756</v>
      </c>
      <c r="N299" s="1"/>
      <c r="AC299" s="34">
        <v>43761</v>
      </c>
      <c r="AD299" s="43">
        <v>4.3712059590770404E-3</v>
      </c>
      <c r="AE299" s="43">
        <v>5.9729354734916569E-3</v>
      </c>
      <c r="AF299" s="43">
        <v>4.7567721865138749E-3</v>
      </c>
      <c r="AG299" s="43">
        <v>5.6293768770632972E-3</v>
      </c>
      <c r="AH299" s="43">
        <v>8.1578551045896706E-3</v>
      </c>
    </row>
    <row r="300" spans="2:34">
      <c r="B300" s="9">
        <v>43762</v>
      </c>
      <c r="C300" s="42">
        <v>0.16206065313833509</v>
      </c>
      <c r="D300" s="42">
        <v>3.2458706953455888E-2</v>
      </c>
      <c r="E300" s="42">
        <v>0.48330776852955631</v>
      </c>
      <c r="F300" s="42">
        <v>3.5903679805719922E-2</v>
      </c>
      <c r="G300" s="42">
        <v>2.925639258755014E-2</v>
      </c>
      <c r="H300" s="42">
        <v>1.8442422140677182E-2</v>
      </c>
      <c r="I300" s="42">
        <v>2.315868856005552E-2</v>
      </c>
      <c r="J300" s="42">
        <v>0.15530969882115231</v>
      </c>
      <c r="K300" s="16">
        <v>0.93989801053650268</v>
      </c>
      <c r="L300" s="16">
        <v>1.710449023856335</v>
      </c>
      <c r="M300" s="16">
        <f t="shared" si="8"/>
        <v>2.6503470343928379</v>
      </c>
      <c r="N300" s="1"/>
      <c r="AC300" s="34">
        <v>43762</v>
      </c>
      <c r="AD300" s="43">
        <v>4.9372248069162027E-3</v>
      </c>
      <c r="AE300" s="43">
        <v>6.1975446348228776E-3</v>
      </c>
      <c r="AF300" s="43">
        <v>4.8327092443570443E-3</v>
      </c>
      <c r="AG300" s="43">
        <v>5.7538395085936474E-3</v>
      </c>
      <c r="AH300" s="43">
        <v>7.7981082013770043E-3</v>
      </c>
    </row>
    <row r="301" spans="2:34">
      <c r="B301" s="9">
        <v>43763</v>
      </c>
      <c r="C301" s="42">
        <v>0.1640557406460251</v>
      </c>
      <c r="D301" s="42">
        <v>3.2657341180986267E-2</v>
      </c>
      <c r="E301" s="42">
        <v>0.48277641797847282</v>
      </c>
      <c r="F301" s="42">
        <v>3.523290404966168E-2</v>
      </c>
      <c r="G301" s="42">
        <v>2.9683439272049479E-2</v>
      </c>
      <c r="H301" s="42">
        <v>1.8912974565564671E-2</v>
      </c>
      <c r="I301" s="42">
        <v>2.282530904771812E-2</v>
      </c>
      <c r="J301" s="42">
        <v>0.1544220281185478</v>
      </c>
      <c r="K301" s="16">
        <v>0.94056615485902573</v>
      </c>
      <c r="L301" s="16">
        <v>1.7513906485502371</v>
      </c>
      <c r="M301" s="16">
        <f t="shared" si="8"/>
        <v>2.6919568034092629</v>
      </c>
      <c r="N301" s="1"/>
      <c r="AC301" s="34">
        <v>43763</v>
      </c>
      <c r="AD301" s="43">
        <v>4.6565379035421999E-3</v>
      </c>
      <c r="AE301" s="43">
        <v>6.4055760032834339E-3</v>
      </c>
      <c r="AF301" s="43">
        <v>4.9159412077292176E-3</v>
      </c>
      <c r="AG301" s="43">
        <v>4.3652842387405149E-3</v>
      </c>
      <c r="AH301" s="43">
        <v>8.49594041672707E-3</v>
      </c>
    </row>
    <row r="302" spans="2:34">
      <c r="B302" s="9">
        <v>43764</v>
      </c>
      <c r="C302" s="42">
        <v>0.15898460747813131</v>
      </c>
      <c r="D302" s="42">
        <v>3.2222089764438341E-2</v>
      </c>
      <c r="E302" s="42">
        <v>0.41740751512553242</v>
      </c>
      <c r="F302" s="42">
        <v>2.654392215157949E-2</v>
      </c>
      <c r="G302" s="42">
        <v>2.9515292910323721E-2</v>
      </c>
      <c r="H302" s="42">
        <v>1.8899558109483319E-2</v>
      </c>
      <c r="I302" s="42">
        <v>2.2074300295338509E-2</v>
      </c>
      <c r="J302" s="42">
        <v>0.13264421476304319</v>
      </c>
      <c r="K302" s="16">
        <v>0.83829150059787028</v>
      </c>
      <c r="L302" s="16">
        <v>1.7968981899311689</v>
      </c>
      <c r="M302" s="16">
        <f t="shared" si="8"/>
        <v>2.6351896905290393</v>
      </c>
      <c r="N302" s="1"/>
      <c r="AC302" s="34">
        <v>43764</v>
      </c>
      <c r="AD302" s="43">
        <v>2.377127685631314E-3</v>
      </c>
      <c r="AE302" s="43">
        <v>4.7913875609756802E-3</v>
      </c>
      <c r="AF302" s="43">
        <v>2.915733324999825E-3</v>
      </c>
      <c r="AG302" s="43">
        <v>5.4243028794345796E-3</v>
      </c>
      <c r="AH302" s="43">
        <v>7.333049925658407E-3</v>
      </c>
    </row>
    <row r="303" spans="2:34">
      <c r="B303" s="9">
        <v>43765</v>
      </c>
      <c r="C303" s="42">
        <v>0.16138131960592919</v>
      </c>
      <c r="D303" s="42">
        <v>2.9916564775956739E-2</v>
      </c>
      <c r="E303" s="42">
        <v>0.40035109666947799</v>
      </c>
      <c r="F303" s="42">
        <v>2.919270304921822E-2</v>
      </c>
      <c r="G303" s="42">
        <v>2.732721231064713E-2</v>
      </c>
      <c r="H303" s="42">
        <v>1.88349651131141E-2</v>
      </c>
      <c r="I303" s="42">
        <v>1.9650507146983461E-2</v>
      </c>
      <c r="J303" s="42">
        <v>0.13920533512053171</v>
      </c>
      <c r="K303" s="16">
        <v>0.82585970379185858</v>
      </c>
      <c r="L303" s="16">
        <v>1.7191046199524209</v>
      </c>
      <c r="M303" s="16">
        <f t="shared" si="8"/>
        <v>2.5449643237442796</v>
      </c>
      <c r="N303" s="1"/>
      <c r="AC303" s="34">
        <v>43765</v>
      </c>
      <c r="AD303" s="43">
        <v>3.4277383845263058E-3</v>
      </c>
      <c r="AE303" s="43">
        <v>4.837082595242243E-3</v>
      </c>
      <c r="AF303" s="43">
        <v>3.1006044027482899E-3</v>
      </c>
      <c r="AG303" s="43">
        <v>5.0470199526143084E-3</v>
      </c>
      <c r="AH303" s="43">
        <v>8.0345541327905244E-3</v>
      </c>
    </row>
    <row r="304" spans="2:34">
      <c r="B304" s="9">
        <v>43766</v>
      </c>
      <c r="C304" s="42">
        <v>0.16284505639344529</v>
      </c>
      <c r="D304" s="42">
        <v>3.1566418000467507E-2</v>
      </c>
      <c r="E304" s="42">
        <v>0.44321775717397582</v>
      </c>
      <c r="F304" s="42">
        <v>3.3231440595303273E-2</v>
      </c>
      <c r="G304" s="42">
        <v>2.8798767003728191E-2</v>
      </c>
      <c r="H304" s="42">
        <v>1.8595290088216969E-2</v>
      </c>
      <c r="I304" s="42">
        <v>2.2827627276136461E-2</v>
      </c>
      <c r="J304" s="42">
        <v>0.14980838443069919</v>
      </c>
      <c r="K304" s="16">
        <v>0.89089074096197185</v>
      </c>
      <c r="L304" s="16">
        <v>1.6218071989984719</v>
      </c>
      <c r="M304" s="16">
        <f t="shared" si="8"/>
        <v>2.5126979399604439</v>
      </c>
      <c r="N304" s="1"/>
      <c r="AC304" s="34">
        <v>43766</v>
      </c>
      <c r="AD304" s="43">
        <v>4.5894737102347436E-3</v>
      </c>
      <c r="AE304" s="43">
        <v>5.4656385319650719E-3</v>
      </c>
      <c r="AF304" s="43">
        <v>4.4461885540841156E-3</v>
      </c>
      <c r="AG304" s="43">
        <v>5.7009728177584871E-3</v>
      </c>
      <c r="AH304" s="43">
        <v>7.5171132055920839E-3</v>
      </c>
    </row>
    <row r="305" spans="2:34">
      <c r="B305" s="9">
        <v>43767</v>
      </c>
      <c r="C305" s="42">
        <v>0.16317459480786409</v>
      </c>
      <c r="D305" s="42">
        <v>3.1568543912783652E-2</v>
      </c>
      <c r="E305" s="42">
        <v>0.43202719690079849</v>
      </c>
      <c r="F305" s="42">
        <v>3.1881505665236447E-2</v>
      </c>
      <c r="G305" s="42">
        <v>2.6726217619917308E-2</v>
      </c>
      <c r="H305" s="42">
        <v>1.8510831856761441E-2</v>
      </c>
      <c r="I305" s="42">
        <v>2.3743161821361179E-2</v>
      </c>
      <c r="J305" s="42">
        <v>0.14997998891498579</v>
      </c>
      <c r="K305" s="16">
        <v>0.87761204149970906</v>
      </c>
      <c r="L305" s="16">
        <v>1.5676999613520519</v>
      </c>
      <c r="M305" s="16">
        <f t="shared" si="8"/>
        <v>2.445312002851761</v>
      </c>
      <c r="N305" s="1"/>
      <c r="AC305" s="34">
        <v>43767</v>
      </c>
      <c r="AD305" s="43">
        <v>4.4167345800070496E-3</v>
      </c>
      <c r="AE305" s="43">
        <v>5.510407562785812E-3</v>
      </c>
      <c r="AF305" s="43">
        <v>4.4478511268164021E-3</v>
      </c>
      <c r="AG305" s="43">
        <v>5.367740788681484E-3</v>
      </c>
      <c r="AH305" s="43">
        <v>6.7423970704656791E-3</v>
      </c>
    </row>
    <row r="306" spans="2:34">
      <c r="B306" s="9">
        <v>43768</v>
      </c>
      <c r="C306" s="42">
        <v>0.16298431707882671</v>
      </c>
      <c r="D306" s="42">
        <v>3.2187606971686877E-2</v>
      </c>
      <c r="E306" s="42">
        <v>0.43074738595294743</v>
      </c>
      <c r="F306" s="42">
        <v>3.2905131807233909E-2</v>
      </c>
      <c r="G306" s="42">
        <v>2.729836239530815E-2</v>
      </c>
      <c r="H306" s="42">
        <v>1.8667618087521608E-2</v>
      </c>
      <c r="I306" s="42">
        <v>2.3878313998832831E-2</v>
      </c>
      <c r="J306" s="42">
        <v>0.14847860914377689</v>
      </c>
      <c r="K306" s="16">
        <v>0.87714734543613448</v>
      </c>
      <c r="L306" s="16">
        <v>1.575505304293719</v>
      </c>
      <c r="M306" s="16">
        <f t="shared" si="8"/>
        <v>2.4526526497298535</v>
      </c>
      <c r="N306" s="1"/>
      <c r="AC306" s="34">
        <v>43768</v>
      </c>
      <c r="AD306" s="43">
        <v>4.4182878456125322E-3</v>
      </c>
      <c r="AE306" s="43">
        <v>5.8575470715916669E-3</v>
      </c>
      <c r="AF306" s="43">
        <v>4.5548990765184394E-3</v>
      </c>
      <c r="AG306" s="43">
        <v>5.3925928568085337E-3</v>
      </c>
      <c r="AH306" s="43">
        <v>7.17766703453886E-3</v>
      </c>
    </row>
    <row r="307" spans="2:34">
      <c r="B307" s="9">
        <v>43769</v>
      </c>
      <c r="C307" s="42">
        <v>0.16205798561097531</v>
      </c>
      <c r="D307" s="42">
        <v>3.2231173245519801E-2</v>
      </c>
      <c r="E307" s="42">
        <v>0.42141749676176071</v>
      </c>
      <c r="F307" s="42">
        <v>3.3710192671575268E-2</v>
      </c>
      <c r="G307" s="42">
        <v>2.778667647092934E-2</v>
      </c>
      <c r="H307" s="42">
        <v>1.834571794040963E-2</v>
      </c>
      <c r="I307" s="42">
        <v>2.4404608370841432E-2</v>
      </c>
      <c r="J307" s="42">
        <v>0.15153578795095149</v>
      </c>
      <c r="K307" s="16">
        <v>0.87148963902296273</v>
      </c>
      <c r="L307" s="16">
        <v>1.609854615372768</v>
      </c>
      <c r="M307" s="16">
        <f t="shared" si="8"/>
        <v>2.4813442543957307</v>
      </c>
      <c r="N307" s="1"/>
      <c r="AC307" s="34">
        <v>43769</v>
      </c>
      <c r="AD307" s="43">
        <v>4.4945218148010778E-3</v>
      </c>
      <c r="AE307" s="43">
        <v>5.7635425857468026E-3</v>
      </c>
      <c r="AF307" s="43">
        <v>4.4003302211588586E-3</v>
      </c>
      <c r="AG307" s="43">
        <v>5.7623010049902426E-3</v>
      </c>
      <c r="AH307" s="43">
        <v>7.6047704347101943E-3</v>
      </c>
    </row>
    <row r="308" spans="2:34">
      <c r="B308" s="9">
        <v>43770</v>
      </c>
      <c r="C308" s="42">
        <v>0.16059650875076381</v>
      </c>
      <c r="D308" s="42">
        <v>3.2482156988460187E-2</v>
      </c>
      <c r="E308" s="42">
        <v>0.43085387247488888</v>
      </c>
      <c r="F308" s="42">
        <v>3.0927379705367561E-2</v>
      </c>
      <c r="G308" s="42">
        <v>2.9564667878018511E-2</v>
      </c>
      <c r="H308" s="42">
        <v>1.8822399732345219E-2</v>
      </c>
      <c r="I308" s="42">
        <v>2.4286417324925948E-2</v>
      </c>
      <c r="J308" s="42">
        <v>0.14882500641997129</v>
      </c>
      <c r="K308" s="16">
        <v>0.8763584092747414</v>
      </c>
      <c r="L308" s="16">
        <v>1.6393926470222411</v>
      </c>
      <c r="M308" s="16">
        <f t="shared" si="8"/>
        <v>2.5157510562969825</v>
      </c>
      <c r="N308" s="1"/>
      <c r="AC308" s="34">
        <v>43770</v>
      </c>
      <c r="AD308" s="43">
        <v>4.4491918478770124E-3</v>
      </c>
      <c r="AE308" s="43">
        <v>4.7185551413269798E-3</v>
      </c>
      <c r="AF308" s="43">
        <v>3.4191877488312702E-3</v>
      </c>
      <c r="AG308" s="43">
        <v>4.9723809263925714E-3</v>
      </c>
      <c r="AH308" s="43">
        <v>7.4660480857420466E-3</v>
      </c>
    </row>
    <row r="309" spans="2:34">
      <c r="B309" s="9">
        <v>43771</v>
      </c>
      <c r="C309" s="42">
        <v>0.16377395614764489</v>
      </c>
      <c r="D309" s="42">
        <v>3.2303409075333932E-2</v>
      </c>
      <c r="E309" s="42">
        <v>0.39688257623836398</v>
      </c>
      <c r="F309" s="42">
        <v>2.251472277060251E-2</v>
      </c>
      <c r="G309" s="42">
        <v>2.8370282493911211E-2</v>
      </c>
      <c r="H309" s="42">
        <v>1.893408185885205E-2</v>
      </c>
      <c r="I309" s="42">
        <v>2.201770950425291E-2</v>
      </c>
      <c r="J309" s="42">
        <v>0.12884527605017879</v>
      </c>
      <c r="K309" s="16">
        <v>0.81364201413914028</v>
      </c>
      <c r="L309" s="16">
        <v>1.6792779866808689</v>
      </c>
      <c r="M309" s="16">
        <f t="shared" si="8"/>
        <v>2.4929200008200092</v>
      </c>
      <c r="N309" s="1"/>
      <c r="AC309" s="34">
        <v>43771</v>
      </c>
      <c r="AD309" s="43">
        <v>2.1055203931653259E-3</v>
      </c>
      <c r="AE309" s="43">
        <v>3.7484345966104882E-3</v>
      </c>
      <c r="AF309" s="43">
        <v>2.3276820801218529E-3</v>
      </c>
      <c r="AG309" s="43">
        <v>4.2250689421433419E-3</v>
      </c>
      <c r="AH309" s="43">
        <v>6.6768243028580594E-3</v>
      </c>
    </row>
    <row r="310" spans="2:34">
      <c r="B310" s="9">
        <v>43772</v>
      </c>
      <c r="C310" s="42">
        <v>0.16469598554231851</v>
      </c>
      <c r="D310" s="42">
        <v>3.1304796827936077E-2</v>
      </c>
      <c r="E310" s="42">
        <v>0.37166947959572161</v>
      </c>
      <c r="F310" s="42">
        <v>2.9256287666311151E-2</v>
      </c>
      <c r="G310" s="42">
        <v>2.7407004615806391E-2</v>
      </c>
      <c r="H310" s="42">
        <v>1.8544386708742741E-2</v>
      </c>
      <c r="I310" s="42">
        <v>1.91241186698713E-2</v>
      </c>
      <c r="J310" s="42">
        <v>0.1360043744727796</v>
      </c>
      <c r="K310" s="16">
        <v>0.79800643409948724</v>
      </c>
      <c r="L310" s="16">
        <v>1.6870742561245491</v>
      </c>
      <c r="M310" s="16">
        <f t="shared" si="8"/>
        <v>2.4850806902240361</v>
      </c>
      <c r="N310" s="1"/>
      <c r="AC310" s="34">
        <v>43772</v>
      </c>
      <c r="AD310" s="43">
        <v>3.3751651153637288E-3</v>
      </c>
      <c r="AE310" s="43">
        <v>4.9700171567085656E-3</v>
      </c>
      <c r="AF310" s="43">
        <v>3.0361748376400632E-3</v>
      </c>
      <c r="AG310" s="43">
        <v>5.1397078419044024E-3</v>
      </c>
      <c r="AH310" s="43">
        <v>7.92664333799252E-3</v>
      </c>
    </row>
    <row r="311" spans="2:34">
      <c r="B311" s="9">
        <v>43773</v>
      </c>
      <c r="C311" s="42">
        <v>0.16130692053075299</v>
      </c>
      <c r="D311" s="42">
        <v>3.2021194727134078E-2</v>
      </c>
      <c r="E311" s="42">
        <v>0.45416599278451958</v>
      </c>
      <c r="F311" s="42">
        <v>3.4542095660190737E-2</v>
      </c>
      <c r="G311" s="42">
        <v>2.9248354697036519E-2</v>
      </c>
      <c r="H311" s="42">
        <v>1.892678021731448E-2</v>
      </c>
      <c r="I311" s="42">
        <v>2.358851221106022E-2</v>
      </c>
      <c r="J311" s="42">
        <v>0.14944471127336259</v>
      </c>
      <c r="K311" s="16">
        <v>0.90324456210137127</v>
      </c>
      <c r="L311" s="16">
        <v>1.6161548062790581</v>
      </c>
      <c r="M311" s="16">
        <f t="shared" si="8"/>
        <v>2.5193993683804292</v>
      </c>
      <c r="N311" s="1"/>
      <c r="AC311" s="34">
        <v>43773</v>
      </c>
      <c r="AD311" s="43">
        <v>4.5278774980146864E-3</v>
      </c>
      <c r="AE311" s="43">
        <v>6.108970568341158E-3</v>
      </c>
      <c r="AF311" s="43">
        <v>4.4633537716435483E-3</v>
      </c>
      <c r="AG311" s="43">
        <v>5.8875767731229123E-3</v>
      </c>
      <c r="AH311" s="43">
        <v>7.6340502680462916E-3</v>
      </c>
    </row>
    <row r="312" spans="2:34">
      <c r="B312" s="9">
        <v>43774</v>
      </c>
      <c r="C312" s="42">
        <v>0.1619242602482944</v>
      </c>
      <c r="D312" s="42">
        <v>3.1418639390049533E-2</v>
      </c>
      <c r="E312" s="42">
        <v>0.44596218668814819</v>
      </c>
      <c r="F312" s="42">
        <v>3.2259577605305699E-2</v>
      </c>
      <c r="G312" s="42">
        <v>2.7264160646187901E-2</v>
      </c>
      <c r="H312" s="42">
        <v>1.8432844597761219E-2</v>
      </c>
      <c r="I312" s="42">
        <v>2.3298828573528541E-2</v>
      </c>
      <c r="J312" s="42">
        <v>0.14889412770997029</v>
      </c>
      <c r="K312" s="16">
        <v>0.88945462545924581</v>
      </c>
      <c r="L312" s="16">
        <v>1.537742666553763</v>
      </c>
      <c r="M312" s="16">
        <f t="shared" si="8"/>
        <v>2.4271972920130089</v>
      </c>
      <c r="N312" s="1"/>
      <c r="AC312" s="34">
        <v>43774</v>
      </c>
      <c r="AD312" s="43">
        <v>4.1465832394860496E-3</v>
      </c>
      <c r="AE312" s="43">
        <v>5.6926952926662422E-3</v>
      </c>
      <c r="AF312" s="43">
        <v>4.7114901827748261E-3</v>
      </c>
      <c r="AG312" s="43">
        <v>5.2259666469941209E-3</v>
      </c>
      <c r="AH312" s="43">
        <v>6.8379142350436786E-3</v>
      </c>
    </row>
    <row r="313" spans="2:34">
      <c r="B313" s="9">
        <v>43775</v>
      </c>
      <c r="C313" s="42">
        <v>0.162526543345696</v>
      </c>
      <c r="D313" s="42">
        <v>3.22301967481812E-2</v>
      </c>
      <c r="E313" s="42">
        <v>0.45117518213464192</v>
      </c>
      <c r="F313" s="42">
        <v>3.3049789456532787E-2</v>
      </c>
      <c r="G313" s="42">
        <v>2.7501255280900229E-2</v>
      </c>
      <c r="H313" s="42">
        <v>1.857192036714593E-2</v>
      </c>
      <c r="I313" s="42">
        <v>2.3937649273051122E-2</v>
      </c>
      <c r="J313" s="42">
        <v>0.15010432828521181</v>
      </c>
      <c r="K313" s="16">
        <v>0.89909686489136098</v>
      </c>
      <c r="L313" s="16">
        <v>1.5275577956163839</v>
      </c>
      <c r="M313" s="16">
        <f t="shared" si="8"/>
        <v>2.426654660507745</v>
      </c>
      <c r="N313" s="1"/>
      <c r="AC313" s="34">
        <v>43775</v>
      </c>
      <c r="AD313" s="43">
        <v>4.2579698932120619E-3</v>
      </c>
      <c r="AE313" s="43">
        <v>5.8968529239463484E-3</v>
      </c>
      <c r="AF313" s="43">
        <v>4.6311459099735329E-3</v>
      </c>
      <c r="AG313" s="43">
        <v>5.2261247891848481E-3</v>
      </c>
      <c r="AH313" s="43">
        <v>7.2304467071940184E-3</v>
      </c>
    </row>
    <row r="314" spans="2:34">
      <c r="B314" s="9">
        <v>43776</v>
      </c>
      <c r="C314" s="42">
        <v>0.16207742789766599</v>
      </c>
      <c r="D314" s="42">
        <v>3.2395544051206447E-2</v>
      </c>
      <c r="E314" s="42">
        <v>0.47026001318873961</v>
      </c>
      <c r="F314" s="42">
        <v>3.2165435817665428E-2</v>
      </c>
      <c r="G314" s="42">
        <v>2.7662780686779489E-2</v>
      </c>
      <c r="H314" s="42">
        <v>1.8536802584722709E-2</v>
      </c>
      <c r="I314" s="42">
        <v>2.3646051129384799E-2</v>
      </c>
      <c r="J314" s="42">
        <v>0.151804407729037</v>
      </c>
      <c r="K314" s="16">
        <v>0.91854846308520144</v>
      </c>
      <c r="L314" s="16">
        <v>1.5545849200016619</v>
      </c>
      <c r="M314" s="16">
        <f t="shared" si="8"/>
        <v>2.4731333830868634</v>
      </c>
      <c r="N314" s="1"/>
      <c r="AC314" s="34">
        <v>43776</v>
      </c>
      <c r="AD314" s="43">
        <v>4.4533925700183689E-3</v>
      </c>
      <c r="AE314" s="43">
        <v>5.9108121652759627E-3</v>
      </c>
      <c r="AF314" s="43">
        <v>3.2251828398480961E-3</v>
      </c>
      <c r="AG314" s="43">
        <v>5.4482552606221323E-3</v>
      </c>
      <c r="AH314" s="43">
        <v>7.2399940563523642E-3</v>
      </c>
    </row>
    <row r="315" spans="2:34">
      <c r="B315" s="9">
        <v>43777</v>
      </c>
      <c r="C315" s="42">
        <v>0.1606310067010541</v>
      </c>
      <c r="D315" s="42">
        <v>3.2675728829844659E-2</v>
      </c>
      <c r="E315" s="42">
        <v>0.485540998130784</v>
      </c>
      <c r="F315" s="42">
        <v>3.3502814144031813E-2</v>
      </c>
      <c r="G315" s="42">
        <v>2.919991819521247E-2</v>
      </c>
      <c r="H315" s="42">
        <v>1.89112005167737E-2</v>
      </c>
      <c r="I315" s="42">
        <v>2.4463374098159529E-2</v>
      </c>
      <c r="J315" s="42">
        <v>0.15160319197410849</v>
      </c>
      <c r="K315" s="16">
        <v>0.93652823258996887</v>
      </c>
      <c r="L315" s="16">
        <v>1.6048632572894319</v>
      </c>
      <c r="M315" s="16">
        <f t="shared" si="8"/>
        <v>2.541391489879401</v>
      </c>
      <c r="N315" s="1"/>
      <c r="AC315" s="34">
        <v>43777</v>
      </c>
      <c r="AD315" s="43">
        <v>4.6768023862242712E-3</v>
      </c>
      <c r="AE315" s="43">
        <v>6.0616221464843741E-3</v>
      </c>
      <c r="AF315" s="43">
        <v>2.9125683996391008E-3</v>
      </c>
      <c r="AG315" s="43">
        <v>5.7247437953713218E-3</v>
      </c>
      <c r="AH315" s="43">
        <v>8.0057336059342604E-3</v>
      </c>
    </row>
    <row r="316" spans="2:34">
      <c r="B316" s="9">
        <v>43778</v>
      </c>
      <c r="C316" s="42">
        <v>0.1615625314020662</v>
      </c>
      <c r="D316" s="42">
        <v>3.0051171637873859E-2</v>
      </c>
      <c r="E316" s="42">
        <v>0.42407989674714242</v>
      </c>
      <c r="F316" s="42">
        <v>2.1973667255200349E-2</v>
      </c>
      <c r="G316" s="42">
        <v>2.7874493248035169E-2</v>
      </c>
      <c r="H316" s="42">
        <v>1.8798603637399429E-2</v>
      </c>
      <c r="I316" s="42">
        <v>2.330013299880241E-2</v>
      </c>
      <c r="J316" s="42">
        <v>0.12935323470960461</v>
      </c>
      <c r="K316" s="16">
        <v>0.83699373163612412</v>
      </c>
      <c r="L316" s="16">
        <v>1.622085665169384</v>
      </c>
      <c r="M316" s="16">
        <f t="shared" si="8"/>
        <v>2.459079396805508</v>
      </c>
      <c r="N316" s="1"/>
      <c r="AC316" s="34">
        <v>43778</v>
      </c>
      <c r="AD316" s="43">
        <v>1.9942641898212411E-3</v>
      </c>
      <c r="AE316" s="43">
        <v>3.095243632864563E-3</v>
      </c>
      <c r="AF316" s="43">
        <v>2.2681625689562729E-3</v>
      </c>
      <c r="AG316" s="43">
        <v>4.2298650570795002E-3</v>
      </c>
      <c r="AH316" s="43">
        <v>6.9253495778088328E-3</v>
      </c>
    </row>
    <row r="317" spans="2:34">
      <c r="B317" s="9">
        <v>43779</v>
      </c>
      <c r="C317" s="42">
        <v>0.16237516867142149</v>
      </c>
      <c r="D317" s="42">
        <v>3.1640559259185262E-2</v>
      </c>
      <c r="E317" s="42">
        <v>0.39559296246460468</v>
      </c>
      <c r="F317" s="42">
        <v>2.7720064056609608E-2</v>
      </c>
      <c r="G317" s="42">
        <v>2.7269140493711298E-2</v>
      </c>
      <c r="H317" s="42">
        <v>1.8527332276924661E-2</v>
      </c>
      <c r="I317" s="42">
        <v>2.0458082851656539E-2</v>
      </c>
      <c r="J317" s="42">
        <v>0.13678295709869009</v>
      </c>
      <c r="K317" s="16">
        <v>0.82036626717280359</v>
      </c>
      <c r="L317" s="16">
        <v>1.650491077309024</v>
      </c>
      <c r="M317" s="16">
        <f t="shared" si="8"/>
        <v>2.4708573444818276</v>
      </c>
      <c r="N317" s="1"/>
      <c r="AC317" s="34">
        <v>43779</v>
      </c>
      <c r="AD317" s="43">
        <v>3.4815112420078982E-3</v>
      </c>
      <c r="AE317" s="43">
        <v>4.174813054118656E-3</v>
      </c>
      <c r="AF317" s="43">
        <v>2.8652068072042101E-3</v>
      </c>
      <c r="AG317" s="43">
        <v>5.0136604439298084E-3</v>
      </c>
      <c r="AH317" s="43">
        <v>7.4850416054843341E-3</v>
      </c>
    </row>
    <row r="318" spans="2:34">
      <c r="B318" s="9">
        <v>43780</v>
      </c>
      <c r="C318" s="42">
        <v>0.16107883293989</v>
      </c>
      <c r="D318" s="42">
        <v>3.2209487342285348E-2</v>
      </c>
      <c r="E318" s="42">
        <v>0.43496108166157171</v>
      </c>
      <c r="F318" s="42">
        <v>3.2894845010231231E-2</v>
      </c>
      <c r="G318" s="42">
        <v>2.8833868092726499E-2</v>
      </c>
      <c r="H318" s="42">
        <v>1.8398199442310852E-2</v>
      </c>
      <c r="I318" s="42">
        <v>2.3523417760913181E-2</v>
      </c>
      <c r="J318" s="42">
        <v>0.14738215656054909</v>
      </c>
      <c r="K318" s="16">
        <v>0.87928188881047764</v>
      </c>
      <c r="L318" s="16">
        <v>1.586409705340625</v>
      </c>
      <c r="M318" s="16">
        <f t="shared" si="8"/>
        <v>2.4656915941511026</v>
      </c>
      <c r="N318" s="1"/>
      <c r="AC318" s="34">
        <v>43780</v>
      </c>
      <c r="AD318" s="43">
        <v>4.4390069382324853E-3</v>
      </c>
      <c r="AE318" s="43">
        <v>4.8417823508964701E-3</v>
      </c>
      <c r="AF318" s="43">
        <v>4.3971457698332829E-3</v>
      </c>
      <c r="AG318" s="43">
        <v>5.6479988786320937E-3</v>
      </c>
      <c r="AH318" s="43">
        <v>7.8835878483705674E-3</v>
      </c>
    </row>
    <row r="319" spans="2:34">
      <c r="B319" s="9">
        <v>43781</v>
      </c>
      <c r="C319" s="42">
        <v>0.16111703688128889</v>
      </c>
      <c r="D319" s="42">
        <v>3.1644767767241178E-2</v>
      </c>
      <c r="E319" s="42">
        <v>0.45083097328761251</v>
      </c>
      <c r="F319" s="42">
        <v>3.1160571746619421E-2</v>
      </c>
      <c r="G319" s="42">
        <v>2.6820746541811179E-2</v>
      </c>
      <c r="H319" s="42">
        <v>1.8640921728602169E-2</v>
      </c>
      <c r="I319" s="42">
        <v>2.3794374402609609E-2</v>
      </c>
      <c r="J319" s="42">
        <v>0.14615100609310691</v>
      </c>
      <c r="K319" s="16">
        <v>0.89016039844889205</v>
      </c>
      <c r="L319" s="16">
        <v>1.4938360297862361</v>
      </c>
      <c r="M319" s="16">
        <f t="shared" si="8"/>
        <v>2.383996428235128</v>
      </c>
      <c r="N319" s="1"/>
      <c r="AC319" s="34">
        <v>43781</v>
      </c>
      <c r="AD319" s="43">
        <v>3.9855636425496282E-3</v>
      </c>
      <c r="AE319" s="43">
        <v>5.5784266809168767E-3</v>
      </c>
      <c r="AF319" s="43">
        <v>4.471773130050951E-3</v>
      </c>
      <c r="AG319" s="43">
        <v>4.9806883866972016E-3</v>
      </c>
      <c r="AH319" s="43">
        <v>6.5644745024569578E-3</v>
      </c>
    </row>
    <row r="320" spans="2:34">
      <c r="B320" s="9">
        <v>43782</v>
      </c>
      <c r="C320" s="42">
        <v>0.16302395842009029</v>
      </c>
      <c r="D320" s="42">
        <v>3.2548766591628482E-2</v>
      </c>
      <c r="E320" s="42">
        <v>0.46059752568943979</v>
      </c>
      <c r="F320" s="42">
        <v>3.2396178698763628E-2</v>
      </c>
      <c r="G320" s="42">
        <v>2.670184124458163E-2</v>
      </c>
      <c r="H320" s="42">
        <v>1.8361975843020361E-2</v>
      </c>
      <c r="I320" s="42">
        <v>2.3973948469850421E-2</v>
      </c>
      <c r="J320" s="42">
        <v>0.14850733672818339</v>
      </c>
      <c r="K320" s="16">
        <v>0.90611153168555802</v>
      </c>
      <c r="L320" s="16">
        <v>1.510974048053783</v>
      </c>
      <c r="M320" s="16">
        <f t="shared" si="8"/>
        <v>2.4170855797393411</v>
      </c>
      <c r="N320" s="1"/>
      <c r="AC320" s="34">
        <v>43782</v>
      </c>
      <c r="AD320" s="43">
        <v>4.2270305776139876E-3</v>
      </c>
      <c r="AE320" s="43">
        <v>5.7350116877630079E-3</v>
      </c>
      <c r="AF320" s="43">
        <v>4.6901916652644319E-3</v>
      </c>
      <c r="AG320" s="43">
        <v>5.0951507453197726E-3</v>
      </c>
      <c r="AH320" s="43">
        <v>7.0159183722045123E-3</v>
      </c>
    </row>
    <row r="321" spans="2:34">
      <c r="B321" s="9">
        <v>43783</v>
      </c>
      <c r="C321" s="42">
        <v>0.162248577731469</v>
      </c>
      <c r="D321" s="42">
        <v>3.2233185948252072E-2</v>
      </c>
      <c r="E321" s="42">
        <v>0.47407514540910622</v>
      </c>
      <c r="F321" s="42">
        <v>3.378771243350661E-2</v>
      </c>
      <c r="G321" s="42">
        <v>2.7334802818266949E-2</v>
      </c>
      <c r="H321" s="42">
        <v>1.8498140512790001E-2</v>
      </c>
      <c r="I321" s="42">
        <v>2.4104770517498271E-2</v>
      </c>
      <c r="J321" s="42">
        <v>0.15213476687566529</v>
      </c>
      <c r="K321" s="16">
        <v>0.92441710224655416</v>
      </c>
      <c r="L321" s="16">
        <v>1.5567854342344509</v>
      </c>
      <c r="M321" s="16">
        <f t="shared" si="8"/>
        <v>2.4812025364810051</v>
      </c>
      <c r="N321" s="1"/>
      <c r="AC321" s="34">
        <v>43783</v>
      </c>
      <c r="AD321" s="43">
        <v>4.4422045842181122E-3</v>
      </c>
      <c r="AE321" s="43">
        <v>5.6593557568646773E-3</v>
      </c>
      <c r="AF321" s="43">
        <v>4.7277565144277023E-3</v>
      </c>
      <c r="AG321" s="43">
        <v>5.5915981309409661E-3</v>
      </c>
      <c r="AH321" s="43">
        <v>7.3973507135483684E-3</v>
      </c>
    </row>
    <row r="322" spans="2:34">
      <c r="B322" s="9">
        <v>43784</v>
      </c>
      <c r="C322" s="42">
        <v>0.16108237490999511</v>
      </c>
      <c r="D322" s="42">
        <v>3.2575013605730063E-2</v>
      </c>
      <c r="E322" s="42">
        <v>0.48725639879944233</v>
      </c>
      <c r="F322" s="42">
        <v>3.4589981777659873E-2</v>
      </c>
      <c r="G322" s="42">
        <v>2.961922272519521E-2</v>
      </c>
      <c r="H322" s="42">
        <v>1.809405250076403E-2</v>
      </c>
      <c r="I322" s="42">
        <v>2.3808315005584269E-2</v>
      </c>
      <c r="J322" s="42">
        <v>0.15361480363703511</v>
      </c>
      <c r="K322" s="16">
        <v>0.94064016296140585</v>
      </c>
      <c r="L322" s="16">
        <v>1.6325249158669</v>
      </c>
      <c r="M322" s="16">
        <f t="shared" si="8"/>
        <v>2.573165078828306</v>
      </c>
      <c r="N322" s="1"/>
      <c r="AC322" s="34">
        <v>43784</v>
      </c>
      <c r="AD322" s="43">
        <v>4.5054024665651584E-3</v>
      </c>
      <c r="AE322" s="43">
        <v>5.887064566060864E-3</v>
      </c>
      <c r="AF322" s="43">
        <v>4.3734461117599073E-3</v>
      </c>
      <c r="AG322" s="43">
        <v>5.7323944912330994E-3</v>
      </c>
      <c r="AH322" s="43">
        <v>8.0042275666432766E-3</v>
      </c>
    </row>
    <row r="323" spans="2:34">
      <c r="B323" s="9">
        <v>43785</v>
      </c>
      <c r="C323" s="42">
        <v>0.16175835779698791</v>
      </c>
      <c r="D323" s="42">
        <v>3.2102929482414742E-2</v>
      </c>
      <c r="E323" s="42">
        <v>0.41745419989625021</v>
      </c>
      <c r="F323" s="42">
        <v>2.222568912007079E-2</v>
      </c>
      <c r="G323" s="42">
        <v>2.7421455928500382E-2</v>
      </c>
      <c r="H323" s="42">
        <v>1.858675170554179E-2</v>
      </c>
      <c r="I323" s="42">
        <v>1.881785427836544E-2</v>
      </c>
      <c r="J323" s="42">
        <v>0.13202493778296559</v>
      </c>
      <c r="K323" s="16">
        <v>0.83039217599109649</v>
      </c>
      <c r="L323" s="16">
        <v>1.6317111129876161</v>
      </c>
      <c r="M323" s="16">
        <f t="shared" si="8"/>
        <v>2.4621032889787124</v>
      </c>
      <c r="N323" s="1"/>
      <c r="AC323" s="34">
        <v>43785</v>
      </c>
      <c r="AD323" s="43">
        <v>2.112434433448327E-3</v>
      </c>
      <c r="AE323" s="43">
        <v>3.0708553265257101E-3</v>
      </c>
      <c r="AF323" s="43">
        <v>2.292792557611317E-3</v>
      </c>
      <c r="AG323" s="43">
        <v>4.2967523898977617E-3</v>
      </c>
      <c r="AH323" s="43">
        <v>6.9840324473883714E-3</v>
      </c>
    </row>
    <row r="324" spans="2:34">
      <c r="B324" s="9">
        <v>43786</v>
      </c>
      <c r="C324" s="42">
        <v>0.1587230020049554</v>
      </c>
      <c r="D324" s="42">
        <v>3.1808361322982558E-2</v>
      </c>
      <c r="E324" s="42">
        <v>0.39183554720694569</v>
      </c>
      <c r="F324" s="42">
        <v>2.80071523666135E-2</v>
      </c>
      <c r="G324" s="42">
        <v>2.7381391545954679E-2</v>
      </c>
      <c r="H324" s="42">
        <v>1.8731129881914839E-2</v>
      </c>
      <c r="I324" s="42">
        <v>1.9698045957933182E-2</v>
      </c>
      <c r="J324" s="42">
        <v>0.1384954970929651</v>
      </c>
      <c r="K324" s="16">
        <v>0.8146801273802653</v>
      </c>
      <c r="L324" s="16">
        <v>1.648137263549688</v>
      </c>
      <c r="M324" s="16">
        <f t="shared" ref="M324:M368" si="9">SUM(K324:L324)</f>
        <v>2.4628173909299536</v>
      </c>
      <c r="N324" s="1"/>
      <c r="AC324" s="34">
        <v>43786</v>
      </c>
      <c r="AD324" s="43">
        <v>3.284547910109487E-3</v>
      </c>
      <c r="AE324" s="43">
        <v>4.4491261355934951E-3</v>
      </c>
      <c r="AF324" s="43">
        <v>2.9118613351974908E-3</v>
      </c>
      <c r="AG324" s="43">
        <v>5.0437377304126101E-3</v>
      </c>
      <c r="AH324" s="43">
        <v>7.5770402513790783E-3</v>
      </c>
    </row>
    <row r="325" spans="2:34">
      <c r="B325" s="9">
        <v>43787</v>
      </c>
      <c r="C325" s="42">
        <v>0.16026178765476509</v>
      </c>
      <c r="D325" s="42">
        <v>3.2191179538288067E-2</v>
      </c>
      <c r="E325" s="42">
        <v>0.44819176848744441</v>
      </c>
      <c r="F325" s="42">
        <v>3.3711892674228139E-2</v>
      </c>
      <c r="G325" s="42">
        <v>2.8623881401814998E-2</v>
      </c>
      <c r="H325" s="42">
        <v>1.8485606950395941E-2</v>
      </c>
      <c r="I325" s="42">
        <v>2.3020399899256559E-2</v>
      </c>
      <c r="J325" s="42">
        <v>0.14927881913784161</v>
      </c>
      <c r="K325" s="16">
        <v>0.89376533574403494</v>
      </c>
      <c r="L325" s="16">
        <v>1.5758931942316849</v>
      </c>
      <c r="M325" s="16">
        <f t="shared" si="9"/>
        <v>2.4696585299757201</v>
      </c>
      <c r="N325" s="1"/>
      <c r="AC325" s="34">
        <v>43787</v>
      </c>
      <c r="AD325" s="43">
        <v>4.5012007455557832E-3</v>
      </c>
      <c r="AE325" s="43">
        <v>5.8373371902059662E-3</v>
      </c>
      <c r="AF325" s="43">
        <v>4.3883254617943937E-3</v>
      </c>
      <c r="AG325" s="43">
        <v>5.679553486512663E-3</v>
      </c>
      <c r="AH325" s="43">
        <v>7.6907442047894009E-3</v>
      </c>
    </row>
    <row r="326" spans="2:34">
      <c r="B326" s="9">
        <v>43788</v>
      </c>
      <c r="C326" s="42">
        <v>0.15976028317328969</v>
      </c>
      <c r="D326" s="42">
        <v>3.1511379902962162E-2</v>
      </c>
      <c r="E326" s="42">
        <v>0.46762727269361448</v>
      </c>
      <c r="F326" s="42">
        <v>3.1563390381902597E-2</v>
      </c>
      <c r="G326" s="42">
        <v>2.704583130749633E-2</v>
      </c>
      <c r="H326" s="42">
        <v>1.8451290216440468E-2</v>
      </c>
      <c r="I326" s="42">
        <v>2.1997890681270629E-2</v>
      </c>
      <c r="J326" s="42">
        <v>0.14907674431939499</v>
      </c>
      <c r="K326" s="16">
        <v>0.90703408267637153</v>
      </c>
      <c r="L326" s="16">
        <v>1.4947285250794751</v>
      </c>
      <c r="M326" s="16">
        <f t="shared" si="9"/>
        <v>2.4017626077558467</v>
      </c>
      <c r="N326" s="1"/>
      <c r="AC326" s="34">
        <v>43788</v>
      </c>
      <c r="AD326" s="43">
        <v>4.0992505568534102E-3</v>
      </c>
      <c r="AE326" s="43">
        <v>5.6790550979696009E-3</v>
      </c>
      <c r="AF326" s="43">
        <v>4.5382271524487504E-3</v>
      </c>
      <c r="AG326" s="43">
        <v>4.8828732649042637E-3</v>
      </c>
      <c r="AH326" s="43">
        <v>6.7433457525216999E-3</v>
      </c>
    </row>
    <row r="327" spans="2:34">
      <c r="B327" s="9">
        <v>43789</v>
      </c>
      <c r="C327" s="42">
        <v>0.15998082741309291</v>
      </c>
      <c r="D327" s="42">
        <v>3.2173689558031092E-2</v>
      </c>
      <c r="E327" s="42">
        <v>0.46893551338953088</v>
      </c>
      <c r="F327" s="42">
        <v>3.2476034486482799E-2</v>
      </c>
      <c r="G327" s="42">
        <v>2.765960895938142E-2</v>
      </c>
      <c r="H327" s="42">
        <v>1.8400026831132128E-2</v>
      </c>
      <c r="I327" s="42">
        <v>2.3455959547774761E-2</v>
      </c>
      <c r="J327" s="42">
        <v>0.15018145097830679</v>
      </c>
      <c r="K327" s="16">
        <v>0.91326311116373349</v>
      </c>
      <c r="L327" s="16">
        <v>1.5160896217766071</v>
      </c>
      <c r="M327" s="16">
        <f t="shared" si="9"/>
        <v>2.4293527329403406</v>
      </c>
      <c r="N327" s="1"/>
      <c r="AC327" s="34">
        <v>43789</v>
      </c>
      <c r="AD327" s="43">
        <v>4.2028017934283316E-3</v>
      </c>
      <c r="AE327" s="43">
        <v>5.8144895945118841E-3</v>
      </c>
      <c r="AF327" s="43">
        <v>4.5465937127257914E-3</v>
      </c>
      <c r="AG327" s="43">
        <v>5.1440686558027662E-3</v>
      </c>
      <c r="AH327" s="43">
        <v>7.1334614195342613E-3</v>
      </c>
    </row>
    <row r="328" spans="2:34">
      <c r="B328" s="9">
        <v>43790</v>
      </c>
      <c r="C328" s="42">
        <v>0.16098771587017671</v>
      </c>
      <c r="D328" s="42">
        <v>3.2351609730555932E-2</v>
      </c>
      <c r="E328" s="42">
        <v>0.4816558172410656</v>
      </c>
      <c r="F328" s="42">
        <v>3.3705446137623489E-2</v>
      </c>
      <c r="G328" s="42">
        <v>2.7750418076732029E-2</v>
      </c>
      <c r="H328" s="42">
        <v>1.8215558737937971E-2</v>
      </c>
      <c r="I328" s="42">
        <v>2.3331763200111901E-2</v>
      </c>
      <c r="J328" s="42">
        <v>0.15095056575478721</v>
      </c>
      <c r="K328" s="16">
        <v>0.92894889474899112</v>
      </c>
      <c r="L328" s="16">
        <v>1.5635600034010799</v>
      </c>
      <c r="M328" s="16">
        <f t="shared" si="9"/>
        <v>2.4925088981500712</v>
      </c>
      <c r="N328" s="1"/>
      <c r="AC328" s="34">
        <v>43790</v>
      </c>
      <c r="AD328" s="43">
        <v>4.3975607170827916E-3</v>
      </c>
      <c r="AE328" s="43">
        <v>5.7407461250615372E-3</v>
      </c>
      <c r="AF328" s="43">
        <v>4.6551376464694103E-3</v>
      </c>
      <c r="AG328" s="43">
        <v>5.5209405285697524E-3</v>
      </c>
      <c r="AH328" s="43">
        <v>7.4660312988996816E-3</v>
      </c>
    </row>
    <row r="329" spans="2:34">
      <c r="B329" s="9">
        <v>43791</v>
      </c>
      <c r="C329" s="42">
        <v>0.16113794614811969</v>
      </c>
      <c r="D329" s="42">
        <v>3.2768723020683239E-2</v>
      </c>
      <c r="E329" s="42">
        <v>0.49905373650753831</v>
      </c>
      <c r="F329" s="42">
        <v>3.5161202179408983E-2</v>
      </c>
      <c r="G329" s="42">
        <v>2.966818908281495E-2</v>
      </c>
      <c r="H329" s="42">
        <v>1.867775684170362E-2</v>
      </c>
      <c r="I329" s="42">
        <v>2.347513138497747E-2</v>
      </c>
      <c r="J329" s="42">
        <v>0.15174246378160031</v>
      </c>
      <c r="K329" s="16">
        <v>0.95168514894684664</v>
      </c>
      <c r="L329" s="16">
        <v>1.6206173207317851</v>
      </c>
      <c r="M329" s="16">
        <f t="shared" si="9"/>
        <v>2.5723024696786316</v>
      </c>
      <c r="N329" s="1"/>
      <c r="AC329" s="34">
        <v>43791</v>
      </c>
      <c r="AD329" s="43">
        <v>4.4971858508920911E-3</v>
      </c>
      <c r="AE329" s="43">
        <v>6.0751021527350787E-3</v>
      </c>
      <c r="AF329" s="43">
        <v>4.6101417152424606E-3</v>
      </c>
      <c r="AG329" s="43">
        <v>5.8412030144835928E-3</v>
      </c>
      <c r="AH329" s="43">
        <v>8.1016072999233087E-3</v>
      </c>
    </row>
    <row r="330" spans="2:34">
      <c r="B330" s="9">
        <v>43792</v>
      </c>
      <c r="C330" s="42">
        <v>0.16121617524589529</v>
      </c>
      <c r="D330" s="42">
        <v>3.2022723396046657E-2</v>
      </c>
      <c r="E330" s="42">
        <v>0.45583756154000088</v>
      </c>
      <c r="F330" s="42">
        <v>2.2346223314748601E-2</v>
      </c>
      <c r="G330" s="42">
        <v>2.7499870460642221E-2</v>
      </c>
      <c r="H330" s="42">
        <v>1.8629669774712199E-2</v>
      </c>
      <c r="I330" s="42">
        <v>2.285867664741878E-2</v>
      </c>
      <c r="J330" s="42">
        <v>0.13164729133084141</v>
      </c>
      <c r="K330" s="16">
        <v>0.87205819171030596</v>
      </c>
      <c r="L330" s="16">
        <v>1.6317125037854261</v>
      </c>
      <c r="M330" s="16">
        <f t="shared" si="9"/>
        <v>2.5037706954957319</v>
      </c>
      <c r="N330" s="1"/>
      <c r="AC330" s="34">
        <v>43792</v>
      </c>
      <c r="AD330" s="43">
        <v>2.0604501976003468E-3</v>
      </c>
      <c r="AE330" s="43">
        <v>3.018019330760559E-3</v>
      </c>
      <c r="AF330" s="43">
        <v>2.4012872651195988E-3</v>
      </c>
      <c r="AG330" s="43">
        <v>4.3453718792482304E-3</v>
      </c>
      <c r="AH330" s="43">
        <v>6.956529642514188E-3</v>
      </c>
    </row>
    <row r="331" spans="2:34">
      <c r="B331" s="9">
        <v>43793</v>
      </c>
      <c r="C331" s="42">
        <v>0.16148884749301121</v>
      </c>
      <c r="D331" s="42">
        <v>3.1941085737748259E-2</v>
      </c>
      <c r="E331" s="42">
        <v>0.41775736643129141</v>
      </c>
      <c r="F331" s="42">
        <v>2.837396628415461E-2</v>
      </c>
      <c r="G331" s="42">
        <v>2.6733147610774392E-2</v>
      </c>
      <c r="H331" s="42">
        <v>1.8444060405166121E-2</v>
      </c>
      <c r="I331" s="42">
        <v>2.059006383441591E-2</v>
      </c>
      <c r="J331" s="42">
        <v>0.14096207669315611</v>
      </c>
      <c r="K331" s="16">
        <v>0.8462906144897181</v>
      </c>
      <c r="L331" s="16">
        <v>1.649670239345548</v>
      </c>
      <c r="M331" s="16">
        <f t="shared" si="9"/>
        <v>2.4959608538352662</v>
      </c>
      <c r="N331" s="1"/>
      <c r="AC331" s="34">
        <v>43793</v>
      </c>
      <c r="AD331" s="43">
        <v>3.323626025168279E-3</v>
      </c>
      <c r="AE331" s="43">
        <v>4.3766392763472236E-3</v>
      </c>
      <c r="AF331" s="43">
        <v>3.031457579603635E-3</v>
      </c>
      <c r="AG331" s="43">
        <v>5.0218936869015291E-3</v>
      </c>
      <c r="AH331" s="43">
        <v>7.7699547398616684E-3</v>
      </c>
    </row>
    <row r="332" spans="2:34">
      <c r="B332" s="9">
        <v>43794</v>
      </c>
      <c r="C332" s="42">
        <v>0.16164396908906231</v>
      </c>
      <c r="D332" s="42">
        <v>3.2127759154766102E-2</v>
      </c>
      <c r="E332" s="42">
        <v>0.43948946103048703</v>
      </c>
      <c r="F332" s="42">
        <v>3.2172964916815663E-2</v>
      </c>
      <c r="G332" s="42">
        <v>2.893718360288847E-2</v>
      </c>
      <c r="H332" s="42">
        <v>1.860116937416554E-2</v>
      </c>
      <c r="I332" s="42">
        <v>2.4119711569562521E-2</v>
      </c>
      <c r="J332" s="42">
        <v>0.149673692363818</v>
      </c>
      <c r="K332" s="16">
        <v>0.88676591110156577</v>
      </c>
      <c r="L332" s="16">
        <v>1.560163569865638</v>
      </c>
      <c r="M332" s="16">
        <f t="shared" si="9"/>
        <v>2.4469294809672038</v>
      </c>
      <c r="N332" s="1"/>
      <c r="AC332" s="34">
        <v>43794</v>
      </c>
      <c r="AD332" s="43">
        <v>4.2661044003485587E-3</v>
      </c>
      <c r="AE332" s="43">
        <v>5.9993936974795962E-3</v>
      </c>
      <c r="AF332" s="43">
        <v>4.4378878842886021E-3</v>
      </c>
      <c r="AG332" s="43">
        <v>4.58617068012149E-3</v>
      </c>
      <c r="AH332" s="43">
        <v>7.6728577395833771E-3</v>
      </c>
    </row>
    <row r="333" spans="2:34">
      <c r="B333" s="9">
        <v>43795</v>
      </c>
      <c r="C333" s="42">
        <v>0.1596771461067098</v>
      </c>
      <c r="D333" s="42">
        <v>3.1810347535689183E-2</v>
      </c>
      <c r="E333" s="42">
        <v>0.46021963131461541</v>
      </c>
      <c r="F333" s="42">
        <v>3.1521593851166221E-2</v>
      </c>
      <c r="G333" s="42">
        <v>2.6092272921077658E-2</v>
      </c>
      <c r="H333" s="42">
        <v>1.838233412572601E-2</v>
      </c>
      <c r="I333" s="42">
        <v>2.4225960174017722E-2</v>
      </c>
      <c r="J333" s="42">
        <v>0.1501787174544679</v>
      </c>
      <c r="K333" s="16">
        <v>0.90210800348346987</v>
      </c>
      <c r="L333" s="16">
        <v>1.482518038317957</v>
      </c>
      <c r="M333" s="16">
        <f t="shared" si="9"/>
        <v>2.3846260418014271</v>
      </c>
      <c r="N333" s="1"/>
      <c r="AC333" s="34">
        <v>43795</v>
      </c>
      <c r="AD333" s="43">
        <v>4.1789751941277431E-3</v>
      </c>
      <c r="AE333" s="43">
        <v>5.7038615863605254E-3</v>
      </c>
      <c r="AF333" s="43">
        <v>4.548780284713656E-3</v>
      </c>
      <c r="AG333" s="43">
        <v>4.9991895664516393E-3</v>
      </c>
      <c r="AH333" s="43">
        <v>6.6298818548627646E-3</v>
      </c>
    </row>
    <row r="334" spans="2:34">
      <c r="B334" s="9">
        <v>43796</v>
      </c>
      <c r="C334" s="42">
        <v>0.1616101115498102</v>
      </c>
      <c r="D334" s="42">
        <v>3.2611482491167777E-2</v>
      </c>
      <c r="E334" s="42">
        <v>0.49293963297164811</v>
      </c>
      <c r="F334" s="42">
        <v>3.2396630926051002E-2</v>
      </c>
      <c r="G334" s="42">
        <v>2.717257750749175E-2</v>
      </c>
      <c r="H334" s="42">
        <v>1.8386135631228769E-2</v>
      </c>
      <c r="I334" s="42">
        <v>2.380746831719455E-2</v>
      </c>
      <c r="J334" s="42">
        <v>0.15093213909215239</v>
      </c>
      <c r="K334" s="16">
        <v>0.93985617848674452</v>
      </c>
      <c r="L334" s="16">
        <v>1.5151791095964231</v>
      </c>
      <c r="M334" s="16">
        <f t="shared" si="9"/>
        <v>2.4550352880831676</v>
      </c>
      <c r="N334" s="1"/>
      <c r="AC334" s="34">
        <v>43796</v>
      </c>
      <c r="AD334" s="43">
        <v>4.1708883133893372E-3</v>
      </c>
      <c r="AE334" s="43">
        <v>5.7855446645328464E-3</v>
      </c>
      <c r="AF334" s="43">
        <v>4.7214482452307372E-3</v>
      </c>
      <c r="AG334" s="43">
        <v>5.1702135783148204E-3</v>
      </c>
      <c r="AH334" s="43">
        <v>6.9256527401748234E-3</v>
      </c>
    </row>
    <row r="335" spans="2:34">
      <c r="B335" s="9">
        <v>43797</v>
      </c>
      <c r="C335" s="42">
        <v>0.15991228957900699</v>
      </c>
      <c r="D335" s="42">
        <v>3.2596849040190029E-2</v>
      </c>
      <c r="E335" s="42">
        <v>0.38756316419076769</v>
      </c>
      <c r="F335" s="42">
        <v>3.4024626500205872E-2</v>
      </c>
      <c r="G335" s="42">
        <v>2.745571543008675E-2</v>
      </c>
      <c r="H335" s="42">
        <v>1.8196500412710349E-2</v>
      </c>
      <c r="I335" s="42">
        <v>2.471400981706643E-2</v>
      </c>
      <c r="J335" s="42">
        <v>0.15263529456400171</v>
      </c>
      <c r="K335" s="16">
        <v>0.83709844953403612</v>
      </c>
      <c r="L335" s="16">
        <v>1.5383414635251309</v>
      </c>
      <c r="M335" s="16">
        <f t="shared" si="9"/>
        <v>2.375439913059167</v>
      </c>
      <c r="N335" s="1"/>
      <c r="AC335" s="34">
        <v>43797</v>
      </c>
      <c r="AD335" s="43">
        <v>4.6096339708682826E-3</v>
      </c>
      <c r="AE335" s="43">
        <v>5.8810161208090348E-3</v>
      </c>
      <c r="AF335" s="43">
        <v>4.7466109388526771E-3</v>
      </c>
      <c r="AG335" s="43">
        <v>5.5818417816824823E-3</v>
      </c>
      <c r="AH335" s="43">
        <v>7.3198388092833282E-3</v>
      </c>
    </row>
    <row r="336" spans="2:34">
      <c r="B336" s="9">
        <v>43798</v>
      </c>
      <c r="C336" s="42">
        <v>0.1600690939550502</v>
      </c>
      <c r="D336" s="42">
        <v>3.2661835400773068E-2</v>
      </c>
      <c r="E336" s="42">
        <v>0.2836717304255772</v>
      </c>
      <c r="F336" s="42">
        <v>3.5500617732890261E-2</v>
      </c>
      <c r="G336" s="42">
        <v>2.9822032793196021E-2</v>
      </c>
      <c r="H336" s="42">
        <v>1.844117464660254E-2</v>
      </c>
      <c r="I336" s="42">
        <v>2.5249869414797291E-2</v>
      </c>
      <c r="J336" s="42">
        <v>0.15412064467667441</v>
      </c>
      <c r="K336" s="16">
        <v>0.73953699904556136</v>
      </c>
      <c r="L336" s="16">
        <v>1.5696799216373649</v>
      </c>
      <c r="M336" s="16">
        <f t="shared" si="9"/>
        <v>2.3092169206829265</v>
      </c>
      <c r="N336" s="1"/>
      <c r="AC336" s="34">
        <v>43798</v>
      </c>
      <c r="AD336" s="43">
        <v>4.8213793509205372E-3</v>
      </c>
      <c r="AE336" s="43">
        <v>6.3463171371762172E-3</v>
      </c>
      <c r="AF336" s="43">
        <v>4.4440197840533704E-3</v>
      </c>
      <c r="AG336" s="43">
        <v>5.8451347358433577E-3</v>
      </c>
      <c r="AH336" s="43">
        <v>7.9525123257275995E-3</v>
      </c>
    </row>
    <row r="337" spans="2:34">
      <c r="B337" s="9">
        <v>43799</v>
      </c>
      <c r="C337" s="42">
        <v>0.1576579662768017</v>
      </c>
      <c r="D337" s="42">
        <v>3.1861474029730018E-2</v>
      </c>
      <c r="E337" s="42">
        <v>0.40984730356757371</v>
      </c>
      <c r="F337" s="42">
        <v>2.2951702079674442E-2</v>
      </c>
      <c r="G337" s="42">
        <v>2.68231589273644E-2</v>
      </c>
      <c r="H337" s="42">
        <v>1.8523921153926828E-2</v>
      </c>
      <c r="I337" s="42">
        <v>2.354128719518777E-2</v>
      </c>
      <c r="J337" s="42">
        <v>0.1318649341632723</v>
      </c>
      <c r="K337" s="16">
        <v>0.82307174739353128</v>
      </c>
      <c r="L337" s="16">
        <v>1.618664987175594</v>
      </c>
      <c r="M337" s="16">
        <f t="shared" si="9"/>
        <v>2.4417367345691252</v>
      </c>
      <c r="N337" s="1"/>
      <c r="AC337" s="34">
        <v>43799</v>
      </c>
      <c r="AD337" s="43">
        <v>2.1442474582046281E-3</v>
      </c>
      <c r="AE337" s="43">
        <v>3.150176223187313E-3</v>
      </c>
      <c r="AF337" s="43">
        <v>2.5154555980007312E-3</v>
      </c>
      <c r="AG337" s="43">
        <v>4.3638800515832339E-3</v>
      </c>
      <c r="AH337" s="43">
        <v>7.0750245059011709E-3</v>
      </c>
    </row>
    <row r="338" spans="2:34">
      <c r="B338" s="9">
        <v>43800</v>
      </c>
      <c r="C338" s="42">
        <v>0.16151532713485631</v>
      </c>
      <c r="D338" s="42">
        <v>3.1687678736803948E-2</v>
      </c>
      <c r="E338" s="42">
        <v>0.49085184217066419</v>
      </c>
      <c r="F338" s="42">
        <v>2.8574317322747129E-2</v>
      </c>
      <c r="G338" s="42">
        <v>2.6683399653489051E-2</v>
      </c>
      <c r="H338" s="42">
        <v>1.8286676066121371E-2</v>
      </c>
      <c r="I338" s="42">
        <v>2.093726030872612E-2</v>
      </c>
      <c r="J338" s="42">
        <v>0.14015226554954999</v>
      </c>
      <c r="K338" s="16">
        <v>0.91868876694295787</v>
      </c>
      <c r="L338" s="16">
        <v>1.680361374007141</v>
      </c>
      <c r="M338" s="16">
        <f t="shared" si="9"/>
        <v>2.5990501409500988</v>
      </c>
      <c r="N338" s="1"/>
      <c r="AC338" s="34">
        <v>43800</v>
      </c>
      <c r="AD338" s="43">
        <v>3.3965472425829539E-3</v>
      </c>
      <c r="AE338" s="43">
        <v>4.5095020949325673E-3</v>
      </c>
      <c r="AF338" s="43">
        <v>2.93669113442319E-3</v>
      </c>
      <c r="AG338" s="43">
        <v>5.1212146057130698E-3</v>
      </c>
      <c r="AH338" s="43">
        <v>7.6932076062437311E-3</v>
      </c>
    </row>
    <row r="339" spans="2:34">
      <c r="B339" s="9">
        <v>43801</v>
      </c>
      <c r="C339" s="42">
        <v>0.16025457139918239</v>
      </c>
      <c r="D339" s="42">
        <v>3.2069878079028662E-2</v>
      </c>
      <c r="E339" s="42">
        <v>0.49764163925886429</v>
      </c>
      <c r="F339" s="42">
        <v>3.4406536897304087E-2</v>
      </c>
      <c r="G339" s="42">
        <v>2.9329035340933261E-2</v>
      </c>
      <c r="H339" s="42">
        <v>1.825475213862263E-2</v>
      </c>
      <c r="I339" s="42">
        <v>2.4780154631908E-2</v>
      </c>
      <c r="J339" s="42">
        <v>0.15015634314008469</v>
      </c>
      <c r="K339" s="16">
        <v>0.94689291088592775</v>
      </c>
      <c r="L339" s="16">
        <v>1.612735043485942</v>
      </c>
      <c r="M339" s="16">
        <f t="shared" si="9"/>
        <v>2.5596279543718699</v>
      </c>
      <c r="N339" s="1"/>
      <c r="AC339" s="34">
        <v>43801</v>
      </c>
      <c r="AD339" s="43">
        <v>4.6479038585835013E-3</v>
      </c>
      <c r="AE339" s="43">
        <v>6.0487281281766557E-3</v>
      </c>
      <c r="AF339" s="43">
        <v>4.4786975657295884E-3</v>
      </c>
      <c r="AG339" s="43">
        <v>5.773388325264063E-3</v>
      </c>
      <c r="AH339" s="43">
        <v>7.629739044391997E-3</v>
      </c>
    </row>
    <row r="340" spans="2:34">
      <c r="B340" s="9">
        <v>43802</v>
      </c>
      <c r="C340" s="42">
        <v>0.15901096703830461</v>
      </c>
      <c r="D340" s="42">
        <v>3.1456503535567483E-2</v>
      </c>
      <c r="E340" s="42">
        <v>0.48249534934427379</v>
      </c>
      <c r="F340" s="42">
        <v>3.2243059302072108E-2</v>
      </c>
      <c r="G340" s="42">
        <v>2.684792367373532E-2</v>
      </c>
      <c r="H340" s="42">
        <v>1.8494869620192322E-2</v>
      </c>
      <c r="I340" s="42">
        <v>2.4708123791718911E-2</v>
      </c>
      <c r="J340" s="42">
        <v>0.14881756768491769</v>
      </c>
      <c r="K340" s="16">
        <v>0.92407436399078213</v>
      </c>
      <c r="L340" s="16">
        <v>1.5149366311268131</v>
      </c>
      <c r="M340" s="16">
        <f t="shared" si="9"/>
        <v>2.4390109951175951</v>
      </c>
      <c r="N340" s="1"/>
      <c r="AC340" s="34">
        <v>43802</v>
      </c>
      <c r="AD340" s="43">
        <v>4.3108023840602141E-3</v>
      </c>
      <c r="AE340" s="43">
        <v>5.87887006191535E-3</v>
      </c>
      <c r="AF340" s="43">
        <v>4.5542740302513306E-3</v>
      </c>
      <c r="AG340" s="43">
        <v>5.1686730459587571E-3</v>
      </c>
      <c r="AH340" s="43">
        <v>6.7463896564527431E-3</v>
      </c>
    </row>
    <row r="341" spans="2:34">
      <c r="B341" s="9">
        <v>43803</v>
      </c>
      <c r="C341" s="42">
        <v>0.15968660119221459</v>
      </c>
      <c r="D341" s="42">
        <v>3.2129464878303482E-2</v>
      </c>
      <c r="E341" s="42">
        <v>0.48012449912417482</v>
      </c>
      <c r="F341" s="42">
        <v>3.34335095784953E-2</v>
      </c>
      <c r="G341" s="42">
        <v>2.6490256027157141E-2</v>
      </c>
      <c r="H341" s="42">
        <v>1.7891017811400241E-2</v>
      </c>
      <c r="I341" s="42">
        <v>2.4661620028330101E-2</v>
      </c>
      <c r="J341" s="42">
        <v>0.1506747537234675</v>
      </c>
      <c r="K341" s="16">
        <v>0.9250917223635432</v>
      </c>
      <c r="L341" s="16">
        <v>1.5581336601126601</v>
      </c>
      <c r="M341" s="16">
        <f t="shared" si="9"/>
        <v>2.4832253824762032</v>
      </c>
      <c r="N341" s="1"/>
      <c r="AC341" s="34">
        <v>43803</v>
      </c>
      <c r="AD341" s="43">
        <v>4.2326321750528386E-3</v>
      </c>
      <c r="AE341" s="43">
        <v>6.0581762048147383E-3</v>
      </c>
      <c r="AF341" s="43">
        <v>4.7751426388518052E-3</v>
      </c>
      <c r="AG341" s="43">
        <v>5.2466311107460207E-3</v>
      </c>
      <c r="AH341" s="43">
        <v>7.4040532977418336E-3</v>
      </c>
    </row>
    <row r="342" spans="2:34">
      <c r="B342" s="9">
        <v>43804</v>
      </c>
      <c r="C342" s="42">
        <v>0.1600861468500033</v>
      </c>
      <c r="D342" s="42">
        <v>3.2493921678296449E-2</v>
      </c>
      <c r="E342" s="42">
        <v>0.49376029643765812</v>
      </c>
      <c r="F342" s="42">
        <v>3.1654572933434592E-2</v>
      </c>
      <c r="G342" s="42">
        <v>2.7337659668551759E-2</v>
      </c>
      <c r="H342" s="42">
        <v>1.8009179966457151E-2</v>
      </c>
      <c r="I342" s="42">
        <v>2.447543491321268E-2</v>
      </c>
      <c r="J342" s="42">
        <v>0.15447753959937729</v>
      </c>
      <c r="K342" s="16">
        <v>0.9422947520469912</v>
      </c>
      <c r="L342" s="16">
        <v>1.576870559853661</v>
      </c>
      <c r="M342" s="16">
        <f t="shared" si="9"/>
        <v>2.5191653119006521</v>
      </c>
      <c r="N342" s="1"/>
      <c r="AC342" s="34">
        <v>43804</v>
      </c>
      <c r="AD342" s="43">
        <v>4.5483811213345342E-3</v>
      </c>
      <c r="AE342" s="43">
        <v>3.189807471207869E-3</v>
      </c>
      <c r="AF342" s="43">
        <v>4.6458871222063904E-3</v>
      </c>
      <c r="AG342" s="43">
        <v>5.6047929144232974E-3</v>
      </c>
      <c r="AH342" s="43">
        <v>7.8130802484283283E-3</v>
      </c>
    </row>
    <row r="343" spans="2:34">
      <c r="B343" s="9">
        <v>43805</v>
      </c>
      <c r="C343" s="42">
        <v>0.1618954489457573</v>
      </c>
      <c r="D343" s="42">
        <v>3.2547891805197522E-2</v>
      </c>
      <c r="E343" s="42">
        <v>0.49219648245563408</v>
      </c>
      <c r="F343" s="42">
        <v>3.2772124019047888E-2</v>
      </c>
      <c r="G343" s="42">
        <v>3.003225746581337E-2</v>
      </c>
      <c r="H343" s="42">
        <v>1.8415325370339949E-2</v>
      </c>
      <c r="I343" s="42">
        <v>2.5059930577794438E-2</v>
      </c>
      <c r="J343" s="42">
        <v>0.15219780030406399</v>
      </c>
      <c r="K343" s="16">
        <v>0.94511726094364823</v>
      </c>
      <c r="L343" s="16">
        <v>1.6368075867870091</v>
      </c>
      <c r="M343" s="16">
        <f t="shared" si="9"/>
        <v>2.5819248477306571</v>
      </c>
      <c r="N343" s="1"/>
      <c r="AC343" s="34">
        <v>43805</v>
      </c>
      <c r="AD343" s="43">
        <v>4.5025395106075543E-3</v>
      </c>
      <c r="AE343" s="43">
        <v>4.44759283111978E-3</v>
      </c>
      <c r="AF343" s="43">
        <v>4.3887922711080274E-3</v>
      </c>
      <c r="AG343" s="43">
        <v>5.7418166065615651E-3</v>
      </c>
      <c r="AH343" s="43">
        <v>7.7057916159933397E-3</v>
      </c>
    </row>
    <row r="344" spans="2:34">
      <c r="B344" s="9">
        <v>43806</v>
      </c>
      <c r="C344" s="42">
        <v>0.1576027765435763</v>
      </c>
      <c r="D344" s="42">
        <v>3.1839970737264273E-2</v>
      </c>
      <c r="E344" s="42">
        <v>0.42020744654677822</v>
      </c>
      <c r="F344" s="42">
        <v>2.247396759364392E-2</v>
      </c>
      <c r="G344" s="42">
        <v>2.7497427214888188E-2</v>
      </c>
      <c r="H344" s="42">
        <v>1.826249737408904E-2</v>
      </c>
      <c r="I344" s="42">
        <v>2.3806490651386559E-2</v>
      </c>
      <c r="J344" s="42">
        <v>0.13160471246200739</v>
      </c>
      <c r="K344" s="16">
        <v>0.83329528912363382</v>
      </c>
      <c r="L344" s="16">
        <v>1.643687268120791</v>
      </c>
      <c r="M344" s="16">
        <f t="shared" si="9"/>
        <v>2.4769825572444248</v>
      </c>
      <c r="N344" s="1"/>
      <c r="AC344" s="34">
        <v>43806</v>
      </c>
      <c r="AD344" s="43">
        <v>2.2277123174396182E-3</v>
      </c>
      <c r="AE344" s="43">
        <v>3.1210996966259288E-3</v>
      </c>
      <c r="AF344" s="43">
        <v>2.2996048499224222E-3</v>
      </c>
      <c r="AG344" s="43">
        <v>4.4385884509293974E-3</v>
      </c>
      <c r="AH344" s="43">
        <v>6.7966257320705029E-3</v>
      </c>
    </row>
    <row r="345" spans="2:34">
      <c r="B345" s="9">
        <v>43807</v>
      </c>
      <c r="C345" s="42">
        <v>0.1566114463289911</v>
      </c>
      <c r="D345" s="42">
        <v>3.1203013050758299E-2</v>
      </c>
      <c r="E345" s="42">
        <v>0.3947731615740086</v>
      </c>
      <c r="F345" s="42">
        <v>2.8713445925752399E-2</v>
      </c>
      <c r="G345" s="42">
        <v>2.677388234178487E-2</v>
      </c>
      <c r="H345" s="42">
        <v>1.7225945132614329E-2</v>
      </c>
      <c r="I345" s="42">
        <v>2.1263864589632739E-2</v>
      </c>
      <c r="J345" s="42">
        <v>0.1386975629888737</v>
      </c>
      <c r="K345" s="16">
        <v>0.81526232193241566</v>
      </c>
      <c r="L345" s="16">
        <v>1.674585341339115</v>
      </c>
      <c r="M345" s="16">
        <f t="shared" si="9"/>
        <v>2.4898476632715307</v>
      </c>
      <c r="N345" s="1"/>
      <c r="AC345" s="34">
        <v>43807</v>
      </c>
      <c r="AD345" s="43">
        <v>3.2922864785941762E-3</v>
      </c>
      <c r="AE345" s="43">
        <v>4.6806123462668102E-3</v>
      </c>
      <c r="AF345" s="43">
        <v>2.96608145275772E-3</v>
      </c>
      <c r="AG345" s="43">
        <v>5.0721767105457172E-3</v>
      </c>
      <c r="AH345" s="43">
        <v>7.8504763513252418E-3</v>
      </c>
    </row>
    <row r="346" spans="2:34">
      <c r="B346" s="9">
        <v>43808</v>
      </c>
      <c r="C346" s="42">
        <v>0.15263730527017971</v>
      </c>
      <c r="D346" s="42">
        <v>3.1915032147904109E-2</v>
      </c>
      <c r="E346" s="42">
        <v>0.44796032855107792</v>
      </c>
      <c r="F346" s="42">
        <v>3.4679728119753943E-2</v>
      </c>
      <c r="G346" s="42">
        <v>2.8012553519250361E-2</v>
      </c>
      <c r="H346" s="42">
        <v>1.8203378454483641E-2</v>
      </c>
      <c r="I346" s="42">
        <v>2.4576670048455131E-2</v>
      </c>
      <c r="J346" s="42">
        <v>0.14810589390918641</v>
      </c>
      <c r="K346" s="16">
        <v>0.88609089002029151</v>
      </c>
      <c r="L346" s="16">
        <v>1.613796456591732</v>
      </c>
      <c r="M346" s="16">
        <f t="shared" si="9"/>
        <v>2.4998873466120237</v>
      </c>
      <c r="N346" s="1"/>
      <c r="AC346" s="34">
        <v>43808</v>
      </c>
      <c r="AD346" s="43">
        <v>4.4790520749474656E-3</v>
      </c>
      <c r="AE346" s="43">
        <v>6.1773153285950722E-3</v>
      </c>
      <c r="AF346" s="43">
        <v>4.4589306032375214E-3</v>
      </c>
      <c r="AG346" s="43">
        <v>5.8084011084117166E-3</v>
      </c>
      <c r="AH346" s="43">
        <v>7.8389436107844067E-3</v>
      </c>
    </row>
    <row r="347" spans="2:34">
      <c r="B347" s="9">
        <v>43809</v>
      </c>
      <c r="C347" s="42">
        <v>0.14665095781508281</v>
      </c>
      <c r="D347" s="42">
        <v>3.1447279664399301E-2</v>
      </c>
      <c r="E347" s="42">
        <v>0.46729324814742629</v>
      </c>
      <c r="F347" s="42">
        <v>3.064635049059929E-2</v>
      </c>
      <c r="G347" s="42">
        <v>2.6627725488191711E-2</v>
      </c>
      <c r="H347" s="42">
        <v>1.8106815487831461E-2</v>
      </c>
      <c r="I347" s="42">
        <v>2.4487937893187841E-2</v>
      </c>
      <c r="J347" s="42">
        <v>0.1490024912425163</v>
      </c>
      <c r="K347" s="16">
        <v>0.89426280622923537</v>
      </c>
      <c r="L347" s="16">
        <v>1.5263468415737651</v>
      </c>
      <c r="M347" s="16">
        <f t="shared" si="9"/>
        <v>2.4206096478030004</v>
      </c>
      <c r="N347" s="1"/>
      <c r="AC347" s="34">
        <v>43809</v>
      </c>
      <c r="AD347" s="43">
        <v>3.9912984132077119E-3</v>
      </c>
      <c r="AE347" s="43">
        <v>4.3271220628645539E-3</v>
      </c>
      <c r="AF347" s="43">
        <v>4.7140282160992326E-3</v>
      </c>
      <c r="AG347" s="43">
        <v>5.1526746067122086E-3</v>
      </c>
      <c r="AH347" s="43">
        <v>6.7662233396564193E-3</v>
      </c>
    </row>
    <row r="348" spans="2:34">
      <c r="B348" s="9">
        <v>43810</v>
      </c>
      <c r="C348" s="42">
        <v>0.15093436152806911</v>
      </c>
      <c r="D348" s="42">
        <v>3.185631474946056E-2</v>
      </c>
      <c r="E348" s="42">
        <v>0.47216427792700311</v>
      </c>
      <c r="F348" s="42">
        <v>3.3134699958380913E-2</v>
      </c>
      <c r="G348" s="42">
        <v>2.5573702482489451E-2</v>
      </c>
      <c r="H348" s="42">
        <v>1.8028978842723489E-2</v>
      </c>
      <c r="I348" s="42">
        <v>2.4177571741188359E-2</v>
      </c>
      <c r="J348" s="42">
        <v>0.15075391933448701</v>
      </c>
      <c r="K348" s="16">
        <v>0.90662382656380203</v>
      </c>
      <c r="L348" s="16">
        <v>1.571704167774018</v>
      </c>
      <c r="M348" s="16">
        <f t="shared" si="9"/>
        <v>2.4783279943378203</v>
      </c>
      <c r="N348" s="1"/>
      <c r="AC348" s="34">
        <v>43810</v>
      </c>
      <c r="AD348" s="43">
        <v>4.1931189089337477E-3</v>
      </c>
      <c r="AE348" s="43">
        <v>6.0932750373746862E-3</v>
      </c>
      <c r="AF348" s="43">
        <v>4.7799551872180828E-3</v>
      </c>
      <c r="AG348" s="43">
        <v>5.4188356182237191E-3</v>
      </c>
      <c r="AH348" s="43">
        <v>6.7852528262215897E-3</v>
      </c>
    </row>
    <row r="349" spans="2:34">
      <c r="B349" s="9">
        <v>43811</v>
      </c>
      <c r="C349" s="42">
        <v>0.1546949476181671</v>
      </c>
      <c r="D349" s="42">
        <v>3.1786773806413197E-2</v>
      </c>
      <c r="E349" s="42">
        <v>0.49278922947783499</v>
      </c>
      <c r="F349" s="42">
        <v>3.3390695415500257E-2</v>
      </c>
      <c r="G349" s="42">
        <v>2.683932654411186E-2</v>
      </c>
      <c r="H349" s="42">
        <v>1.8057241336366079E-2</v>
      </c>
      <c r="I349" s="42">
        <v>2.4616112991064198E-2</v>
      </c>
      <c r="J349" s="42">
        <v>0.15531144769581581</v>
      </c>
      <c r="K349" s="16">
        <v>0.93748577488527307</v>
      </c>
      <c r="L349" s="16">
        <v>1.6037211530963731</v>
      </c>
      <c r="M349" s="16">
        <f t="shared" si="9"/>
        <v>2.541206927981646</v>
      </c>
      <c r="N349" s="1"/>
      <c r="AC349" s="34">
        <v>43811</v>
      </c>
      <c r="AD349" s="43">
        <v>4.368528499796815E-3</v>
      </c>
      <c r="AE349" s="43">
        <v>5.5838827949947229E-3</v>
      </c>
      <c r="AF349" s="43">
        <v>4.7744967671698446E-3</v>
      </c>
      <c r="AG349" s="43">
        <v>5.5019741927655082E-3</v>
      </c>
      <c r="AH349" s="43">
        <v>7.0878546875837254E-3</v>
      </c>
    </row>
    <row r="350" spans="2:34">
      <c r="B350" s="9">
        <v>43812</v>
      </c>
      <c r="C350" s="42">
        <v>0.16008655075039421</v>
      </c>
      <c r="D350" s="42">
        <v>3.2141893395390413E-2</v>
      </c>
      <c r="E350" s="42">
        <v>0.48830555912655921</v>
      </c>
      <c r="F350" s="42">
        <v>3.3442549437945619E-2</v>
      </c>
      <c r="G350" s="42">
        <v>2.921027367364654E-2</v>
      </c>
      <c r="H350" s="42">
        <v>1.84311843171691E-2</v>
      </c>
      <c r="I350" s="42">
        <v>2.514047691654623E-2</v>
      </c>
      <c r="J350" s="42">
        <v>0.15482675519081171</v>
      </c>
      <c r="K350" s="16">
        <v>0.94158524280846279</v>
      </c>
      <c r="L350" s="16">
        <v>1.6675152421202759</v>
      </c>
      <c r="M350" s="16">
        <f t="shared" si="9"/>
        <v>2.6091004849287387</v>
      </c>
      <c r="N350" s="1"/>
      <c r="AC350" s="34">
        <v>43812</v>
      </c>
      <c r="AD350" s="43">
        <v>4.6569223095998067E-3</v>
      </c>
      <c r="AE350" s="43">
        <v>6.1724815379269838E-3</v>
      </c>
      <c r="AF350" s="43">
        <v>4.4092131908367374E-3</v>
      </c>
      <c r="AG350" s="43">
        <v>4.2847970695347971E-3</v>
      </c>
      <c r="AH350" s="43">
        <v>7.8671701672200535E-3</v>
      </c>
    </row>
    <row r="351" spans="2:34">
      <c r="B351" s="9">
        <v>43813</v>
      </c>
      <c r="C351" s="42">
        <v>0.15860567662715541</v>
      </c>
      <c r="D351" s="42">
        <v>3.1803682414289117E-2</v>
      </c>
      <c r="E351" s="42">
        <v>0.41838907703406092</v>
      </c>
      <c r="F351" s="42">
        <v>2.2292609409877009E-2</v>
      </c>
      <c r="G351" s="42">
        <v>2.8027904492818799E-2</v>
      </c>
      <c r="H351" s="42">
        <v>1.8564835967002431E-2</v>
      </c>
      <c r="I351" s="42">
        <v>2.4253412421861201E-2</v>
      </c>
      <c r="J351" s="42">
        <v>0.13303139450475029</v>
      </c>
      <c r="K351" s="16">
        <v>0.83496859287181502</v>
      </c>
      <c r="L351" s="16">
        <v>1.6795464117550289</v>
      </c>
      <c r="M351" s="16">
        <f t="shared" si="9"/>
        <v>2.5145150046268441</v>
      </c>
      <c r="N351" s="1"/>
      <c r="AC351" s="34">
        <v>43813</v>
      </c>
      <c r="AD351" s="43">
        <v>2.1946276065516E-3</v>
      </c>
      <c r="AE351" s="43">
        <v>3.4507281993710441E-3</v>
      </c>
      <c r="AF351" s="43">
        <v>2.2338954244232739E-3</v>
      </c>
      <c r="AG351" s="43">
        <v>4.4144005981624698E-3</v>
      </c>
      <c r="AH351" s="43">
        <v>6.3341813598588098E-3</v>
      </c>
    </row>
    <row r="352" spans="2:34">
      <c r="B352" s="9">
        <v>43814</v>
      </c>
      <c r="C352" s="42">
        <v>0.15832468472274769</v>
      </c>
      <c r="D352" s="42">
        <v>3.1643549988203359E-2</v>
      </c>
      <c r="E352" s="42">
        <v>0.38844058724515218</v>
      </c>
      <c r="F352" s="42">
        <v>2.8409636395619189E-2</v>
      </c>
      <c r="G352" s="42">
        <v>2.739532074326537E-2</v>
      </c>
      <c r="H352" s="42">
        <v>1.811644562141794E-2</v>
      </c>
      <c r="I352" s="42">
        <v>2.2208732710847171E-2</v>
      </c>
      <c r="J352" s="42">
        <v>0.14161639917423741</v>
      </c>
      <c r="K352" s="16">
        <v>0.8161553566014903</v>
      </c>
      <c r="L352" s="16">
        <v>1.7044492077882261</v>
      </c>
      <c r="M352" s="16">
        <f t="shared" si="9"/>
        <v>2.5206045643897164</v>
      </c>
      <c r="N352" s="1"/>
      <c r="AC352" s="34">
        <v>43814</v>
      </c>
      <c r="AD352" s="43">
        <v>3.2959262428049118E-3</v>
      </c>
      <c r="AE352" s="43">
        <v>4.6118213171217554E-3</v>
      </c>
      <c r="AF352" s="43">
        <v>2.9307331516290041E-3</v>
      </c>
      <c r="AG352" s="43">
        <v>5.0840396836408352E-3</v>
      </c>
      <c r="AH352" s="43">
        <v>7.5493752799418628E-3</v>
      </c>
    </row>
    <row r="353" spans="2:34">
      <c r="B353" s="9">
        <v>43815</v>
      </c>
      <c r="C353" s="42">
        <v>0.14727941557899449</v>
      </c>
      <c r="D353" s="42">
        <v>3.216997872135622E-2</v>
      </c>
      <c r="E353" s="42">
        <v>0.44598672798669908</v>
      </c>
      <c r="F353" s="42">
        <v>3.3828865270746238E-2</v>
      </c>
      <c r="G353" s="42">
        <v>3.0033809277293249E-2</v>
      </c>
      <c r="H353" s="42">
        <v>1.851296222222126E-2</v>
      </c>
      <c r="I353" s="42">
        <v>2.6515038396412959E-2</v>
      </c>
      <c r="J353" s="42">
        <v>0.1511808202895889</v>
      </c>
      <c r="K353" s="16">
        <v>0.88550761774331255</v>
      </c>
      <c r="L353" s="16">
        <v>1.6461653487362791</v>
      </c>
      <c r="M353" s="16">
        <f t="shared" si="9"/>
        <v>2.5316729664795918</v>
      </c>
      <c r="N353" s="1"/>
      <c r="AC353" s="34">
        <v>43815</v>
      </c>
      <c r="AD353" s="43">
        <v>4.4122698794674666E-3</v>
      </c>
      <c r="AE353" s="43">
        <v>6.0926132116267406E-3</v>
      </c>
      <c r="AF353" s="43">
        <v>4.4666859938542643E-3</v>
      </c>
      <c r="AG353" s="43">
        <v>5.7633506304832372E-3</v>
      </c>
      <c r="AH353" s="43">
        <v>7.3748535872867676E-3</v>
      </c>
    </row>
    <row r="354" spans="2:34">
      <c r="B354" s="9">
        <v>43816</v>
      </c>
      <c r="C354" s="42">
        <v>0.15614964800781531</v>
      </c>
      <c r="D354" s="42">
        <v>3.1674696476983011E-2</v>
      </c>
      <c r="E354" s="42">
        <v>0.4591657567370469</v>
      </c>
      <c r="F354" s="42">
        <v>3.1318187294130648E-2</v>
      </c>
      <c r="G354" s="42">
        <v>2.6892349842309971E-2</v>
      </c>
      <c r="H354" s="42">
        <v>1.8920555372985971E-2</v>
      </c>
      <c r="I354" s="42">
        <v>2.6685206942979049E-2</v>
      </c>
      <c r="J354" s="42">
        <v>0.15387999594246671</v>
      </c>
      <c r="K354" s="16">
        <v>0.90468639661671746</v>
      </c>
      <c r="L354" s="16">
        <v>1.580679674742969</v>
      </c>
      <c r="M354" s="16">
        <f t="shared" si="9"/>
        <v>2.4853660713596866</v>
      </c>
      <c r="N354" s="1"/>
      <c r="AC354" s="34">
        <v>43816</v>
      </c>
      <c r="AD354" s="43">
        <v>4.0527045852016231E-3</v>
      </c>
      <c r="AE354" s="43">
        <v>4.9838613443544174E-3</v>
      </c>
      <c r="AF354" s="43">
        <v>4.6648438268747996E-3</v>
      </c>
      <c r="AG354" s="43">
        <v>5.2547331045914268E-3</v>
      </c>
      <c r="AH354" s="43">
        <v>6.7872595440694461E-3</v>
      </c>
    </row>
    <row r="355" spans="2:34">
      <c r="B355" s="9">
        <v>43817</v>
      </c>
      <c r="C355" s="42">
        <v>0.15970100417535221</v>
      </c>
      <c r="D355" s="42">
        <v>3.2163077830905648E-2</v>
      </c>
      <c r="E355" s="42">
        <v>0.47659790587911183</v>
      </c>
      <c r="F355" s="42">
        <v>3.3309886253151497E-2</v>
      </c>
      <c r="G355" s="42">
        <v>2.7177573822585271E-2</v>
      </c>
      <c r="H355" s="42">
        <v>1.9119468607866379E-2</v>
      </c>
      <c r="I355" s="42">
        <v>2.696181770830337E-2</v>
      </c>
      <c r="J355" s="42">
        <v>0.15599107607855731</v>
      </c>
      <c r="K355" s="16">
        <v>0.93102181035583365</v>
      </c>
      <c r="L355" s="16">
        <v>1.6270289496707171</v>
      </c>
      <c r="M355" s="16">
        <f t="shared" si="9"/>
        <v>2.5580507600265507</v>
      </c>
      <c r="N355" s="1"/>
      <c r="AC355" s="34">
        <v>43817</v>
      </c>
      <c r="AD355" s="43">
        <v>4.0184122933070859E-3</v>
      </c>
      <c r="AE355" s="43">
        <v>6.316615924621862E-3</v>
      </c>
      <c r="AF355" s="43">
        <v>4.7345231093008679E-3</v>
      </c>
      <c r="AG355" s="43">
        <v>5.5902709923353914E-3</v>
      </c>
      <c r="AH355" s="43">
        <v>7.0030107658570614E-3</v>
      </c>
    </row>
    <row r="356" spans="2:34">
      <c r="B356" s="9">
        <v>43818</v>
      </c>
      <c r="C356" s="42">
        <v>0.15987171570977959</v>
      </c>
      <c r="D356" s="42">
        <v>3.2180439857956128E-2</v>
      </c>
      <c r="E356" s="42">
        <v>0.50669862953337885</v>
      </c>
      <c r="F356" s="42">
        <v>3.5222066746195907E-2</v>
      </c>
      <c r="G356" s="42">
        <v>2.7476118686596041E-2</v>
      </c>
      <c r="H356" s="42">
        <v>1.890114918255071E-2</v>
      </c>
      <c r="I356" s="42">
        <v>2.780358633727107E-2</v>
      </c>
      <c r="J356" s="42">
        <v>0.160226263935459</v>
      </c>
      <c r="K356" s="16">
        <v>0.96837996998918707</v>
      </c>
      <c r="L356" s="16">
        <v>1.6929458679818381</v>
      </c>
      <c r="M356" s="16">
        <f t="shared" si="9"/>
        <v>2.6613258379710252</v>
      </c>
      <c r="N356" s="1"/>
      <c r="AC356" s="34">
        <v>43818</v>
      </c>
      <c r="AD356" s="43">
        <v>4.6343928721386809E-3</v>
      </c>
      <c r="AE356" s="43">
        <v>6.0632478740716136E-3</v>
      </c>
      <c r="AF356" s="43">
        <v>4.6739083146456403E-3</v>
      </c>
      <c r="AG356" s="43">
        <v>6.0431490765335532E-3</v>
      </c>
      <c r="AH356" s="43">
        <v>8.1069756025047499E-3</v>
      </c>
    </row>
    <row r="357" spans="2:34">
      <c r="B357" s="9">
        <v>43819</v>
      </c>
      <c r="C357" s="42">
        <v>0.16068096672375301</v>
      </c>
      <c r="D357" s="42">
        <v>3.1592272704488007E-2</v>
      </c>
      <c r="E357" s="42">
        <v>0.52314272812890095</v>
      </c>
      <c r="F357" s="42">
        <v>3.6617538975164302E-2</v>
      </c>
      <c r="G357" s="42">
        <v>2.9834485632537929E-2</v>
      </c>
      <c r="H357" s="42">
        <v>1.941774877919631E-2</v>
      </c>
      <c r="I357" s="42">
        <v>2.8325412294897129E-2</v>
      </c>
      <c r="J357" s="42">
        <v>0.16035758338709061</v>
      </c>
      <c r="K357" s="16">
        <v>0.98996873662602802</v>
      </c>
      <c r="L357" s="16">
        <v>1.7553321419149761</v>
      </c>
      <c r="M357" s="16">
        <f t="shared" si="9"/>
        <v>2.7453008785410042</v>
      </c>
      <c r="N357" s="1"/>
      <c r="AC357" s="34">
        <v>43819</v>
      </c>
      <c r="AD357" s="43">
        <v>4.4428032380146067E-3</v>
      </c>
      <c r="AE357" s="43">
        <v>6.5493501638388936E-3</v>
      </c>
      <c r="AF357" s="43">
        <v>4.41414685141173E-3</v>
      </c>
      <c r="AG357" s="43">
        <v>6.4763132163489258E-3</v>
      </c>
      <c r="AH357" s="43">
        <v>8.5820103339925725E-3</v>
      </c>
    </row>
    <row r="358" spans="2:34">
      <c r="B358" s="9">
        <v>43820</v>
      </c>
      <c r="C358" s="42">
        <v>0.15951220227195151</v>
      </c>
      <c r="D358" s="42">
        <v>3.1479701765203483E-2</v>
      </c>
      <c r="E358" s="42">
        <v>0.50282949675134725</v>
      </c>
      <c r="F358" s="42">
        <v>2.7755087430283921E-2</v>
      </c>
      <c r="G358" s="42">
        <v>2.8392175288767269E-2</v>
      </c>
      <c r="H358" s="42">
        <v>1.9731141507570871E-2</v>
      </c>
      <c r="I358" s="42">
        <v>2.7974853678071749E-2</v>
      </c>
      <c r="J358" s="42">
        <v>0.14358742268955171</v>
      </c>
      <c r="K358" s="16">
        <v>0.94126208138274814</v>
      </c>
      <c r="L358" s="16">
        <v>1.804381521819564</v>
      </c>
      <c r="M358" s="16">
        <f t="shared" si="9"/>
        <v>2.7456436032023124</v>
      </c>
      <c r="N358" s="1"/>
      <c r="AC358" s="34">
        <v>43820</v>
      </c>
      <c r="AD358" s="43">
        <v>2.7222333984586698E-3</v>
      </c>
      <c r="AE358" s="43">
        <v>4.6120470695048448E-3</v>
      </c>
      <c r="AF358" s="43">
        <v>2.4942837540074809E-3</v>
      </c>
      <c r="AG358" s="43">
        <v>5.6127380583872264E-3</v>
      </c>
      <c r="AH358" s="43">
        <v>8.0078431148381223E-3</v>
      </c>
    </row>
    <row r="359" spans="2:34">
      <c r="B359" s="9">
        <v>43821</v>
      </c>
      <c r="C359" s="42">
        <v>0.15721530703957931</v>
      </c>
      <c r="D359" s="42">
        <v>3.1519737579263733E-2</v>
      </c>
      <c r="E359" s="42">
        <v>0.47279449149524327</v>
      </c>
      <c r="F359" s="42">
        <v>2.9684969255380181E-2</v>
      </c>
      <c r="G359" s="42">
        <v>2.75394861312066E-2</v>
      </c>
      <c r="H359" s="42">
        <v>1.9404408882864311E-2</v>
      </c>
      <c r="I359" s="42">
        <v>2.5600229112159201E-2</v>
      </c>
      <c r="J359" s="42">
        <v>0.14571411109432911</v>
      </c>
      <c r="K359" s="16">
        <v>0.90947274059002581</v>
      </c>
      <c r="L359" s="16">
        <v>1.790985570475587</v>
      </c>
      <c r="M359" s="16">
        <f t="shared" si="9"/>
        <v>2.7004583110656126</v>
      </c>
      <c r="N359" s="1"/>
      <c r="AC359" s="34">
        <v>43821</v>
      </c>
      <c r="AD359" s="43">
        <v>3.35136063196694E-3</v>
      </c>
      <c r="AE359" s="43">
        <v>4.2463714802030627E-3</v>
      </c>
      <c r="AF359" s="43">
        <v>2.857215114778577E-3</v>
      </c>
      <c r="AG359" s="43">
        <v>5.7509777257694948E-3</v>
      </c>
      <c r="AH359" s="43">
        <v>8.7324850290280195E-3</v>
      </c>
    </row>
    <row r="360" spans="2:34">
      <c r="B360" s="9">
        <v>43822</v>
      </c>
      <c r="C360" s="42">
        <v>0.1588766368537026</v>
      </c>
      <c r="D360" s="42">
        <v>3.1905483928080902E-2</v>
      </c>
      <c r="E360" s="42">
        <v>0.47376458020096751</v>
      </c>
      <c r="F360" s="42">
        <v>3.3149274735589769E-2</v>
      </c>
      <c r="G360" s="42">
        <v>2.9176938547419429E-2</v>
      </c>
      <c r="H360" s="42">
        <v>1.9575846418286899E-2</v>
      </c>
      <c r="I360" s="42">
        <v>2.7097064217450229E-2</v>
      </c>
      <c r="J360" s="42">
        <v>0.1540016399844033</v>
      </c>
      <c r="K360" s="16">
        <v>0.92754746488590045</v>
      </c>
      <c r="L360" s="16">
        <v>1.6932854218196289</v>
      </c>
      <c r="M360" s="16">
        <f t="shared" si="9"/>
        <v>2.6208328867055295</v>
      </c>
      <c r="N360" s="1"/>
      <c r="AC360" s="34">
        <v>43822</v>
      </c>
      <c r="AD360" s="43">
        <v>4.1675345736120646E-3</v>
      </c>
      <c r="AE360" s="43">
        <v>5.5504860481212113E-3</v>
      </c>
      <c r="AF360" s="43">
        <v>3.5359165307981819E-3</v>
      </c>
      <c r="AG360" s="43">
        <v>6.5432089500533823E-3</v>
      </c>
      <c r="AH360" s="43">
        <v>8.2070694375717783E-3</v>
      </c>
    </row>
    <row r="361" spans="2:34">
      <c r="B361" s="9">
        <v>43823</v>
      </c>
      <c r="C361" s="42">
        <v>0.1576859279548681</v>
      </c>
      <c r="D361" s="42">
        <v>3.1460063901719737E-2</v>
      </c>
      <c r="E361" s="42">
        <v>0.44771568088827229</v>
      </c>
      <c r="F361" s="42">
        <v>2.281315334622951E-2</v>
      </c>
      <c r="G361" s="42">
        <v>2.8806533562530049E-2</v>
      </c>
      <c r="H361" s="42">
        <v>1.9643056999943561E-2</v>
      </c>
      <c r="I361" s="42">
        <v>2.6406868974837971E-2</v>
      </c>
      <c r="J361" s="42">
        <v>0.14712609845653921</v>
      </c>
      <c r="K361" s="16">
        <v>0.88165738408493999</v>
      </c>
      <c r="L361" s="16">
        <v>1.5486978860691381</v>
      </c>
      <c r="M361" s="16">
        <f t="shared" si="9"/>
        <v>2.4303552701540783</v>
      </c>
      <c r="N361" s="1"/>
      <c r="AC361" s="34">
        <v>43823</v>
      </c>
      <c r="AD361" s="43">
        <v>2.513496235229987E-3</v>
      </c>
      <c r="AE361" s="43">
        <v>4.5316546879025001E-3</v>
      </c>
      <c r="AF361" s="43">
        <v>2.0869700668063639E-3</v>
      </c>
      <c r="AG361" s="43">
        <v>4.6058439070489447E-3</v>
      </c>
      <c r="AH361" s="43">
        <v>6.014476592259183E-3</v>
      </c>
    </row>
    <row r="362" spans="2:34">
      <c r="B362" s="9">
        <v>43824</v>
      </c>
      <c r="C362" s="42">
        <v>0.1575072754945275</v>
      </c>
      <c r="D362" s="42">
        <v>3.1787441179182613E-2</v>
      </c>
      <c r="E362" s="42">
        <v>0.33397605777210682</v>
      </c>
      <c r="F362" s="42">
        <v>1.3801953782259589E-2</v>
      </c>
      <c r="G362" s="42">
        <v>2.8649764038796599E-2</v>
      </c>
      <c r="H362" s="42">
        <v>1.973352462758015E-2</v>
      </c>
      <c r="I362" s="42">
        <v>1.870669782245616E-2</v>
      </c>
      <c r="J362" s="42">
        <v>0.12945391849464991</v>
      </c>
      <c r="K362" s="16">
        <v>0.73361663321155912</v>
      </c>
      <c r="L362" s="16">
        <v>1.4031947497622721</v>
      </c>
      <c r="M362" s="16">
        <f t="shared" si="9"/>
        <v>2.1368113829738311</v>
      </c>
      <c r="N362" s="1"/>
      <c r="AC362" s="34">
        <v>43824</v>
      </c>
      <c r="AD362" s="43">
        <v>9.5378211797754852E-5</v>
      </c>
      <c r="AE362" s="43">
        <v>3.15961773519686E-3</v>
      </c>
      <c r="AF362" s="43">
        <v>1.6724900551955901E-3</v>
      </c>
      <c r="AG362" s="43">
        <v>1.857708685242262E-3</v>
      </c>
      <c r="AH362" s="43">
        <v>4.8308484229587258E-3</v>
      </c>
    </row>
    <row r="363" spans="2:34">
      <c r="B363" s="9">
        <v>43825</v>
      </c>
      <c r="C363" s="42">
        <v>0.15884917956947331</v>
      </c>
      <c r="D363" s="42">
        <v>3.20196098382277E-2</v>
      </c>
      <c r="E363" s="42">
        <v>0.44864619607071499</v>
      </c>
      <c r="F363" s="42">
        <v>2.8020338409969689E-2</v>
      </c>
      <c r="G363" s="42">
        <v>2.9290256614230691E-2</v>
      </c>
      <c r="H363" s="42">
        <v>2.015214892994344E-2</v>
      </c>
      <c r="I363" s="42">
        <v>2.7182451276761811E-2</v>
      </c>
      <c r="J363" s="42">
        <v>0.1467453297224281</v>
      </c>
      <c r="K363" s="16">
        <v>0.89090551043175004</v>
      </c>
      <c r="L363" s="16">
        <v>1.6161405801940709</v>
      </c>
      <c r="M363" s="16">
        <f t="shared" si="9"/>
        <v>2.507046090625821</v>
      </c>
      <c r="N363" s="1"/>
      <c r="AC363" s="34">
        <v>43825</v>
      </c>
      <c r="AD363" s="43">
        <v>2.7219274844236239E-3</v>
      </c>
      <c r="AE363" s="43">
        <v>5.0359442553607253E-3</v>
      </c>
      <c r="AF363" s="43">
        <v>2.6149804055381372E-3</v>
      </c>
      <c r="AG363" s="43">
        <v>5.1141955108559289E-3</v>
      </c>
      <c r="AH363" s="43">
        <v>8.0372809797356216E-3</v>
      </c>
    </row>
    <row r="364" spans="2:34">
      <c r="B364" s="9">
        <v>43826</v>
      </c>
      <c r="C364" s="42">
        <v>0.16191006445304229</v>
      </c>
      <c r="D364" s="42">
        <v>3.2378684582874108E-2</v>
      </c>
      <c r="E364" s="42">
        <v>0.50803563707748101</v>
      </c>
      <c r="F364" s="42">
        <v>3.1600233266162021E-2</v>
      </c>
      <c r="G364" s="42">
        <v>3.1650722896807502E-2</v>
      </c>
      <c r="H364" s="42">
        <v>2.0318143565518271E-2</v>
      </c>
      <c r="I364" s="42">
        <v>2.806662781791688E-2</v>
      </c>
      <c r="J364" s="42">
        <v>0.15283988649405131</v>
      </c>
      <c r="K364" s="16">
        <v>0.96680000015385315</v>
      </c>
      <c r="L364" s="16">
        <v>1.7273404687804399</v>
      </c>
      <c r="M364" s="16">
        <f t="shared" si="9"/>
        <v>2.6941404689342932</v>
      </c>
      <c r="N364" s="1"/>
      <c r="AC364" s="34">
        <v>43826</v>
      </c>
      <c r="AD364" s="43">
        <v>4.0184805232079948E-3</v>
      </c>
      <c r="AE364" s="43">
        <v>5.361513606707515E-3</v>
      </c>
      <c r="AF364" s="43">
        <v>2.9155338521470809E-3</v>
      </c>
      <c r="AG364" s="43">
        <v>5.8148776200166539E-3</v>
      </c>
      <c r="AH364" s="43">
        <v>8.3782188125065358E-3</v>
      </c>
    </row>
    <row r="365" spans="2:34">
      <c r="B365" s="9">
        <v>43827</v>
      </c>
      <c r="C365" s="42">
        <v>0.1606987833234706</v>
      </c>
      <c r="D365" s="42">
        <v>3.1965191634250212E-2</v>
      </c>
      <c r="E365" s="42">
        <v>0.46757649397941758</v>
      </c>
      <c r="F365" s="42">
        <v>2.5819360240440209E-2</v>
      </c>
      <c r="G365" s="42">
        <v>3.0603505603075041E-2</v>
      </c>
      <c r="H365" s="42">
        <v>2.0587251959204179E-2</v>
      </c>
      <c r="I365" s="42">
        <v>2.7580464311139061E-2</v>
      </c>
      <c r="J365" s="42">
        <v>0.14038045340623351</v>
      </c>
      <c r="K365" s="16">
        <v>0.90521150445723053</v>
      </c>
      <c r="L365" s="16">
        <v>1.7748951804143189</v>
      </c>
      <c r="M365" s="16">
        <f t="shared" si="9"/>
        <v>2.6801066848715496</v>
      </c>
      <c r="N365" s="1"/>
      <c r="AC365" s="34">
        <v>43827</v>
      </c>
      <c r="AD365" s="43">
        <v>2.5121753356481761E-3</v>
      </c>
      <c r="AE365" s="43">
        <v>4.0232527846361596E-3</v>
      </c>
      <c r="AF365" s="43">
        <v>2.0555588551083438E-3</v>
      </c>
      <c r="AG365" s="43">
        <v>5.1170992632362383E-3</v>
      </c>
      <c r="AH365" s="43">
        <v>8.1861828872124842E-3</v>
      </c>
    </row>
    <row r="366" spans="2:34">
      <c r="B366" s="9">
        <v>43828</v>
      </c>
      <c r="C366" s="42">
        <v>0.1525700709357424</v>
      </c>
      <c r="D366" s="42">
        <v>3.1670704971042157E-2</v>
      </c>
      <c r="E366" s="42">
        <v>0.45465733695856358</v>
      </c>
      <c r="F366" s="42">
        <v>2.9329569365761431E-2</v>
      </c>
      <c r="G366" s="42">
        <v>3.0479124027220399E-2</v>
      </c>
      <c r="H366" s="42">
        <v>2.051208676838177E-2</v>
      </c>
      <c r="I366" s="42">
        <v>2.4443263850773431E-2</v>
      </c>
      <c r="J366" s="42">
        <v>0.14226857767851889</v>
      </c>
      <c r="K366" s="16">
        <v>0.88593073455600402</v>
      </c>
      <c r="L366" s="16">
        <v>1.758443836916729</v>
      </c>
      <c r="M366" s="16">
        <f t="shared" si="9"/>
        <v>2.6443745714727331</v>
      </c>
      <c r="N366" s="1"/>
      <c r="AC366" s="34">
        <v>43828</v>
      </c>
      <c r="AD366" s="43">
        <v>3.3236453149765401E-3</v>
      </c>
      <c r="AE366" s="43">
        <v>4.6504458396456737E-3</v>
      </c>
      <c r="AF366" s="43">
        <v>2.485372033236176E-3</v>
      </c>
      <c r="AG366" s="43">
        <v>5.4270025596497929E-3</v>
      </c>
      <c r="AH366" s="43">
        <v>8.5735598598696786E-3</v>
      </c>
    </row>
    <row r="367" spans="2:34">
      <c r="B367" s="9">
        <v>43829</v>
      </c>
      <c r="C367" s="42">
        <v>0.15948962507377001</v>
      </c>
      <c r="D367" s="42">
        <v>2.989880508574885E-2</v>
      </c>
      <c r="E367" s="42">
        <v>0.44850217572771439</v>
      </c>
      <c r="F367" s="42">
        <v>3.1999661765200513E-2</v>
      </c>
      <c r="G367" s="42">
        <v>3.2059211946249923E-2</v>
      </c>
      <c r="H367" s="42">
        <v>2.0237062840437879E-2</v>
      </c>
      <c r="I367" s="42">
        <v>2.6924085757599629E-2</v>
      </c>
      <c r="J367" s="42">
        <v>0.1467558486736899</v>
      </c>
      <c r="K367" s="16">
        <v>0.89586647687041177</v>
      </c>
      <c r="L367" s="16">
        <v>1.666589868021441</v>
      </c>
      <c r="M367" s="16">
        <f t="shared" si="9"/>
        <v>2.5624563448918529</v>
      </c>
      <c r="N367" s="1"/>
      <c r="AC367" s="34">
        <v>43829</v>
      </c>
      <c r="AD367" s="43">
        <v>3.760441223390117E-3</v>
      </c>
      <c r="AE367" s="43">
        <v>5.0370957772082328E-3</v>
      </c>
      <c r="AF367" s="43">
        <v>2.8756328933922251E-3</v>
      </c>
      <c r="AG367" s="43">
        <v>6.1743132561630776E-3</v>
      </c>
      <c r="AH367" s="43">
        <v>8.9889044625587229E-3</v>
      </c>
    </row>
    <row r="368" spans="2:34">
      <c r="B368" s="10">
        <v>43830</v>
      </c>
      <c r="C368" s="42">
        <v>0.16126939298860599</v>
      </c>
      <c r="D368" s="42">
        <v>3.1214320886646441E-2</v>
      </c>
      <c r="E368" s="42">
        <v>0.44991735295741142</v>
      </c>
      <c r="F368" s="42">
        <v>2.222136792657782E-2</v>
      </c>
      <c r="G368" s="42">
        <v>2.3982221180481909E-2</v>
      </c>
      <c r="H368" s="42">
        <v>2.0287170873715069E-2</v>
      </c>
      <c r="I368" s="42">
        <v>2.5180314616706789E-2</v>
      </c>
      <c r="J368" s="42">
        <v>0.14050517632944881</v>
      </c>
      <c r="K368" s="16">
        <v>0.8745773177595948</v>
      </c>
      <c r="L368" s="16">
        <v>1.538377916844315</v>
      </c>
      <c r="M368" s="16">
        <f t="shared" si="9"/>
        <v>2.4129552346039098</v>
      </c>
      <c r="AC368" s="35">
        <v>43830</v>
      </c>
      <c r="AD368" s="43">
        <v>2.746476750536788E-3</v>
      </c>
      <c r="AE368" s="43">
        <v>4.0046633901556147E-3</v>
      </c>
      <c r="AF368" s="43">
        <v>1.7689163807281421E-3</v>
      </c>
      <c r="AG368" s="43">
        <v>4.4409321307357832E-3</v>
      </c>
      <c r="AH368" s="43">
        <v>6.2263834938794914E-3</v>
      </c>
    </row>
  </sheetData>
  <phoneticPr fontId="6" type="noConversion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I368"/>
  <sheetViews>
    <sheetView tabSelected="1" topLeftCell="A61" zoomScale="133" workbookViewId="0">
      <selection activeCell="F1" sqref="F1"/>
    </sheetView>
  </sheetViews>
  <sheetFormatPr defaultColWidth="10.83203125" defaultRowHeight="15.5"/>
  <sheetData>
    <row r="1" spans="2:9">
      <c r="C1" s="2" t="s">
        <v>32</v>
      </c>
      <c r="F1" s="2" t="s">
        <v>32</v>
      </c>
    </row>
    <row r="2" spans="2:9">
      <c r="B2" s="25" t="s">
        <v>16</v>
      </c>
      <c r="C2" s="29" t="s">
        <v>13</v>
      </c>
      <c r="E2" s="5" t="s">
        <v>16</v>
      </c>
      <c r="F2" s="29" t="s">
        <v>13</v>
      </c>
    </row>
    <row r="3" spans="2:9">
      <c r="B3" s="9">
        <v>43466</v>
      </c>
      <c r="C3" s="30">
        <v>1.9683864397260273</v>
      </c>
      <c r="E3" s="9">
        <v>43831</v>
      </c>
      <c r="F3" s="14">
        <v>1.4681783472132348</v>
      </c>
      <c r="H3" s="2"/>
      <c r="I3" s="2"/>
    </row>
    <row r="4" spans="2:9">
      <c r="B4" s="9">
        <v>43467</v>
      </c>
      <c r="C4" s="30">
        <v>1.9683864397260273</v>
      </c>
      <c r="E4" s="9">
        <v>43832</v>
      </c>
      <c r="F4" s="14">
        <v>1.4681783472132348</v>
      </c>
      <c r="I4" s="2"/>
    </row>
    <row r="5" spans="2:9">
      <c r="B5" s="9">
        <v>43468</v>
      </c>
      <c r="C5" s="30">
        <v>1.9683864397260273</v>
      </c>
      <c r="E5" s="9">
        <v>43833</v>
      </c>
      <c r="F5" s="14">
        <v>1.4681783472132348</v>
      </c>
    </row>
    <row r="6" spans="2:9">
      <c r="B6" s="9">
        <v>43469</v>
      </c>
      <c r="C6" s="30">
        <v>1.9683864397260273</v>
      </c>
      <c r="E6" s="9">
        <v>43834</v>
      </c>
      <c r="F6" s="14">
        <v>1.4681783472132348</v>
      </c>
    </row>
    <row r="7" spans="2:9">
      <c r="B7" s="9">
        <v>43470</v>
      </c>
      <c r="C7" s="30">
        <v>1.9683864397260273</v>
      </c>
      <c r="E7" s="9">
        <v>43835</v>
      </c>
      <c r="F7" s="14">
        <v>1.4681783472132348</v>
      </c>
    </row>
    <row r="8" spans="2:9">
      <c r="B8" s="9">
        <v>43471</v>
      </c>
      <c r="C8" s="30">
        <v>1.9683864397260273</v>
      </c>
      <c r="E8" s="9">
        <v>43836</v>
      </c>
      <c r="F8" s="14">
        <v>1.4681783472132348</v>
      </c>
    </row>
    <row r="9" spans="2:9">
      <c r="B9" s="9">
        <v>43472</v>
      </c>
      <c r="C9" s="30">
        <v>1.9683864397260273</v>
      </c>
      <c r="E9" s="9">
        <v>43837</v>
      </c>
      <c r="F9" s="14">
        <v>1.4681783472132348</v>
      </c>
    </row>
    <row r="10" spans="2:9">
      <c r="B10" s="9">
        <v>43473</v>
      </c>
      <c r="C10" s="30">
        <v>1.9683864397260273</v>
      </c>
      <c r="E10" s="9">
        <v>43838</v>
      </c>
      <c r="F10" s="14">
        <v>1.4681783472132348</v>
      </c>
    </row>
    <row r="11" spans="2:9">
      <c r="B11" s="9">
        <v>43474</v>
      </c>
      <c r="C11" s="30">
        <v>1.9683864397260273</v>
      </c>
      <c r="E11" s="9">
        <v>43839</v>
      </c>
      <c r="F11" s="14">
        <v>1.4681783472132348</v>
      </c>
    </row>
    <row r="12" spans="2:9">
      <c r="B12" s="9">
        <v>43475</v>
      </c>
      <c r="C12" s="30">
        <v>1.9683864397260273</v>
      </c>
      <c r="E12" s="9">
        <v>43840</v>
      </c>
      <c r="F12" s="14">
        <v>1.4681783472132348</v>
      </c>
    </row>
    <row r="13" spans="2:9">
      <c r="B13" s="9">
        <v>43476</v>
      </c>
      <c r="C13" s="30">
        <v>1.9683864397260273</v>
      </c>
      <c r="E13" s="9">
        <v>43841</v>
      </c>
      <c r="F13" s="14">
        <v>1.4681783472132348</v>
      </c>
    </row>
    <row r="14" spans="2:9">
      <c r="B14" s="9">
        <v>43477</v>
      </c>
      <c r="C14" s="30">
        <v>1.9683864397260273</v>
      </c>
      <c r="E14" s="9">
        <v>43842</v>
      </c>
      <c r="F14" s="14">
        <v>1.4681783472132348</v>
      </c>
    </row>
    <row r="15" spans="2:9">
      <c r="B15" s="9">
        <v>43478</v>
      </c>
      <c r="C15" s="30">
        <v>1.9683864397260273</v>
      </c>
      <c r="E15" s="9">
        <v>43843</v>
      </c>
      <c r="F15" s="14">
        <v>1.4681783472132348</v>
      </c>
    </row>
    <row r="16" spans="2:9">
      <c r="B16" s="9">
        <v>43479</v>
      </c>
      <c r="C16" s="30">
        <v>1.9683864397260273</v>
      </c>
      <c r="E16" s="9">
        <v>43844</v>
      </c>
      <c r="F16" s="14">
        <v>1.4681783472132348</v>
      </c>
    </row>
    <row r="17" spans="2:6">
      <c r="B17" s="9">
        <v>43480</v>
      </c>
      <c r="C17" s="30">
        <v>1.9683864397260273</v>
      </c>
      <c r="E17" s="9">
        <v>43845</v>
      </c>
      <c r="F17" s="14">
        <v>1.4681783472132348</v>
      </c>
    </row>
    <row r="18" spans="2:6">
      <c r="B18" s="9">
        <v>43481</v>
      </c>
      <c r="C18" s="30">
        <v>1.9683864397260273</v>
      </c>
      <c r="E18" s="9">
        <v>43846</v>
      </c>
      <c r="F18" s="14">
        <v>1.4681783472132348</v>
      </c>
    </row>
    <row r="19" spans="2:6">
      <c r="B19" s="9">
        <v>43482</v>
      </c>
      <c r="C19" s="30">
        <v>1.9683864397260273</v>
      </c>
      <c r="E19" s="9">
        <v>43847</v>
      </c>
      <c r="F19" s="14">
        <v>1.4681783472132348</v>
      </c>
    </row>
    <row r="20" spans="2:6">
      <c r="B20" s="9">
        <v>43483</v>
      </c>
      <c r="C20" s="30">
        <v>1.9683864397260273</v>
      </c>
      <c r="E20" s="9">
        <v>43848</v>
      </c>
      <c r="F20" s="14">
        <v>1.4681783472132348</v>
      </c>
    </row>
    <row r="21" spans="2:6">
      <c r="B21" s="9">
        <v>43484</v>
      </c>
      <c r="C21" s="30">
        <v>1.9683864397260273</v>
      </c>
      <c r="E21" s="9">
        <v>43849</v>
      </c>
      <c r="F21" s="14">
        <v>1.4681783472132348</v>
      </c>
    </row>
    <row r="22" spans="2:6">
      <c r="B22" s="9">
        <v>43485</v>
      </c>
      <c r="C22" s="30">
        <v>1.9683864397260273</v>
      </c>
      <c r="E22" s="9">
        <v>43850</v>
      </c>
      <c r="F22" s="14">
        <v>1.4681783472132348</v>
      </c>
    </row>
    <row r="23" spans="2:6">
      <c r="B23" s="9">
        <v>43486</v>
      </c>
      <c r="C23" s="30">
        <v>1.9683864397260273</v>
      </c>
      <c r="E23" s="9">
        <v>43851</v>
      </c>
      <c r="F23" s="14">
        <v>1.4681783472132348</v>
      </c>
    </row>
    <row r="24" spans="2:6">
      <c r="B24" s="9">
        <v>43487</v>
      </c>
      <c r="C24" s="30">
        <v>1.9683864397260273</v>
      </c>
      <c r="E24" s="9">
        <v>43852</v>
      </c>
      <c r="F24" s="14">
        <v>1.4681783472132348</v>
      </c>
    </row>
    <row r="25" spans="2:6">
      <c r="B25" s="9">
        <v>43488</v>
      </c>
      <c r="C25" s="30">
        <v>1.9683864397260273</v>
      </c>
      <c r="E25" s="9">
        <v>43853</v>
      </c>
      <c r="F25" s="14">
        <v>1.4681783472132348</v>
      </c>
    </row>
    <row r="26" spans="2:6">
      <c r="B26" s="9">
        <v>43489</v>
      </c>
      <c r="C26" s="30">
        <v>1.9683864397260273</v>
      </c>
      <c r="E26" s="9">
        <v>43854</v>
      </c>
      <c r="F26" s="14">
        <v>1.4681783472132348</v>
      </c>
    </row>
    <row r="27" spans="2:6">
      <c r="B27" s="9">
        <v>43490</v>
      </c>
      <c r="C27" s="30">
        <v>1.9683864397260273</v>
      </c>
      <c r="E27" s="9">
        <v>43855</v>
      </c>
      <c r="F27" s="14">
        <v>1.4681783472132348</v>
      </c>
    </row>
    <row r="28" spans="2:6">
      <c r="B28" s="9">
        <v>43491</v>
      </c>
      <c r="C28" s="30">
        <v>1.9683864397260273</v>
      </c>
      <c r="E28" s="9">
        <v>43856</v>
      </c>
      <c r="F28" s="14">
        <v>1.4681783472132348</v>
      </c>
    </row>
    <row r="29" spans="2:6">
      <c r="B29" s="9">
        <v>43492</v>
      </c>
      <c r="C29" s="30">
        <v>1.9683864397260273</v>
      </c>
      <c r="E29" s="9">
        <v>43857</v>
      </c>
      <c r="F29" s="14">
        <v>1.4681783472132348</v>
      </c>
    </row>
    <row r="30" spans="2:6">
      <c r="B30" s="9">
        <v>43493</v>
      </c>
      <c r="C30" s="30">
        <v>1.9683864397260273</v>
      </c>
      <c r="E30" s="9">
        <v>43858</v>
      </c>
      <c r="F30" s="14">
        <v>1.4681783472132348</v>
      </c>
    </row>
    <row r="31" spans="2:6">
      <c r="B31" s="9">
        <v>43494</v>
      </c>
      <c r="C31" s="30">
        <v>1.9683864397260273</v>
      </c>
      <c r="E31" s="9">
        <v>43859</v>
      </c>
      <c r="F31" s="14">
        <v>1.4681783472132348</v>
      </c>
    </row>
    <row r="32" spans="2:6">
      <c r="B32" s="9">
        <v>43495</v>
      </c>
      <c r="C32" s="30">
        <v>1.9683864397260273</v>
      </c>
      <c r="E32" s="9">
        <v>43860</v>
      </c>
      <c r="F32" s="14">
        <v>1.4681783472132348</v>
      </c>
    </row>
    <row r="33" spans="2:6">
      <c r="B33" s="9">
        <v>43496</v>
      </c>
      <c r="C33" s="30">
        <v>1.9683864397260273</v>
      </c>
      <c r="E33" s="9">
        <v>43861</v>
      </c>
      <c r="F33" s="14">
        <v>1.4681783472132348</v>
      </c>
    </row>
    <row r="34" spans="2:6">
      <c r="B34" s="9">
        <v>43497</v>
      </c>
      <c r="C34" s="30">
        <v>1.9683864397260273</v>
      </c>
      <c r="E34" s="9">
        <v>43862</v>
      </c>
      <c r="F34" s="14">
        <v>1.4681783472132348</v>
      </c>
    </row>
    <row r="35" spans="2:6">
      <c r="B35" s="9">
        <v>43498</v>
      </c>
      <c r="C35" s="30">
        <v>1.9683864397260273</v>
      </c>
      <c r="E35" s="9">
        <v>43863</v>
      </c>
      <c r="F35" s="14">
        <v>1.4681783472132348</v>
      </c>
    </row>
    <row r="36" spans="2:6">
      <c r="B36" s="9">
        <v>43499</v>
      </c>
      <c r="C36" s="30">
        <v>1.9683864397260273</v>
      </c>
      <c r="E36" s="9">
        <v>43864</v>
      </c>
      <c r="F36" s="14">
        <v>1.4681783472132348</v>
      </c>
    </row>
    <row r="37" spans="2:6">
      <c r="B37" s="9">
        <v>43500</v>
      </c>
      <c r="C37" s="30">
        <v>1.9683864397260273</v>
      </c>
      <c r="E37" s="9">
        <v>43865</v>
      </c>
      <c r="F37" s="14">
        <v>1.4681783472132348</v>
      </c>
    </row>
    <row r="38" spans="2:6">
      <c r="B38" s="9">
        <v>43501</v>
      </c>
      <c r="C38" s="30">
        <v>1.9683864397260273</v>
      </c>
      <c r="E38" s="9">
        <v>43866</v>
      </c>
      <c r="F38" s="14">
        <v>1.4681783472132348</v>
      </c>
    </row>
    <row r="39" spans="2:6">
      <c r="B39" s="9">
        <v>43502</v>
      </c>
      <c r="C39" s="30">
        <v>1.9683864397260273</v>
      </c>
      <c r="E39" s="9">
        <v>43867</v>
      </c>
      <c r="F39" s="14">
        <v>1.4681783472132348</v>
      </c>
    </row>
    <row r="40" spans="2:6">
      <c r="B40" s="9">
        <v>43503</v>
      </c>
      <c r="C40" s="30">
        <v>1.9683864397260273</v>
      </c>
      <c r="E40" s="9">
        <v>43868</v>
      </c>
      <c r="F40" s="14">
        <v>1.4681783472132348</v>
      </c>
    </row>
    <row r="41" spans="2:6">
      <c r="B41" s="9">
        <v>43504</v>
      </c>
      <c r="C41" s="30">
        <v>1.9683864397260273</v>
      </c>
      <c r="E41" s="9">
        <v>43869</v>
      </c>
      <c r="F41" s="14">
        <v>1.4681783472132348</v>
      </c>
    </row>
    <row r="42" spans="2:6">
      <c r="B42" s="9">
        <v>43505</v>
      </c>
      <c r="C42" s="30">
        <v>1.9683864397260273</v>
      </c>
      <c r="E42" s="9">
        <v>43870</v>
      </c>
      <c r="F42" s="14">
        <v>1.4681783472132348</v>
      </c>
    </row>
    <row r="43" spans="2:6">
      <c r="B43" s="9">
        <v>43506</v>
      </c>
      <c r="C43" s="30">
        <v>1.9683864397260273</v>
      </c>
      <c r="E43" s="9">
        <v>43871</v>
      </c>
      <c r="F43" s="14">
        <v>1.4681783472132348</v>
      </c>
    </row>
    <row r="44" spans="2:6">
      <c r="B44" s="9">
        <v>43507</v>
      </c>
      <c r="C44" s="30">
        <v>1.9683864397260273</v>
      </c>
      <c r="E44" s="9">
        <v>43872</v>
      </c>
      <c r="F44" s="14">
        <v>1.4681783472132348</v>
      </c>
    </row>
    <row r="45" spans="2:6">
      <c r="B45" s="9">
        <v>43508</v>
      </c>
      <c r="C45" s="30">
        <v>1.9683864397260273</v>
      </c>
      <c r="E45" s="9">
        <v>43873</v>
      </c>
      <c r="F45" s="14">
        <v>1.4681783472132348</v>
      </c>
    </row>
    <row r="46" spans="2:6">
      <c r="B46" s="9">
        <v>43509</v>
      </c>
      <c r="C46" s="30">
        <v>1.9683864397260273</v>
      </c>
      <c r="E46" s="9">
        <v>43874</v>
      </c>
      <c r="F46" s="14">
        <v>1.4681783472132348</v>
      </c>
    </row>
    <row r="47" spans="2:6">
      <c r="B47" s="9">
        <v>43510</v>
      </c>
      <c r="C47" s="30">
        <v>1.9683864397260273</v>
      </c>
      <c r="E47" s="9">
        <v>43875</v>
      </c>
      <c r="F47" s="14">
        <v>1.4681783472132348</v>
      </c>
    </row>
    <row r="48" spans="2:6">
      <c r="B48" s="9">
        <v>43511</v>
      </c>
      <c r="C48" s="30">
        <v>1.9683864397260273</v>
      </c>
      <c r="E48" s="9">
        <v>43876</v>
      </c>
      <c r="F48" s="14">
        <v>1.4681783472132348</v>
      </c>
    </row>
    <row r="49" spans="2:6">
      <c r="B49" s="9">
        <v>43512</v>
      </c>
      <c r="C49" s="30">
        <v>1.9683864397260273</v>
      </c>
      <c r="E49" s="9">
        <v>43877</v>
      </c>
      <c r="F49" s="14">
        <v>1.4681783472132348</v>
      </c>
    </row>
    <row r="50" spans="2:6">
      <c r="B50" s="9">
        <v>43513</v>
      </c>
      <c r="C50" s="30">
        <v>1.9683864397260273</v>
      </c>
      <c r="E50" s="9">
        <v>43878</v>
      </c>
      <c r="F50" s="14">
        <v>1.4681783472132348</v>
      </c>
    </row>
    <row r="51" spans="2:6">
      <c r="B51" s="9">
        <v>43514</v>
      </c>
      <c r="C51" s="30">
        <v>1.9683864397260273</v>
      </c>
      <c r="E51" s="9">
        <v>43879</v>
      </c>
      <c r="F51" s="14">
        <v>1.4681783472132348</v>
      </c>
    </row>
    <row r="52" spans="2:6">
      <c r="B52" s="9">
        <v>43515</v>
      </c>
      <c r="C52" s="30">
        <v>1.9683864397260273</v>
      </c>
      <c r="E52" s="9">
        <v>43880</v>
      </c>
      <c r="F52" s="14">
        <v>1.4681783472132348</v>
      </c>
    </row>
    <row r="53" spans="2:6">
      <c r="B53" s="9">
        <v>43516</v>
      </c>
      <c r="C53" s="30">
        <v>1.9683864397260273</v>
      </c>
      <c r="E53" s="9">
        <v>43881</v>
      </c>
      <c r="F53" s="14">
        <v>1.4681783472132348</v>
      </c>
    </row>
    <row r="54" spans="2:6">
      <c r="B54" s="9">
        <v>43517</v>
      </c>
      <c r="C54" s="30">
        <v>1.9683864397260273</v>
      </c>
      <c r="E54" s="9">
        <v>43882</v>
      </c>
      <c r="F54" s="14">
        <v>1.4681783472132348</v>
      </c>
    </row>
    <row r="55" spans="2:6">
      <c r="B55" s="9">
        <v>43518</v>
      </c>
      <c r="C55" s="30">
        <v>1.9683864397260273</v>
      </c>
      <c r="E55" s="9">
        <v>43883</v>
      </c>
      <c r="F55" s="14">
        <v>1.4681783472132348</v>
      </c>
    </row>
    <row r="56" spans="2:6">
      <c r="B56" s="9">
        <v>43519</v>
      </c>
      <c r="C56" s="30">
        <v>1.9683864397260273</v>
      </c>
      <c r="E56" s="9">
        <v>43884</v>
      </c>
      <c r="F56" s="14">
        <v>1.4681783472132348</v>
      </c>
    </row>
    <row r="57" spans="2:6">
      <c r="B57" s="9">
        <v>43520</v>
      </c>
      <c r="C57" s="30">
        <v>1.9683864397260273</v>
      </c>
      <c r="E57" s="9">
        <v>43885</v>
      </c>
      <c r="F57" s="14">
        <v>1.4681783472132348</v>
      </c>
    </row>
    <row r="58" spans="2:6">
      <c r="B58" s="9">
        <v>43521</v>
      </c>
      <c r="C58" s="30">
        <v>1.9683864397260273</v>
      </c>
      <c r="E58" s="9">
        <v>43886</v>
      </c>
      <c r="F58" s="14">
        <v>1.4681783472132348</v>
      </c>
    </row>
    <row r="59" spans="2:6">
      <c r="B59" s="9">
        <v>43522</v>
      </c>
      <c r="C59" s="30">
        <v>1.9683864397260273</v>
      </c>
      <c r="E59" s="9">
        <v>43887</v>
      </c>
      <c r="F59" s="14">
        <v>1.4681783472132348</v>
      </c>
    </row>
    <row r="60" spans="2:6">
      <c r="B60" s="9">
        <v>43523</v>
      </c>
      <c r="C60" s="30">
        <v>1.9683864397260273</v>
      </c>
      <c r="E60" s="9">
        <v>43888</v>
      </c>
      <c r="F60" s="14">
        <v>1.4681783472132348</v>
      </c>
    </row>
    <row r="61" spans="2:6">
      <c r="B61" s="9">
        <v>43524</v>
      </c>
      <c r="C61" s="30">
        <v>1.9683864397260273</v>
      </c>
      <c r="E61" s="9">
        <v>43889</v>
      </c>
      <c r="F61" s="14">
        <v>1.4681783472132348</v>
      </c>
    </row>
    <row r="62" spans="2:6">
      <c r="B62" s="9"/>
      <c r="C62" s="30"/>
      <c r="E62" s="9">
        <v>43890</v>
      </c>
      <c r="F62" s="14">
        <v>1.4681783472132348</v>
      </c>
    </row>
    <row r="63" spans="2:6">
      <c r="B63" s="9">
        <v>43525</v>
      </c>
      <c r="C63" s="30">
        <v>1.9683864397260273</v>
      </c>
      <c r="E63" s="9">
        <v>43891</v>
      </c>
      <c r="F63" s="14">
        <v>1.4681783472132348</v>
      </c>
    </row>
    <row r="64" spans="2:6">
      <c r="B64" s="9">
        <v>43526</v>
      </c>
      <c r="C64" s="30">
        <v>1.9683864397260273</v>
      </c>
      <c r="E64" s="9">
        <v>43892</v>
      </c>
      <c r="F64" s="14">
        <v>1.4681783472132348</v>
      </c>
    </row>
    <row r="65" spans="2:6">
      <c r="B65" s="9">
        <v>43527</v>
      </c>
      <c r="C65" s="30">
        <v>1.9683864397260273</v>
      </c>
      <c r="E65" s="9">
        <v>43893</v>
      </c>
      <c r="F65" s="14">
        <v>1.4681783472132348</v>
      </c>
    </row>
    <row r="66" spans="2:6">
      <c r="B66" s="9">
        <v>43528</v>
      </c>
      <c r="C66" s="30">
        <v>1.9683864397260273</v>
      </c>
      <c r="E66" s="9">
        <v>43894</v>
      </c>
      <c r="F66" s="14">
        <v>1.4681783472132348</v>
      </c>
    </row>
    <row r="67" spans="2:6">
      <c r="B67" s="9">
        <v>43529</v>
      </c>
      <c r="C67" s="30">
        <v>1.9683864397260273</v>
      </c>
      <c r="E67" s="9">
        <v>43895</v>
      </c>
      <c r="F67" s="14">
        <v>1.4681783472132348</v>
      </c>
    </row>
    <row r="68" spans="2:6">
      <c r="B68" s="9">
        <v>43530</v>
      </c>
      <c r="C68" s="30">
        <v>1.9683864397260273</v>
      </c>
      <c r="E68" s="9">
        <v>43896</v>
      </c>
      <c r="F68" s="14">
        <v>1.4681783472132348</v>
      </c>
    </row>
    <row r="69" spans="2:6">
      <c r="B69" s="9">
        <v>43531</v>
      </c>
      <c r="C69" s="30">
        <v>1.9683864397260273</v>
      </c>
      <c r="E69" s="9">
        <v>43897</v>
      </c>
      <c r="F69" s="14">
        <v>1.4681783472132348</v>
      </c>
    </row>
    <row r="70" spans="2:6">
      <c r="B70" s="9">
        <v>43532</v>
      </c>
      <c r="C70" s="30">
        <v>1.9683864397260273</v>
      </c>
      <c r="E70" s="9">
        <v>43898</v>
      </c>
      <c r="F70" s="14">
        <v>1.4681783472132348</v>
      </c>
    </row>
    <row r="71" spans="2:6">
      <c r="B71" s="9">
        <v>43533</v>
      </c>
      <c r="C71" s="30">
        <v>1.9683864397260273</v>
      </c>
      <c r="E71" s="9">
        <v>43899</v>
      </c>
      <c r="F71" s="14">
        <v>1.4681783472132348</v>
      </c>
    </row>
    <row r="72" spans="2:6">
      <c r="B72" s="9">
        <v>43534</v>
      </c>
      <c r="C72" s="30">
        <v>1.9683864397260273</v>
      </c>
      <c r="E72" s="9">
        <v>43900</v>
      </c>
      <c r="F72" s="14">
        <v>1.4681783472132348</v>
      </c>
    </row>
    <row r="73" spans="2:6">
      <c r="B73" s="9">
        <v>43535</v>
      </c>
      <c r="C73" s="30">
        <v>1.9683864397260273</v>
      </c>
      <c r="E73" s="9">
        <v>43901</v>
      </c>
      <c r="F73" s="14">
        <v>1.4681783472132348</v>
      </c>
    </row>
    <row r="74" spans="2:6">
      <c r="B74" s="9">
        <v>43536</v>
      </c>
      <c r="C74" s="30">
        <v>1.9683864397260273</v>
      </c>
      <c r="E74" s="9">
        <v>43902</v>
      </c>
      <c r="F74" s="14">
        <v>1.4681783472132348</v>
      </c>
    </row>
    <row r="75" spans="2:6">
      <c r="B75" s="9">
        <v>43537</v>
      </c>
      <c r="C75" s="30">
        <v>1.9683864397260273</v>
      </c>
      <c r="E75" s="9">
        <v>43903</v>
      </c>
      <c r="F75" s="14">
        <v>1.4681783472132348</v>
      </c>
    </row>
    <row r="76" spans="2:6">
      <c r="B76" s="9">
        <v>43538</v>
      </c>
      <c r="C76" s="30">
        <v>1.9683864397260273</v>
      </c>
      <c r="E76" s="9">
        <v>43904</v>
      </c>
      <c r="F76" s="14">
        <v>1.4681783472132348</v>
      </c>
    </row>
    <row r="77" spans="2:6">
      <c r="B77" s="9">
        <v>43539</v>
      </c>
      <c r="C77" s="30">
        <v>1.9683864397260273</v>
      </c>
      <c r="E77" s="9">
        <v>43905</v>
      </c>
      <c r="F77" s="14">
        <v>1.4681783472132348</v>
      </c>
    </row>
    <row r="78" spans="2:6">
      <c r="B78" s="9">
        <v>43540</v>
      </c>
      <c r="C78" s="30">
        <v>1.9683864397260273</v>
      </c>
      <c r="E78" s="9">
        <v>43906</v>
      </c>
      <c r="F78" s="14">
        <v>1.4681783472132348</v>
      </c>
    </row>
    <row r="79" spans="2:6">
      <c r="B79" s="9">
        <v>43541</v>
      </c>
      <c r="C79" s="30">
        <v>1.9683864397260273</v>
      </c>
      <c r="E79" s="9">
        <v>43907</v>
      </c>
      <c r="F79" s="14">
        <v>1.4681783472132348</v>
      </c>
    </row>
    <row r="80" spans="2:6">
      <c r="B80" s="9">
        <v>43542</v>
      </c>
      <c r="C80" s="30">
        <v>1.9683864397260273</v>
      </c>
      <c r="E80" s="9">
        <v>43908</v>
      </c>
      <c r="F80" s="14">
        <v>1.4681783472132348</v>
      </c>
    </row>
    <row r="81" spans="2:6">
      <c r="B81" s="9">
        <v>43543</v>
      </c>
      <c r="C81" s="30">
        <v>1.9683864397260273</v>
      </c>
      <c r="E81" s="9">
        <v>43909</v>
      </c>
      <c r="F81" s="14">
        <v>1.4681783472132348</v>
      </c>
    </row>
    <row r="82" spans="2:6">
      <c r="B82" s="9">
        <v>43544</v>
      </c>
      <c r="C82" s="30">
        <v>1.9683864397260273</v>
      </c>
      <c r="E82" s="9">
        <v>43910</v>
      </c>
      <c r="F82" s="14">
        <v>1.4681783472132348</v>
      </c>
    </row>
    <row r="83" spans="2:6">
      <c r="B83" s="9">
        <v>43545</v>
      </c>
      <c r="C83" s="30">
        <v>1.9683864397260273</v>
      </c>
      <c r="E83" s="9">
        <v>43911</v>
      </c>
      <c r="F83" s="14">
        <v>1.4681783472132348</v>
      </c>
    </row>
    <row r="84" spans="2:6">
      <c r="B84" s="9">
        <v>43546</v>
      </c>
      <c r="C84" s="30">
        <v>1.9683864397260273</v>
      </c>
      <c r="E84" s="9">
        <v>43912</v>
      </c>
      <c r="F84" s="14">
        <v>1.4681783472132348</v>
      </c>
    </row>
    <row r="85" spans="2:6">
      <c r="B85" s="9">
        <v>43547</v>
      </c>
      <c r="C85" s="30">
        <v>1.9683864397260273</v>
      </c>
      <c r="E85" s="9">
        <v>43913</v>
      </c>
      <c r="F85" s="14">
        <v>1.4681783472132348</v>
      </c>
    </row>
    <row r="86" spans="2:6">
      <c r="B86" s="9">
        <v>43548</v>
      </c>
      <c r="C86" s="30">
        <v>1.9683864397260273</v>
      </c>
      <c r="E86" s="9">
        <v>43914</v>
      </c>
      <c r="F86" s="14">
        <v>1.4681783472132348</v>
      </c>
    </row>
    <row r="87" spans="2:6">
      <c r="B87" s="9">
        <v>43549</v>
      </c>
      <c r="C87" s="30">
        <v>1.9683864397260273</v>
      </c>
      <c r="E87" s="9">
        <v>43915</v>
      </c>
      <c r="F87" s="14">
        <v>1.4681783472132348</v>
      </c>
    </row>
    <row r="88" spans="2:6">
      <c r="B88" s="9">
        <v>43550</v>
      </c>
      <c r="C88" s="30">
        <v>1.9683864397260273</v>
      </c>
      <c r="E88" s="9">
        <v>43916</v>
      </c>
      <c r="F88" s="14">
        <v>1.4681783472132348</v>
      </c>
    </row>
    <row r="89" spans="2:6">
      <c r="B89" s="9">
        <v>43551</v>
      </c>
      <c r="C89" s="30">
        <v>1.9683864397260273</v>
      </c>
      <c r="E89" s="9">
        <v>43917</v>
      </c>
      <c r="F89" s="14">
        <v>1.4681783472132348</v>
      </c>
    </row>
    <row r="90" spans="2:6">
      <c r="B90" s="9">
        <v>43552</v>
      </c>
      <c r="C90" s="30">
        <v>1.9683864397260273</v>
      </c>
      <c r="E90" s="9">
        <v>43918</v>
      </c>
      <c r="F90" s="14">
        <v>1.4681783472132348</v>
      </c>
    </row>
    <row r="91" spans="2:6">
      <c r="B91" s="9">
        <v>43553</v>
      </c>
      <c r="C91" s="30">
        <v>1.9683864397260273</v>
      </c>
      <c r="E91" s="9">
        <v>43919</v>
      </c>
      <c r="F91" s="14">
        <v>1.4681783472132348</v>
      </c>
    </row>
    <row r="92" spans="2:6">
      <c r="B92" s="9">
        <v>43554</v>
      </c>
      <c r="C92" s="30">
        <v>1.9683864397260273</v>
      </c>
      <c r="E92" s="9">
        <v>43920</v>
      </c>
      <c r="F92" s="14">
        <v>1.4681783472132348</v>
      </c>
    </row>
    <row r="93" spans="2:6">
      <c r="B93" s="9">
        <v>43555</v>
      </c>
      <c r="C93" s="30">
        <v>1.9683864397260273</v>
      </c>
      <c r="E93" s="9">
        <v>43921</v>
      </c>
      <c r="F93" s="14">
        <v>1.4681783472132348</v>
      </c>
    </row>
    <row r="94" spans="2:6">
      <c r="B94" s="9">
        <v>43556</v>
      </c>
      <c r="C94" s="30">
        <v>1.9683864397260273</v>
      </c>
      <c r="E94" s="9">
        <v>43922</v>
      </c>
      <c r="F94" s="14">
        <v>1.4681783472132348</v>
      </c>
    </row>
    <row r="95" spans="2:6">
      <c r="B95" s="9">
        <v>43557</v>
      </c>
      <c r="C95" s="30">
        <v>1.9683864397260273</v>
      </c>
      <c r="E95" s="9">
        <v>43923</v>
      </c>
      <c r="F95" s="14">
        <v>1.4681783472132348</v>
      </c>
    </row>
    <row r="96" spans="2:6">
      <c r="B96" s="9">
        <v>43558</v>
      </c>
      <c r="C96" s="30">
        <v>1.9683864397260273</v>
      </c>
      <c r="E96" s="9">
        <v>43924</v>
      </c>
      <c r="F96" s="14">
        <v>1.4681783472132348</v>
      </c>
    </row>
    <row r="97" spans="2:6">
      <c r="B97" s="9">
        <v>43559</v>
      </c>
      <c r="C97" s="30">
        <v>1.9683864397260273</v>
      </c>
      <c r="E97" s="9">
        <v>43925</v>
      </c>
      <c r="F97" s="14">
        <v>1.4681783472132348</v>
      </c>
    </row>
    <row r="98" spans="2:6">
      <c r="B98" s="9">
        <v>43560</v>
      </c>
      <c r="C98" s="30">
        <v>1.9683864397260273</v>
      </c>
      <c r="E98" s="9">
        <v>43926</v>
      </c>
      <c r="F98" s="14">
        <v>1.4681783472132348</v>
      </c>
    </row>
    <row r="99" spans="2:6">
      <c r="B99" s="9">
        <v>43561</v>
      </c>
      <c r="C99" s="30">
        <v>1.9683864397260273</v>
      </c>
      <c r="E99" s="9">
        <v>43927</v>
      </c>
      <c r="F99" s="14">
        <v>1.4681783472132348</v>
      </c>
    </row>
    <row r="100" spans="2:6">
      <c r="B100" s="9">
        <v>43562</v>
      </c>
      <c r="C100" s="30">
        <v>1.9683864397260273</v>
      </c>
      <c r="E100" s="9">
        <v>43928</v>
      </c>
      <c r="F100" s="14">
        <v>1.4681783472132348</v>
      </c>
    </row>
    <row r="101" spans="2:6">
      <c r="B101" s="9">
        <v>43563</v>
      </c>
      <c r="C101" s="30">
        <v>1.9683864397260273</v>
      </c>
      <c r="E101" s="9">
        <v>43929</v>
      </c>
      <c r="F101" s="14">
        <v>1.4681783472132348</v>
      </c>
    </row>
    <row r="102" spans="2:6">
      <c r="B102" s="9">
        <v>43564</v>
      </c>
      <c r="C102" s="30">
        <v>1.9683864397260273</v>
      </c>
      <c r="E102" s="9">
        <v>43930</v>
      </c>
      <c r="F102" s="14">
        <v>1.4681783472132348</v>
      </c>
    </row>
    <row r="103" spans="2:6">
      <c r="B103" s="9">
        <v>43565</v>
      </c>
      <c r="C103" s="30">
        <v>1.9683864397260273</v>
      </c>
      <c r="E103" s="9">
        <v>43931</v>
      </c>
      <c r="F103" s="14">
        <v>1.4681783472132348</v>
      </c>
    </row>
    <row r="104" spans="2:6">
      <c r="B104" s="9">
        <v>43566</v>
      </c>
      <c r="C104" s="30">
        <v>1.9683864397260273</v>
      </c>
      <c r="E104" s="9">
        <v>43932</v>
      </c>
      <c r="F104" s="14">
        <v>1.4681783472132348</v>
      </c>
    </row>
    <row r="105" spans="2:6">
      <c r="B105" s="9">
        <v>43567</v>
      </c>
      <c r="C105" s="30">
        <v>1.9683864397260273</v>
      </c>
      <c r="E105" s="9">
        <v>43933</v>
      </c>
      <c r="F105" s="14">
        <v>1.4681783472132348</v>
      </c>
    </row>
    <row r="106" spans="2:6">
      <c r="B106" s="9">
        <v>43568</v>
      </c>
      <c r="C106" s="30">
        <v>1.9683864397260273</v>
      </c>
      <c r="E106" s="9">
        <v>43934</v>
      </c>
      <c r="F106" s="14">
        <v>1.4681783472132348</v>
      </c>
    </row>
    <row r="107" spans="2:6">
      <c r="B107" s="9">
        <v>43569</v>
      </c>
      <c r="C107" s="30">
        <v>1.9683864397260273</v>
      </c>
      <c r="E107" s="9">
        <v>43935</v>
      </c>
      <c r="F107" s="14">
        <v>1.4681783472132348</v>
      </c>
    </row>
    <row r="108" spans="2:6">
      <c r="B108" s="9">
        <v>43570</v>
      </c>
      <c r="C108" s="30">
        <v>1.9683864397260273</v>
      </c>
      <c r="E108" s="9">
        <v>43936</v>
      </c>
      <c r="F108" s="14">
        <v>1.4681783472132348</v>
      </c>
    </row>
    <row r="109" spans="2:6">
      <c r="B109" s="9">
        <v>43571</v>
      </c>
      <c r="C109" s="30">
        <v>1.9683864397260273</v>
      </c>
      <c r="E109" s="9">
        <v>43937</v>
      </c>
      <c r="F109" s="14">
        <v>1.4681783472132348</v>
      </c>
    </row>
    <row r="110" spans="2:6">
      <c r="B110" s="9">
        <v>43572</v>
      </c>
      <c r="C110" s="30">
        <v>1.9683864397260273</v>
      </c>
      <c r="E110" s="9">
        <v>43938</v>
      </c>
      <c r="F110" s="14">
        <v>1.4681783472132348</v>
      </c>
    </row>
    <row r="111" spans="2:6">
      <c r="B111" s="9">
        <v>43573</v>
      </c>
      <c r="C111" s="30">
        <v>1.9683864397260273</v>
      </c>
      <c r="E111" s="9">
        <v>43939</v>
      </c>
      <c r="F111" s="14">
        <v>1.4681783472132348</v>
      </c>
    </row>
    <row r="112" spans="2:6">
      <c r="B112" s="9">
        <v>43574</v>
      </c>
      <c r="C112" s="30">
        <v>1.9683864397260273</v>
      </c>
      <c r="E112" s="9">
        <v>43940</v>
      </c>
      <c r="F112" s="14">
        <v>1.4681783472132348</v>
      </c>
    </row>
    <row r="113" spans="2:6">
      <c r="B113" s="9">
        <v>43575</v>
      </c>
      <c r="C113" s="30">
        <v>1.9683864397260273</v>
      </c>
      <c r="E113" s="9">
        <v>43941</v>
      </c>
      <c r="F113" s="14">
        <v>1.4681783472132348</v>
      </c>
    </row>
    <row r="114" spans="2:6">
      <c r="B114" s="9">
        <v>43576</v>
      </c>
      <c r="C114" s="30">
        <v>1.9683864397260273</v>
      </c>
      <c r="E114" s="9">
        <v>43942</v>
      </c>
      <c r="F114" s="14">
        <v>1.4681783472132348</v>
      </c>
    </row>
    <row r="115" spans="2:6">
      <c r="B115" s="9">
        <v>43577</v>
      </c>
      <c r="C115" s="30">
        <v>1.9683864397260273</v>
      </c>
      <c r="E115" s="9">
        <v>43943</v>
      </c>
      <c r="F115" s="14">
        <v>1.4681783472132348</v>
      </c>
    </row>
    <row r="116" spans="2:6">
      <c r="B116" s="9">
        <v>43578</v>
      </c>
      <c r="C116" s="30">
        <v>1.9683864397260273</v>
      </c>
      <c r="E116" s="9">
        <v>43944</v>
      </c>
      <c r="F116" s="14">
        <v>1.4681783472132348</v>
      </c>
    </row>
    <row r="117" spans="2:6">
      <c r="B117" s="9">
        <v>43579</v>
      </c>
      <c r="C117" s="30">
        <v>1.9683864397260273</v>
      </c>
      <c r="E117" s="9">
        <v>43945</v>
      </c>
      <c r="F117" s="14">
        <v>1.4681783472132348</v>
      </c>
    </row>
    <row r="118" spans="2:6">
      <c r="B118" s="9">
        <v>43580</v>
      </c>
      <c r="C118" s="30">
        <v>1.9683864397260273</v>
      </c>
      <c r="E118" s="9">
        <v>43946</v>
      </c>
      <c r="F118" s="14">
        <v>1.4681783472132348</v>
      </c>
    </row>
    <row r="119" spans="2:6">
      <c r="B119" s="9">
        <v>43581</v>
      </c>
      <c r="C119" s="30">
        <v>1.9683864397260273</v>
      </c>
      <c r="E119" s="9">
        <v>43947</v>
      </c>
      <c r="F119" s="14">
        <v>1.4681783472132348</v>
      </c>
    </row>
    <row r="120" spans="2:6">
      <c r="B120" s="9">
        <v>43582</v>
      </c>
      <c r="C120" s="30">
        <v>1.9683864397260273</v>
      </c>
      <c r="E120" s="9">
        <v>43948</v>
      </c>
      <c r="F120" s="14">
        <v>1.4681783472132348</v>
      </c>
    </row>
    <row r="121" spans="2:6">
      <c r="B121" s="9">
        <v>43583</v>
      </c>
      <c r="C121" s="30">
        <v>1.9683864397260273</v>
      </c>
      <c r="E121" s="9">
        <v>43949</v>
      </c>
      <c r="F121" s="14">
        <v>1.4681783472132348</v>
      </c>
    </row>
    <row r="122" spans="2:6">
      <c r="B122" s="9">
        <v>43584</v>
      </c>
      <c r="C122" s="30">
        <v>1.9683864397260273</v>
      </c>
      <c r="E122" s="9">
        <v>43950</v>
      </c>
      <c r="F122" s="14">
        <v>1.4681783472132348</v>
      </c>
    </row>
    <row r="123" spans="2:6">
      <c r="B123" s="9">
        <v>43585</v>
      </c>
      <c r="C123" s="30">
        <v>1.9683864397260273</v>
      </c>
      <c r="E123" s="9">
        <v>43951</v>
      </c>
      <c r="F123" s="14">
        <v>1.4681783472132348</v>
      </c>
    </row>
    <row r="124" spans="2:6">
      <c r="B124" s="9">
        <v>43586</v>
      </c>
      <c r="C124" s="30">
        <v>1.9683864397260273</v>
      </c>
      <c r="E124" s="9">
        <v>43952</v>
      </c>
      <c r="F124" s="14">
        <v>1.4681783472132348</v>
      </c>
    </row>
    <row r="125" spans="2:6">
      <c r="B125" s="9">
        <v>43587</v>
      </c>
      <c r="C125" s="30">
        <v>1.9683864397260273</v>
      </c>
      <c r="E125" s="9">
        <v>43953</v>
      </c>
      <c r="F125" s="14">
        <v>1.4681783472132348</v>
      </c>
    </row>
    <row r="126" spans="2:6">
      <c r="B126" s="9">
        <v>43588</v>
      </c>
      <c r="C126" s="30">
        <v>1.9683864397260273</v>
      </c>
      <c r="E126" s="9">
        <v>43954</v>
      </c>
      <c r="F126" s="14">
        <v>1.4681783472132348</v>
      </c>
    </row>
    <row r="127" spans="2:6">
      <c r="B127" s="9">
        <v>43589</v>
      </c>
      <c r="C127" s="30">
        <v>1.9683864397260273</v>
      </c>
      <c r="E127" s="9">
        <v>43955</v>
      </c>
      <c r="F127" s="14">
        <v>1.4681783472132348</v>
      </c>
    </row>
    <row r="128" spans="2:6">
      <c r="B128" s="9">
        <v>43590</v>
      </c>
      <c r="C128" s="30">
        <v>1.9683864397260273</v>
      </c>
      <c r="E128" s="9">
        <v>43956</v>
      </c>
      <c r="F128" s="14">
        <v>1.4681783472132348</v>
      </c>
    </row>
    <row r="129" spans="2:6">
      <c r="B129" s="9">
        <v>43591</v>
      </c>
      <c r="C129" s="30">
        <v>1.9683864397260273</v>
      </c>
      <c r="E129" s="9">
        <v>43957</v>
      </c>
      <c r="F129" s="14">
        <v>1.4681783472132348</v>
      </c>
    </row>
    <row r="130" spans="2:6">
      <c r="B130" s="9">
        <v>43592</v>
      </c>
      <c r="C130" s="30">
        <v>1.9683864397260273</v>
      </c>
      <c r="E130" s="9">
        <v>43958</v>
      </c>
      <c r="F130" s="14">
        <v>1.4681783472132348</v>
      </c>
    </row>
    <row r="131" spans="2:6">
      <c r="B131" s="9">
        <v>43593</v>
      </c>
      <c r="C131" s="30">
        <v>1.9683864397260273</v>
      </c>
      <c r="E131" s="9">
        <v>43959</v>
      </c>
      <c r="F131" s="14">
        <v>1.4681783472132348</v>
      </c>
    </row>
    <row r="132" spans="2:6">
      <c r="B132" s="9">
        <v>43594</v>
      </c>
      <c r="C132" s="30">
        <v>1.9683864397260273</v>
      </c>
      <c r="E132" s="9">
        <v>43960</v>
      </c>
      <c r="F132" s="14">
        <v>1.4681783472132348</v>
      </c>
    </row>
    <row r="133" spans="2:6">
      <c r="B133" s="9">
        <v>43595</v>
      </c>
      <c r="C133" s="30">
        <v>1.9683864397260273</v>
      </c>
      <c r="E133" s="9">
        <v>43961</v>
      </c>
      <c r="F133" s="14">
        <v>1.4681783472132348</v>
      </c>
    </row>
    <row r="134" spans="2:6">
      <c r="B134" s="9">
        <v>43596</v>
      </c>
      <c r="C134" s="30">
        <v>1.9683864397260273</v>
      </c>
      <c r="E134" s="9">
        <v>43962</v>
      </c>
      <c r="F134" s="14">
        <v>1.4681783472132348</v>
      </c>
    </row>
    <row r="135" spans="2:6">
      <c r="B135" s="9">
        <v>43597</v>
      </c>
      <c r="C135" s="30">
        <v>1.9683864397260273</v>
      </c>
      <c r="E135" s="9">
        <v>43963</v>
      </c>
      <c r="F135" s="14">
        <v>1.4681783472132348</v>
      </c>
    </row>
    <row r="136" spans="2:6">
      <c r="B136" s="9">
        <v>43598</v>
      </c>
      <c r="C136" s="30">
        <v>1.9683864397260273</v>
      </c>
      <c r="E136" s="9">
        <v>43964</v>
      </c>
      <c r="F136" s="14">
        <v>1.4681783472132348</v>
      </c>
    </row>
    <row r="137" spans="2:6">
      <c r="B137" s="9">
        <v>43599</v>
      </c>
      <c r="C137" s="30">
        <v>1.9683864397260273</v>
      </c>
      <c r="E137" s="9">
        <v>43965</v>
      </c>
      <c r="F137" s="14">
        <v>1.4681783472132348</v>
      </c>
    </row>
    <row r="138" spans="2:6">
      <c r="B138" s="9">
        <v>43600</v>
      </c>
      <c r="C138" s="30">
        <v>1.9683864397260273</v>
      </c>
      <c r="E138" s="9">
        <v>43966</v>
      </c>
      <c r="F138" s="14">
        <v>1.4681783472132348</v>
      </c>
    </row>
    <row r="139" spans="2:6">
      <c r="B139" s="9">
        <v>43601</v>
      </c>
      <c r="C139" s="30">
        <v>1.9683864397260273</v>
      </c>
      <c r="E139" s="9">
        <v>43967</v>
      </c>
      <c r="F139" s="14">
        <v>1.4681783472132348</v>
      </c>
    </row>
    <row r="140" spans="2:6">
      <c r="B140" s="9">
        <v>43602</v>
      </c>
      <c r="C140" s="30">
        <v>1.9683864397260273</v>
      </c>
      <c r="E140" s="9">
        <v>43968</v>
      </c>
      <c r="F140" s="14">
        <v>1.4681783472132348</v>
      </c>
    </row>
    <row r="141" spans="2:6">
      <c r="B141" s="9">
        <v>43603</v>
      </c>
      <c r="C141" s="30">
        <v>1.9683864397260273</v>
      </c>
      <c r="E141" s="9">
        <v>43969</v>
      </c>
      <c r="F141" s="14">
        <v>1.4681783472132348</v>
      </c>
    </row>
    <row r="142" spans="2:6">
      <c r="B142" s="9">
        <v>43604</v>
      </c>
      <c r="C142" s="30">
        <v>1.9683864397260273</v>
      </c>
      <c r="E142" s="9">
        <v>43970</v>
      </c>
      <c r="F142" s="14">
        <v>1.4681783472132348</v>
      </c>
    </row>
    <row r="143" spans="2:6">
      <c r="B143" s="9">
        <v>43605</v>
      </c>
      <c r="C143" s="30">
        <v>1.9683864397260273</v>
      </c>
      <c r="E143" s="9">
        <v>43971</v>
      </c>
      <c r="F143" s="14">
        <v>1.4681783472132348</v>
      </c>
    </row>
    <row r="144" spans="2:6">
      <c r="B144" s="9">
        <v>43606</v>
      </c>
      <c r="C144" s="30">
        <v>1.9683864397260273</v>
      </c>
      <c r="E144" s="9">
        <v>43972</v>
      </c>
      <c r="F144" s="14">
        <v>1.4681783472132348</v>
      </c>
    </row>
    <row r="145" spans="2:6">
      <c r="B145" s="9">
        <v>43607</v>
      </c>
      <c r="C145" s="30">
        <v>1.9683864397260273</v>
      </c>
      <c r="E145" s="9">
        <v>43973</v>
      </c>
      <c r="F145" s="14">
        <v>1.4681783472132348</v>
      </c>
    </row>
    <row r="146" spans="2:6">
      <c r="B146" s="9">
        <v>43608</v>
      </c>
      <c r="C146" s="30">
        <v>1.9683864397260273</v>
      </c>
      <c r="E146" s="9">
        <v>43974</v>
      </c>
      <c r="F146" s="14">
        <v>1.4681783472132348</v>
      </c>
    </row>
    <row r="147" spans="2:6">
      <c r="B147" s="9">
        <v>43609</v>
      </c>
      <c r="C147" s="30">
        <v>1.9683864397260273</v>
      </c>
      <c r="E147" s="9">
        <v>43975</v>
      </c>
      <c r="F147" s="14">
        <v>1.4681783472132348</v>
      </c>
    </row>
    <row r="148" spans="2:6">
      <c r="B148" s="9">
        <v>43610</v>
      </c>
      <c r="C148" s="30">
        <v>1.9683864397260273</v>
      </c>
      <c r="E148" s="9">
        <v>43976</v>
      </c>
      <c r="F148" s="14">
        <v>1.4681783472132348</v>
      </c>
    </row>
    <row r="149" spans="2:6">
      <c r="B149" s="9">
        <v>43611</v>
      </c>
      <c r="C149" s="30">
        <v>1.9683864397260273</v>
      </c>
      <c r="E149" s="9">
        <v>43977</v>
      </c>
      <c r="F149" s="14">
        <v>1.4681783472132348</v>
      </c>
    </row>
    <row r="150" spans="2:6">
      <c r="B150" s="9">
        <v>43612</v>
      </c>
      <c r="C150" s="30">
        <v>1.9683864397260273</v>
      </c>
      <c r="E150" s="9">
        <v>43978</v>
      </c>
      <c r="F150" s="14">
        <v>1.4681783472132348</v>
      </c>
    </row>
    <row r="151" spans="2:6">
      <c r="B151" s="9">
        <v>43613</v>
      </c>
      <c r="C151" s="30">
        <v>1.9683864397260273</v>
      </c>
      <c r="E151" s="9">
        <v>43979</v>
      </c>
      <c r="F151" s="14">
        <v>1.4681783472132348</v>
      </c>
    </row>
    <row r="152" spans="2:6">
      <c r="B152" s="9">
        <v>43614</v>
      </c>
      <c r="C152" s="30">
        <v>1.9683864397260273</v>
      </c>
      <c r="E152" s="9">
        <v>43980</v>
      </c>
      <c r="F152" s="14">
        <v>1.4681783472132348</v>
      </c>
    </row>
    <row r="153" spans="2:6">
      <c r="B153" s="9">
        <v>43615</v>
      </c>
      <c r="C153" s="30">
        <v>1.9683864397260273</v>
      </c>
      <c r="E153" s="9">
        <v>43981</v>
      </c>
      <c r="F153" s="14">
        <v>1.4681783472132348</v>
      </c>
    </row>
    <row r="154" spans="2:6">
      <c r="B154" s="9">
        <v>43616</v>
      </c>
      <c r="C154" s="30">
        <v>1.9683864397260273</v>
      </c>
      <c r="E154" s="9">
        <v>43982</v>
      </c>
      <c r="F154" s="14">
        <v>1.4681783472132348</v>
      </c>
    </row>
    <row r="155" spans="2:6">
      <c r="B155" s="9">
        <v>43617</v>
      </c>
      <c r="C155" s="30">
        <v>1.9683864397260273</v>
      </c>
      <c r="E155" s="9">
        <v>43983</v>
      </c>
      <c r="F155" s="14">
        <v>1.4681783472132348</v>
      </c>
    </row>
    <row r="156" spans="2:6">
      <c r="B156" s="9">
        <v>43618</v>
      </c>
      <c r="C156" s="30">
        <v>1.9683864397260273</v>
      </c>
      <c r="E156" s="9">
        <v>43984</v>
      </c>
      <c r="F156" s="14">
        <v>1.4681783472132348</v>
      </c>
    </row>
    <row r="157" spans="2:6">
      <c r="B157" s="9">
        <v>43619</v>
      </c>
      <c r="C157" s="30">
        <v>1.9683864397260273</v>
      </c>
      <c r="E157" s="9">
        <v>43985</v>
      </c>
      <c r="F157" s="14">
        <v>1.4681783472132348</v>
      </c>
    </row>
    <row r="158" spans="2:6">
      <c r="B158" s="9">
        <v>43620</v>
      </c>
      <c r="C158" s="30">
        <v>1.9683864397260273</v>
      </c>
      <c r="E158" s="9">
        <v>43986</v>
      </c>
      <c r="F158" s="14">
        <v>1.4681783472132348</v>
      </c>
    </row>
    <row r="159" spans="2:6">
      <c r="B159" s="9">
        <v>43621</v>
      </c>
      <c r="C159" s="30">
        <v>1.9683864397260273</v>
      </c>
      <c r="E159" s="9">
        <v>43987</v>
      </c>
      <c r="F159" s="14">
        <v>1.4681783472132348</v>
      </c>
    </row>
    <row r="160" spans="2:6">
      <c r="B160" s="9">
        <v>43622</v>
      </c>
      <c r="C160" s="30">
        <v>1.9683864397260273</v>
      </c>
      <c r="E160" s="9">
        <v>43988</v>
      </c>
      <c r="F160" s="14">
        <v>1.4681783472132348</v>
      </c>
    </row>
    <row r="161" spans="2:6">
      <c r="B161" s="9">
        <v>43623</v>
      </c>
      <c r="C161" s="30">
        <v>1.9683864397260273</v>
      </c>
      <c r="E161" s="9">
        <v>43989</v>
      </c>
      <c r="F161" s="14">
        <v>1.4681783472132348</v>
      </c>
    </row>
    <row r="162" spans="2:6">
      <c r="B162" s="9">
        <v>43624</v>
      </c>
      <c r="C162" s="30">
        <v>1.9683864397260273</v>
      </c>
      <c r="E162" s="9">
        <v>43990</v>
      </c>
      <c r="F162" s="14">
        <v>1.4681783472132348</v>
      </c>
    </row>
    <row r="163" spans="2:6">
      <c r="B163" s="9">
        <v>43625</v>
      </c>
      <c r="C163" s="30">
        <v>1.9683864397260273</v>
      </c>
      <c r="E163" s="9">
        <v>43991</v>
      </c>
      <c r="F163" s="14">
        <v>1.4681783472132348</v>
      </c>
    </row>
    <row r="164" spans="2:6">
      <c r="B164" s="9">
        <v>43626</v>
      </c>
      <c r="C164" s="30">
        <v>1.9683864397260273</v>
      </c>
      <c r="E164" s="9">
        <v>43992</v>
      </c>
      <c r="F164" s="14">
        <v>1.4681783472132348</v>
      </c>
    </row>
    <row r="165" spans="2:6">
      <c r="B165" s="9">
        <v>43627</v>
      </c>
      <c r="C165" s="30">
        <v>1.9683864397260273</v>
      </c>
      <c r="E165" s="9">
        <v>43993</v>
      </c>
      <c r="F165" s="14">
        <v>1.4681783472132348</v>
      </c>
    </row>
    <row r="166" spans="2:6">
      <c r="B166" s="9">
        <v>43628</v>
      </c>
      <c r="C166" s="30">
        <v>1.9683864397260273</v>
      </c>
      <c r="E166" s="9">
        <v>43994</v>
      </c>
      <c r="F166" s="14">
        <v>1.4681783472132348</v>
      </c>
    </row>
    <row r="167" spans="2:6">
      <c r="B167" s="9">
        <v>43629</v>
      </c>
      <c r="C167" s="30">
        <v>1.9683864397260273</v>
      </c>
      <c r="E167" s="9">
        <v>43995</v>
      </c>
      <c r="F167" s="14">
        <v>1.4681783472132348</v>
      </c>
    </row>
    <row r="168" spans="2:6">
      <c r="B168" s="9">
        <v>43630</v>
      </c>
      <c r="C168" s="30">
        <v>1.9683864397260273</v>
      </c>
      <c r="E168" s="9">
        <v>43996</v>
      </c>
      <c r="F168" s="14">
        <v>1.4681783472132348</v>
      </c>
    </row>
    <row r="169" spans="2:6">
      <c r="B169" s="9">
        <v>43631</v>
      </c>
      <c r="C169" s="30">
        <v>1.9683864397260273</v>
      </c>
      <c r="E169" s="9">
        <v>43997</v>
      </c>
      <c r="F169" s="14">
        <v>1.4681783472132348</v>
      </c>
    </row>
    <row r="170" spans="2:6">
      <c r="B170" s="9">
        <v>43632</v>
      </c>
      <c r="C170" s="30">
        <v>1.9683864397260273</v>
      </c>
      <c r="E170" s="9">
        <v>43998</v>
      </c>
      <c r="F170" s="14">
        <v>1.4681783472132348</v>
      </c>
    </row>
    <row r="171" spans="2:6">
      <c r="B171" s="9">
        <v>43633</v>
      </c>
      <c r="C171" s="30">
        <v>1.9683864397260273</v>
      </c>
      <c r="E171" s="9">
        <v>43999</v>
      </c>
      <c r="F171" s="14">
        <v>1.4681783472132348</v>
      </c>
    </row>
    <row r="172" spans="2:6">
      <c r="B172" s="9">
        <v>43634</v>
      </c>
      <c r="C172" s="30">
        <v>1.9683864397260273</v>
      </c>
      <c r="E172" s="9">
        <v>44000</v>
      </c>
      <c r="F172" s="14">
        <v>1.4681783472132348</v>
      </c>
    </row>
    <row r="173" spans="2:6">
      <c r="B173" s="9">
        <v>43635</v>
      </c>
      <c r="C173" s="30">
        <v>1.9683864397260273</v>
      </c>
      <c r="E173" s="9">
        <v>44001</v>
      </c>
      <c r="F173" s="14">
        <v>1.4681783472132348</v>
      </c>
    </row>
    <row r="174" spans="2:6">
      <c r="B174" s="9">
        <v>43636</v>
      </c>
      <c r="C174" s="30">
        <v>1.9683864397260273</v>
      </c>
      <c r="E174" s="9">
        <v>44002</v>
      </c>
      <c r="F174" s="14">
        <v>1.4681783472132348</v>
      </c>
    </row>
    <row r="175" spans="2:6">
      <c r="B175" s="9">
        <v>43637</v>
      </c>
      <c r="C175" s="30">
        <v>1.9683864397260273</v>
      </c>
      <c r="E175" s="9">
        <v>44003</v>
      </c>
      <c r="F175" s="14">
        <v>1.4681783472132348</v>
      </c>
    </row>
    <row r="176" spans="2:6">
      <c r="B176" s="9">
        <v>43638</v>
      </c>
      <c r="C176" s="30">
        <v>1.9683864397260273</v>
      </c>
      <c r="E176" s="9">
        <v>44004</v>
      </c>
      <c r="F176" s="14">
        <v>1.4681783472132348</v>
      </c>
    </row>
    <row r="177" spans="2:6">
      <c r="B177" s="9">
        <v>43639</v>
      </c>
      <c r="C177" s="30">
        <v>1.9683864397260273</v>
      </c>
      <c r="E177" s="9">
        <v>44005</v>
      </c>
      <c r="F177" s="14">
        <v>1.4681783472132348</v>
      </c>
    </row>
    <row r="178" spans="2:6">
      <c r="B178" s="9">
        <v>43640</v>
      </c>
      <c r="C178" s="30">
        <v>1.9683864397260273</v>
      </c>
      <c r="E178" s="9">
        <v>44006</v>
      </c>
      <c r="F178" s="14">
        <v>1.4681783472132348</v>
      </c>
    </row>
    <row r="179" spans="2:6">
      <c r="B179" s="9">
        <v>43641</v>
      </c>
      <c r="C179" s="30">
        <v>1.9683864397260273</v>
      </c>
      <c r="E179" s="9">
        <v>44007</v>
      </c>
      <c r="F179" s="14">
        <v>1.4681783472132348</v>
      </c>
    </row>
    <row r="180" spans="2:6">
      <c r="B180" s="9">
        <v>43642</v>
      </c>
      <c r="C180" s="30">
        <v>1.9683864397260273</v>
      </c>
      <c r="E180" s="9">
        <v>44008</v>
      </c>
      <c r="F180" s="14">
        <v>1.4681783472132348</v>
      </c>
    </row>
    <row r="181" spans="2:6">
      <c r="B181" s="9">
        <v>43643</v>
      </c>
      <c r="C181" s="30">
        <v>1.9683864397260273</v>
      </c>
      <c r="E181" s="9">
        <v>44009</v>
      </c>
      <c r="F181" s="14">
        <v>1.4681783472132348</v>
      </c>
    </row>
    <row r="182" spans="2:6">
      <c r="B182" s="9">
        <v>43644</v>
      </c>
      <c r="C182" s="30">
        <v>1.9683864397260273</v>
      </c>
      <c r="E182" s="9">
        <v>44010</v>
      </c>
      <c r="F182" s="14">
        <v>1.4681783472132348</v>
      </c>
    </row>
    <row r="183" spans="2:6">
      <c r="B183" s="9">
        <v>43645</v>
      </c>
      <c r="C183" s="30">
        <v>1.9683864397260273</v>
      </c>
      <c r="E183" s="9">
        <v>44011</v>
      </c>
      <c r="F183" s="14">
        <v>1.4681783472132348</v>
      </c>
    </row>
    <row r="184" spans="2:6">
      <c r="B184" s="9">
        <v>43646</v>
      </c>
      <c r="C184" s="30">
        <v>1.9683864397260273</v>
      </c>
      <c r="E184" s="9">
        <v>44012</v>
      </c>
      <c r="F184" s="14">
        <v>1.4681783472132348</v>
      </c>
    </row>
    <row r="185" spans="2:6">
      <c r="B185" s="9">
        <v>43647</v>
      </c>
      <c r="C185" s="30">
        <v>1.9683864397260273</v>
      </c>
    </row>
    <row r="186" spans="2:6">
      <c r="B186" s="9">
        <v>43648</v>
      </c>
      <c r="C186" s="30">
        <v>1.9683864397260273</v>
      </c>
    </row>
    <row r="187" spans="2:6">
      <c r="B187" s="9">
        <v>43649</v>
      </c>
      <c r="C187" s="30">
        <v>1.9683864397260273</v>
      </c>
    </row>
    <row r="188" spans="2:6">
      <c r="B188" s="9">
        <v>43650</v>
      </c>
      <c r="C188" s="30">
        <v>1.9683864397260273</v>
      </c>
    </row>
    <row r="189" spans="2:6">
      <c r="B189" s="9">
        <v>43651</v>
      </c>
      <c r="C189" s="30">
        <v>1.9683864397260273</v>
      </c>
    </row>
    <row r="190" spans="2:6">
      <c r="B190" s="9">
        <v>43652</v>
      </c>
      <c r="C190" s="30">
        <v>1.9683864397260273</v>
      </c>
    </row>
    <row r="191" spans="2:6">
      <c r="B191" s="9">
        <v>43653</v>
      </c>
      <c r="C191" s="30">
        <v>1.9683864397260273</v>
      </c>
    </row>
    <row r="192" spans="2:6">
      <c r="B192" s="9">
        <v>43654</v>
      </c>
      <c r="C192" s="30">
        <v>1.9683864397260273</v>
      </c>
    </row>
    <row r="193" spans="2:3">
      <c r="B193" s="9">
        <v>43655</v>
      </c>
      <c r="C193" s="30">
        <v>1.9683864397260273</v>
      </c>
    </row>
    <row r="194" spans="2:3">
      <c r="B194" s="9">
        <v>43656</v>
      </c>
      <c r="C194" s="30">
        <v>1.9683864397260273</v>
      </c>
    </row>
    <row r="195" spans="2:3">
      <c r="B195" s="9">
        <v>43657</v>
      </c>
      <c r="C195" s="30">
        <v>1.9683864397260273</v>
      </c>
    </row>
    <row r="196" spans="2:3">
      <c r="B196" s="9">
        <v>43658</v>
      </c>
      <c r="C196" s="30">
        <v>1.9683864397260273</v>
      </c>
    </row>
    <row r="197" spans="2:3">
      <c r="B197" s="9">
        <v>43659</v>
      </c>
      <c r="C197" s="30">
        <v>1.9683864397260273</v>
      </c>
    </row>
    <row r="198" spans="2:3">
      <c r="B198" s="9">
        <v>43660</v>
      </c>
      <c r="C198" s="30">
        <v>1.9683864397260273</v>
      </c>
    </row>
    <row r="199" spans="2:3">
      <c r="B199" s="9">
        <v>43661</v>
      </c>
      <c r="C199" s="30">
        <v>1.9683864397260273</v>
      </c>
    </row>
    <row r="200" spans="2:3">
      <c r="B200" s="9">
        <v>43662</v>
      </c>
      <c r="C200" s="30">
        <v>1.9683864397260273</v>
      </c>
    </row>
    <row r="201" spans="2:3">
      <c r="B201" s="9">
        <v>43663</v>
      </c>
      <c r="C201" s="30">
        <v>1.9683864397260273</v>
      </c>
    </row>
    <row r="202" spans="2:3">
      <c r="B202" s="9">
        <v>43664</v>
      </c>
      <c r="C202" s="30">
        <v>1.9683864397260273</v>
      </c>
    </row>
    <row r="203" spans="2:3">
      <c r="B203" s="9">
        <v>43665</v>
      </c>
      <c r="C203" s="30">
        <v>1.9683864397260273</v>
      </c>
    </row>
    <row r="204" spans="2:3">
      <c r="B204" s="9">
        <v>43666</v>
      </c>
      <c r="C204" s="30">
        <v>1.9683864397260273</v>
      </c>
    </row>
    <row r="205" spans="2:3">
      <c r="B205" s="9">
        <v>43667</v>
      </c>
      <c r="C205" s="30">
        <v>1.9683864397260273</v>
      </c>
    </row>
    <row r="206" spans="2:3">
      <c r="B206" s="9">
        <v>43668</v>
      </c>
      <c r="C206" s="30">
        <v>1.9683864397260273</v>
      </c>
    </row>
    <row r="207" spans="2:3">
      <c r="B207" s="9">
        <v>43669</v>
      </c>
      <c r="C207" s="30">
        <v>1.9683864397260273</v>
      </c>
    </row>
    <row r="208" spans="2:3">
      <c r="B208" s="9">
        <v>43670</v>
      </c>
      <c r="C208" s="30">
        <v>1.9683864397260273</v>
      </c>
    </row>
    <row r="209" spans="2:3">
      <c r="B209" s="9">
        <v>43671</v>
      </c>
      <c r="C209" s="30">
        <v>1.9683864397260273</v>
      </c>
    </row>
    <row r="210" spans="2:3">
      <c r="B210" s="9">
        <v>43672</v>
      </c>
      <c r="C210" s="30">
        <v>1.9683864397260273</v>
      </c>
    </row>
    <row r="211" spans="2:3">
      <c r="B211" s="9">
        <v>43673</v>
      </c>
      <c r="C211" s="30">
        <v>1.9683864397260273</v>
      </c>
    </row>
    <row r="212" spans="2:3">
      <c r="B212" s="9">
        <v>43674</v>
      </c>
      <c r="C212" s="30">
        <v>1.9683864397260273</v>
      </c>
    </row>
    <row r="213" spans="2:3">
      <c r="B213" s="9">
        <v>43675</v>
      </c>
      <c r="C213" s="30">
        <v>1.9683864397260273</v>
      </c>
    </row>
    <row r="214" spans="2:3">
      <c r="B214" s="9">
        <v>43676</v>
      </c>
      <c r="C214" s="30">
        <v>1.9683864397260273</v>
      </c>
    </row>
    <row r="215" spans="2:3">
      <c r="B215" s="9">
        <v>43677</v>
      </c>
      <c r="C215" s="30">
        <v>1.9683864397260273</v>
      </c>
    </row>
    <row r="216" spans="2:3">
      <c r="B216" s="9">
        <v>43678</v>
      </c>
      <c r="C216" s="30">
        <v>1.9683864397260273</v>
      </c>
    </row>
    <row r="217" spans="2:3">
      <c r="B217" s="9">
        <v>43679</v>
      </c>
      <c r="C217" s="30">
        <v>1.9683864397260273</v>
      </c>
    </row>
    <row r="218" spans="2:3">
      <c r="B218" s="9">
        <v>43680</v>
      </c>
      <c r="C218" s="30">
        <v>1.9683864397260273</v>
      </c>
    </row>
    <row r="219" spans="2:3">
      <c r="B219" s="9">
        <v>43681</v>
      </c>
      <c r="C219" s="30">
        <v>1.9683864397260273</v>
      </c>
    </row>
    <row r="220" spans="2:3">
      <c r="B220" s="9">
        <v>43682</v>
      </c>
      <c r="C220" s="30">
        <v>1.9683864397260273</v>
      </c>
    </row>
    <row r="221" spans="2:3">
      <c r="B221" s="9">
        <v>43683</v>
      </c>
      <c r="C221" s="30">
        <v>1.9683864397260273</v>
      </c>
    </row>
    <row r="222" spans="2:3">
      <c r="B222" s="9">
        <v>43684</v>
      </c>
      <c r="C222" s="30">
        <v>1.9683864397260273</v>
      </c>
    </row>
    <row r="223" spans="2:3">
      <c r="B223" s="9">
        <v>43685</v>
      </c>
      <c r="C223" s="30">
        <v>1.9683864397260273</v>
      </c>
    </row>
    <row r="224" spans="2:3">
      <c r="B224" s="9">
        <v>43686</v>
      </c>
      <c r="C224" s="30">
        <v>1.9683864397260273</v>
      </c>
    </row>
    <row r="225" spans="2:3">
      <c r="B225" s="9">
        <v>43687</v>
      </c>
      <c r="C225" s="30">
        <v>1.9683864397260273</v>
      </c>
    </row>
    <row r="226" spans="2:3">
      <c r="B226" s="9">
        <v>43688</v>
      </c>
      <c r="C226" s="30">
        <v>1.9683864397260273</v>
      </c>
    </row>
    <row r="227" spans="2:3">
      <c r="B227" s="9">
        <v>43689</v>
      </c>
      <c r="C227" s="30">
        <v>1.9683864397260273</v>
      </c>
    </row>
    <row r="228" spans="2:3">
      <c r="B228" s="9">
        <v>43690</v>
      </c>
      <c r="C228" s="30">
        <v>1.9683864397260273</v>
      </c>
    </row>
    <row r="229" spans="2:3">
      <c r="B229" s="9">
        <v>43691</v>
      </c>
      <c r="C229" s="30">
        <v>1.9683864397260273</v>
      </c>
    </row>
    <row r="230" spans="2:3">
      <c r="B230" s="9">
        <v>43692</v>
      </c>
      <c r="C230" s="30">
        <v>1.9683864397260273</v>
      </c>
    </row>
    <row r="231" spans="2:3">
      <c r="B231" s="9">
        <v>43693</v>
      </c>
      <c r="C231" s="30">
        <v>1.9683864397260273</v>
      </c>
    </row>
    <row r="232" spans="2:3">
      <c r="B232" s="9">
        <v>43694</v>
      </c>
      <c r="C232" s="30">
        <v>1.9683864397260273</v>
      </c>
    </row>
    <row r="233" spans="2:3">
      <c r="B233" s="9">
        <v>43695</v>
      </c>
      <c r="C233" s="30">
        <v>1.9683864397260273</v>
      </c>
    </row>
    <row r="234" spans="2:3">
      <c r="B234" s="9">
        <v>43696</v>
      </c>
      <c r="C234" s="30">
        <v>1.9683864397260273</v>
      </c>
    </row>
    <row r="235" spans="2:3">
      <c r="B235" s="9">
        <v>43697</v>
      </c>
      <c r="C235" s="30">
        <v>1.9683864397260273</v>
      </c>
    </row>
    <row r="236" spans="2:3">
      <c r="B236" s="9">
        <v>43698</v>
      </c>
      <c r="C236" s="30">
        <v>1.9683864397260273</v>
      </c>
    </row>
    <row r="237" spans="2:3">
      <c r="B237" s="9">
        <v>43699</v>
      </c>
      <c r="C237" s="30">
        <v>1.9683864397260273</v>
      </c>
    </row>
    <row r="238" spans="2:3">
      <c r="B238" s="9">
        <v>43700</v>
      </c>
      <c r="C238" s="30">
        <v>1.9683864397260273</v>
      </c>
    </row>
    <row r="239" spans="2:3">
      <c r="B239" s="9">
        <v>43701</v>
      </c>
      <c r="C239" s="30">
        <v>1.9683864397260273</v>
      </c>
    </row>
    <row r="240" spans="2:3">
      <c r="B240" s="9">
        <v>43702</v>
      </c>
      <c r="C240" s="30">
        <v>1.9683864397260273</v>
      </c>
    </row>
    <row r="241" spans="2:3">
      <c r="B241" s="9">
        <v>43703</v>
      </c>
      <c r="C241" s="30">
        <v>1.9683864397260273</v>
      </c>
    </row>
    <row r="242" spans="2:3">
      <c r="B242" s="9">
        <v>43704</v>
      </c>
      <c r="C242" s="30">
        <v>1.9683864397260273</v>
      </c>
    </row>
    <row r="243" spans="2:3">
      <c r="B243" s="9">
        <v>43705</v>
      </c>
      <c r="C243" s="30">
        <v>1.9683864397260273</v>
      </c>
    </row>
    <row r="244" spans="2:3">
      <c r="B244" s="9">
        <v>43706</v>
      </c>
      <c r="C244" s="30">
        <v>1.9683864397260273</v>
      </c>
    </row>
    <row r="245" spans="2:3">
      <c r="B245" s="9">
        <v>43707</v>
      </c>
      <c r="C245" s="30">
        <v>1.9683864397260273</v>
      </c>
    </row>
    <row r="246" spans="2:3">
      <c r="B246" s="9">
        <v>43708</v>
      </c>
      <c r="C246" s="30">
        <v>1.9683864397260273</v>
      </c>
    </row>
    <row r="247" spans="2:3">
      <c r="B247" s="9">
        <v>43709</v>
      </c>
      <c r="C247" s="30">
        <v>1.9683864397260273</v>
      </c>
    </row>
    <row r="248" spans="2:3">
      <c r="B248" s="9">
        <v>43710</v>
      </c>
      <c r="C248" s="30">
        <v>1.9683864397260273</v>
      </c>
    </row>
    <row r="249" spans="2:3">
      <c r="B249" s="9">
        <v>43711</v>
      </c>
      <c r="C249" s="30">
        <v>1.9683864397260273</v>
      </c>
    </row>
    <row r="250" spans="2:3">
      <c r="B250" s="9">
        <v>43712</v>
      </c>
      <c r="C250" s="30">
        <v>1.9683864397260273</v>
      </c>
    </row>
    <row r="251" spans="2:3">
      <c r="B251" s="9">
        <v>43713</v>
      </c>
      <c r="C251" s="30">
        <v>1.9683864397260273</v>
      </c>
    </row>
    <row r="252" spans="2:3">
      <c r="B252" s="9">
        <v>43714</v>
      </c>
      <c r="C252" s="30">
        <v>1.9683864397260273</v>
      </c>
    </row>
    <row r="253" spans="2:3">
      <c r="B253" s="9">
        <v>43715</v>
      </c>
      <c r="C253" s="30">
        <v>1.9683864397260273</v>
      </c>
    </row>
    <row r="254" spans="2:3">
      <c r="B254" s="9">
        <v>43716</v>
      </c>
      <c r="C254" s="30">
        <v>1.9683864397260273</v>
      </c>
    </row>
    <row r="255" spans="2:3">
      <c r="B255" s="9">
        <v>43717</v>
      </c>
      <c r="C255" s="30">
        <v>1.9683864397260273</v>
      </c>
    </row>
    <row r="256" spans="2:3">
      <c r="B256" s="9">
        <v>43718</v>
      </c>
      <c r="C256" s="30">
        <v>1.9683864397260273</v>
      </c>
    </row>
    <row r="257" spans="2:3">
      <c r="B257" s="9">
        <v>43719</v>
      </c>
      <c r="C257" s="30">
        <v>1.9683864397260273</v>
      </c>
    </row>
    <row r="258" spans="2:3">
      <c r="B258" s="9">
        <v>43720</v>
      </c>
      <c r="C258" s="30">
        <v>1.9683864397260273</v>
      </c>
    </row>
    <row r="259" spans="2:3">
      <c r="B259" s="9">
        <v>43721</v>
      </c>
      <c r="C259" s="30">
        <v>1.9683864397260273</v>
      </c>
    </row>
    <row r="260" spans="2:3">
      <c r="B260" s="9">
        <v>43722</v>
      </c>
      <c r="C260" s="30">
        <v>1.9683864397260273</v>
      </c>
    </row>
    <row r="261" spans="2:3">
      <c r="B261" s="9">
        <v>43723</v>
      </c>
      <c r="C261" s="30">
        <v>1.9683864397260273</v>
      </c>
    </row>
    <row r="262" spans="2:3">
      <c r="B262" s="9">
        <v>43724</v>
      </c>
      <c r="C262" s="30">
        <v>1.9683864397260273</v>
      </c>
    </row>
    <row r="263" spans="2:3">
      <c r="B263" s="9">
        <v>43725</v>
      </c>
      <c r="C263" s="30">
        <v>1.9683864397260273</v>
      </c>
    </row>
    <row r="264" spans="2:3">
      <c r="B264" s="9">
        <v>43726</v>
      </c>
      <c r="C264" s="30">
        <v>1.9683864397260273</v>
      </c>
    </row>
    <row r="265" spans="2:3">
      <c r="B265" s="9">
        <v>43727</v>
      </c>
      <c r="C265" s="30">
        <v>1.9683864397260273</v>
      </c>
    </row>
    <row r="266" spans="2:3">
      <c r="B266" s="9">
        <v>43728</v>
      </c>
      <c r="C266" s="30">
        <v>1.9683864397260273</v>
      </c>
    </row>
    <row r="267" spans="2:3">
      <c r="B267" s="9">
        <v>43729</v>
      </c>
      <c r="C267" s="30">
        <v>1.9683864397260273</v>
      </c>
    </row>
    <row r="268" spans="2:3">
      <c r="B268" s="9">
        <v>43730</v>
      </c>
      <c r="C268" s="30">
        <v>1.9683864397260273</v>
      </c>
    </row>
    <row r="269" spans="2:3">
      <c r="B269" s="9">
        <v>43731</v>
      </c>
      <c r="C269" s="30">
        <v>1.9683864397260273</v>
      </c>
    </row>
    <row r="270" spans="2:3">
      <c r="B270" s="9">
        <v>43732</v>
      </c>
      <c r="C270" s="30">
        <v>1.9683864397260273</v>
      </c>
    </row>
    <row r="271" spans="2:3">
      <c r="B271" s="9">
        <v>43733</v>
      </c>
      <c r="C271" s="30">
        <v>1.9683864397260273</v>
      </c>
    </row>
    <row r="272" spans="2:3">
      <c r="B272" s="9">
        <v>43734</v>
      </c>
      <c r="C272" s="30">
        <v>1.9683864397260273</v>
      </c>
    </row>
    <row r="273" spans="2:3">
      <c r="B273" s="9">
        <v>43735</v>
      </c>
      <c r="C273" s="30">
        <v>1.9683864397260273</v>
      </c>
    </row>
    <row r="274" spans="2:3">
      <c r="B274" s="9">
        <v>43736</v>
      </c>
      <c r="C274" s="30">
        <v>1.9683864397260273</v>
      </c>
    </row>
    <row r="275" spans="2:3">
      <c r="B275" s="9">
        <v>43737</v>
      </c>
      <c r="C275" s="30">
        <v>1.9683864397260273</v>
      </c>
    </row>
    <row r="276" spans="2:3">
      <c r="B276" s="9">
        <v>43738</v>
      </c>
      <c r="C276" s="30">
        <v>1.9683864397260273</v>
      </c>
    </row>
    <row r="277" spans="2:3">
      <c r="B277" s="9">
        <v>43739</v>
      </c>
      <c r="C277" s="30">
        <v>1.9683864397260273</v>
      </c>
    </row>
    <row r="278" spans="2:3">
      <c r="B278" s="9">
        <v>43740</v>
      </c>
      <c r="C278" s="30">
        <v>1.9683864397260273</v>
      </c>
    </row>
    <row r="279" spans="2:3">
      <c r="B279" s="9">
        <v>43741</v>
      </c>
      <c r="C279" s="30">
        <v>1.9683864397260273</v>
      </c>
    </row>
    <row r="280" spans="2:3">
      <c r="B280" s="9">
        <v>43742</v>
      </c>
      <c r="C280" s="30">
        <v>1.9683864397260273</v>
      </c>
    </row>
    <row r="281" spans="2:3">
      <c r="B281" s="9">
        <v>43743</v>
      </c>
      <c r="C281" s="30">
        <v>1.9683864397260273</v>
      </c>
    </row>
    <row r="282" spans="2:3">
      <c r="B282" s="9">
        <v>43744</v>
      </c>
      <c r="C282" s="30">
        <v>1.9683864397260273</v>
      </c>
    </row>
    <row r="283" spans="2:3">
      <c r="B283" s="9">
        <v>43745</v>
      </c>
      <c r="C283" s="30">
        <v>1.9683864397260273</v>
      </c>
    </row>
    <row r="284" spans="2:3">
      <c r="B284" s="9">
        <v>43746</v>
      </c>
      <c r="C284" s="30">
        <v>1.9683864397260273</v>
      </c>
    </row>
    <row r="285" spans="2:3">
      <c r="B285" s="9">
        <v>43747</v>
      </c>
      <c r="C285" s="30">
        <v>1.9683864397260273</v>
      </c>
    </row>
    <row r="286" spans="2:3">
      <c r="B286" s="9">
        <v>43748</v>
      </c>
      <c r="C286" s="30">
        <v>1.9683864397260273</v>
      </c>
    </row>
    <row r="287" spans="2:3">
      <c r="B287" s="9">
        <v>43749</v>
      </c>
      <c r="C287" s="30">
        <v>1.9683864397260273</v>
      </c>
    </row>
    <row r="288" spans="2:3">
      <c r="B288" s="9">
        <v>43750</v>
      </c>
      <c r="C288" s="30">
        <v>1.9683864397260273</v>
      </c>
    </row>
    <row r="289" spans="2:3">
      <c r="B289" s="9">
        <v>43751</v>
      </c>
      <c r="C289" s="30">
        <v>1.9683864397260273</v>
      </c>
    </row>
    <row r="290" spans="2:3">
      <c r="B290" s="9">
        <v>43752</v>
      </c>
      <c r="C290" s="30">
        <v>1.9683864397260273</v>
      </c>
    </row>
    <row r="291" spans="2:3">
      <c r="B291" s="9">
        <v>43753</v>
      </c>
      <c r="C291" s="30">
        <v>1.9683864397260273</v>
      </c>
    </row>
    <row r="292" spans="2:3">
      <c r="B292" s="9">
        <v>43754</v>
      </c>
      <c r="C292" s="30">
        <v>1.9683864397260273</v>
      </c>
    </row>
    <row r="293" spans="2:3">
      <c r="B293" s="9">
        <v>43755</v>
      </c>
      <c r="C293" s="30">
        <v>1.9683864397260273</v>
      </c>
    </row>
    <row r="294" spans="2:3">
      <c r="B294" s="9">
        <v>43756</v>
      </c>
      <c r="C294" s="30">
        <v>1.9683864397260273</v>
      </c>
    </row>
    <row r="295" spans="2:3">
      <c r="B295" s="9">
        <v>43757</v>
      </c>
      <c r="C295" s="30">
        <v>1.9683864397260273</v>
      </c>
    </row>
    <row r="296" spans="2:3">
      <c r="B296" s="9">
        <v>43758</v>
      </c>
      <c r="C296" s="30">
        <v>1.9683864397260273</v>
      </c>
    </row>
    <row r="297" spans="2:3">
      <c r="B297" s="9">
        <v>43759</v>
      </c>
      <c r="C297" s="30">
        <v>1.9683864397260273</v>
      </c>
    </row>
    <row r="298" spans="2:3">
      <c r="B298" s="9">
        <v>43760</v>
      </c>
      <c r="C298" s="30">
        <v>1.9683864397260273</v>
      </c>
    </row>
    <row r="299" spans="2:3">
      <c r="B299" s="9">
        <v>43761</v>
      </c>
      <c r="C299" s="30">
        <v>1.9683864397260273</v>
      </c>
    </row>
    <row r="300" spans="2:3">
      <c r="B300" s="9">
        <v>43762</v>
      </c>
      <c r="C300" s="30">
        <v>1.9683864397260273</v>
      </c>
    </row>
    <row r="301" spans="2:3">
      <c r="B301" s="9">
        <v>43763</v>
      </c>
      <c r="C301" s="30">
        <v>1.9683864397260273</v>
      </c>
    </row>
    <row r="302" spans="2:3">
      <c r="B302" s="9">
        <v>43764</v>
      </c>
      <c r="C302" s="30">
        <v>1.9683864397260273</v>
      </c>
    </row>
    <row r="303" spans="2:3">
      <c r="B303" s="9">
        <v>43765</v>
      </c>
      <c r="C303" s="30">
        <v>1.9683864397260273</v>
      </c>
    </row>
    <row r="304" spans="2:3">
      <c r="B304" s="9">
        <v>43766</v>
      </c>
      <c r="C304" s="30">
        <v>1.9683864397260273</v>
      </c>
    </row>
    <row r="305" spans="2:3">
      <c r="B305" s="9">
        <v>43767</v>
      </c>
      <c r="C305" s="30">
        <v>1.9683864397260273</v>
      </c>
    </row>
    <row r="306" spans="2:3">
      <c r="B306" s="9">
        <v>43768</v>
      </c>
      <c r="C306" s="30">
        <v>1.9683864397260273</v>
      </c>
    </row>
    <row r="307" spans="2:3">
      <c r="B307" s="9">
        <v>43769</v>
      </c>
      <c r="C307" s="30">
        <v>1.9683864397260273</v>
      </c>
    </row>
    <row r="308" spans="2:3">
      <c r="B308" s="9">
        <v>43770</v>
      </c>
      <c r="C308" s="30">
        <v>1.9683864397260273</v>
      </c>
    </row>
    <row r="309" spans="2:3">
      <c r="B309" s="9">
        <v>43771</v>
      </c>
      <c r="C309" s="30">
        <v>1.9683864397260273</v>
      </c>
    </row>
    <row r="310" spans="2:3">
      <c r="B310" s="9">
        <v>43772</v>
      </c>
      <c r="C310" s="30">
        <v>1.9683864397260273</v>
      </c>
    </row>
    <row r="311" spans="2:3">
      <c r="B311" s="9">
        <v>43773</v>
      </c>
      <c r="C311" s="30">
        <v>1.9683864397260273</v>
      </c>
    </row>
    <row r="312" spans="2:3">
      <c r="B312" s="9">
        <v>43774</v>
      </c>
      <c r="C312" s="30">
        <v>1.9683864397260273</v>
      </c>
    </row>
    <row r="313" spans="2:3">
      <c r="B313" s="9">
        <v>43775</v>
      </c>
      <c r="C313" s="30">
        <v>1.9683864397260273</v>
      </c>
    </row>
    <row r="314" spans="2:3">
      <c r="B314" s="9">
        <v>43776</v>
      </c>
      <c r="C314" s="30">
        <v>1.9683864397260273</v>
      </c>
    </row>
    <row r="315" spans="2:3">
      <c r="B315" s="9">
        <v>43777</v>
      </c>
      <c r="C315" s="30">
        <v>1.9683864397260273</v>
      </c>
    </row>
    <row r="316" spans="2:3">
      <c r="B316" s="9">
        <v>43778</v>
      </c>
      <c r="C316" s="30">
        <v>1.9683864397260273</v>
      </c>
    </row>
    <row r="317" spans="2:3">
      <c r="B317" s="9">
        <v>43779</v>
      </c>
      <c r="C317" s="30">
        <v>1.9683864397260273</v>
      </c>
    </row>
    <row r="318" spans="2:3">
      <c r="B318" s="9">
        <v>43780</v>
      </c>
      <c r="C318" s="30">
        <v>1.9683864397260273</v>
      </c>
    </row>
    <row r="319" spans="2:3">
      <c r="B319" s="9">
        <v>43781</v>
      </c>
      <c r="C319" s="30">
        <v>1.9683864397260273</v>
      </c>
    </row>
    <row r="320" spans="2:3">
      <c r="B320" s="9">
        <v>43782</v>
      </c>
      <c r="C320" s="30">
        <v>1.9683864397260273</v>
      </c>
    </row>
    <row r="321" spans="2:3">
      <c r="B321" s="9">
        <v>43783</v>
      </c>
      <c r="C321" s="30">
        <v>1.9683864397260273</v>
      </c>
    </row>
    <row r="322" spans="2:3">
      <c r="B322" s="9">
        <v>43784</v>
      </c>
      <c r="C322" s="30">
        <v>1.9683864397260273</v>
      </c>
    </row>
    <row r="323" spans="2:3">
      <c r="B323" s="9">
        <v>43785</v>
      </c>
      <c r="C323" s="30">
        <v>1.9683864397260273</v>
      </c>
    </row>
    <row r="324" spans="2:3">
      <c r="B324" s="9">
        <v>43786</v>
      </c>
      <c r="C324" s="30">
        <v>1.9683864397260273</v>
      </c>
    </row>
    <row r="325" spans="2:3">
      <c r="B325" s="9">
        <v>43787</v>
      </c>
      <c r="C325" s="30">
        <v>1.9683864397260273</v>
      </c>
    </row>
    <row r="326" spans="2:3">
      <c r="B326" s="9">
        <v>43788</v>
      </c>
      <c r="C326" s="30">
        <v>1.9683864397260273</v>
      </c>
    </row>
    <row r="327" spans="2:3">
      <c r="B327" s="9">
        <v>43789</v>
      </c>
      <c r="C327" s="30">
        <v>1.9683864397260273</v>
      </c>
    </row>
    <row r="328" spans="2:3">
      <c r="B328" s="9">
        <v>43790</v>
      </c>
      <c r="C328" s="30">
        <v>1.9683864397260273</v>
      </c>
    </row>
    <row r="329" spans="2:3">
      <c r="B329" s="9">
        <v>43791</v>
      </c>
      <c r="C329" s="30">
        <v>1.9683864397260273</v>
      </c>
    </row>
    <row r="330" spans="2:3">
      <c r="B330" s="9">
        <v>43792</v>
      </c>
      <c r="C330" s="30">
        <v>1.9683864397260273</v>
      </c>
    </row>
    <row r="331" spans="2:3">
      <c r="B331" s="9">
        <v>43793</v>
      </c>
      <c r="C331" s="30">
        <v>1.9683864397260273</v>
      </c>
    </row>
    <row r="332" spans="2:3">
      <c r="B332" s="9">
        <v>43794</v>
      </c>
      <c r="C332" s="30">
        <v>1.9683864397260273</v>
      </c>
    </row>
    <row r="333" spans="2:3">
      <c r="B333" s="9">
        <v>43795</v>
      </c>
      <c r="C333" s="30">
        <v>1.9683864397260273</v>
      </c>
    </row>
    <row r="334" spans="2:3">
      <c r="B334" s="9">
        <v>43796</v>
      </c>
      <c r="C334" s="30">
        <v>1.9683864397260273</v>
      </c>
    </row>
    <row r="335" spans="2:3">
      <c r="B335" s="9">
        <v>43797</v>
      </c>
      <c r="C335" s="30">
        <v>1.9683864397260273</v>
      </c>
    </row>
    <row r="336" spans="2:3">
      <c r="B336" s="9">
        <v>43798</v>
      </c>
      <c r="C336" s="30">
        <v>1.9683864397260273</v>
      </c>
    </row>
    <row r="337" spans="2:3">
      <c r="B337" s="9">
        <v>43799</v>
      </c>
      <c r="C337" s="30">
        <v>1.9683864397260273</v>
      </c>
    </row>
    <row r="338" spans="2:3">
      <c r="B338" s="9">
        <v>43800</v>
      </c>
      <c r="C338" s="30">
        <v>1.9683864397260273</v>
      </c>
    </row>
    <row r="339" spans="2:3">
      <c r="B339" s="9">
        <v>43801</v>
      </c>
      <c r="C339" s="30">
        <v>1.9683864397260273</v>
      </c>
    </row>
    <row r="340" spans="2:3">
      <c r="B340" s="9">
        <v>43802</v>
      </c>
      <c r="C340" s="30">
        <v>1.9683864397260273</v>
      </c>
    </row>
    <row r="341" spans="2:3">
      <c r="B341" s="9">
        <v>43803</v>
      </c>
      <c r="C341" s="30">
        <v>1.9683864397260273</v>
      </c>
    </row>
    <row r="342" spans="2:3">
      <c r="B342" s="9">
        <v>43804</v>
      </c>
      <c r="C342" s="30">
        <v>1.9683864397260273</v>
      </c>
    </row>
    <row r="343" spans="2:3">
      <c r="B343" s="9">
        <v>43805</v>
      </c>
      <c r="C343" s="30">
        <v>1.9683864397260273</v>
      </c>
    </row>
    <row r="344" spans="2:3">
      <c r="B344" s="9">
        <v>43806</v>
      </c>
      <c r="C344" s="30">
        <v>1.9683864397260273</v>
      </c>
    </row>
    <row r="345" spans="2:3">
      <c r="B345" s="9">
        <v>43807</v>
      </c>
      <c r="C345" s="30">
        <v>1.9683864397260273</v>
      </c>
    </row>
    <row r="346" spans="2:3">
      <c r="B346" s="9">
        <v>43808</v>
      </c>
      <c r="C346" s="30">
        <v>1.9683864397260273</v>
      </c>
    </row>
    <row r="347" spans="2:3">
      <c r="B347" s="9">
        <v>43809</v>
      </c>
      <c r="C347" s="30">
        <v>1.9683864397260273</v>
      </c>
    </row>
    <row r="348" spans="2:3">
      <c r="B348" s="9">
        <v>43810</v>
      </c>
      <c r="C348" s="30">
        <v>1.9683864397260273</v>
      </c>
    </row>
    <row r="349" spans="2:3">
      <c r="B349" s="9">
        <v>43811</v>
      </c>
      <c r="C349" s="30">
        <v>1.9683864397260273</v>
      </c>
    </row>
    <row r="350" spans="2:3">
      <c r="B350" s="9">
        <v>43812</v>
      </c>
      <c r="C350" s="30">
        <v>1.9683864397260273</v>
      </c>
    </row>
    <row r="351" spans="2:3">
      <c r="B351" s="9">
        <v>43813</v>
      </c>
      <c r="C351" s="30">
        <v>1.9683864397260273</v>
      </c>
    </row>
    <row r="352" spans="2:3">
      <c r="B352" s="9">
        <v>43814</v>
      </c>
      <c r="C352" s="30">
        <v>1.9683864397260273</v>
      </c>
    </row>
    <row r="353" spans="2:3">
      <c r="B353" s="9">
        <v>43815</v>
      </c>
      <c r="C353" s="30">
        <v>1.9683864397260273</v>
      </c>
    </row>
    <row r="354" spans="2:3">
      <c r="B354" s="9">
        <v>43816</v>
      </c>
      <c r="C354" s="30">
        <v>1.9683864397260273</v>
      </c>
    </row>
    <row r="355" spans="2:3">
      <c r="B355" s="9">
        <v>43817</v>
      </c>
      <c r="C355" s="30">
        <v>1.9683864397260273</v>
      </c>
    </row>
    <row r="356" spans="2:3">
      <c r="B356" s="9">
        <v>43818</v>
      </c>
      <c r="C356" s="30">
        <v>1.9683864397260273</v>
      </c>
    </row>
    <row r="357" spans="2:3">
      <c r="B357" s="9">
        <v>43819</v>
      </c>
      <c r="C357" s="30">
        <v>1.9683864397260273</v>
      </c>
    </row>
    <row r="358" spans="2:3">
      <c r="B358" s="9">
        <v>43820</v>
      </c>
      <c r="C358" s="30">
        <v>1.9683864397260273</v>
      </c>
    </row>
    <row r="359" spans="2:3">
      <c r="B359" s="9">
        <v>43821</v>
      </c>
      <c r="C359" s="30">
        <v>1.9683864397260273</v>
      </c>
    </row>
    <row r="360" spans="2:3">
      <c r="B360" s="9">
        <v>43822</v>
      </c>
      <c r="C360" s="30">
        <v>1.9683864397260273</v>
      </c>
    </row>
    <row r="361" spans="2:3">
      <c r="B361" s="9">
        <v>43823</v>
      </c>
      <c r="C361" s="30">
        <v>1.9683864397260273</v>
      </c>
    </row>
    <row r="362" spans="2:3">
      <c r="B362" s="9">
        <v>43824</v>
      </c>
      <c r="C362" s="30">
        <v>1.9683864397260273</v>
      </c>
    </row>
    <row r="363" spans="2:3">
      <c r="B363" s="9">
        <v>43825</v>
      </c>
      <c r="C363" s="30">
        <v>1.9683864397260273</v>
      </c>
    </row>
    <row r="364" spans="2:3">
      <c r="B364" s="9">
        <v>43826</v>
      </c>
      <c r="C364" s="30">
        <v>1.9683864397260273</v>
      </c>
    </row>
    <row r="365" spans="2:3">
      <c r="B365" s="9">
        <v>43827</v>
      </c>
      <c r="C365" s="30">
        <v>1.9683864397260273</v>
      </c>
    </row>
    <row r="366" spans="2:3">
      <c r="B366" s="9">
        <v>43828</v>
      </c>
      <c r="C366" s="30">
        <v>1.9683864397260273</v>
      </c>
    </row>
    <row r="367" spans="2:3">
      <c r="B367" s="9">
        <v>43829</v>
      </c>
      <c r="C367" s="30">
        <v>1.9683864397260273</v>
      </c>
    </row>
    <row r="368" spans="2:3">
      <c r="B368" s="10">
        <v>43830</v>
      </c>
      <c r="C368" s="31">
        <v>1.9683864397260273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GDP</vt:lpstr>
      <vt:lpstr>Summary_By Countries</vt:lpstr>
      <vt:lpstr>Summary_By Sector</vt:lpstr>
      <vt:lpstr>Power</vt:lpstr>
      <vt:lpstr>Ground Transportation</vt:lpstr>
      <vt:lpstr>Industry</vt:lpstr>
      <vt:lpstr>Residential</vt:lpstr>
      <vt:lpstr>Aviation</vt:lpstr>
      <vt:lpstr>International Shipping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 Deng</dc:creator>
  <cp:lastModifiedBy>Zhu Liu</cp:lastModifiedBy>
  <dcterms:created xsi:type="dcterms:W3CDTF">2020-05-27T04:04:17Z</dcterms:created>
  <dcterms:modified xsi:type="dcterms:W3CDTF">2020-09-01T04:02:25Z</dcterms:modified>
</cp:coreProperties>
</file>