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R Cursos\Mecánica\Proyecto\proyecto_unafut_03\"/>
    </mc:Choice>
  </mc:AlternateContent>
  <xr:revisionPtr revIDLastSave="0" documentId="13_ncr:1_{5F735118-02C8-4293-A8E7-4AC87245A5AD}" xr6:coauthVersionLast="45" xr6:coauthVersionMax="45" xr10:uidLastSave="{00000000-0000-0000-0000-000000000000}"/>
  <bookViews>
    <workbookView xWindow="-120" yWindow="-120" windowWidth="19440" windowHeight="10440" activeTab="2" xr2:uid="{456E51DC-B298-4008-90F0-DC6A57650AF6}"/>
  </bookViews>
  <sheets>
    <sheet name="Inicio" sheetId="1" r:id="rId1"/>
    <sheet name="Jornada 9" sheetId="2" r:id="rId2"/>
    <sheet name="Jornada 12" sheetId="3" r:id="rId3"/>
    <sheet name="Resultad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J5" i="1"/>
  <c r="I5" i="1"/>
  <c r="H5" i="1"/>
  <c r="J4" i="1"/>
  <c r="I4" i="1"/>
  <c r="H4" i="1"/>
  <c r="G4" i="2"/>
  <c r="G3" i="2"/>
  <c r="J4" i="2"/>
  <c r="I4" i="2"/>
  <c r="H4" i="2"/>
  <c r="J3" i="2"/>
  <c r="I3" i="2"/>
  <c r="H3" i="2"/>
  <c r="H4" i="3"/>
  <c r="I4" i="3"/>
  <c r="J4" i="3"/>
  <c r="G4" i="3"/>
  <c r="J60" i="3" l="1"/>
  <c r="J59" i="3"/>
  <c r="J58" i="3"/>
  <c r="J57" i="3"/>
  <c r="J56" i="3"/>
  <c r="J55" i="3"/>
  <c r="J54" i="3"/>
  <c r="J53" i="3"/>
  <c r="J52" i="3"/>
  <c r="J51" i="3"/>
  <c r="J50" i="3"/>
  <c r="J49" i="3"/>
  <c r="J60" i="2"/>
  <c r="J59" i="2"/>
  <c r="J58" i="2"/>
  <c r="J57" i="2"/>
  <c r="J56" i="2"/>
  <c r="J55" i="2"/>
  <c r="J52" i="2"/>
  <c r="J54" i="2"/>
  <c r="J53" i="2"/>
  <c r="J51" i="2"/>
  <c r="J50" i="2"/>
  <c r="A2" i="4" l="1"/>
  <c r="B2" i="4"/>
  <c r="C2" i="4"/>
  <c r="D2" i="4"/>
  <c r="A3" i="4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D1" i="4"/>
  <c r="C1" i="4"/>
  <c r="B1" i="4"/>
  <c r="A1" i="4"/>
  <c r="H3" i="3"/>
  <c r="I3" i="3"/>
  <c r="J3" i="3"/>
  <c r="G3" i="3"/>
  <c r="C9" i="1"/>
  <c r="D9" i="1"/>
  <c r="E9" i="1"/>
  <c r="B9" i="1"/>
  <c r="B7" i="4" s="1"/>
</calcChain>
</file>

<file path=xl/sharedStrings.xml><?xml version="1.0" encoding="utf-8"?>
<sst xmlns="http://schemas.openxmlformats.org/spreadsheetml/2006/main" count="455" uniqueCount="43">
  <si>
    <t>Simulación</t>
  </si>
  <si>
    <t>desde</t>
  </si>
  <si>
    <t>el</t>
  </si>
  <si>
    <t>inicio</t>
  </si>
  <si>
    <t>del</t>
  </si>
  <si>
    <t>torneo</t>
  </si>
  <si>
    <t>-------------</t>
  </si>
  <si>
    <t>--------</t>
  </si>
  <si>
    <t>Alajuelense</t>
  </si>
  <si>
    <t>Guadalupe</t>
  </si>
  <si>
    <t>Perez</t>
  </si>
  <si>
    <t>Zeledon</t>
  </si>
  <si>
    <t>Herediano</t>
  </si>
  <si>
    <t>Santos</t>
  </si>
  <si>
    <t>Grecia</t>
  </si>
  <si>
    <t>----------</t>
  </si>
  <si>
    <t>Jicaral</t>
  </si>
  <si>
    <t>Limon</t>
  </si>
  <si>
    <t>Sporting</t>
  </si>
  <si>
    <t>Saprissa</t>
  </si>
  <si>
    <t>San</t>
  </si>
  <si>
    <t>Carlos</t>
  </si>
  <si>
    <t>Cartagines</t>
  </si>
  <si>
    <t>--</t>
  </si>
  <si>
    <t>San Carlos</t>
  </si>
  <si>
    <t>Perez Zeledón</t>
  </si>
  <si>
    <t>Promedio</t>
  </si>
  <si>
    <t>Clasif.</t>
  </si>
  <si>
    <t>! Lugar</t>
  </si>
  <si>
    <t>Clas. Final</t>
  </si>
  <si>
    <t>Campeón</t>
  </si>
  <si>
    <t>Equipo</t>
  </si>
  <si>
    <t>1er</t>
  </si>
  <si>
    <t>2do</t>
  </si>
  <si>
    <t>3ro</t>
  </si>
  <si>
    <t>4to</t>
  </si>
  <si>
    <t>5to</t>
  </si>
  <si>
    <t>6to</t>
  </si>
  <si>
    <t>1ero</t>
  </si>
  <si>
    <t>Desviación estándar</t>
  </si>
  <si>
    <t>Clasif. Semifinal</t>
  </si>
  <si>
    <t>1er lugar general</t>
  </si>
  <si>
    <t>Clasif.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</si>
</sst>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" fontId="0" fillId="0" borderId="0" xfId="0" applyNumberFormat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1" fontId="0" fillId="0" borderId="0" xfId="0" applyNumberFormat="1"/>
    <xf numFmtId="166" fontId="0" fillId="0" borderId="0" xfId="0" applyNumberFormat="1"/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/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Probabilidad de clasificación de los equipos de</a:t>
            </a:r>
            <a:r>
              <a:rPr lang="en-US" baseline="0"/>
              <a:t> la tabla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9.7566491122632951E-2"/>
          <c:y val="0.17171296296296296"/>
          <c:w val="0.78132632515372846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v>Clasif. a semifinal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Inicio!$A$3:$A$8</c:f>
              <c:strCache>
                <c:ptCount val="6"/>
                <c:pt idx="0">
                  <c:v>Alajuelense</c:v>
                </c:pt>
                <c:pt idx="1">
                  <c:v>Guadalupe</c:v>
                </c:pt>
                <c:pt idx="2">
                  <c:v>Perez Zeledón</c:v>
                </c:pt>
                <c:pt idx="3">
                  <c:v>Herediano</c:v>
                </c:pt>
                <c:pt idx="4">
                  <c:v>Santos</c:v>
                </c:pt>
                <c:pt idx="5">
                  <c:v>Grecia</c:v>
                </c:pt>
              </c:strCache>
            </c:strRef>
          </c:cat>
          <c:val>
            <c:numRef>
              <c:f>Inicio!$B$3:$B$8</c:f>
              <c:numCache>
                <c:formatCode>0.000</c:formatCode>
                <c:ptCount val="6"/>
                <c:pt idx="0">
                  <c:v>0.421211</c:v>
                </c:pt>
                <c:pt idx="1">
                  <c:v>0.30562099999999998</c:v>
                </c:pt>
                <c:pt idx="2">
                  <c:v>0.299979</c:v>
                </c:pt>
                <c:pt idx="3">
                  <c:v>0.36172599999999999</c:v>
                </c:pt>
                <c:pt idx="4">
                  <c:v>0.31618800000000002</c:v>
                </c:pt>
                <c:pt idx="5">
                  <c:v>0.29527500000000001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39-4CB3-9DEA-AC4F1211DD91}"/>
            </c:ext>
          </c:extLst>
        </c:ser>
        <c:ser>
          <c:idx val="1"/>
          <c:order val="1"/>
          <c:tx>
            <c:v>1er lugar general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Inicio!$C$3:$C$8</c:f>
              <c:numCache>
                <c:formatCode>0.000</c:formatCode>
                <c:ptCount val="6"/>
                <c:pt idx="0">
                  <c:v>0.126244</c:v>
                </c:pt>
                <c:pt idx="1">
                  <c:v>7.4126999999999998E-2</c:v>
                </c:pt>
                <c:pt idx="2">
                  <c:v>7.2178000000000006E-2</c:v>
                </c:pt>
                <c:pt idx="3">
                  <c:v>9.7222000000000003E-2</c:v>
                </c:pt>
                <c:pt idx="4">
                  <c:v>8.2724000000000006E-2</c:v>
                </c:pt>
                <c:pt idx="5">
                  <c:v>7.4140999999999999E-2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39-4CB3-9DEA-AC4F1211DD91}"/>
            </c:ext>
          </c:extLst>
        </c:ser>
        <c:ser>
          <c:idx val="2"/>
          <c:order val="2"/>
          <c:tx>
            <c:v>Clasif. a final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Inicio!$D$3:$D$8</c:f>
              <c:numCache>
                <c:formatCode>0.000</c:formatCode>
                <c:ptCount val="6"/>
                <c:pt idx="0">
                  <c:v>0.22042200000000001</c:v>
                </c:pt>
                <c:pt idx="1">
                  <c:v>0.14847299999999999</c:v>
                </c:pt>
                <c:pt idx="2">
                  <c:v>0.145644</c:v>
                </c:pt>
                <c:pt idx="3">
                  <c:v>0.18118899999999999</c:v>
                </c:pt>
                <c:pt idx="4">
                  <c:v>0.15024399999999999</c:v>
                </c:pt>
                <c:pt idx="5">
                  <c:v>0.13858999999999999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B39-4CB3-9DEA-AC4F1211DD91}"/>
            </c:ext>
          </c:extLst>
        </c:ser>
        <c:ser>
          <c:idx val="3"/>
          <c:order val="3"/>
          <c:tx>
            <c:strRef>
              <c:f>Inicio!$E$2</c:f>
              <c:strCache>
                <c:ptCount val="1"/>
                <c:pt idx="0">
                  <c:v>Campeón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Inicio!$E$3:$E$8</c:f>
              <c:numCache>
                <c:formatCode>0.000</c:formatCode>
                <c:ptCount val="6"/>
                <c:pt idx="0">
                  <c:v>0.11831999999999999</c:v>
                </c:pt>
                <c:pt idx="1">
                  <c:v>7.2713E-2</c:v>
                </c:pt>
                <c:pt idx="2">
                  <c:v>7.0977999999999999E-2</c:v>
                </c:pt>
                <c:pt idx="3">
                  <c:v>9.1727000000000003E-2</c:v>
                </c:pt>
                <c:pt idx="4">
                  <c:v>7.1377999999999997E-2</c:v>
                </c:pt>
                <c:pt idx="5">
                  <c:v>6.4273999999999998E-2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B39-4CB3-9DEA-AC4F1211DD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8476608"/>
        <c:axId val="759062592"/>
      </c:barChart>
      <c:catAx>
        <c:axId val="7484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59062592"/>
        <c:crosses val="autoZero"/>
        <c:auto val="1"/>
        <c:lblAlgn val="ctr"/>
        <c:lblOffset val="100"/>
        <c:noMultiLvlLbl val="0"/>
      </c:catAx>
      <c:valAx>
        <c:axId val="7590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484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Evolución del porcentaje de clasificar a la semifinal según la simulación realizada en la Tabla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Resultado!$A$1</c:f>
              <c:strCache>
                <c:ptCount val="1"/>
                <c:pt idx="0">
                  <c:v>Alajuelense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9</c:v>
              </c:pt>
              <c:pt idx="2">
                <c:v>13</c:v>
              </c:pt>
            </c:numLit>
          </c:xVal>
          <c:yVal>
            <c:numRef>
              <c:f>Resultado!$B$1:$D$1</c:f>
              <c:numCache>
                <c:formatCode>General</c:formatCode>
                <c:ptCount val="3"/>
                <c:pt idx="0">
                  <c:v>0.421211</c:v>
                </c:pt>
                <c:pt idx="1">
                  <c:v>0.97461299999999995</c:v>
                </c:pt>
                <c:pt idx="2">
                  <c:v>0.99993299999999996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7-4C03-86F1-4BF7871307AC}"/>
            </c:ext>
          </c:extLst>
        </c:ser>
        <c:ser>
          <c:idx val="1"/>
          <c:order val="1"/>
          <c:tx>
            <c:strRef>
              <c:f>Resultado!$A$2</c:f>
              <c:strCache>
                <c:ptCount val="1"/>
                <c:pt idx="0">
                  <c:v>Guadalupe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9</c:v>
              </c:pt>
              <c:pt idx="2">
                <c:v>13</c:v>
              </c:pt>
            </c:numLit>
          </c:xVal>
          <c:yVal>
            <c:numRef>
              <c:f>Resultado!$B$2:$D$2</c:f>
              <c:numCache>
                <c:formatCode>General</c:formatCode>
                <c:ptCount val="3"/>
                <c:pt idx="0">
                  <c:v>0.30562099999999998</c:v>
                </c:pt>
                <c:pt idx="1">
                  <c:v>0.38135000000000002</c:v>
                </c:pt>
                <c:pt idx="2">
                  <c:v>0.22006899999999999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F7-4C03-86F1-4BF7871307AC}"/>
            </c:ext>
          </c:extLst>
        </c:ser>
        <c:ser>
          <c:idx val="2"/>
          <c:order val="2"/>
          <c:tx>
            <c:strRef>
              <c:f>Resultado!$A$3</c:f>
              <c:strCache>
                <c:ptCount val="1"/>
                <c:pt idx="0">
                  <c:v>Perez Zeledón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9</c:v>
              </c:pt>
              <c:pt idx="2">
                <c:v>13</c:v>
              </c:pt>
            </c:numLit>
          </c:xVal>
          <c:yVal>
            <c:numRef>
              <c:f>Resultado!$B$3:$D$3</c:f>
              <c:numCache>
                <c:formatCode>General</c:formatCode>
                <c:ptCount val="3"/>
                <c:pt idx="0">
                  <c:v>0.299979</c:v>
                </c:pt>
                <c:pt idx="1">
                  <c:v>5.9154999999999999E-2</c:v>
                </c:pt>
                <c:pt idx="2">
                  <c:v>5.4753000000000003E-2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F7-4C03-86F1-4BF7871307AC}"/>
            </c:ext>
          </c:extLst>
        </c:ser>
        <c:ser>
          <c:idx val="3"/>
          <c:order val="3"/>
          <c:tx>
            <c:strRef>
              <c:f>Resultado!$A$4</c:f>
              <c:strCache>
                <c:ptCount val="1"/>
                <c:pt idx="0">
                  <c:v>Herediano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9</c:v>
              </c:pt>
              <c:pt idx="2">
                <c:v>13</c:v>
              </c:pt>
            </c:numLit>
          </c:xVal>
          <c:yVal>
            <c:numRef>
              <c:f>Resultado!$B$4:$D$4</c:f>
              <c:numCache>
                <c:formatCode>General</c:formatCode>
                <c:ptCount val="3"/>
                <c:pt idx="0">
                  <c:v>0.36172599999999999</c:v>
                </c:pt>
                <c:pt idx="1">
                  <c:v>0.445299</c:v>
                </c:pt>
                <c:pt idx="2">
                  <c:v>0.663574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F7-4C03-86F1-4BF7871307AC}"/>
            </c:ext>
          </c:extLst>
        </c:ser>
        <c:ser>
          <c:idx val="4"/>
          <c:order val="4"/>
          <c:tx>
            <c:strRef>
              <c:f>Resultado!$A$5</c:f>
              <c:strCache>
                <c:ptCount val="1"/>
                <c:pt idx="0">
                  <c:v>Santos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9</c:v>
              </c:pt>
              <c:pt idx="2">
                <c:v>13</c:v>
              </c:pt>
            </c:numLit>
          </c:xVal>
          <c:yVal>
            <c:numRef>
              <c:f>Resultado!$B$5:$D$5</c:f>
              <c:numCache>
                <c:formatCode>General</c:formatCode>
                <c:ptCount val="3"/>
                <c:pt idx="0">
                  <c:v>0.31618800000000002</c:v>
                </c:pt>
                <c:pt idx="1">
                  <c:v>0.12717800000000001</c:v>
                </c:pt>
                <c:pt idx="2">
                  <c:v>2.8900000000000002E-3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F7-4C03-86F1-4BF7871307AC}"/>
            </c:ext>
          </c:extLst>
        </c:ser>
        <c:ser>
          <c:idx val="5"/>
          <c:order val="5"/>
          <c:tx>
            <c:strRef>
              <c:f>Resultado!$A$6</c:f>
              <c:strCache>
                <c:ptCount val="1"/>
                <c:pt idx="0">
                  <c:v>Grecia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9</c:v>
              </c:pt>
              <c:pt idx="2">
                <c:v>13</c:v>
              </c:pt>
            </c:numLit>
          </c:xVal>
          <c:yVal>
            <c:numRef>
              <c:f>Resultado!$B$6:$D$6</c:f>
              <c:numCache>
                <c:formatCode>General</c:formatCode>
                <c:ptCount val="3"/>
                <c:pt idx="0">
                  <c:v>0.29527500000000001</c:v>
                </c:pt>
                <c:pt idx="1">
                  <c:v>1.2404999999999999E-2</c:v>
                </c:pt>
                <c:pt idx="2">
                  <c:v>5.8781E-2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9F7-4C03-86F1-4BF78713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116992"/>
        <c:axId val="759044704"/>
      </c:scatterChart>
      <c:valAx>
        <c:axId val="7891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Jornada</a:t>
                </a:r>
                <a:r>
                  <a:rPr lang="es-CR" baseline="0"/>
                  <a:t> de inicio la simulación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59044704"/>
        <c:crosses val="autoZero"/>
        <c:crossBetween val="midCat"/>
      </c:valAx>
      <c:valAx>
        <c:axId val="759044704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891169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Evolución del porcentaje de clasificar a la semifinal según la simulación realizada en la Tabla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Resultado!$A$9</c:f>
              <c:strCache>
                <c:ptCount val="1"/>
                <c:pt idx="0">
                  <c:v>Jicaral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9</c:v>
              </c:pt>
              <c:pt idx="2">
                <c:v>13</c:v>
              </c:pt>
            </c:numLit>
          </c:xVal>
          <c:yVal>
            <c:numRef>
              <c:f>Resultado!$B$9:$D$9</c:f>
              <c:numCache>
                <c:formatCode>General</c:formatCode>
                <c:ptCount val="3"/>
                <c:pt idx="0">
                  <c:v>0.27906399999999998</c:v>
                </c:pt>
                <c:pt idx="1">
                  <c:v>5.653E-3</c:v>
                </c:pt>
                <c:pt idx="2">
                  <c:v>6.4749999999999999E-3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05-4E08-BFB6-2EC1298FCF00}"/>
            </c:ext>
          </c:extLst>
        </c:ser>
        <c:ser>
          <c:idx val="1"/>
          <c:order val="1"/>
          <c:tx>
            <c:strRef>
              <c:f>Resultado!$A$10</c:f>
              <c:strCache>
                <c:ptCount val="1"/>
                <c:pt idx="0">
                  <c:v>Limon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9</c:v>
              </c:pt>
              <c:pt idx="2">
                <c:v>13</c:v>
              </c:pt>
            </c:numLit>
          </c:xVal>
          <c:yVal>
            <c:numRef>
              <c:f>Resultado!$B$10:$D$10</c:f>
              <c:numCache>
                <c:formatCode>General</c:formatCode>
                <c:ptCount val="3"/>
                <c:pt idx="0">
                  <c:v>0.29625299999999999</c:v>
                </c:pt>
                <c:pt idx="1">
                  <c:v>9.9154999999999993E-2</c:v>
                </c:pt>
                <c:pt idx="2">
                  <c:v>0.30102499999999999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05-4E08-BFB6-2EC1298FCF00}"/>
            </c:ext>
          </c:extLst>
        </c:ser>
        <c:ser>
          <c:idx val="2"/>
          <c:order val="2"/>
          <c:tx>
            <c:strRef>
              <c:f>Resultado!$A$11</c:f>
              <c:strCache>
                <c:ptCount val="1"/>
                <c:pt idx="0">
                  <c:v>Sporting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9</c:v>
              </c:pt>
              <c:pt idx="2">
                <c:v>13</c:v>
              </c:pt>
            </c:numLit>
          </c:xVal>
          <c:yVal>
            <c:numRef>
              <c:f>Resultado!$B$11:$D$11</c:f>
              <c:numCache>
                <c:formatCode>General</c:formatCode>
                <c:ptCount val="3"/>
                <c:pt idx="0">
                  <c:v>0.38136900000000001</c:v>
                </c:pt>
                <c:pt idx="1">
                  <c:v>0.14421300000000001</c:v>
                </c:pt>
                <c:pt idx="2">
                  <c:v>1.5637999999999999E-2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05-4E08-BFB6-2EC1298FCF00}"/>
            </c:ext>
          </c:extLst>
        </c:ser>
        <c:ser>
          <c:idx val="3"/>
          <c:order val="3"/>
          <c:tx>
            <c:strRef>
              <c:f>Resultado!$A$12</c:f>
              <c:strCache>
                <c:ptCount val="1"/>
                <c:pt idx="0">
                  <c:v>Saprissa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9</c:v>
              </c:pt>
              <c:pt idx="2">
                <c:v>13</c:v>
              </c:pt>
            </c:numLit>
          </c:xVal>
          <c:yVal>
            <c:numRef>
              <c:f>Resultado!$B$12:$D$12</c:f>
              <c:numCache>
                <c:formatCode>General</c:formatCode>
                <c:ptCount val="3"/>
                <c:pt idx="0">
                  <c:v>0.36216999999999999</c:v>
                </c:pt>
                <c:pt idx="1">
                  <c:v>0.70729600000000004</c:v>
                </c:pt>
                <c:pt idx="2">
                  <c:v>0.536026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05-4E08-BFB6-2EC1298FCF00}"/>
            </c:ext>
          </c:extLst>
        </c:ser>
        <c:ser>
          <c:idx val="4"/>
          <c:order val="4"/>
          <c:tx>
            <c:strRef>
              <c:f>Resultado!$A$13</c:f>
              <c:strCache>
                <c:ptCount val="1"/>
                <c:pt idx="0">
                  <c:v>San Carlos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9</c:v>
              </c:pt>
              <c:pt idx="2">
                <c:v>13</c:v>
              </c:pt>
            </c:numLit>
          </c:xVal>
          <c:yVal>
            <c:numRef>
              <c:f>Resultado!$B$13:$D$13</c:f>
              <c:numCache>
                <c:formatCode>General</c:formatCode>
                <c:ptCount val="3"/>
                <c:pt idx="0">
                  <c:v>0.360541</c:v>
                </c:pt>
                <c:pt idx="1">
                  <c:v>0.21628600000000001</c:v>
                </c:pt>
                <c:pt idx="2">
                  <c:v>0.21778500000000001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05-4E08-BFB6-2EC1298FCF00}"/>
            </c:ext>
          </c:extLst>
        </c:ser>
        <c:ser>
          <c:idx val="5"/>
          <c:order val="5"/>
          <c:tx>
            <c:strRef>
              <c:f>Resultado!$A$14</c:f>
              <c:strCache>
                <c:ptCount val="1"/>
                <c:pt idx="0">
                  <c:v>Cartagines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9</c:v>
              </c:pt>
              <c:pt idx="2">
                <c:v>13</c:v>
              </c:pt>
            </c:numLit>
          </c:xVal>
          <c:yVal>
            <c:numRef>
              <c:f>Resultado!$B$14:$D$14</c:f>
              <c:numCache>
                <c:formatCode>General</c:formatCode>
                <c:ptCount val="3"/>
                <c:pt idx="0">
                  <c:v>0.32060300000000003</c:v>
                </c:pt>
                <c:pt idx="1">
                  <c:v>0.82739700000000005</c:v>
                </c:pt>
                <c:pt idx="2">
                  <c:v>0.92305099999999995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05-4E08-BFB6-2EC1298F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116992"/>
        <c:axId val="759044704"/>
      </c:scatterChart>
      <c:valAx>
        <c:axId val="7891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Jornada</a:t>
                </a:r>
                <a:r>
                  <a:rPr lang="es-CR" baseline="0"/>
                  <a:t> de inicio la simulación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59044704"/>
        <c:crosses val="autoZero"/>
        <c:crossBetween val="midCat"/>
      </c:valAx>
      <c:valAx>
        <c:axId val="759044704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891169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Probabilidad de clasificación de los equipos de la tabla B</a:t>
            </a:r>
            <a:endParaRPr lang="es-C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5.4315105773068688E-2"/>
          <c:y val="0.17171296296296296"/>
          <c:w val="0.830152037446932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Clasif. a semifinal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Inicio!$A$11:$A$16</c:f>
              <c:strCache>
                <c:ptCount val="6"/>
                <c:pt idx="0">
                  <c:v>Jicaral</c:v>
                </c:pt>
                <c:pt idx="1">
                  <c:v>Limon</c:v>
                </c:pt>
                <c:pt idx="2">
                  <c:v>Sporting</c:v>
                </c:pt>
                <c:pt idx="3">
                  <c:v>Saprissa</c:v>
                </c:pt>
                <c:pt idx="4">
                  <c:v>San Carlos</c:v>
                </c:pt>
                <c:pt idx="5">
                  <c:v>Cartagines</c:v>
                </c:pt>
              </c:strCache>
            </c:strRef>
          </c:cat>
          <c:val>
            <c:numRef>
              <c:f>Inicio!$B$11:$B$16</c:f>
              <c:numCache>
                <c:formatCode>0.000</c:formatCode>
                <c:ptCount val="6"/>
                <c:pt idx="0">
                  <c:v>0.27906399999999998</c:v>
                </c:pt>
                <c:pt idx="1">
                  <c:v>0.29625299999999999</c:v>
                </c:pt>
                <c:pt idx="2">
                  <c:v>0.38136900000000001</c:v>
                </c:pt>
                <c:pt idx="3">
                  <c:v>0.36216999999999999</c:v>
                </c:pt>
                <c:pt idx="4">
                  <c:v>0.360541</c:v>
                </c:pt>
                <c:pt idx="5">
                  <c:v>0.32060300000000003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2-4294-AA52-2310EAC8A354}"/>
            </c:ext>
          </c:extLst>
        </c:ser>
        <c:ser>
          <c:idx val="1"/>
          <c:order val="1"/>
          <c:tx>
            <c:v>1er lugar general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Inicio!$C$11:$C$16</c:f>
              <c:numCache>
                <c:formatCode>0.000</c:formatCode>
                <c:ptCount val="6"/>
                <c:pt idx="0">
                  <c:v>5.8389000000000003E-2</c:v>
                </c:pt>
                <c:pt idx="1">
                  <c:v>6.7460000000000006E-2</c:v>
                </c:pt>
                <c:pt idx="2">
                  <c:v>9.4130000000000005E-2</c:v>
                </c:pt>
                <c:pt idx="3">
                  <c:v>8.7312000000000001E-2</c:v>
                </c:pt>
                <c:pt idx="4">
                  <c:v>9.0832999999999997E-2</c:v>
                </c:pt>
                <c:pt idx="5">
                  <c:v>7.5240000000000001E-2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12-4294-AA52-2310EAC8A354}"/>
            </c:ext>
          </c:extLst>
        </c:ser>
        <c:ser>
          <c:idx val="2"/>
          <c:order val="2"/>
          <c:tx>
            <c:v>Clasif. a final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Inicio!$D$11:$D$16</c:f>
              <c:numCache>
                <c:formatCode>0.000</c:formatCode>
                <c:ptCount val="6"/>
                <c:pt idx="0">
                  <c:v>0.13733200000000001</c:v>
                </c:pt>
                <c:pt idx="1">
                  <c:v>0.14530699999999999</c:v>
                </c:pt>
                <c:pt idx="2">
                  <c:v>0.20053099999999999</c:v>
                </c:pt>
                <c:pt idx="3">
                  <c:v>0.18749499999999999</c:v>
                </c:pt>
                <c:pt idx="4">
                  <c:v>0.18299799999999999</c:v>
                </c:pt>
                <c:pt idx="5">
                  <c:v>0.161775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12-4294-AA52-2310EAC8A354}"/>
            </c:ext>
          </c:extLst>
        </c:ser>
        <c:ser>
          <c:idx val="3"/>
          <c:order val="3"/>
          <c:tx>
            <c:v>Campeón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Inicio!$E$11:$E$16</c:f>
              <c:numCache>
                <c:formatCode>0.000</c:formatCode>
                <c:ptCount val="6"/>
                <c:pt idx="0">
                  <c:v>6.6789000000000001E-2</c:v>
                </c:pt>
                <c:pt idx="1">
                  <c:v>7.0216000000000001E-2</c:v>
                </c:pt>
                <c:pt idx="2">
                  <c:v>0.105242</c:v>
                </c:pt>
                <c:pt idx="3">
                  <c:v>9.6222000000000002E-2</c:v>
                </c:pt>
                <c:pt idx="4">
                  <c:v>9.1966999999999993E-2</c:v>
                </c:pt>
                <c:pt idx="5">
                  <c:v>8.0173999999999995E-2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12-4294-AA52-2310EAC8A3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9022544"/>
        <c:axId val="759056352"/>
      </c:barChart>
      <c:catAx>
        <c:axId val="74902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59056352"/>
        <c:crosses val="autoZero"/>
        <c:auto val="1"/>
        <c:lblAlgn val="ctr"/>
        <c:lblOffset val="100"/>
        <c:noMultiLvlLbl val="0"/>
      </c:catAx>
      <c:valAx>
        <c:axId val="7590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4902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Puntos necesarios para poder clasificar a semifinales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Tabla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Inicio!$A$19:$A$47</c:f>
              <c:numCache>
                <c:formatCode>0</c:formatCode>
                <c:ptCount val="2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</c:numCache>
            </c:numRef>
          </c:xVal>
          <c:yVal>
            <c:numRef>
              <c:f>Inicio!$B$19:$B$47</c:f>
              <c:numCache>
                <c:formatCode>0.000</c:formatCode>
                <c:ptCount val="29"/>
                <c:pt idx="0">
                  <c:v>7.4405000000000001</c:v>
                </c:pt>
                <c:pt idx="1">
                  <c:v>16.790400000000002</c:v>
                </c:pt>
                <c:pt idx="2">
                  <c:v>30.966100000000001</c:v>
                </c:pt>
                <c:pt idx="3">
                  <c:v>48.344900000000003</c:v>
                </c:pt>
                <c:pt idx="4">
                  <c:v>65.520700000000005</c:v>
                </c:pt>
                <c:pt idx="5">
                  <c:v>79.641999999999996</c:v>
                </c:pt>
                <c:pt idx="6">
                  <c:v>89.303799999999995</c:v>
                </c:pt>
                <c:pt idx="7">
                  <c:v>95.005700000000004</c:v>
                </c:pt>
                <c:pt idx="8">
                  <c:v>97.947699999999998</c:v>
                </c:pt>
                <c:pt idx="9">
                  <c:v>99.239699999999999</c:v>
                </c:pt>
                <c:pt idx="10">
                  <c:v>99.755600000000001</c:v>
                </c:pt>
                <c:pt idx="11">
                  <c:v>99.932699999999997</c:v>
                </c:pt>
                <c:pt idx="12">
                  <c:v>99.981800000000007</c:v>
                </c:pt>
                <c:pt idx="13">
                  <c:v>99.996600000000001</c:v>
                </c:pt>
                <c:pt idx="14">
                  <c:v>99.998999999999995</c:v>
                </c:pt>
                <c:pt idx="15">
                  <c:v>99.999700000000004</c:v>
                </c:pt>
                <c:pt idx="16">
                  <c:v>99.999899999999997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D-4370-901C-ABB83AD53C0F}"/>
            </c:ext>
          </c:extLst>
        </c:ser>
        <c:ser>
          <c:idx val="1"/>
          <c:order val="1"/>
          <c:tx>
            <c:v>Tabla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Inicio!$A$19:$A$47</c:f>
              <c:numCache>
                <c:formatCode>0</c:formatCode>
                <c:ptCount val="2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</c:numCache>
            </c:numRef>
          </c:xVal>
          <c:yVal>
            <c:numRef>
              <c:f>Inicio!$C$19:$C$47</c:f>
              <c:numCache>
                <c:formatCode>0.000</c:formatCode>
                <c:ptCount val="29"/>
                <c:pt idx="0">
                  <c:v>6.1289999999999996</c:v>
                </c:pt>
                <c:pt idx="1">
                  <c:v>14.388500000000001</c:v>
                </c:pt>
                <c:pt idx="2">
                  <c:v>27.7286</c:v>
                </c:pt>
                <c:pt idx="3">
                  <c:v>44.703000000000003</c:v>
                </c:pt>
                <c:pt idx="4">
                  <c:v>62.261499999999998</c:v>
                </c:pt>
                <c:pt idx="5">
                  <c:v>77.160399999999996</c:v>
                </c:pt>
                <c:pt idx="6">
                  <c:v>87.764099999999999</c:v>
                </c:pt>
                <c:pt idx="7">
                  <c:v>94.183700000000002</c:v>
                </c:pt>
                <c:pt idx="8">
                  <c:v>97.557900000000004</c:v>
                </c:pt>
                <c:pt idx="9">
                  <c:v>99.073599999999999</c:v>
                </c:pt>
                <c:pt idx="10">
                  <c:v>99.689800000000005</c:v>
                </c:pt>
                <c:pt idx="11">
                  <c:v>99.906199999999998</c:v>
                </c:pt>
                <c:pt idx="12">
                  <c:v>99.975099999999998</c:v>
                </c:pt>
                <c:pt idx="13">
                  <c:v>99.994900000000001</c:v>
                </c:pt>
                <c:pt idx="14">
                  <c:v>99.999300000000005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5D-4370-901C-ABB83AD53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75232"/>
        <c:axId val="759071744"/>
      </c:scatterChart>
      <c:valAx>
        <c:axId val="685075232"/>
        <c:scaling>
          <c:orientation val="minMax"/>
          <c:max val="50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59071744"/>
        <c:crosses val="autoZero"/>
        <c:crossBetween val="midCat"/>
        <c:majorUnit val="2"/>
      </c:valAx>
      <c:valAx>
        <c:axId val="7590717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8507523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Probabilidad de clasificación de los equipos de la tabla A (desde jornada 9)</a:t>
            </a:r>
            <a:endParaRPr lang="es-C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4.1062802230009708E-2"/>
          <c:y val="0.3590174645078128"/>
          <c:w val="0.83052286045828738"/>
          <c:h val="0.51074667534263285"/>
        </c:manualLayout>
      </c:layout>
      <c:barChart>
        <c:barDir val="col"/>
        <c:grouping val="clustered"/>
        <c:varyColors val="0"/>
        <c:ser>
          <c:idx val="0"/>
          <c:order val="0"/>
          <c:tx>
            <c:v>Clasif. semifinal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'Jornada 9'!$A$2:$A$7</c:f>
              <c:strCache>
                <c:ptCount val="6"/>
                <c:pt idx="0">
                  <c:v>Alajuelense</c:v>
                </c:pt>
                <c:pt idx="1">
                  <c:v>Guadalupe</c:v>
                </c:pt>
                <c:pt idx="2">
                  <c:v>Perez Zeledón</c:v>
                </c:pt>
                <c:pt idx="3">
                  <c:v>Herediano</c:v>
                </c:pt>
                <c:pt idx="4">
                  <c:v>Santos</c:v>
                </c:pt>
                <c:pt idx="5">
                  <c:v>Grecia</c:v>
                </c:pt>
              </c:strCache>
            </c:strRef>
          </c:cat>
          <c:val>
            <c:numRef>
              <c:f>'Jornada 9'!$B$2:$B$7</c:f>
              <c:numCache>
                <c:formatCode>0.000</c:formatCode>
                <c:ptCount val="6"/>
                <c:pt idx="0">
                  <c:v>0.97461299999999995</c:v>
                </c:pt>
                <c:pt idx="1">
                  <c:v>0.38135000000000002</c:v>
                </c:pt>
                <c:pt idx="2">
                  <c:v>5.9154999999999999E-2</c:v>
                </c:pt>
                <c:pt idx="3">
                  <c:v>0.445299</c:v>
                </c:pt>
                <c:pt idx="4">
                  <c:v>0.12717800000000001</c:v>
                </c:pt>
                <c:pt idx="5">
                  <c:v>1.2404999999999999E-2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4-47D1-BD3C-B4038C4D6D98}"/>
            </c:ext>
          </c:extLst>
        </c:ser>
        <c:ser>
          <c:idx val="1"/>
          <c:order val="1"/>
          <c:tx>
            <c:v>1er lugar general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1.1476131009995543E-16"/>
                  <c:y val="-0.1066666430906716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364-47D1-BD3C-B4038C4D6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'Jornada 9'!$A$2:$A$7</c:f>
              <c:strCache>
                <c:ptCount val="6"/>
                <c:pt idx="0">
                  <c:v>Alajuelense</c:v>
                </c:pt>
                <c:pt idx="1">
                  <c:v>Guadalupe</c:v>
                </c:pt>
                <c:pt idx="2">
                  <c:v>Perez Zeledón</c:v>
                </c:pt>
                <c:pt idx="3">
                  <c:v>Herediano</c:v>
                </c:pt>
                <c:pt idx="4">
                  <c:v>Santos</c:v>
                </c:pt>
                <c:pt idx="5">
                  <c:v>Grecia</c:v>
                </c:pt>
              </c:strCache>
            </c:strRef>
          </c:cat>
          <c:val>
            <c:numRef>
              <c:f>'Jornada 9'!$C$2:$C$7</c:f>
              <c:numCache>
                <c:formatCode>0.000</c:formatCode>
                <c:ptCount val="6"/>
                <c:pt idx="0">
                  <c:v>0.66112899999999997</c:v>
                </c:pt>
                <c:pt idx="1">
                  <c:v>3.3194000000000001E-2</c:v>
                </c:pt>
                <c:pt idx="2">
                  <c:v>2.2889999999999998E-3</c:v>
                </c:pt>
                <c:pt idx="3">
                  <c:v>3.1371000000000003E-2</c:v>
                </c:pt>
                <c:pt idx="4">
                  <c:v>3.2590000000000002E-3</c:v>
                </c:pt>
                <c:pt idx="5" formatCode="0.00E+00">
                  <c:v>3.4999999999999997E-5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64-47D1-BD3C-B4038C4D6D98}"/>
            </c:ext>
          </c:extLst>
        </c:ser>
        <c:ser>
          <c:idx val="2"/>
          <c:order val="2"/>
          <c:tx>
            <c:v>Clasif. final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1.1476131009995543E-16"/>
                  <c:y val="-3.36842030812647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364-47D1-BD3C-B4038C4D6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'Jornada 9'!$A$2:$A$7</c:f>
              <c:strCache>
                <c:ptCount val="6"/>
                <c:pt idx="0">
                  <c:v>Alajuelense</c:v>
                </c:pt>
                <c:pt idx="1">
                  <c:v>Guadalupe</c:v>
                </c:pt>
                <c:pt idx="2">
                  <c:v>Perez Zeledón</c:v>
                </c:pt>
                <c:pt idx="3">
                  <c:v>Herediano</c:v>
                </c:pt>
                <c:pt idx="4">
                  <c:v>Santos</c:v>
                </c:pt>
                <c:pt idx="5">
                  <c:v>Grecia</c:v>
                </c:pt>
              </c:strCache>
            </c:strRef>
          </c:cat>
          <c:val>
            <c:numRef>
              <c:f>'Jornada 9'!$D$2:$D$7</c:f>
              <c:numCache>
                <c:formatCode>0.000</c:formatCode>
                <c:ptCount val="6"/>
                <c:pt idx="0">
                  <c:v>0.50927199999999995</c:v>
                </c:pt>
                <c:pt idx="1">
                  <c:v>0.18135299999999999</c:v>
                </c:pt>
                <c:pt idx="2">
                  <c:v>2.9968000000000002E-2</c:v>
                </c:pt>
                <c:pt idx="3">
                  <c:v>0.21765499999999999</c:v>
                </c:pt>
                <c:pt idx="4">
                  <c:v>6.2702999999999995E-2</c:v>
                </c:pt>
                <c:pt idx="5">
                  <c:v>6.5539999999999999E-3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64-47D1-BD3C-B4038C4D6D98}"/>
            </c:ext>
          </c:extLst>
        </c:ser>
        <c:ser>
          <c:idx val="3"/>
          <c:order val="3"/>
          <c:tx>
            <c:v>Campeón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'Jornada 9'!$A$2:$A$7</c:f>
              <c:strCache>
                <c:ptCount val="6"/>
                <c:pt idx="0">
                  <c:v>Alajuelense</c:v>
                </c:pt>
                <c:pt idx="1">
                  <c:v>Guadalupe</c:v>
                </c:pt>
                <c:pt idx="2">
                  <c:v>Perez Zeledón</c:v>
                </c:pt>
                <c:pt idx="3">
                  <c:v>Herediano</c:v>
                </c:pt>
                <c:pt idx="4">
                  <c:v>Santos</c:v>
                </c:pt>
                <c:pt idx="5">
                  <c:v>Grecia</c:v>
                </c:pt>
              </c:strCache>
            </c:strRef>
          </c:cat>
          <c:val>
            <c:numRef>
              <c:f>'Jornada 9'!$E$2:$E$7</c:f>
              <c:numCache>
                <c:formatCode>0.000</c:formatCode>
                <c:ptCount val="6"/>
                <c:pt idx="0">
                  <c:v>0.26696500000000001</c:v>
                </c:pt>
                <c:pt idx="1">
                  <c:v>8.7370000000000003E-2</c:v>
                </c:pt>
                <c:pt idx="2">
                  <c:v>1.5297E-2</c:v>
                </c:pt>
                <c:pt idx="3">
                  <c:v>0.106698</c:v>
                </c:pt>
                <c:pt idx="4">
                  <c:v>3.1151000000000002E-2</c:v>
                </c:pt>
                <c:pt idx="5">
                  <c:v>3.369E-3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64-47D1-BD3C-B4038C4D6D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8488208"/>
        <c:axId val="747297584"/>
      </c:barChart>
      <c:catAx>
        <c:axId val="74848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47297584"/>
        <c:crosses val="autoZero"/>
        <c:auto val="1"/>
        <c:lblAlgn val="ctr"/>
        <c:lblOffset val="100"/>
        <c:noMultiLvlLbl val="0"/>
      </c:catAx>
      <c:valAx>
        <c:axId val="747297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484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Probabilidad de clasificación de los equipos de la tabla B (desde jornada 9)</a:t>
            </a:r>
            <a:endParaRPr lang="es-CR">
              <a:effectLst/>
            </a:endParaRPr>
          </a:p>
        </c:rich>
      </c:tx>
      <c:layout>
        <c:manualLayout>
          <c:xMode val="edge"/>
          <c:yMode val="edge"/>
          <c:x val="0.13285607028007956"/>
          <c:y val="2.6315789473684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4.1062802230009708E-2"/>
          <c:y val="0.3590174645078128"/>
          <c:w val="0.83052286045828738"/>
          <c:h val="0.51074667534263285"/>
        </c:manualLayout>
      </c:layout>
      <c:barChart>
        <c:barDir val="col"/>
        <c:grouping val="clustered"/>
        <c:varyColors val="0"/>
        <c:ser>
          <c:idx val="0"/>
          <c:order val="0"/>
          <c:tx>
            <c:v>Clasif. semifinal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-1.17419707394619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422-4EDE-929B-9A3B94A43D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'Jornada 9'!$A$10:$A$15</c:f>
              <c:strCache>
                <c:ptCount val="6"/>
                <c:pt idx="0">
                  <c:v>Jicaral</c:v>
                </c:pt>
                <c:pt idx="1">
                  <c:v>Limon</c:v>
                </c:pt>
                <c:pt idx="2">
                  <c:v>Sporting</c:v>
                </c:pt>
                <c:pt idx="3">
                  <c:v>Saprissa</c:v>
                </c:pt>
                <c:pt idx="4">
                  <c:v>San Carlos</c:v>
                </c:pt>
                <c:pt idx="5">
                  <c:v>Cartagines</c:v>
                </c:pt>
              </c:strCache>
            </c:strRef>
          </c:cat>
          <c:val>
            <c:numRef>
              <c:f>'Jornada 9'!$B$10:$B$15</c:f>
              <c:numCache>
                <c:formatCode>0.000</c:formatCode>
                <c:ptCount val="6"/>
                <c:pt idx="0">
                  <c:v>5.653E-3</c:v>
                </c:pt>
                <c:pt idx="1">
                  <c:v>9.9154999999999993E-2</c:v>
                </c:pt>
                <c:pt idx="2">
                  <c:v>0.14421300000000001</c:v>
                </c:pt>
                <c:pt idx="3">
                  <c:v>0.70729600000000004</c:v>
                </c:pt>
                <c:pt idx="4">
                  <c:v>0.21628600000000001</c:v>
                </c:pt>
                <c:pt idx="5">
                  <c:v>0.82739700000000005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2-4EDE-929B-9A3B94A43D2A}"/>
            </c:ext>
          </c:extLst>
        </c:ser>
        <c:ser>
          <c:idx val="1"/>
          <c:order val="1"/>
          <c:tx>
            <c:v>1er lugar general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8.63309352517986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22-4EDE-929B-9A3B94A43D2A}"/>
                </c:ext>
              </c:extLst>
            </c:dLbl>
            <c:dLbl>
              <c:idx val="1"/>
              <c:layout>
                <c:manualLayout>
                  <c:x val="0"/>
                  <c:y val="4.79616306954435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422-4EDE-929B-9A3B94A43D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'Jornada 9'!$A$10:$A$15</c:f>
              <c:strCache>
                <c:ptCount val="6"/>
                <c:pt idx="0">
                  <c:v>Jicaral</c:v>
                </c:pt>
                <c:pt idx="1">
                  <c:v>Limon</c:v>
                </c:pt>
                <c:pt idx="2">
                  <c:v>Sporting</c:v>
                </c:pt>
                <c:pt idx="3">
                  <c:v>Saprissa</c:v>
                </c:pt>
                <c:pt idx="4">
                  <c:v>San Carlos</c:v>
                </c:pt>
                <c:pt idx="5">
                  <c:v>Cartagines</c:v>
                </c:pt>
              </c:strCache>
            </c:strRef>
          </c:cat>
          <c:val>
            <c:numRef>
              <c:f>'Jornada 9'!$C$10:$C$15</c:f>
              <c:numCache>
                <c:formatCode>0.000</c:formatCode>
                <c:ptCount val="6"/>
                <c:pt idx="0" formatCode="0.00E+00">
                  <c:v>1.9000000000000001E-5</c:v>
                </c:pt>
                <c:pt idx="1">
                  <c:v>3.0660000000000001E-3</c:v>
                </c:pt>
                <c:pt idx="2">
                  <c:v>5.1120000000000002E-3</c:v>
                </c:pt>
                <c:pt idx="3">
                  <c:v>9.4941999999999999E-2</c:v>
                </c:pt>
                <c:pt idx="4">
                  <c:v>1.1655E-2</c:v>
                </c:pt>
                <c:pt idx="5">
                  <c:v>0.15392900000000001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22-4EDE-929B-9A3B94A43D2A}"/>
            </c:ext>
          </c:extLst>
        </c:ser>
        <c:ser>
          <c:idx val="2"/>
          <c:order val="2"/>
          <c:tx>
            <c:v>Clasif. final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2.8690327524988858E-17"/>
                  <c:y val="-5.755395683453237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422-4EDE-929B-9A3B94A43D2A}"/>
                </c:ext>
              </c:extLst>
            </c:dLbl>
            <c:dLbl>
              <c:idx val="2"/>
              <c:layout>
                <c:manualLayout>
                  <c:x val="0"/>
                  <c:y val="-7.67386091127098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422-4EDE-929B-9A3B94A43D2A}"/>
                </c:ext>
              </c:extLst>
            </c:dLbl>
            <c:dLbl>
              <c:idx val="4"/>
              <c:layout>
                <c:manualLayout>
                  <c:x val="0"/>
                  <c:y val="-8.73016418582939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422-4EDE-929B-9A3B94A43D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'Jornada 9'!$A$10:$A$15</c:f>
              <c:strCache>
                <c:ptCount val="6"/>
                <c:pt idx="0">
                  <c:v>Jicaral</c:v>
                </c:pt>
                <c:pt idx="1">
                  <c:v>Limon</c:v>
                </c:pt>
                <c:pt idx="2">
                  <c:v>Sporting</c:v>
                </c:pt>
                <c:pt idx="3">
                  <c:v>Saprissa</c:v>
                </c:pt>
                <c:pt idx="4">
                  <c:v>San Carlos</c:v>
                </c:pt>
                <c:pt idx="5">
                  <c:v>Cartagines</c:v>
                </c:pt>
              </c:strCache>
            </c:strRef>
          </c:cat>
          <c:val>
            <c:numRef>
              <c:f>'Jornada 9'!$D$10:$D$15</c:f>
              <c:numCache>
                <c:formatCode>0.000</c:formatCode>
                <c:ptCount val="6"/>
                <c:pt idx="0">
                  <c:v>3.1470000000000001E-3</c:v>
                </c:pt>
                <c:pt idx="1">
                  <c:v>5.0928000000000001E-2</c:v>
                </c:pt>
                <c:pt idx="2">
                  <c:v>7.7419000000000002E-2</c:v>
                </c:pt>
                <c:pt idx="3">
                  <c:v>0.34987200000000002</c:v>
                </c:pt>
                <c:pt idx="4">
                  <c:v>0.111124</c:v>
                </c:pt>
                <c:pt idx="5">
                  <c:v>0.400005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22-4EDE-929B-9A3B94A43D2A}"/>
            </c:ext>
          </c:extLst>
        </c:ser>
        <c:ser>
          <c:idx val="3"/>
          <c:order val="3"/>
          <c:tx>
            <c:v>Campeón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8690327524988858E-17"/>
                  <c:y val="-9.59232613908873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422-4EDE-929B-9A3B94A43D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'Jornada 9'!$A$10:$A$15</c:f>
              <c:strCache>
                <c:ptCount val="6"/>
                <c:pt idx="0">
                  <c:v>Jicaral</c:v>
                </c:pt>
                <c:pt idx="1">
                  <c:v>Limon</c:v>
                </c:pt>
                <c:pt idx="2">
                  <c:v>Sporting</c:v>
                </c:pt>
                <c:pt idx="3">
                  <c:v>Saprissa</c:v>
                </c:pt>
                <c:pt idx="4">
                  <c:v>San Carlos</c:v>
                </c:pt>
                <c:pt idx="5">
                  <c:v>Cartagines</c:v>
                </c:pt>
              </c:strCache>
            </c:strRef>
          </c:cat>
          <c:val>
            <c:numRef>
              <c:f>'Jornada 9'!$E$10:$E$15</c:f>
              <c:numCache>
                <c:formatCode>0.000</c:formatCode>
                <c:ptCount val="6"/>
                <c:pt idx="0">
                  <c:v>1.709E-3</c:v>
                </c:pt>
                <c:pt idx="1">
                  <c:v>2.6405999999999999E-2</c:v>
                </c:pt>
                <c:pt idx="2">
                  <c:v>4.1780999999999999E-2</c:v>
                </c:pt>
                <c:pt idx="3">
                  <c:v>0.17300599999999999</c:v>
                </c:pt>
                <c:pt idx="4">
                  <c:v>5.7743000000000003E-2</c:v>
                </c:pt>
                <c:pt idx="5">
                  <c:v>0.18850500000000001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22-4EDE-929B-9A3B94A43D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8488208"/>
        <c:axId val="747297584"/>
      </c:barChart>
      <c:catAx>
        <c:axId val="74848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47297584"/>
        <c:crosses val="autoZero"/>
        <c:auto val="1"/>
        <c:lblAlgn val="ctr"/>
        <c:lblOffset val="100"/>
        <c:noMultiLvlLbl val="0"/>
      </c:catAx>
      <c:valAx>
        <c:axId val="747297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484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800" b="0" i="0" baseline="0">
                <a:effectLst/>
              </a:rPr>
              <a:t>Puntos necesarios para poder clasificar a semifinales (desde jornada 9)</a:t>
            </a:r>
            <a:endParaRPr lang="es-C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Tabla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'Jornada 9'!$A$18:$A$46</c:f>
              <c:numCache>
                <c:formatCode>General</c:formatCode>
                <c:ptCount val="2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</c:numCache>
            </c:numRef>
          </c:xVal>
          <c:yVal>
            <c:numRef>
              <c:f>'Jornada 9'!$B$18:$B$46</c:f>
              <c:numCache>
                <c:formatCode>General</c:formatCode>
                <c:ptCount val="29"/>
                <c:pt idx="0">
                  <c:v>5.7811000000000003</c:v>
                </c:pt>
                <c:pt idx="1">
                  <c:v>13.488899999999999</c:v>
                </c:pt>
                <c:pt idx="2">
                  <c:v>25.529299999999999</c:v>
                </c:pt>
                <c:pt idx="3">
                  <c:v>40.4831</c:v>
                </c:pt>
                <c:pt idx="4">
                  <c:v>57.042400000000001</c:v>
                </c:pt>
                <c:pt idx="5">
                  <c:v>71.674300000000002</c:v>
                </c:pt>
                <c:pt idx="6">
                  <c:v>83.153300000000002</c:v>
                </c:pt>
                <c:pt idx="7">
                  <c:v>91.150099999999995</c:v>
                </c:pt>
                <c:pt idx="8">
                  <c:v>95.773600000000002</c:v>
                </c:pt>
                <c:pt idx="9">
                  <c:v>98.206800000000001</c:v>
                </c:pt>
                <c:pt idx="10">
                  <c:v>99.349000000000004</c:v>
                </c:pt>
                <c:pt idx="11">
                  <c:v>99.797899999999998</c:v>
                </c:pt>
                <c:pt idx="12">
                  <c:v>99.937799999999996</c:v>
                </c:pt>
                <c:pt idx="13">
                  <c:v>99.988100000000003</c:v>
                </c:pt>
                <c:pt idx="14">
                  <c:v>99.997600000000006</c:v>
                </c:pt>
                <c:pt idx="15">
                  <c:v>99.999600000000001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7-49AD-A030-1EFE99EA8D74}"/>
            </c:ext>
          </c:extLst>
        </c:ser>
        <c:ser>
          <c:idx val="1"/>
          <c:order val="1"/>
          <c:tx>
            <c:v>Tabla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'Jornada 9'!$A$18:$A$46</c:f>
              <c:numCache>
                <c:formatCode>General</c:formatCode>
                <c:ptCount val="2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</c:numCache>
            </c:numRef>
          </c:xVal>
          <c:yVal>
            <c:numRef>
              <c:f>'Jornada 9'!$C$18:$C$46</c:f>
              <c:numCache>
                <c:formatCode>General</c:formatCode>
                <c:ptCount val="29"/>
                <c:pt idx="0">
                  <c:v>3.8574000000000002</c:v>
                </c:pt>
                <c:pt idx="1">
                  <c:v>9.3402999999999992</c:v>
                </c:pt>
                <c:pt idx="2">
                  <c:v>19.116900000000001</c:v>
                </c:pt>
                <c:pt idx="3">
                  <c:v>33.25</c:v>
                </c:pt>
                <c:pt idx="4">
                  <c:v>50.457099999999997</c:v>
                </c:pt>
                <c:pt idx="5">
                  <c:v>67.496799999999993</c:v>
                </c:pt>
                <c:pt idx="6">
                  <c:v>81.405500000000004</c:v>
                </c:pt>
                <c:pt idx="7">
                  <c:v>90.809899999999999</c:v>
                </c:pt>
                <c:pt idx="8">
                  <c:v>96.117400000000004</c:v>
                </c:pt>
                <c:pt idx="9">
                  <c:v>98.624899999999997</c:v>
                </c:pt>
                <c:pt idx="10">
                  <c:v>99.576300000000003</c:v>
                </c:pt>
                <c:pt idx="11">
                  <c:v>99.894300000000001</c:v>
                </c:pt>
                <c:pt idx="12">
                  <c:v>99.976600000000005</c:v>
                </c:pt>
                <c:pt idx="13">
                  <c:v>99.996200000000002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07-49AD-A030-1EFE99EA8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78624"/>
        <c:axId val="759045120"/>
      </c:scatterChart>
      <c:valAx>
        <c:axId val="574178624"/>
        <c:scaling>
          <c:orientation val="minMax"/>
          <c:max val="50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59045120"/>
        <c:crosses val="autoZero"/>
        <c:crossBetween val="midCat"/>
        <c:majorUnit val="2"/>
      </c:valAx>
      <c:valAx>
        <c:axId val="7590451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7417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Probabilidad de clasificación de los equipos de la tabla A (desde jornada 13)</a:t>
            </a:r>
            <a:endParaRPr lang="es-CR">
              <a:effectLst/>
            </a:endParaRPr>
          </a:p>
        </c:rich>
      </c:tx>
      <c:layout>
        <c:manualLayout>
          <c:xMode val="edge"/>
          <c:yMode val="edge"/>
          <c:x val="0.13236699415092551"/>
          <c:y val="4.5714285714285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4.1062802230009708E-2"/>
          <c:y val="0.3590174645078128"/>
          <c:w val="0.83052286045828738"/>
          <c:h val="0.51074667534263285"/>
        </c:manualLayout>
      </c:layout>
      <c:barChart>
        <c:barDir val="col"/>
        <c:grouping val="clustered"/>
        <c:varyColors val="0"/>
        <c:ser>
          <c:idx val="0"/>
          <c:order val="0"/>
          <c:tx>
            <c:v>Clasif. semifinal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'Jornada 9'!$A$2:$A$7</c:f>
              <c:strCache>
                <c:ptCount val="6"/>
                <c:pt idx="0">
                  <c:v>Alajuelense</c:v>
                </c:pt>
                <c:pt idx="1">
                  <c:v>Guadalupe</c:v>
                </c:pt>
                <c:pt idx="2">
                  <c:v>Perez Zeledón</c:v>
                </c:pt>
                <c:pt idx="3">
                  <c:v>Herediano</c:v>
                </c:pt>
                <c:pt idx="4">
                  <c:v>Santos</c:v>
                </c:pt>
                <c:pt idx="5">
                  <c:v>Grecia</c:v>
                </c:pt>
              </c:strCache>
            </c:strRef>
          </c:cat>
          <c:val>
            <c:numRef>
              <c:f>'Jornada 12'!$B$2:$B$7</c:f>
              <c:numCache>
                <c:formatCode>0.000</c:formatCode>
                <c:ptCount val="6"/>
                <c:pt idx="0">
                  <c:v>0.99993299999999996</c:v>
                </c:pt>
                <c:pt idx="1">
                  <c:v>0.22006899999999999</c:v>
                </c:pt>
                <c:pt idx="2">
                  <c:v>5.4753000000000003E-2</c:v>
                </c:pt>
                <c:pt idx="3">
                  <c:v>0.663574</c:v>
                </c:pt>
                <c:pt idx="4">
                  <c:v>2.8900000000000002E-3</c:v>
                </c:pt>
                <c:pt idx="5">
                  <c:v>5.8781E-2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7-4C27-BDB1-39A2ED42FA75}"/>
            </c:ext>
          </c:extLst>
        </c:ser>
        <c:ser>
          <c:idx val="1"/>
          <c:order val="1"/>
          <c:tx>
            <c:v>1er lugar general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1.1476131009995543E-16"/>
                  <c:y val="-0.1066666430906716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27-4C27-BDB1-39A2ED42F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'Jornada 9'!$A$2:$A$7</c:f>
              <c:strCache>
                <c:ptCount val="6"/>
                <c:pt idx="0">
                  <c:v>Alajuelense</c:v>
                </c:pt>
                <c:pt idx="1">
                  <c:v>Guadalupe</c:v>
                </c:pt>
                <c:pt idx="2">
                  <c:v>Perez Zeledón</c:v>
                </c:pt>
                <c:pt idx="3">
                  <c:v>Herediano</c:v>
                </c:pt>
                <c:pt idx="4">
                  <c:v>Santos</c:v>
                </c:pt>
                <c:pt idx="5">
                  <c:v>Grecia</c:v>
                </c:pt>
              </c:strCache>
            </c:strRef>
          </c:cat>
          <c:val>
            <c:numRef>
              <c:f>'Jornada 12'!$C$2:$C$7</c:f>
              <c:numCache>
                <c:formatCode>0</c:formatCode>
                <c:ptCount val="6"/>
                <c:pt idx="0" formatCode="0.000">
                  <c:v>0.84594400000000003</c:v>
                </c:pt>
                <c:pt idx="1">
                  <c:v>1.36E-4</c:v>
                </c:pt>
                <c:pt idx="2" formatCode="General">
                  <c:v>0</c:v>
                </c:pt>
                <c:pt idx="3" formatCode="0.000">
                  <c:v>4.0099999999999997E-3</c:v>
                </c:pt>
                <c:pt idx="4" formatCode="General">
                  <c:v>0</c:v>
                </c:pt>
                <c:pt idx="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27-4C27-BDB1-39A2ED42FA75}"/>
            </c:ext>
          </c:extLst>
        </c:ser>
        <c:ser>
          <c:idx val="2"/>
          <c:order val="2"/>
          <c:tx>
            <c:v>Clasif. final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2.8690327524988858E-17"/>
                  <c:y val="-6.85714285714286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27-4C27-BDB1-39A2ED42FA75}"/>
                </c:ext>
              </c:extLst>
            </c:dLbl>
            <c:dLbl>
              <c:idx val="2"/>
              <c:layout>
                <c:manualLayout>
                  <c:x val="0"/>
                  <c:y val="-4.79041916167666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DC-4E4C-9B20-CE3E6819BA79}"/>
                </c:ext>
              </c:extLst>
            </c:dLbl>
            <c:dLbl>
              <c:idx val="4"/>
              <c:layout>
                <c:manualLayout>
                  <c:x val="0"/>
                  <c:y val="-0.1247002398081534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27-4C27-BDB1-39A2ED42FA75}"/>
                </c:ext>
              </c:extLst>
            </c:dLbl>
            <c:dLbl>
              <c:idx val="5"/>
              <c:layout>
                <c:manualLayout>
                  <c:x val="-1.1476131009995543E-16"/>
                  <c:y val="-3.36842030812647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27-4C27-BDB1-39A2ED42F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'Jornada 9'!$A$2:$A$7</c:f>
              <c:strCache>
                <c:ptCount val="6"/>
                <c:pt idx="0">
                  <c:v>Alajuelense</c:v>
                </c:pt>
                <c:pt idx="1">
                  <c:v>Guadalupe</c:v>
                </c:pt>
                <c:pt idx="2">
                  <c:v>Perez Zeledón</c:v>
                </c:pt>
                <c:pt idx="3">
                  <c:v>Herediano</c:v>
                </c:pt>
                <c:pt idx="4">
                  <c:v>Santos</c:v>
                </c:pt>
                <c:pt idx="5">
                  <c:v>Grecia</c:v>
                </c:pt>
              </c:strCache>
            </c:strRef>
          </c:cat>
          <c:val>
            <c:numRef>
              <c:f>'Jornada 12'!$D$2:$D$7</c:f>
              <c:numCache>
                <c:formatCode>0.000</c:formatCode>
                <c:ptCount val="6"/>
                <c:pt idx="0">
                  <c:v>0.50956100000000004</c:v>
                </c:pt>
                <c:pt idx="1">
                  <c:v>0.106027</c:v>
                </c:pt>
                <c:pt idx="2">
                  <c:v>2.9408E-2</c:v>
                </c:pt>
                <c:pt idx="3">
                  <c:v>0.31405100000000002</c:v>
                </c:pt>
                <c:pt idx="4">
                  <c:v>1.506E-3</c:v>
                </c:pt>
                <c:pt idx="5">
                  <c:v>3.0393E-2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27-4C27-BDB1-39A2ED42FA75}"/>
            </c:ext>
          </c:extLst>
        </c:ser>
        <c:ser>
          <c:idx val="3"/>
          <c:order val="3"/>
          <c:tx>
            <c:v>Campeón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'Jornada 9'!$A$2:$A$7</c:f>
              <c:strCache>
                <c:ptCount val="6"/>
                <c:pt idx="0">
                  <c:v>Alajuelense</c:v>
                </c:pt>
                <c:pt idx="1">
                  <c:v>Guadalupe</c:v>
                </c:pt>
                <c:pt idx="2">
                  <c:v>Perez Zeledón</c:v>
                </c:pt>
                <c:pt idx="3">
                  <c:v>Herediano</c:v>
                </c:pt>
                <c:pt idx="4">
                  <c:v>Santos</c:v>
                </c:pt>
                <c:pt idx="5">
                  <c:v>Grecia</c:v>
                </c:pt>
              </c:strCache>
            </c:strRef>
          </c:cat>
          <c:val>
            <c:numRef>
              <c:f>'Jornada 12'!$E$2:$E$7</c:f>
              <c:numCache>
                <c:formatCode>0.000</c:formatCode>
                <c:ptCount val="6"/>
                <c:pt idx="0">
                  <c:v>0.26496599999999998</c:v>
                </c:pt>
                <c:pt idx="1">
                  <c:v>5.1679000000000003E-2</c:v>
                </c:pt>
                <c:pt idx="2">
                  <c:v>1.5715E-2</c:v>
                </c:pt>
                <c:pt idx="3">
                  <c:v>0.14921400000000001</c:v>
                </c:pt>
                <c:pt idx="4">
                  <c:v>7.9900000000000001E-4</c:v>
                </c:pt>
                <c:pt idx="5">
                  <c:v>1.5663E-2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27-4C27-BDB1-39A2ED42FA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8488208"/>
        <c:axId val="747297584"/>
      </c:barChart>
      <c:catAx>
        <c:axId val="74848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47297584"/>
        <c:crosses val="autoZero"/>
        <c:auto val="1"/>
        <c:lblAlgn val="ctr"/>
        <c:lblOffset val="100"/>
        <c:noMultiLvlLbl val="0"/>
      </c:catAx>
      <c:valAx>
        <c:axId val="747297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484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8908275860624"/>
          <c:y val="0.34726752376291947"/>
          <c:w val="0.12215455717539005"/>
          <c:h val="0.50847813514836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Probabilidad de clasificación de los equipos de la tabla B (desde jornada 13)</a:t>
            </a:r>
            <a:endParaRPr lang="es-C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4.1062802230009708E-2"/>
          <c:y val="0.3590174645078128"/>
          <c:w val="0.83052286045828738"/>
          <c:h val="0.51074667534263285"/>
        </c:manualLayout>
      </c:layout>
      <c:barChart>
        <c:barDir val="col"/>
        <c:grouping val="clustered"/>
        <c:varyColors val="0"/>
        <c:ser>
          <c:idx val="0"/>
          <c:order val="0"/>
          <c:tx>
            <c:v>Clasif. semifinal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'Jornada 9'!$A$10:$A$15</c:f>
              <c:strCache>
                <c:ptCount val="6"/>
                <c:pt idx="0">
                  <c:v>Jicaral</c:v>
                </c:pt>
                <c:pt idx="1">
                  <c:v>Limon</c:v>
                </c:pt>
                <c:pt idx="2">
                  <c:v>Sporting</c:v>
                </c:pt>
                <c:pt idx="3">
                  <c:v>Saprissa</c:v>
                </c:pt>
                <c:pt idx="4">
                  <c:v>San Carlos</c:v>
                </c:pt>
                <c:pt idx="5">
                  <c:v>Cartagines</c:v>
                </c:pt>
              </c:strCache>
            </c:strRef>
          </c:cat>
          <c:val>
            <c:numRef>
              <c:f>'Jornada 12'!$B$10:$B$15</c:f>
              <c:numCache>
                <c:formatCode>0.000</c:formatCode>
                <c:ptCount val="6"/>
                <c:pt idx="0">
                  <c:v>6.4749999999999999E-3</c:v>
                </c:pt>
                <c:pt idx="1">
                  <c:v>0.30102499999999999</c:v>
                </c:pt>
                <c:pt idx="2">
                  <c:v>1.5637999999999999E-2</c:v>
                </c:pt>
                <c:pt idx="3">
                  <c:v>0.536026</c:v>
                </c:pt>
                <c:pt idx="4">
                  <c:v>0.21778500000000001</c:v>
                </c:pt>
                <c:pt idx="5">
                  <c:v>0.92305099999999995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E-40F1-BD51-EF666209478A}"/>
            </c:ext>
          </c:extLst>
        </c:ser>
        <c:ser>
          <c:idx val="1"/>
          <c:order val="1"/>
          <c:tx>
            <c:v>1er lugar general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'Jornada 9'!$A$10:$A$15</c:f>
              <c:strCache>
                <c:ptCount val="6"/>
                <c:pt idx="0">
                  <c:v>Jicaral</c:v>
                </c:pt>
                <c:pt idx="1">
                  <c:v>Limon</c:v>
                </c:pt>
                <c:pt idx="2">
                  <c:v>Sporting</c:v>
                </c:pt>
                <c:pt idx="3">
                  <c:v>Saprissa</c:v>
                </c:pt>
                <c:pt idx="4">
                  <c:v>San Carlos</c:v>
                </c:pt>
                <c:pt idx="5">
                  <c:v>Cartagines</c:v>
                </c:pt>
              </c:strCache>
            </c:strRef>
          </c:cat>
          <c:val>
            <c:numRef>
              <c:f>'Jornada 12'!$C$10:$C$15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3.6510000000000002E-3</c:v>
                </c:pt>
                <c:pt idx="2" formatCode="General">
                  <c:v>0</c:v>
                </c:pt>
                <c:pt idx="3">
                  <c:v>4.4720000000000003E-3</c:v>
                </c:pt>
                <c:pt idx="4">
                  <c:v>1.13E-4</c:v>
                </c:pt>
                <c:pt idx="5">
                  <c:v>0.14167399999999999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E-40F1-BD51-EF666209478A}"/>
            </c:ext>
          </c:extLst>
        </c:ser>
        <c:ser>
          <c:idx val="2"/>
          <c:order val="2"/>
          <c:tx>
            <c:v>Clasif. final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142857142857142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E6E-40F1-BD51-EF666209478A}"/>
                </c:ext>
              </c:extLst>
            </c:dLbl>
            <c:dLbl>
              <c:idx val="2"/>
              <c:layout>
                <c:manualLayout>
                  <c:x val="0"/>
                  <c:y val="-0.1371428571428572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E6E-40F1-BD51-EF66620947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'Jornada 9'!$A$10:$A$15</c:f>
              <c:strCache>
                <c:ptCount val="6"/>
                <c:pt idx="0">
                  <c:v>Jicaral</c:v>
                </c:pt>
                <c:pt idx="1">
                  <c:v>Limon</c:v>
                </c:pt>
                <c:pt idx="2">
                  <c:v>Sporting</c:v>
                </c:pt>
                <c:pt idx="3">
                  <c:v>Saprissa</c:v>
                </c:pt>
                <c:pt idx="4">
                  <c:v>San Carlos</c:v>
                </c:pt>
                <c:pt idx="5">
                  <c:v>Cartagines</c:v>
                </c:pt>
              </c:strCache>
            </c:strRef>
          </c:cat>
          <c:val>
            <c:numRef>
              <c:f>'Jornada 12'!$D$10:$D$15</c:f>
              <c:numCache>
                <c:formatCode>0.000</c:formatCode>
                <c:ptCount val="6"/>
                <c:pt idx="0">
                  <c:v>3.754E-3</c:v>
                </c:pt>
                <c:pt idx="1">
                  <c:v>0.151532</c:v>
                </c:pt>
                <c:pt idx="2">
                  <c:v>9.4219999999999998E-3</c:v>
                </c:pt>
                <c:pt idx="3">
                  <c:v>0.27201500000000001</c:v>
                </c:pt>
                <c:pt idx="4">
                  <c:v>0.119226</c:v>
                </c:pt>
                <c:pt idx="5">
                  <c:v>0.45310499999999998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6E-40F1-BD51-EF666209478A}"/>
            </c:ext>
          </c:extLst>
        </c:ser>
        <c:ser>
          <c:idx val="3"/>
          <c:order val="3"/>
          <c:tx>
            <c:v>Campeón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'Jornada 9'!$A$10:$A$15</c:f>
              <c:strCache>
                <c:ptCount val="6"/>
                <c:pt idx="0">
                  <c:v>Jicaral</c:v>
                </c:pt>
                <c:pt idx="1">
                  <c:v>Limon</c:v>
                </c:pt>
                <c:pt idx="2">
                  <c:v>Sporting</c:v>
                </c:pt>
                <c:pt idx="3">
                  <c:v>Saprissa</c:v>
                </c:pt>
                <c:pt idx="4">
                  <c:v>San Carlos</c:v>
                </c:pt>
                <c:pt idx="5">
                  <c:v>Cartagines</c:v>
                </c:pt>
              </c:strCache>
            </c:strRef>
          </c:cat>
          <c:val>
            <c:numRef>
              <c:f>'Jornada 12'!$E$10:$E$15</c:f>
              <c:numCache>
                <c:formatCode>0.000</c:formatCode>
                <c:ptCount val="6"/>
                <c:pt idx="0">
                  <c:v>2.088E-3</c:v>
                </c:pt>
                <c:pt idx="1">
                  <c:v>7.5301000000000007E-2</c:v>
                </c:pt>
                <c:pt idx="2">
                  <c:v>5.5050000000000003E-3</c:v>
                </c:pt>
                <c:pt idx="3">
                  <c:v>0.136681</c:v>
                </c:pt>
                <c:pt idx="4">
                  <c:v>6.4480999999999997E-2</c:v>
                </c:pt>
                <c:pt idx="5">
                  <c:v>0.21790799999999999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6E-40F1-BD51-EF6662094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8488208"/>
        <c:axId val="747297584"/>
      </c:barChart>
      <c:catAx>
        <c:axId val="74848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47297584"/>
        <c:crosses val="autoZero"/>
        <c:auto val="1"/>
        <c:lblAlgn val="ctr"/>
        <c:lblOffset val="100"/>
        <c:noMultiLvlLbl val="0"/>
      </c:catAx>
      <c:valAx>
        <c:axId val="747297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484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8908275860624"/>
          <c:y val="0.34726752376291947"/>
          <c:w val="0.12215455717539005"/>
          <c:h val="0.50847813514836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800" b="0" i="0" baseline="0">
                <a:effectLst/>
              </a:rPr>
              <a:t>Puntos necesarios para poder clasificar a semifinales (desde jornada 13)</a:t>
            </a:r>
            <a:endParaRPr lang="es-C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Tabla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'Jornada 12'!$A$18:$A$46</c:f>
              <c:numCache>
                <c:formatCode>General</c:formatCode>
                <c:ptCount val="2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</c:numCache>
            </c:numRef>
          </c:xVal>
          <c:yVal>
            <c:numRef>
              <c:f>'Jornada 12'!$B$18:$B$46</c:f>
              <c:numCache>
                <c:formatCode>0.0</c:formatCode>
                <c:ptCount val="29"/>
                <c:pt idx="0">
                  <c:v>6.6554000000000002</c:v>
                </c:pt>
                <c:pt idx="1">
                  <c:v>19.5197</c:v>
                </c:pt>
                <c:pt idx="2">
                  <c:v>40.095100000000002</c:v>
                </c:pt>
                <c:pt idx="3">
                  <c:v>57.255200000000002</c:v>
                </c:pt>
                <c:pt idx="4">
                  <c:v>76.947400000000002</c:v>
                </c:pt>
                <c:pt idx="5">
                  <c:v>89.287400000000005</c:v>
                </c:pt>
                <c:pt idx="6">
                  <c:v>94.845299999999995</c:v>
                </c:pt>
                <c:pt idx="7">
                  <c:v>98.758899999999997</c:v>
                </c:pt>
                <c:pt idx="8">
                  <c:v>99.764399999999995</c:v>
                </c:pt>
                <c:pt idx="9">
                  <c:v>99.880200000000002</c:v>
                </c:pt>
                <c:pt idx="10" formatCode="General">
                  <c:v>100</c:v>
                </c:pt>
                <c:pt idx="11" formatCode="General">
                  <c:v>100</c:v>
                </c:pt>
                <c:pt idx="12" formatCode="General">
                  <c:v>100</c:v>
                </c:pt>
                <c:pt idx="13" formatCode="General">
                  <c:v>100</c:v>
                </c:pt>
                <c:pt idx="14" formatCode="General">
                  <c:v>100</c:v>
                </c:pt>
                <c:pt idx="15" formatCode="General">
                  <c:v>100</c:v>
                </c:pt>
                <c:pt idx="16" formatCode="General">
                  <c:v>100</c:v>
                </c:pt>
                <c:pt idx="17" formatCode="General">
                  <c:v>100</c:v>
                </c:pt>
                <c:pt idx="18" formatCode="General">
                  <c:v>100</c:v>
                </c:pt>
                <c:pt idx="19" formatCode="General">
                  <c:v>100</c:v>
                </c:pt>
                <c:pt idx="20" formatCode="General">
                  <c:v>100</c:v>
                </c:pt>
                <c:pt idx="21" formatCode="General">
                  <c:v>100</c:v>
                </c:pt>
                <c:pt idx="22" formatCode="General">
                  <c:v>100</c:v>
                </c:pt>
                <c:pt idx="23" formatCode="General">
                  <c:v>100</c:v>
                </c:pt>
                <c:pt idx="24" formatCode="General">
                  <c:v>100</c:v>
                </c:pt>
                <c:pt idx="25" formatCode="General">
                  <c:v>100</c:v>
                </c:pt>
                <c:pt idx="26" formatCode="General">
                  <c:v>100</c:v>
                </c:pt>
                <c:pt idx="27" formatCode="General">
                  <c:v>100</c:v>
                </c:pt>
                <c:pt idx="28" formatCode="General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5-4B4F-86C8-18D7EC1D1F15}"/>
            </c:ext>
          </c:extLst>
        </c:ser>
        <c:ser>
          <c:idx val="1"/>
          <c:order val="1"/>
          <c:tx>
            <c:v>Tabla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'Jornada 12'!$A$18:$A$46</c:f>
              <c:numCache>
                <c:formatCode>General</c:formatCode>
                <c:ptCount val="2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</c:numCache>
            </c:numRef>
          </c:xVal>
          <c:yVal>
            <c:numRef>
              <c:f>'Jornada 12'!$C$18:$C$46</c:f>
              <c:numCache>
                <c:formatCode>0.0</c:formatCode>
                <c:ptCount val="29"/>
                <c:pt idx="0">
                  <c:v>0.13189999999999999</c:v>
                </c:pt>
                <c:pt idx="1">
                  <c:v>1.4415</c:v>
                </c:pt>
                <c:pt idx="2">
                  <c:v>6.1234000000000002</c:v>
                </c:pt>
                <c:pt idx="3">
                  <c:v>15.325200000000001</c:v>
                </c:pt>
                <c:pt idx="4">
                  <c:v>32.339300000000001</c:v>
                </c:pt>
                <c:pt idx="5">
                  <c:v>55.651299999999999</c:v>
                </c:pt>
                <c:pt idx="6">
                  <c:v>73.880399999999995</c:v>
                </c:pt>
                <c:pt idx="7">
                  <c:v>89.170299999999997</c:v>
                </c:pt>
                <c:pt idx="8">
                  <c:v>96.911500000000004</c:v>
                </c:pt>
                <c:pt idx="9">
                  <c:v>98.826800000000006</c:v>
                </c:pt>
                <c:pt idx="10">
                  <c:v>99.927499999999995</c:v>
                </c:pt>
                <c:pt idx="11">
                  <c:v>99.986199999999997</c:v>
                </c:pt>
                <c:pt idx="12" formatCode="General">
                  <c:v>100</c:v>
                </c:pt>
                <c:pt idx="13" formatCode="General">
                  <c:v>100</c:v>
                </c:pt>
                <c:pt idx="14" formatCode="General">
                  <c:v>100</c:v>
                </c:pt>
                <c:pt idx="15" formatCode="General">
                  <c:v>100</c:v>
                </c:pt>
                <c:pt idx="16" formatCode="General">
                  <c:v>100</c:v>
                </c:pt>
                <c:pt idx="17" formatCode="General">
                  <c:v>100</c:v>
                </c:pt>
                <c:pt idx="18" formatCode="General">
                  <c:v>100</c:v>
                </c:pt>
                <c:pt idx="19" formatCode="General">
                  <c:v>100</c:v>
                </c:pt>
                <c:pt idx="20" formatCode="General">
                  <c:v>100</c:v>
                </c:pt>
                <c:pt idx="21" formatCode="General">
                  <c:v>100</c:v>
                </c:pt>
                <c:pt idx="22" formatCode="General">
                  <c:v>100</c:v>
                </c:pt>
                <c:pt idx="23" formatCode="General">
                  <c:v>100</c:v>
                </c:pt>
                <c:pt idx="24" formatCode="General">
                  <c:v>100</c:v>
                </c:pt>
                <c:pt idx="25" formatCode="General">
                  <c:v>100</c:v>
                </c:pt>
                <c:pt idx="26" formatCode="General">
                  <c:v>100</c:v>
                </c:pt>
                <c:pt idx="27" formatCode="General">
                  <c:v>100</c:v>
                </c:pt>
                <c:pt idx="28" formatCode="General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C5-4B4F-86C8-18D7EC1D1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066992"/>
        <c:axId val="747301744"/>
      </c:scatterChart>
      <c:valAx>
        <c:axId val="789066992"/>
        <c:scaling>
          <c:orientation val="minMax"/>
          <c:max val="50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47301744"/>
        <c:crosses val="autoZero"/>
        <c:crossBetween val="midCat"/>
        <c:majorUnit val="2"/>
      </c:valAx>
      <c:valAx>
        <c:axId val="7473017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8906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333374</xdr:colOff>
      <xdr:row>1</xdr:row>
      <xdr:rowOff>47625</xdr:rowOff>
    </xdr:from>
    <xdr:to>
      <xdr:col>24</xdr:col>
      <xdr:colOff>666750</xdr:colOff>
      <xdr:row>11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25880C-FCB0-4173-B08E-EC7A4467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0</xdr:row>
      <xdr:rowOff>0</xdr:rowOff>
    </xdr:from>
    <xdr:to>
      <xdr:col>22</xdr:col>
      <xdr:colOff>342900</xdr:colOff>
      <xdr:row>9</xdr:row>
      <xdr:rowOff>109538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5F94ED-C2A0-4B28-B10E-7605CC00F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200024</xdr:colOff>
      <xdr:row>19</xdr:row>
      <xdr:rowOff>185737</xdr:rowOff>
    </xdr:from>
    <xdr:to>
      <xdr:col>10</xdr:col>
      <xdr:colOff>533399</xdr:colOff>
      <xdr:row>32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8435647-D703-48F4-BC5D-6D6AFE8A8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380999</xdr:colOff>
      <xdr:row>3</xdr:row>
      <xdr:rowOff>114300</xdr:rowOff>
    </xdr:from>
    <xdr:to>
      <xdr:col>21</xdr:col>
      <xdr:colOff>285750</xdr:colOff>
      <xdr:row>19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DCF31A-8636-4E1E-9648-C35F04D10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4</xdr:row>
      <xdr:rowOff>161925</xdr:rowOff>
    </xdr:from>
    <xdr:to>
      <xdr:col>20</xdr:col>
      <xdr:colOff>114299</xdr:colOff>
      <xdr:row>20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FB6585-D78F-4A79-83B9-555B33BFF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</xdr:colOff>
      <xdr:row>18</xdr:row>
      <xdr:rowOff>90487</xdr:rowOff>
    </xdr:from>
    <xdr:to>
      <xdr:col>10</xdr:col>
      <xdr:colOff>304800</xdr:colOff>
      <xdr:row>35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3BDCEC-DE32-4CFE-A6D3-BB774FDF4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1</xdr:row>
      <xdr:rowOff>76200</xdr:rowOff>
    </xdr:from>
    <xdr:to>
      <xdr:col>23</xdr:col>
      <xdr:colOff>361951</xdr:colOff>
      <xdr:row>18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A1054A3-4BC4-4DB9-A7D2-3AB58E9D0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514350</xdr:colOff>
      <xdr:row>4</xdr:row>
      <xdr:rowOff>47625</xdr:rowOff>
    </xdr:from>
    <xdr:to>
      <xdr:col>23</xdr:col>
      <xdr:colOff>409576</xdr:colOff>
      <xdr:row>21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A305E02-C949-44CE-9618-FABF51E83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533399</xdr:colOff>
      <xdr:row>29</xdr:row>
      <xdr:rowOff>33337</xdr:rowOff>
    </xdr:from>
    <xdr:to>
      <xdr:col>8</xdr:col>
      <xdr:colOff>523874</xdr:colOff>
      <xdr:row>47</xdr:row>
      <xdr:rowOff>104775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B4EDCF4-2C33-463A-B345-2793E7301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0</xdr:row>
      <xdr:rowOff>47624</xdr:rowOff>
    </xdr:from>
    <xdr:to>
      <xdr:col>12</xdr:col>
      <xdr:colOff>457200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B7D4F0-3195-43EE-B4EF-BC21BE2A0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180975</xdr:rowOff>
    </xdr:from>
    <xdr:to>
      <xdr:col>11</xdr:col>
      <xdr:colOff>419100</xdr:colOff>
      <xdr:row>29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DF2564-8029-424C-853F-C35E3FF05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7F4E1-4EC0-4A91-8D6A-E0135BF359E3}">
  <dimension ref="A1:J137"/>
  <sheetViews>
    <sheetView workbookViewId="0">
      <selection activeCell="F3" sqref="F3:J5"/>
    </sheetView>
  </sheetViews>
  <sheetFormatPr baseColWidth="10" defaultRowHeight="15" x14ac:dyDescent="0.25"/>
  <cols>
    <col min="1" max="1" width="13.42578125" customWidth="1"/>
    <col min="2" max="2" width="9.28515625" customWidth="1"/>
    <col min="3" max="3" width="9.42578125" customWidth="1"/>
    <col min="4" max="4" width="8.7109375" customWidth="1"/>
    <col min="5" max="5" width="9" customWidth="1"/>
    <col min="6" max="6" width="19.57031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</row>
    <row r="2" spans="1:10" x14ac:dyDescent="0.25">
      <c r="A2" s="2" t="s">
        <v>6</v>
      </c>
      <c r="B2" s="2" t="s">
        <v>27</v>
      </c>
      <c r="C2" s="2" t="s">
        <v>28</v>
      </c>
      <c r="D2" s="2" t="s">
        <v>29</v>
      </c>
      <c r="E2" s="2" t="s">
        <v>30</v>
      </c>
      <c r="F2" s="2"/>
    </row>
    <row r="3" spans="1:10" ht="30" x14ac:dyDescent="0.25">
      <c r="A3" s="3" t="s">
        <v>8</v>
      </c>
      <c r="B3" s="3">
        <v>0.421211</v>
      </c>
      <c r="C3" s="3">
        <v>0.126244</v>
      </c>
      <c r="D3" s="3">
        <v>0.22042200000000001</v>
      </c>
      <c r="E3" s="3">
        <v>0.11831999999999999</v>
      </c>
      <c r="F3" s="13"/>
      <c r="G3" s="14" t="s">
        <v>40</v>
      </c>
      <c r="H3" s="14" t="s">
        <v>41</v>
      </c>
      <c r="I3" s="14" t="s">
        <v>42</v>
      </c>
      <c r="J3" s="14" t="s">
        <v>30</v>
      </c>
    </row>
    <row r="4" spans="1:10" x14ac:dyDescent="0.25">
      <c r="A4" s="3" t="s">
        <v>9</v>
      </c>
      <c r="B4" s="3">
        <v>0.30562099999999998</v>
      </c>
      <c r="C4" s="3">
        <v>7.4126999999999998E-2</v>
      </c>
      <c r="D4" s="3">
        <v>0.14847299999999999</v>
      </c>
      <c r="E4" s="3">
        <v>7.2713E-2</v>
      </c>
      <c r="F4" s="14" t="s">
        <v>26</v>
      </c>
      <c r="G4" s="15">
        <f>AVERAGE(B3:B8,B11:B16)</f>
        <v>0.33333333333333331</v>
      </c>
      <c r="H4" s="15">
        <f t="shared" ref="H4:J4" si="0">AVERAGE(C3:C8,C11:C16)</f>
        <v>8.3333333333333329E-2</v>
      </c>
      <c r="I4" s="15">
        <f t="shared" si="0"/>
        <v>0.16666666666666666</v>
      </c>
      <c r="J4" s="15">
        <f t="shared" si="0"/>
        <v>8.3333333333333356E-2</v>
      </c>
    </row>
    <row r="5" spans="1:10" x14ac:dyDescent="0.25">
      <c r="A5" s="3" t="s">
        <v>25</v>
      </c>
      <c r="B5" s="3">
        <v>0.299979</v>
      </c>
      <c r="C5" s="3">
        <v>7.2178000000000006E-2</v>
      </c>
      <c r="D5" s="3">
        <v>0.145644</v>
      </c>
      <c r="E5" s="3">
        <v>7.0977999999999999E-2</v>
      </c>
      <c r="F5" s="14" t="s">
        <v>39</v>
      </c>
      <c r="G5" s="15">
        <f>STDEV(B3:B8,B11:B16)</f>
        <v>4.318345723945128E-2</v>
      </c>
      <c r="H5" s="15">
        <f t="shared" ref="H5:J5" si="1">STDEV(C3:C8,C11:C16)</f>
        <v>1.7726754332125123E-2</v>
      </c>
      <c r="I5" s="15">
        <f t="shared" si="1"/>
        <v>2.7168682941723185E-2</v>
      </c>
      <c r="J5" s="15">
        <f t="shared" si="1"/>
        <v>1.7169112855427958E-2</v>
      </c>
    </row>
    <row r="6" spans="1:10" x14ac:dyDescent="0.25">
      <c r="A6" s="3" t="s">
        <v>12</v>
      </c>
      <c r="B6" s="3">
        <v>0.36172599999999999</v>
      </c>
      <c r="C6" s="3">
        <v>9.7222000000000003E-2</v>
      </c>
      <c r="D6" s="3">
        <v>0.18118899999999999</v>
      </c>
      <c r="E6" s="3">
        <v>9.1727000000000003E-2</v>
      </c>
      <c r="F6" s="2"/>
      <c r="G6" s="2"/>
    </row>
    <row r="7" spans="1:10" x14ac:dyDescent="0.25">
      <c r="A7" s="3" t="s">
        <v>13</v>
      </c>
      <c r="B7" s="3">
        <v>0.31618800000000002</v>
      </c>
      <c r="C7" s="3">
        <v>8.2724000000000006E-2</v>
      </c>
      <c r="D7" s="3">
        <v>0.15024399999999999</v>
      </c>
      <c r="E7" s="3">
        <v>7.1377999999999997E-2</v>
      </c>
      <c r="F7" s="2"/>
      <c r="G7" s="2"/>
    </row>
    <row r="8" spans="1:10" x14ac:dyDescent="0.25">
      <c r="A8" s="3" t="s">
        <v>14</v>
      </c>
      <c r="B8" s="3">
        <v>0.29527500000000001</v>
      </c>
      <c r="C8" s="3">
        <v>7.4140999999999999E-2</v>
      </c>
      <c r="D8" s="3">
        <v>0.13858999999999999</v>
      </c>
      <c r="E8" s="3">
        <v>6.4273999999999998E-2</v>
      </c>
      <c r="F8" s="2"/>
      <c r="G8" s="2"/>
    </row>
    <row r="9" spans="1:10" x14ac:dyDescent="0.25">
      <c r="A9" s="3" t="s">
        <v>26</v>
      </c>
      <c r="B9" s="3">
        <f>AVERAGE(B3:B8)</f>
        <v>0.33333333333333331</v>
      </c>
      <c r="C9" s="3">
        <f t="shared" ref="C9:E9" si="2">AVERAGE(C3:C8)</f>
        <v>8.7772666666666666E-2</v>
      </c>
      <c r="D9" s="3">
        <f t="shared" si="2"/>
        <v>0.16409366666666667</v>
      </c>
      <c r="E9" s="3">
        <f t="shared" si="2"/>
        <v>8.1564999999999999E-2</v>
      </c>
      <c r="F9" s="2"/>
      <c r="G9" s="2"/>
    </row>
    <row r="10" spans="1:10" x14ac:dyDescent="0.25">
      <c r="A10" s="3" t="s">
        <v>15</v>
      </c>
      <c r="B10" s="3" t="s">
        <v>7</v>
      </c>
      <c r="C10" s="3" t="s">
        <v>7</v>
      </c>
      <c r="D10" s="3" t="s">
        <v>7</v>
      </c>
      <c r="E10" s="3" t="s">
        <v>7</v>
      </c>
      <c r="F10" s="2"/>
      <c r="G10" s="2"/>
    </row>
    <row r="11" spans="1:10" x14ac:dyDescent="0.25">
      <c r="A11" s="3" t="s">
        <v>16</v>
      </c>
      <c r="B11" s="3">
        <v>0.27906399999999998</v>
      </c>
      <c r="C11" s="3">
        <v>5.8389000000000003E-2</v>
      </c>
      <c r="D11" s="3">
        <v>0.13733200000000001</v>
      </c>
      <c r="E11" s="3">
        <v>6.6789000000000001E-2</v>
      </c>
      <c r="F11" s="2"/>
      <c r="G11" s="2"/>
    </row>
    <row r="12" spans="1:10" x14ac:dyDescent="0.25">
      <c r="A12" s="3" t="s">
        <v>17</v>
      </c>
      <c r="B12" s="3">
        <v>0.29625299999999999</v>
      </c>
      <c r="C12" s="3">
        <v>6.7460000000000006E-2</v>
      </c>
      <c r="D12" s="3">
        <v>0.14530699999999999</v>
      </c>
      <c r="E12" s="3">
        <v>7.0216000000000001E-2</v>
      </c>
      <c r="F12" s="2"/>
      <c r="G12" s="2"/>
    </row>
    <row r="13" spans="1:10" x14ac:dyDescent="0.25">
      <c r="A13" s="3" t="s">
        <v>18</v>
      </c>
      <c r="B13" s="3">
        <v>0.38136900000000001</v>
      </c>
      <c r="C13" s="3">
        <v>9.4130000000000005E-2</v>
      </c>
      <c r="D13" s="3">
        <v>0.20053099999999999</v>
      </c>
      <c r="E13" s="3">
        <v>0.105242</v>
      </c>
      <c r="F13" s="2"/>
      <c r="G13" s="2"/>
    </row>
    <row r="14" spans="1:10" x14ac:dyDescent="0.25">
      <c r="A14" s="3" t="s">
        <v>19</v>
      </c>
      <c r="B14" s="3">
        <v>0.36216999999999999</v>
      </c>
      <c r="C14" s="3">
        <v>8.7312000000000001E-2</v>
      </c>
      <c r="D14" s="3">
        <v>0.18749499999999999</v>
      </c>
      <c r="E14" s="3">
        <v>9.6222000000000002E-2</v>
      </c>
      <c r="F14" s="2"/>
      <c r="G14" s="2"/>
    </row>
    <row r="15" spans="1:10" x14ac:dyDescent="0.25">
      <c r="A15" s="3" t="s">
        <v>24</v>
      </c>
      <c r="B15" s="3">
        <v>0.360541</v>
      </c>
      <c r="C15" s="3">
        <v>9.0832999999999997E-2</v>
      </c>
      <c r="D15" s="3">
        <v>0.18299799999999999</v>
      </c>
      <c r="E15" s="3">
        <v>9.1966999999999993E-2</v>
      </c>
      <c r="F15" s="2"/>
      <c r="G15" s="2"/>
    </row>
    <row r="16" spans="1:10" x14ac:dyDescent="0.25">
      <c r="A16" s="3" t="s">
        <v>22</v>
      </c>
      <c r="B16" s="3">
        <v>0.32060300000000003</v>
      </c>
      <c r="C16" s="3">
        <v>7.5240000000000001E-2</v>
      </c>
      <c r="D16" s="3">
        <v>0.161775</v>
      </c>
      <c r="E16" s="3">
        <v>8.0173999999999995E-2</v>
      </c>
      <c r="F16" s="2"/>
      <c r="G16" s="2"/>
    </row>
    <row r="17" spans="1:7" x14ac:dyDescent="0.25">
      <c r="A17" s="2" t="s">
        <v>15</v>
      </c>
      <c r="B17" s="2" t="s">
        <v>7</v>
      </c>
      <c r="C17" s="2" t="s">
        <v>7</v>
      </c>
      <c r="D17" s="2" t="s">
        <v>7</v>
      </c>
      <c r="E17" s="2" t="s">
        <v>7</v>
      </c>
      <c r="F17" s="2"/>
      <c r="G17" s="2"/>
    </row>
    <row r="18" spans="1:7" x14ac:dyDescent="0.25">
      <c r="A18" s="2" t="s">
        <v>23</v>
      </c>
      <c r="B18" s="2" t="s">
        <v>7</v>
      </c>
      <c r="C18" s="2" t="s">
        <v>7</v>
      </c>
      <c r="D18" s="2"/>
      <c r="E18" s="2"/>
      <c r="F18" s="2"/>
      <c r="G18" s="2"/>
    </row>
    <row r="19" spans="1:7" x14ac:dyDescent="0.25">
      <c r="A19" s="5">
        <v>20</v>
      </c>
      <c r="B19" s="3">
        <v>7.4405000000000001</v>
      </c>
      <c r="C19" s="3">
        <v>6.1289999999999996</v>
      </c>
      <c r="D19" s="3"/>
      <c r="E19" s="3"/>
      <c r="F19" s="3"/>
      <c r="G19" s="3"/>
    </row>
    <row r="20" spans="1:7" x14ac:dyDescent="0.25">
      <c r="A20" s="5">
        <v>21</v>
      </c>
      <c r="B20" s="3">
        <v>16.790400000000002</v>
      </c>
      <c r="C20" s="3">
        <v>14.388500000000001</v>
      </c>
      <c r="D20" s="3"/>
      <c r="E20" s="3"/>
      <c r="F20" s="3"/>
      <c r="G20" s="3"/>
    </row>
    <row r="21" spans="1:7" x14ac:dyDescent="0.25">
      <c r="A21" s="5">
        <v>22</v>
      </c>
      <c r="B21" s="3">
        <v>30.966100000000001</v>
      </c>
      <c r="C21" s="3">
        <v>27.7286</v>
      </c>
      <c r="D21" s="3"/>
      <c r="E21" s="3"/>
      <c r="F21" s="3"/>
      <c r="G21" s="3"/>
    </row>
    <row r="22" spans="1:7" x14ac:dyDescent="0.25">
      <c r="A22" s="5">
        <v>23</v>
      </c>
      <c r="B22" s="3">
        <v>48.344900000000003</v>
      </c>
      <c r="C22" s="3">
        <v>44.703000000000003</v>
      </c>
      <c r="D22" s="3"/>
      <c r="E22" s="3"/>
      <c r="F22" s="3"/>
      <c r="G22" s="3"/>
    </row>
    <row r="23" spans="1:7" x14ac:dyDescent="0.25">
      <c r="A23" s="5">
        <v>24</v>
      </c>
      <c r="B23" s="3">
        <v>65.520700000000005</v>
      </c>
      <c r="C23" s="3">
        <v>62.261499999999998</v>
      </c>
      <c r="D23" s="3"/>
      <c r="E23" s="3"/>
      <c r="F23" s="3"/>
      <c r="G23" s="3"/>
    </row>
    <row r="24" spans="1:7" x14ac:dyDescent="0.25">
      <c r="A24" s="5">
        <v>25</v>
      </c>
      <c r="B24" s="3">
        <v>79.641999999999996</v>
      </c>
      <c r="C24" s="3">
        <v>77.160399999999996</v>
      </c>
      <c r="D24" s="3"/>
      <c r="E24" s="3"/>
      <c r="F24" s="3"/>
      <c r="G24" s="3"/>
    </row>
    <row r="25" spans="1:7" x14ac:dyDescent="0.25">
      <c r="A25" s="5">
        <v>26</v>
      </c>
      <c r="B25" s="3">
        <v>89.303799999999995</v>
      </c>
      <c r="C25" s="3">
        <v>87.764099999999999</v>
      </c>
      <c r="D25" s="3"/>
      <c r="E25" s="3"/>
      <c r="F25" s="3"/>
      <c r="G25" s="3"/>
    </row>
    <row r="26" spans="1:7" x14ac:dyDescent="0.25">
      <c r="A26" s="5">
        <v>27</v>
      </c>
      <c r="B26" s="3">
        <v>95.005700000000004</v>
      </c>
      <c r="C26" s="3">
        <v>94.183700000000002</v>
      </c>
      <c r="D26" s="3"/>
      <c r="E26" s="3"/>
      <c r="F26" s="3"/>
      <c r="G26" s="3"/>
    </row>
    <row r="27" spans="1:7" x14ac:dyDescent="0.25">
      <c r="A27" s="5">
        <v>28</v>
      </c>
      <c r="B27" s="3">
        <v>97.947699999999998</v>
      </c>
      <c r="C27" s="3">
        <v>97.557900000000004</v>
      </c>
      <c r="D27" s="3"/>
      <c r="E27" s="3"/>
      <c r="F27" s="3"/>
      <c r="G27" s="3"/>
    </row>
    <row r="28" spans="1:7" x14ac:dyDescent="0.25">
      <c r="A28" s="5">
        <v>29</v>
      </c>
      <c r="B28" s="3">
        <v>99.239699999999999</v>
      </c>
      <c r="C28" s="3">
        <v>99.073599999999999</v>
      </c>
      <c r="D28" s="3"/>
      <c r="E28" s="3"/>
      <c r="F28" s="3"/>
      <c r="G28" s="3"/>
    </row>
    <row r="29" spans="1:7" x14ac:dyDescent="0.25">
      <c r="A29" s="5">
        <v>30</v>
      </c>
      <c r="B29" s="3">
        <v>99.755600000000001</v>
      </c>
      <c r="C29" s="3">
        <v>99.689800000000005</v>
      </c>
      <c r="D29" s="3"/>
      <c r="E29" s="3"/>
      <c r="F29" s="3"/>
      <c r="G29" s="3"/>
    </row>
    <row r="30" spans="1:7" x14ac:dyDescent="0.25">
      <c r="A30" s="5">
        <v>31</v>
      </c>
      <c r="B30" s="3">
        <v>99.932699999999997</v>
      </c>
      <c r="C30" s="3">
        <v>99.906199999999998</v>
      </c>
      <c r="D30" s="3"/>
      <c r="E30" s="3"/>
      <c r="F30" s="3"/>
      <c r="G30" s="3"/>
    </row>
    <row r="31" spans="1:7" x14ac:dyDescent="0.25">
      <c r="A31" s="5">
        <v>32</v>
      </c>
      <c r="B31" s="3">
        <v>99.981800000000007</v>
      </c>
      <c r="C31" s="3">
        <v>99.975099999999998</v>
      </c>
      <c r="D31" s="3"/>
      <c r="E31" s="3"/>
      <c r="F31" s="3"/>
      <c r="G31" s="3"/>
    </row>
    <row r="32" spans="1:7" x14ac:dyDescent="0.25">
      <c r="A32" s="5">
        <v>33</v>
      </c>
      <c r="B32" s="3">
        <v>99.996600000000001</v>
      </c>
      <c r="C32" s="3">
        <v>99.994900000000001</v>
      </c>
      <c r="D32" s="3"/>
      <c r="E32" s="3"/>
      <c r="F32" s="3"/>
      <c r="G32" s="3"/>
    </row>
    <row r="33" spans="1:7" x14ac:dyDescent="0.25">
      <c r="A33" s="5">
        <v>34</v>
      </c>
      <c r="B33" s="3">
        <v>99.998999999999995</v>
      </c>
      <c r="C33" s="3">
        <v>99.999300000000005</v>
      </c>
      <c r="D33" s="3"/>
      <c r="E33" s="3"/>
      <c r="F33" s="3"/>
      <c r="G33" s="3"/>
    </row>
    <row r="34" spans="1:7" x14ac:dyDescent="0.25">
      <c r="A34" s="5">
        <v>35</v>
      </c>
      <c r="B34" s="3">
        <v>99.999700000000004</v>
      </c>
      <c r="C34" s="3">
        <v>100</v>
      </c>
      <c r="D34" s="3"/>
      <c r="E34" s="3"/>
      <c r="F34" s="3"/>
      <c r="G34" s="3"/>
    </row>
    <row r="35" spans="1:7" x14ac:dyDescent="0.25">
      <c r="A35" s="5">
        <v>36</v>
      </c>
      <c r="B35" s="3">
        <v>99.999899999999997</v>
      </c>
      <c r="C35" s="3">
        <v>100</v>
      </c>
      <c r="D35" s="3"/>
      <c r="E35" s="3"/>
      <c r="F35" s="3"/>
      <c r="G35" s="3"/>
    </row>
    <row r="36" spans="1:7" x14ac:dyDescent="0.25">
      <c r="A36" s="5">
        <v>37</v>
      </c>
      <c r="B36" s="3">
        <v>100</v>
      </c>
      <c r="C36" s="3">
        <v>100</v>
      </c>
      <c r="D36" s="3"/>
      <c r="E36" s="3"/>
      <c r="F36" s="3"/>
      <c r="G36" s="3"/>
    </row>
    <row r="37" spans="1:7" x14ac:dyDescent="0.25">
      <c r="A37" s="5">
        <v>38</v>
      </c>
      <c r="B37" s="3">
        <v>100</v>
      </c>
      <c r="C37" s="3">
        <v>100</v>
      </c>
      <c r="D37" s="3"/>
      <c r="E37" s="3"/>
      <c r="F37" s="3"/>
      <c r="G37" s="3"/>
    </row>
    <row r="38" spans="1:7" x14ac:dyDescent="0.25">
      <c r="A38" s="5">
        <v>39</v>
      </c>
      <c r="B38" s="3">
        <v>100</v>
      </c>
      <c r="C38" s="3">
        <v>100</v>
      </c>
      <c r="D38" s="3"/>
      <c r="E38" s="3"/>
      <c r="F38" s="3"/>
      <c r="G38" s="3"/>
    </row>
    <row r="39" spans="1:7" x14ac:dyDescent="0.25">
      <c r="A39" s="5">
        <v>40</v>
      </c>
      <c r="B39" s="3">
        <v>100</v>
      </c>
      <c r="C39" s="3">
        <v>100</v>
      </c>
      <c r="D39" s="3"/>
      <c r="E39" s="3"/>
      <c r="F39" s="3"/>
      <c r="G39" s="3"/>
    </row>
    <row r="40" spans="1:7" x14ac:dyDescent="0.25">
      <c r="A40" s="5">
        <v>41</v>
      </c>
      <c r="B40" s="3">
        <v>100</v>
      </c>
      <c r="C40" s="3">
        <v>100</v>
      </c>
      <c r="D40" s="3"/>
      <c r="E40" s="3"/>
      <c r="F40" s="3"/>
      <c r="G40" s="3"/>
    </row>
    <row r="41" spans="1:7" x14ac:dyDescent="0.25">
      <c r="A41" s="5">
        <v>42</v>
      </c>
      <c r="B41" s="3">
        <v>100</v>
      </c>
      <c r="C41" s="3">
        <v>100</v>
      </c>
      <c r="D41" s="3"/>
      <c r="E41" s="3"/>
      <c r="F41" s="3"/>
      <c r="G41" s="3"/>
    </row>
    <row r="42" spans="1:7" x14ac:dyDescent="0.25">
      <c r="A42" s="5">
        <v>43</v>
      </c>
      <c r="B42" s="3">
        <v>100</v>
      </c>
      <c r="C42" s="3">
        <v>100</v>
      </c>
      <c r="D42" s="3"/>
      <c r="E42" s="3"/>
      <c r="F42" s="3"/>
      <c r="G42" s="3"/>
    </row>
    <row r="43" spans="1:7" x14ac:dyDescent="0.25">
      <c r="A43" s="5">
        <v>44</v>
      </c>
      <c r="B43" s="3">
        <v>100</v>
      </c>
      <c r="C43" s="3">
        <v>100</v>
      </c>
      <c r="D43" s="3"/>
      <c r="E43" s="3"/>
      <c r="F43" s="3"/>
      <c r="G43" s="3"/>
    </row>
    <row r="44" spans="1:7" x14ac:dyDescent="0.25">
      <c r="A44" s="5">
        <v>45</v>
      </c>
      <c r="B44" s="3">
        <v>100</v>
      </c>
      <c r="C44" s="3">
        <v>100</v>
      </c>
      <c r="D44" s="3"/>
      <c r="E44" s="3"/>
      <c r="F44" s="3"/>
      <c r="G44" s="3"/>
    </row>
    <row r="45" spans="1:7" x14ac:dyDescent="0.25">
      <c r="A45" s="5">
        <v>46</v>
      </c>
      <c r="B45" s="3">
        <v>100</v>
      </c>
      <c r="C45" s="3">
        <v>100</v>
      </c>
      <c r="D45" s="3"/>
      <c r="E45" s="3"/>
      <c r="F45" s="3"/>
      <c r="G45" s="3"/>
    </row>
    <row r="46" spans="1:7" x14ac:dyDescent="0.25">
      <c r="A46" s="5">
        <v>47</v>
      </c>
      <c r="B46" s="3">
        <v>100</v>
      </c>
      <c r="C46" s="3">
        <v>100</v>
      </c>
      <c r="D46" s="3"/>
      <c r="E46" s="3"/>
      <c r="F46" s="3"/>
      <c r="G46" s="3"/>
    </row>
    <row r="47" spans="1:7" x14ac:dyDescent="0.25">
      <c r="A47" s="5">
        <v>48</v>
      </c>
      <c r="B47" s="3">
        <v>100</v>
      </c>
      <c r="C47" s="3">
        <v>100</v>
      </c>
      <c r="D47" s="3"/>
      <c r="E47" s="3"/>
      <c r="F47" s="3"/>
      <c r="G47" s="3"/>
    </row>
    <row r="48" spans="1:7" x14ac:dyDescent="0.25">
      <c r="A48" s="3" t="s">
        <v>23</v>
      </c>
      <c r="B48" s="3" t="s">
        <v>7</v>
      </c>
      <c r="C48" s="3" t="s">
        <v>7</v>
      </c>
      <c r="D48" s="3"/>
      <c r="E48" s="3"/>
      <c r="F48" s="3"/>
      <c r="G48" s="3"/>
    </row>
    <row r="49" spans="1:7" x14ac:dyDescent="0.25">
      <c r="A49" s="6" t="s">
        <v>31</v>
      </c>
      <c r="B49" s="6" t="s">
        <v>32</v>
      </c>
      <c r="C49" s="6" t="s">
        <v>33</v>
      </c>
      <c r="D49" s="6" t="s">
        <v>34</v>
      </c>
      <c r="E49" s="6" t="s">
        <v>35</v>
      </c>
      <c r="F49" s="6" t="s">
        <v>36</v>
      </c>
      <c r="G49" s="6" t="s">
        <v>37</v>
      </c>
    </row>
    <row r="50" spans="1:7" x14ac:dyDescent="0.25">
      <c r="A50" s="6" t="s">
        <v>8</v>
      </c>
      <c r="B50" s="7">
        <v>0.227821</v>
      </c>
      <c r="C50" s="7">
        <v>0.19339000000000001</v>
      </c>
      <c r="D50" s="7">
        <v>0.171593</v>
      </c>
      <c r="E50" s="7">
        <v>0.153748</v>
      </c>
      <c r="F50" s="7">
        <v>0.13750399999999999</v>
      </c>
      <c r="G50" s="7">
        <v>0.11594400000000001</v>
      </c>
    </row>
    <row r="51" spans="1:7" x14ac:dyDescent="0.25">
      <c r="A51" s="6" t="s">
        <v>9</v>
      </c>
      <c r="B51" s="7">
        <v>0.14574799999999999</v>
      </c>
      <c r="C51" s="7">
        <v>0.15987299999999999</v>
      </c>
      <c r="D51" s="7">
        <v>0.16834199999999999</v>
      </c>
      <c r="E51" s="7">
        <v>0.17294300000000001</v>
      </c>
      <c r="F51" s="7">
        <v>0.17621999999999999</v>
      </c>
      <c r="G51" s="7">
        <v>0.176874</v>
      </c>
    </row>
    <row r="52" spans="1:7" x14ac:dyDescent="0.25">
      <c r="A52" s="6" t="s">
        <v>25</v>
      </c>
      <c r="B52" s="7">
        <v>0.14289499999999999</v>
      </c>
      <c r="C52" s="7">
        <v>0.157084</v>
      </c>
      <c r="D52" s="7">
        <v>0.165905</v>
      </c>
      <c r="E52" s="7">
        <v>0.17322000000000001</v>
      </c>
      <c r="F52" s="7">
        <v>0.17768700000000001</v>
      </c>
      <c r="G52" s="7">
        <v>0.18320900000000001</v>
      </c>
    </row>
    <row r="53" spans="1:7" x14ac:dyDescent="0.25">
      <c r="A53" s="6" t="s">
        <v>12</v>
      </c>
      <c r="B53" s="7">
        <v>0.18326100000000001</v>
      </c>
      <c r="C53" s="7">
        <v>0.17846500000000001</v>
      </c>
      <c r="D53" s="7">
        <v>0.17303099999999999</v>
      </c>
      <c r="E53" s="7">
        <v>0.16447000000000001</v>
      </c>
      <c r="F53" s="7">
        <v>0.15657399999999999</v>
      </c>
      <c r="G53" s="7">
        <v>0.14419899999999999</v>
      </c>
    </row>
    <row r="54" spans="1:7" x14ac:dyDescent="0.25">
      <c r="A54" s="6" t="s">
        <v>13</v>
      </c>
      <c r="B54" s="7">
        <v>0.15710499999999999</v>
      </c>
      <c r="C54" s="7">
        <v>0.159083</v>
      </c>
      <c r="D54" s="7">
        <v>0.161021</v>
      </c>
      <c r="E54" s="7">
        <v>0.166156</v>
      </c>
      <c r="F54" s="7">
        <v>0.17218800000000001</v>
      </c>
      <c r="G54" s="7">
        <v>0.184447</v>
      </c>
    </row>
    <row r="55" spans="1:7" x14ac:dyDescent="0.25">
      <c r="A55" s="6" t="s">
        <v>14</v>
      </c>
      <c r="B55" s="7">
        <v>0.14316999999999999</v>
      </c>
      <c r="C55" s="7">
        <v>0.15210499999999999</v>
      </c>
      <c r="D55" s="7">
        <v>0.160108</v>
      </c>
      <c r="E55" s="7">
        <v>0.169463</v>
      </c>
      <c r="F55" s="7">
        <v>0.17982699999999999</v>
      </c>
      <c r="G55" s="7">
        <v>0.195327</v>
      </c>
    </row>
    <row r="56" spans="1:7" x14ac:dyDescent="0.25">
      <c r="A56" s="6" t="s">
        <v>16</v>
      </c>
      <c r="B56" s="7">
        <v>0.130662</v>
      </c>
      <c r="C56" s="7">
        <v>0.14840200000000001</v>
      </c>
      <c r="D56" s="7">
        <v>0.161547</v>
      </c>
      <c r="E56" s="7">
        <v>0.17438400000000001</v>
      </c>
      <c r="F56" s="7">
        <v>0.18561900000000001</v>
      </c>
      <c r="G56" s="7">
        <v>0.19938600000000001</v>
      </c>
    </row>
    <row r="57" spans="1:7" x14ac:dyDescent="0.25">
      <c r="A57" s="6" t="s">
        <v>17</v>
      </c>
      <c r="B57" s="7">
        <v>0.14468700000000001</v>
      </c>
      <c r="C57" s="7">
        <v>0.15156600000000001</v>
      </c>
      <c r="D57" s="7">
        <v>0.15934100000000001</v>
      </c>
      <c r="E57" s="7">
        <v>0.16830400000000001</v>
      </c>
      <c r="F57" s="7">
        <v>0.17988299999999999</v>
      </c>
      <c r="G57" s="7">
        <v>0.196219</v>
      </c>
    </row>
    <row r="58" spans="1:7" x14ac:dyDescent="0.25">
      <c r="A58" s="6" t="s">
        <v>18</v>
      </c>
      <c r="B58" s="7">
        <v>0.19564699999999999</v>
      </c>
      <c r="C58" s="7">
        <v>0.185722</v>
      </c>
      <c r="D58" s="7">
        <v>0.174375</v>
      </c>
      <c r="E58" s="7">
        <v>0.16192000000000001</v>
      </c>
      <c r="F58" s="7">
        <v>0.14946799999999999</v>
      </c>
      <c r="G58" s="7">
        <v>0.13286800000000001</v>
      </c>
    </row>
    <row r="59" spans="1:7" x14ac:dyDescent="0.25">
      <c r="A59" s="6" t="s">
        <v>19</v>
      </c>
      <c r="B59" s="7">
        <v>0.18296299999999999</v>
      </c>
      <c r="C59" s="7">
        <v>0.17920700000000001</v>
      </c>
      <c r="D59" s="7">
        <v>0.17352600000000001</v>
      </c>
      <c r="E59" s="7">
        <v>0.165324</v>
      </c>
      <c r="F59" s="7">
        <v>0.155672</v>
      </c>
      <c r="G59" s="7">
        <v>0.14330799999999999</v>
      </c>
    </row>
    <row r="60" spans="1:7" x14ac:dyDescent="0.25">
      <c r="A60" s="6" t="s">
        <v>24</v>
      </c>
      <c r="B60" s="7">
        <v>0.18647</v>
      </c>
      <c r="C60" s="7">
        <v>0.174071</v>
      </c>
      <c r="D60" s="7">
        <v>0.16694999999999999</v>
      </c>
      <c r="E60" s="7">
        <v>0.16162000000000001</v>
      </c>
      <c r="F60" s="7">
        <v>0.157664</v>
      </c>
      <c r="G60" s="7">
        <v>0.153225</v>
      </c>
    </row>
    <row r="61" spans="1:7" x14ac:dyDescent="0.25">
      <c r="A61" s="6" t="s">
        <v>22</v>
      </c>
      <c r="B61" s="7">
        <v>0.15957099999999999</v>
      </c>
      <c r="C61" s="7">
        <v>0.16103200000000001</v>
      </c>
      <c r="D61" s="7">
        <v>0.16426099999999999</v>
      </c>
      <c r="E61" s="7">
        <v>0.16844799999999999</v>
      </c>
      <c r="F61" s="7">
        <v>0.17169400000000001</v>
      </c>
      <c r="G61" s="7">
        <v>0.17499400000000001</v>
      </c>
    </row>
    <row r="62" spans="1:7" x14ac:dyDescent="0.25">
      <c r="A62" s="3" t="s">
        <v>6</v>
      </c>
      <c r="B62" s="3" t="s">
        <v>7</v>
      </c>
      <c r="C62" s="3" t="s">
        <v>7</v>
      </c>
      <c r="D62" s="3" t="s">
        <v>7</v>
      </c>
      <c r="E62" s="3" t="s">
        <v>7</v>
      </c>
      <c r="F62" s="3" t="s">
        <v>7</v>
      </c>
      <c r="G62" s="3" t="s">
        <v>7</v>
      </c>
    </row>
    <row r="63" spans="1:7" x14ac:dyDescent="0.25">
      <c r="A63" s="3" t="s">
        <v>6</v>
      </c>
      <c r="B63" s="3" t="s">
        <v>7</v>
      </c>
      <c r="C63" s="3" t="s">
        <v>7</v>
      </c>
      <c r="D63" s="3" t="s">
        <v>7</v>
      </c>
      <c r="E63" s="3" t="s">
        <v>7</v>
      </c>
      <c r="F63" s="3"/>
      <c r="G63" s="3"/>
    </row>
    <row r="64" spans="1:7" x14ac:dyDescent="0.25">
      <c r="A64" s="3" t="s">
        <v>8</v>
      </c>
      <c r="B64" s="3">
        <v>0.43901099999999998</v>
      </c>
      <c r="C64" s="3">
        <v>0.13455500000000001</v>
      </c>
      <c r="D64" s="3">
        <v>0.23016900000000001</v>
      </c>
      <c r="E64" s="3">
        <v>0.123325</v>
      </c>
      <c r="F64" s="3"/>
      <c r="G64" s="3"/>
    </row>
    <row r="65" spans="1:7" x14ac:dyDescent="0.25">
      <c r="A65" s="3" t="s">
        <v>9</v>
      </c>
      <c r="B65" s="3">
        <v>0.31692900000000002</v>
      </c>
      <c r="C65" s="3">
        <v>8.0176999999999998E-2</v>
      </c>
      <c r="D65" s="3">
        <v>0.15391199999999999</v>
      </c>
      <c r="E65" s="3">
        <v>7.4826000000000004E-2</v>
      </c>
      <c r="F65" s="3"/>
      <c r="G65" s="3"/>
    </row>
    <row r="66" spans="1:7" x14ac:dyDescent="0.25">
      <c r="A66" s="3" t="s">
        <v>25</v>
      </c>
      <c r="B66" s="3">
        <v>0.33065</v>
      </c>
      <c r="C66" s="3">
        <v>8.6043999999999995E-2</v>
      </c>
      <c r="D66" s="3">
        <v>0.16092699999999999</v>
      </c>
      <c r="E66" s="3">
        <v>7.8527E-2</v>
      </c>
      <c r="F66" s="3"/>
      <c r="G66" s="3"/>
    </row>
    <row r="67" spans="1:7" x14ac:dyDescent="0.25">
      <c r="A67" s="3" t="s">
        <v>12</v>
      </c>
      <c r="B67" s="3">
        <v>0.34970699999999999</v>
      </c>
      <c r="C67" s="3">
        <v>9.3176999999999996E-2</v>
      </c>
      <c r="D67" s="3">
        <v>0.17497099999999999</v>
      </c>
      <c r="E67" s="3">
        <v>8.8696999999999998E-2</v>
      </c>
      <c r="F67" s="3"/>
      <c r="G67" s="3"/>
    </row>
    <row r="68" spans="1:7" x14ac:dyDescent="0.25">
      <c r="A68" s="3" t="s">
        <v>13</v>
      </c>
      <c r="B68" s="3">
        <v>0.29657600000000001</v>
      </c>
      <c r="C68" s="3">
        <v>7.2801000000000005E-2</v>
      </c>
      <c r="D68" s="3">
        <v>0.140595</v>
      </c>
      <c r="E68" s="3">
        <v>6.6691E-2</v>
      </c>
      <c r="F68" s="3"/>
      <c r="G68" s="3"/>
    </row>
    <row r="69" spans="1:7" x14ac:dyDescent="0.25">
      <c r="A69" s="3" t="s">
        <v>14</v>
      </c>
      <c r="B69" s="3">
        <v>0.267127</v>
      </c>
      <c r="C69" s="3">
        <v>6.1844000000000003E-2</v>
      </c>
      <c r="D69" s="3">
        <v>0.124752</v>
      </c>
      <c r="E69" s="3">
        <v>5.8256000000000002E-2</v>
      </c>
      <c r="F69" s="3"/>
      <c r="G69" s="3"/>
    </row>
    <row r="70" spans="1:7" x14ac:dyDescent="0.25">
      <c r="A70" s="3" t="s">
        <v>6</v>
      </c>
      <c r="B70" s="3" t="s">
        <v>7</v>
      </c>
      <c r="C70" s="3" t="s">
        <v>7</v>
      </c>
      <c r="D70" s="3" t="s">
        <v>7</v>
      </c>
      <c r="E70" s="3" t="s">
        <v>7</v>
      </c>
      <c r="F70" s="3"/>
      <c r="G70" s="3"/>
    </row>
    <row r="71" spans="1:7" x14ac:dyDescent="0.25">
      <c r="A71" s="3" t="s">
        <v>15</v>
      </c>
      <c r="B71" s="3" t="s">
        <v>7</v>
      </c>
      <c r="C71" s="3" t="s">
        <v>7</v>
      </c>
      <c r="D71" s="3" t="s">
        <v>7</v>
      </c>
      <c r="E71" s="3" t="s">
        <v>7</v>
      </c>
      <c r="F71" s="3"/>
      <c r="G71" s="3"/>
    </row>
    <row r="72" spans="1:7" x14ac:dyDescent="0.25">
      <c r="A72" s="3" t="s">
        <v>16</v>
      </c>
      <c r="B72" s="3">
        <v>0.30536099999999999</v>
      </c>
      <c r="C72" s="3">
        <v>6.8141999999999994E-2</v>
      </c>
      <c r="D72" s="3">
        <v>0.15044199999999999</v>
      </c>
      <c r="E72" s="3">
        <v>7.3020000000000002E-2</v>
      </c>
      <c r="F72" s="3"/>
      <c r="G72" s="3"/>
    </row>
    <row r="73" spans="1:7" x14ac:dyDescent="0.25">
      <c r="A73" s="3" t="s">
        <v>17</v>
      </c>
      <c r="B73" s="3">
        <v>0.29578599999999999</v>
      </c>
      <c r="C73" s="3">
        <v>6.5031000000000005E-2</v>
      </c>
      <c r="D73" s="3">
        <v>0.14476600000000001</v>
      </c>
      <c r="E73" s="3">
        <v>6.9293999999999994E-2</v>
      </c>
      <c r="F73" s="3"/>
      <c r="G73" s="3"/>
    </row>
    <row r="74" spans="1:7" x14ac:dyDescent="0.25">
      <c r="A74" s="3" t="s">
        <v>18</v>
      </c>
      <c r="B74" s="3">
        <v>0.382193</v>
      </c>
      <c r="C74" s="3">
        <v>9.6740000000000007E-2</v>
      </c>
      <c r="D74" s="3">
        <v>0.20144699999999999</v>
      </c>
      <c r="E74" s="3">
        <v>0.105963</v>
      </c>
      <c r="F74" s="3"/>
      <c r="G74" s="3"/>
    </row>
    <row r="75" spans="1:7" x14ac:dyDescent="0.25">
      <c r="A75" s="3" t="s">
        <v>19</v>
      </c>
      <c r="B75" s="3">
        <v>0.35418699999999997</v>
      </c>
      <c r="C75" s="3">
        <v>8.6313000000000001E-2</v>
      </c>
      <c r="D75" s="3">
        <v>0.18306</v>
      </c>
      <c r="E75" s="3">
        <v>9.4933000000000003E-2</v>
      </c>
      <c r="F75" s="3"/>
      <c r="G75" s="3"/>
    </row>
    <row r="76" spans="1:7" x14ac:dyDescent="0.25">
      <c r="A76" s="3" t="s">
        <v>24</v>
      </c>
      <c r="B76" s="3">
        <v>0.329986</v>
      </c>
      <c r="C76" s="3">
        <v>7.7128000000000002E-2</v>
      </c>
      <c r="D76" s="3">
        <v>0.16767499999999999</v>
      </c>
      <c r="E76" s="3">
        <v>8.3686999999999998E-2</v>
      </c>
      <c r="F76" s="3"/>
      <c r="G76" s="3"/>
    </row>
    <row r="77" spans="1:7" x14ac:dyDescent="0.25">
      <c r="A77" s="3" t="s">
        <v>22</v>
      </c>
      <c r="B77" s="3">
        <v>0.33248699999999998</v>
      </c>
      <c r="C77" s="3">
        <v>7.8048000000000006E-2</v>
      </c>
      <c r="D77" s="3">
        <v>0.16728399999999999</v>
      </c>
      <c r="E77" s="3">
        <v>8.2780999999999993E-2</v>
      </c>
      <c r="F77" s="3"/>
      <c r="G77" s="3"/>
    </row>
    <row r="78" spans="1:7" x14ac:dyDescent="0.25">
      <c r="A78" s="3" t="s">
        <v>15</v>
      </c>
      <c r="B78" s="3" t="s">
        <v>7</v>
      </c>
      <c r="C78" s="3" t="s">
        <v>7</v>
      </c>
      <c r="D78" s="3" t="s">
        <v>7</v>
      </c>
      <c r="E78" s="3" t="s">
        <v>7</v>
      </c>
      <c r="F78" s="3"/>
      <c r="G78" s="3"/>
    </row>
    <row r="79" spans="1:7" x14ac:dyDescent="0.25">
      <c r="A79" s="3" t="s">
        <v>23</v>
      </c>
      <c r="B79" s="3" t="s">
        <v>7</v>
      </c>
      <c r="C79" s="3" t="s">
        <v>7</v>
      </c>
      <c r="D79" s="3"/>
      <c r="E79" s="3"/>
      <c r="F79" s="3"/>
      <c r="G79" s="3"/>
    </row>
    <row r="80" spans="1:7" x14ac:dyDescent="0.25">
      <c r="A80" s="5">
        <v>20</v>
      </c>
      <c r="B80" s="3">
        <v>6.1345000000000001</v>
      </c>
      <c r="C80" s="3">
        <v>4.8903999999999996</v>
      </c>
      <c r="D80" s="3"/>
      <c r="E80" s="3"/>
      <c r="F80" s="3"/>
      <c r="G80" s="3"/>
    </row>
    <row r="81" spans="1:7" x14ac:dyDescent="0.25">
      <c r="A81" s="5">
        <v>21</v>
      </c>
      <c r="B81" s="3">
        <v>14.7745</v>
      </c>
      <c r="C81" s="3">
        <v>12.3614</v>
      </c>
      <c r="D81" s="3"/>
      <c r="E81" s="3"/>
      <c r="F81" s="3"/>
      <c r="G81" s="3"/>
    </row>
    <row r="82" spans="1:7" x14ac:dyDescent="0.25">
      <c r="A82" s="5">
        <v>22</v>
      </c>
      <c r="B82" s="3">
        <v>28.8873</v>
      </c>
      <c r="C82" s="3">
        <v>25.287099999999999</v>
      </c>
      <c r="D82" s="3"/>
      <c r="E82" s="3"/>
      <c r="F82" s="3"/>
      <c r="G82" s="3"/>
    </row>
    <row r="83" spans="1:7" x14ac:dyDescent="0.25">
      <c r="A83" s="5">
        <v>23</v>
      </c>
      <c r="B83" s="3">
        <v>46.9099</v>
      </c>
      <c r="C83" s="3">
        <v>42.813800000000001</v>
      </c>
      <c r="D83" s="3"/>
      <c r="E83" s="3"/>
      <c r="F83" s="3"/>
      <c r="G83" s="3"/>
    </row>
    <row r="84" spans="1:7" x14ac:dyDescent="0.25">
      <c r="A84" s="5">
        <v>24</v>
      </c>
      <c r="B84" s="3">
        <v>65.223600000000005</v>
      </c>
      <c r="C84" s="3">
        <v>61.504899999999999</v>
      </c>
      <c r="D84" s="3"/>
      <c r="E84" s="3"/>
      <c r="F84" s="3"/>
      <c r="G84" s="3"/>
    </row>
    <row r="85" spans="1:7" x14ac:dyDescent="0.25">
      <c r="A85" s="5">
        <v>25</v>
      </c>
      <c r="B85" s="3">
        <v>80.225399999999993</v>
      </c>
      <c r="C85" s="3">
        <v>77.454700000000003</v>
      </c>
      <c r="D85" s="3"/>
      <c r="E85" s="3"/>
      <c r="F85" s="3"/>
      <c r="G85" s="3"/>
    </row>
    <row r="86" spans="1:7" x14ac:dyDescent="0.25">
      <c r="A86" s="5">
        <v>26</v>
      </c>
      <c r="B86" s="3">
        <v>90.1892</v>
      </c>
      <c r="C86" s="3">
        <v>88.562399999999997</v>
      </c>
      <c r="D86" s="3"/>
      <c r="E86" s="3"/>
      <c r="F86" s="3"/>
      <c r="G86" s="3"/>
    </row>
    <row r="87" spans="1:7" x14ac:dyDescent="0.25">
      <c r="A87" s="5">
        <v>27</v>
      </c>
      <c r="B87" s="3">
        <v>95.782700000000006</v>
      </c>
      <c r="C87" s="3">
        <v>94.9726</v>
      </c>
      <c r="D87" s="3"/>
      <c r="E87" s="3"/>
      <c r="F87" s="3"/>
      <c r="G87" s="3"/>
    </row>
    <row r="88" spans="1:7" x14ac:dyDescent="0.25">
      <c r="A88" s="5">
        <v>28</v>
      </c>
      <c r="B88" s="3">
        <v>98.413600000000002</v>
      </c>
      <c r="C88" s="3">
        <v>98.066400000000002</v>
      </c>
      <c r="D88" s="3"/>
      <c r="E88" s="3"/>
      <c r="F88" s="3"/>
      <c r="G88" s="3"/>
    </row>
    <row r="89" spans="1:7" x14ac:dyDescent="0.25">
      <c r="A89" s="5">
        <v>29</v>
      </c>
      <c r="B89" s="3">
        <v>99.481200000000001</v>
      </c>
      <c r="C89" s="3">
        <v>99.363399999999999</v>
      </c>
      <c r="D89" s="3"/>
      <c r="E89" s="3"/>
      <c r="F89" s="3"/>
      <c r="G89" s="3"/>
    </row>
    <row r="90" spans="1:7" x14ac:dyDescent="0.25">
      <c r="A90" s="5">
        <v>30</v>
      </c>
      <c r="B90" s="3">
        <v>99.855800000000002</v>
      </c>
      <c r="C90" s="3">
        <v>99.815200000000004</v>
      </c>
      <c r="D90" s="3"/>
      <c r="E90" s="3"/>
      <c r="F90" s="3"/>
      <c r="G90" s="3"/>
    </row>
    <row r="91" spans="1:7" x14ac:dyDescent="0.25">
      <c r="A91" s="5">
        <v>31</v>
      </c>
      <c r="B91" s="3">
        <v>99.963800000000006</v>
      </c>
      <c r="C91" s="3">
        <v>99.952100000000002</v>
      </c>
      <c r="D91" s="3"/>
      <c r="E91" s="3"/>
      <c r="F91" s="3"/>
      <c r="G91" s="3"/>
    </row>
    <row r="92" spans="1:7" x14ac:dyDescent="0.25">
      <c r="A92" s="5">
        <v>32</v>
      </c>
      <c r="B92" s="3">
        <v>99.992800000000003</v>
      </c>
      <c r="C92" s="3">
        <v>99.988399999999999</v>
      </c>
      <c r="D92" s="3"/>
      <c r="E92" s="3"/>
      <c r="F92" s="3"/>
      <c r="G92" s="3"/>
    </row>
    <row r="93" spans="1:7" x14ac:dyDescent="0.25">
      <c r="A93" s="5">
        <v>33</v>
      </c>
      <c r="B93" s="3">
        <v>99.9983</v>
      </c>
      <c r="C93" s="3">
        <v>99.997500000000002</v>
      </c>
      <c r="D93" s="3"/>
      <c r="E93" s="3"/>
      <c r="F93" s="3"/>
      <c r="G93" s="3"/>
    </row>
    <row r="94" spans="1:7" x14ac:dyDescent="0.25">
      <c r="A94" s="5">
        <v>34</v>
      </c>
      <c r="B94" s="3">
        <v>99.999799999999993</v>
      </c>
      <c r="C94" s="3">
        <v>99.999600000000001</v>
      </c>
      <c r="D94" s="3"/>
      <c r="E94" s="3"/>
      <c r="F94" s="3"/>
      <c r="G94" s="3"/>
    </row>
    <row r="95" spans="1:7" x14ac:dyDescent="0.25">
      <c r="A95" s="5">
        <v>35</v>
      </c>
      <c r="B95" s="3">
        <v>100</v>
      </c>
      <c r="C95" s="3">
        <v>99.999899999999997</v>
      </c>
      <c r="D95" s="3"/>
      <c r="E95" s="3"/>
      <c r="F95" s="3"/>
      <c r="G95" s="3"/>
    </row>
    <row r="96" spans="1:7" x14ac:dyDescent="0.25">
      <c r="A96" s="5">
        <v>36</v>
      </c>
      <c r="B96" s="3">
        <v>100</v>
      </c>
      <c r="C96" s="3">
        <v>100</v>
      </c>
      <c r="D96" s="3"/>
      <c r="E96" s="3"/>
      <c r="F96" s="3"/>
      <c r="G96" s="3"/>
    </row>
    <row r="97" spans="1:7" x14ac:dyDescent="0.25">
      <c r="A97" s="5">
        <v>37</v>
      </c>
      <c r="B97" s="3">
        <v>100</v>
      </c>
      <c r="C97" s="3">
        <v>100</v>
      </c>
      <c r="D97" s="3"/>
      <c r="E97" s="3"/>
      <c r="F97" s="3"/>
      <c r="G97" s="3"/>
    </row>
    <row r="98" spans="1:7" x14ac:dyDescent="0.25">
      <c r="A98" s="5">
        <v>38</v>
      </c>
      <c r="B98" s="3">
        <v>100</v>
      </c>
      <c r="C98" s="3">
        <v>100</v>
      </c>
      <c r="D98" s="3"/>
      <c r="E98" s="3"/>
      <c r="F98" s="3"/>
      <c r="G98" s="3"/>
    </row>
    <row r="99" spans="1:7" x14ac:dyDescent="0.25">
      <c r="A99" s="5">
        <v>39</v>
      </c>
      <c r="B99" s="3">
        <v>100</v>
      </c>
      <c r="C99" s="3">
        <v>100</v>
      </c>
      <c r="D99" s="3"/>
      <c r="E99" s="3"/>
      <c r="F99" s="3"/>
      <c r="G99" s="3"/>
    </row>
    <row r="100" spans="1:7" x14ac:dyDescent="0.25">
      <c r="A100" s="5">
        <v>40</v>
      </c>
      <c r="B100" s="3">
        <v>100</v>
      </c>
      <c r="C100" s="3">
        <v>100</v>
      </c>
      <c r="D100" s="3"/>
      <c r="E100" s="3"/>
      <c r="F100" s="3"/>
      <c r="G100" s="3"/>
    </row>
    <row r="101" spans="1:7" x14ac:dyDescent="0.25">
      <c r="A101" s="5">
        <v>41</v>
      </c>
      <c r="B101" s="3">
        <v>100</v>
      </c>
      <c r="C101" s="3">
        <v>100</v>
      </c>
      <c r="D101" s="3"/>
      <c r="E101" s="3"/>
      <c r="F101" s="3"/>
      <c r="G101" s="3"/>
    </row>
    <row r="102" spans="1:7" x14ac:dyDescent="0.25">
      <c r="A102" s="5">
        <v>42</v>
      </c>
      <c r="B102" s="3">
        <v>100</v>
      </c>
      <c r="C102" s="3">
        <v>100</v>
      </c>
      <c r="D102" s="3"/>
      <c r="E102" s="3"/>
      <c r="F102" s="3"/>
      <c r="G102" s="3"/>
    </row>
    <row r="103" spans="1:7" x14ac:dyDescent="0.25">
      <c r="A103" s="5">
        <v>43</v>
      </c>
      <c r="B103" s="3">
        <v>100</v>
      </c>
      <c r="C103" s="3">
        <v>100</v>
      </c>
      <c r="D103" s="3"/>
      <c r="E103" s="3"/>
      <c r="F103" s="3"/>
      <c r="G103" s="3"/>
    </row>
    <row r="104" spans="1:7" x14ac:dyDescent="0.25">
      <c r="A104" s="5">
        <v>44</v>
      </c>
      <c r="B104" s="3">
        <v>100</v>
      </c>
      <c r="C104" s="3">
        <v>100</v>
      </c>
      <c r="D104" s="3"/>
      <c r="E104" s="3"/>
      <c r="F104" s="3"/>
      <c r="G104" s="3"/>
    </row>
    <row r="105" spans="1:7" x14ac:dyDescent="0.25">
      <c r="A105" s="5">
        <v>45</v>
      </c>
      <c r="B105" s="3">
        <v>100</v>
      </c>
      <c r="C105" s="3">
        <v>100</v>
      </c>
      <c r="D105" s="3"/>
      <c r="E105" s="3"/>
      <c r="F105" s="3"/>
      <c r="G105" s="3"/>
    </row>
    <row r="106" spans="1:7" x14ac:dyDescent="0.25">
      <c r="A106" s="5">
        <v>46</v>
      </c>
      <c r="B106" s="3">
        <v>100</v>
      </c>
      <c r="C106" s="3">
        <v>100</v>
      </c>
      <c r="D106" s="3"/>
      <c r="E106" s="3"/>
      <c r="F106" s="3"/>
      <c r="G106" s="3"/>
    </row>
    <row r="107" spans="1:7" x14ac:dyDescent="0.25">
      <c r="A107" s="5">
        <v>47</v>
      </c>
      <c r="B107" s="3">
        <v>100</v>
      </c>
      <c r="C107" s="3">
        <v>100</v>
      </c>
      <c r="D107" s="3"/>
      <c r="E107" s="3"/>
      <c r="F107" s="3"/>
      <c r="G107" s="3"/>
    </row>
    <row r="108" spans="1:7" x14ac:dyDescent="0.25">
      <c r="A108" s="5">
        <v>48</v>
      </c>
      <c r="B108" s="3">
        <v>100</v>
      </c>
      <c r="C108" s="3">
        <v>100</v>
      </c>
      <c r="D108" s="3"/>
      <c r="E108" s="3"/>
      <c r="F108" s="3"/>
      <c r="G108" s="3"/>
    </row>
    <row r="109" spans="1:7" x14ac:dyDescent="0.25">
      <c r="A109" s="3" t="s">
        <v>23</v>
      </c>
      <c r="B109" s="3" t="s">
        <v>7</v>
      </c>
      <c r="C109" s="3" t="s">
        <v>7</v>
      </c>
      <c r="D109" s="3"/>
      <c r="E109" s="3"/>
      <c r="F109" s="3"/>
      <c r="G109" s="3"/>
    </row>
    <row r="110" spans="1:7" x14ac:dyDescent="0.25">
      <c r="A110" s="3" t="s">
        <v>6</v>
      </c>
      <c r="B110" s="3" t="s">
        <v>7</v>
      </c>
      <c r="C110" s="3" t="s">
        <v>7</v>
      </c>
      <c r="D110" s="3" t="s">
        <v>7</v>
      </c>
      <c r="E110" s="3" t="s">
        <v>7</v>
      </c>
      <c r="F110" s="3" t="s">
        <v>7</v>
      </c>
      <c r="G110" s="3" t="s">
        <v>7</v>
      </c>
    </row>
    <row r="111" spans="1:7" x14ac:dyDescent="0.25">
      <c r="A111" s="3" t="s">
        <v>8</v>
      </c>
      <c r="B111" s="3">
        <v>0.240843</v>
      </c>
      <c r="C111" s="3">
        <v>0.19816800000000001</v>
      </c>
      <c r="D111" s="3">
        <v>0.17261499999999999</v>
      </c>
      <c r="E111" s="3">
        <v>0.15090400000000001</v>
      </c>
      <c r="F111" s="3">
        <v>0.13106899999999999</v>
      </c>
      <c r="G111" s="3">
        <v>0.106401</v>
      </c>
    </row>
    <row r="112" spans="1:7" x14ac:dyDescent="0.25">
      <c r="A112" s="3" t="s">
        <v>9</v>
      </c>
      <c r="B112" s="3">
        <v>0.15417800000000001</v>
      </c>
      <c r="C112" s="3">
        <v>0.16275100000000001</v>
      </c>
      <c r="D112" s="3">
        <v>0.16795599999999999</v>
      </c>
      <c r="E112" s="3">
        <v>0.17027500000000001</v>
      </c>
      <c r="F112" s="3">
        <v>0.172176</v>
      </c>
      <c r="G112" s="3">
        <v>0.17266400000000001</v>
      </c>
    </row>
    <row r="113" spans="1:7" x14ac:dyDescent="0.25">
      <c r="A113" s="3" t="s">
        <v>10</v>
      </c>
      <c r="B113" s="3">
        <v>0.16320299999999999</v>
      </c>
      <c r="C113" s="3">
        <v>0.16744700000000001</v>
      </c>
      <c r="D113" s="3">
        <v>0.16847799999999999</v>
      </c>
      <c r="E113" s="3">
        <v>0.16914399999999999</v>
      </c>
      <c r="F113" s="3">
        <v>0.167492</v>
      </c>
      <c r="G113" s="3">
        <v>0.16423599999999999</v>
      </c>
    </row>
    <row r="114" spans="1:7" x14ac:dyDescent="0.25">
      <c r="A114" s="3" t="s">
        <v>12</v>
      </c>
      <c r="B114" s="3">
        <v>0.17566399999999999</v>
      </c>
      <c r="C114" s="3">
        <v>0.174043</v>
      </c>
      <c r="D114" s="3">
        <v>0.17022599999999999</v>
      </c>
      <c r="E114" s="3">
        <v>0.16728199999999999</v>
      </c>
      <c r="F114" s="3">
        <v>0.160973</v>
      </c>
      <c r="G114" s="3">
        <v>0.151812</v>
      </c>
    </row>
    <row r="115" spans="1:7" x14ac:dyDescent="0.25">
      <c r="A115" s="3" t="s">
        <v>13</v>
      </c>
      <c r="B115" s="3">
        <v>0.14216599999999999</v>
      </c>
      <c r="C115" s="3">
        <v>0.15440999999999999</v>
      </c>
      <c r="D115" s="3">
        <v>0.16289500000000001</v>
      </c>
      <c r="E115" s="3">
        <v>0.170292</v>
      </c>
      <c r="F115" s="3">
        <v>0.18018700000000001</v>
      </c>
      <c r="G115" s="3">
        <v>0.19005</v>
      </c>
    </row>
    <row r="116" spans="1:7" x14ac:dyDescent="0.25">
      <c r="A116" s="3" t="s">
        <v>14</v>
      </c>
      <c r="B116" s="3">
        <v>0.123946</v>
      </c>
      <c r="C116" s="3">
        <v>0.143181</v>
      </c>
      <c r="D116" s="3">
        <v>0.15783</v>
      </c>
      <c r="E116" s="3">
        <v>0.17210300000000001</v>
      </c>
      <c r="F116" s="3">
        <v>0.18810299999999999</v>
      </c>
      <c r="G116" s="3">
        <v>0.214837</v>
      </c>
    </row>
    <row r="117" spans="1:7" x14ac:dyDescent="0.25">
      <c r="A117" s="3" t="s">
        <v>16</v>
      </c>
      <c r="B117" s="3">
        <v>0.14798900000000001</v>
      </c>
      <c r="C117" s="3">
        <v>0.15737200000000001</v>
      </c>
      <c r="D117" s="3">
        <v>0.16348099999999999</v>
      </c>
      <c r="E117" s="3">
        <v>0.16964399999999999</v>
      </c>
      <c r="F117" s="3">
        <v>0.176929</v>
      </c>
      <c r="G117" s="3">
        <v>0.184585</v>
      </c>
    </row>
    <row r="118" spans="1:7" x14ac:dyDescent="0.25">
      <c r="A118" s="3" t="s">
        <v>17</v>
      </c>
      <c r="B118" s="3">
        <v>0.14192399999999999</v>
      </c>
      <c r="C118" s="3">
        <v>0.153862</v>
      </c>
      <c r="D118" s="3">
        <v>0.162023</v>
      </c>
      <c r="E118" s="3">
        <v>0.169542</v>
      </c>
      <c r="F118" s="3">
        <v>0.17958099999999999</v>
      </c>
      <c r="G118" s="3">
        <v>0.19306799999999999</v>
      </c>
    </row>
    <row r="119" spans="1:7" x14ac:dyDescent="0.25">
      <c r="A119" s="3" t="s">
        <v>18</v>
      </c>
      <c r="B119" s="3">
        <v>0.199321</v>
      </c>
      <c r="C119" s="3">
        <v>0.18287200000000001</v>
      </c>
      <c r="D119" s="3">
        <v>0.17139399999999999</v>
      </c>
      <c r="E119" s="3">
        <v>0.16070699999999999</v>
      </c>
      <c r="F119" s="3">
        <v>0.15019199999999999</v>
      </c>
      <c r="G119" s="3">
        <v>0.135514</v>
      </c>
    </row>
    <row r="120" spans="1:7" x14ac:dyDescent="0.25">
      <c r="A120" s="3" t="s">
        <v>19</v>
      </c>
      <c r="B120" s="3">
        <v>0.180613</v>
      </c>
      <c r="C120" s="3">
        <v>0.17357400000000001</v>
      </c>
      <c r="D120" s="3">
        <v>0.16920199999999999</v>
      </c>
      <c r="E120" s="3">
        <v>0.165828</v>
      </c>
      <c r="F120" s="3">
        <v>0.15886700000000001</v>
      </c>
      <c r="G120" s="3">
        <v>0.151916</v>
      </c>
    </row>
    <row r="121" spans="1:7" x14ac:dyDescent="0.25">
      <c r="A121" s="3" t="s">
        <v>24</v>
      </c>
      <c r="B121" s="3">
        <v>0.16462199999999999</v>
      </c>
      <c r="C121" s="3">
        <v>0.16536400000000001</v>
      </c>
      <c r="D121" s="3">
        <v>0.166822</v>
      </c>
      <c r="E121" s="3">
        <v>0.16762299999999999</v>
      </c>
      <c r="F121" s="3">
        <v>0.16763700000000001</v>
      </c>
      <c r="G121" s="3">
        <v>0.167932</v>
      </c>
    </row>
    <row r="122" spans="1:7" x14ac:dyDescent="0.25">
      <c r="A122" s="3" t="s">
        <v>22</v>
      </c>
      <c r="B122" s="3">
        <v>0.16553100000000001</v>
      </c>
      <c r="C122" s="3">
        <v>0.16695599999999999</v>
      </c>
      <c r="D122" s="3">
        <v>0.167078</v>
      </c>
      <c r="E122" s="3">
        <v>0.166656</v>
      </c>
      <c r="F122" s="3">
        <v>0.166794</v>
      </c>
      <c r="G122" s="3">
        <v>0.16698499999999999</v>
      </c>
    </row>
    <row r="123" spans="1:7" x14ac:dyDescent="0.25">
      <c r="A123" s="3" t="s">
        <v>6</v>
      </c>
      <c r="B123" s="3" t="s">
        <v>7</v>
      </c>
      <c r="C123" s="3" t="s">
        <v>7</v>
      </c>
      <c r="D123" s="3" t="s">
        <v>7</v>
      </c>
      <c r="E123" s="3" t="s">
        <v>7</v>
      </c>
      <c r="F123" s="3" t="s">
        <v>7</v>
      </c>
      <c r="G123" s="3" t="s">
        <v>7</v>
      </c>
    </row>
    <row r="124" spans="1:7" x14ac:dyDescent="0.25">
      <c r="A124" s="3" t="s">
        <v>6</v>
      </c>
      <c r="B124" s="3" t="s">
        <v>7</v>
      </c>
      <c r="C124" s="3"/>
      <c r="D124" s="3"/>
      <c r="E124" s="3"/>
      <c r="F124" s="3"/>
      <c r="G124" s="3"/>
    </row>
    <row r="125" spans="1:7" x14ac:dyDescent="0.25">
      <c r="A125" s="3" t="s">
        <v>8</v>
      </c>
      <c r="B125" s="3">
        <v>4.564E-2</v>
      </c>
      <c r="C125" s="3"/>
      <c r="D125" s="3"/>
      <c r="E125" s="3"/>
      <c r="F125" s="3"/>
      <c r="G125" s="3"/>
    </row>
    <row r="126" spans="1:7" x14ac:dyDescent="0.25">
      <c r="A126" s="3" t="s">
        <v>9</v>
      </c>
      <c r="B126" s="3">
        <v>9.4298000000000007E-2</v>
      </c>
      <c r="C126" s="3"/>
      <c r="D126" s="3"/>
      <c r="E126" s="3"/>
      <c r="F126" s="3"/>
      <c r="G126" s="3"/>
    </row>
    <row r="127" spans="1:7" x14ac:dyDescent="0.25">
      <c r="A127" s="3" t="s">
        <v>25</v>
      </c>
      <c r="B127" s="3">
        <v>9.2720999999999998E-2</v>
      </c>
      <c r="C127" s="3"/>
      <c r="D127" s="3"/>
      <c r="E127" s="3"/>
      <c r="F127" s="3"/>
      <c r="G127" s="3"/>
    </row>
    <row r="128" spans="1:7" x14ac:dyDescent="0.25">
      <c r="A128" s="3" t="s">
        <v>12</v>
      </c>
      <c r="B128" s="3">
        <v>7.1720000000000006E-2</v>
      </c>
      <c r="C128" s="3"/>
      <c r="D128" s="3"/>
      <c r="E128" s="3"/>
      <c r="F128" s="3"/>
      <c r="G128" s="3"/>
    </row>
    <row r="129" spans="1:7" x14ac:dyDescent="0.25">
      <c r="A129" s="3" t="s">
        <v>13</v>
      </c>
      <c r="B129" s="3">
        <v>0.105696</v>
      </c>
      <c r="C129" s="3"/>
      <c r="D129" s="3"/>
      <c r="E129" s="3"/>
      <c r="F129" s="3"/>
      <c r="G129" s="3"/>
    </row>
    <row r="130" spans="1:7" x14ac:dyDescent="0.25">
      <c r="A130" s="3" t="s">
        <v>14</v>
      </c>
      <c r="B130" s="3">
        <v>0.12142699999999999</v>
      </c>
      <c r="C130" s="3"/>
      <c r="D130" s="3"/>
      <c r="E130" s="3"/>
      <c r="F130" s="3"/>
      <c r="G130" s="3"/>
    </row>
    <row r="131" spans="1:7" x14ac:dyDescent="0.25">
      <c r="A131" s="3" t="s">
        <v>16</v>
      </c>
      <c r="B131" s="3">
        <v>9.7070000000000004E-2</v>
      </c>
      <c r="C131" s="3"/>
      <c r="D131" s="3"/>
      <c r="E131" s="3"/>
      <c r="F131" s="3"/>
      <c r="G131" s="3"/>
    </row>
    <row r="132" spans="1:7" x14ac:dyDescent="0.25">
      <c r="A132" s="3" t="s">
        <v>17</v>
      </c>
      <c r="B132" s="3">
        <v>9.9868999999999999E-2</v>
      </c>
      <c r="C132" s="3"/>
      <c r="D132" s="3"/>
      <c r="E132" s="3"/>
      <c r="F132" s="3"/>
      <c r="G132" s="3"/>
    </row>
    <row r="133" spans="1:7" x14ac:dyDescent="0.25">
      <c r="A133" s="3" t="s">
        <v>18</v>
      </c>
      <c r="B133" s="3">
        <v>5.4135999999999997E-2</v>
      </c>
      <c r="C133" s="3"/>
      <c r="D133" s="3"/>
      <c r="E133" s="3"/>
      <c r="F133" s="3"/>
      <c r="G133" s="3"/>
    </row>
    <row r="134" spans="1:7" x14ac:dyDescent="0.25">
      <c r="A134" s="3" t="s">
        <v>19</v>
      </c>
      <c r="B134" s="3">
        <v>6.3113000000000002E-2</v>
      </c>
      <c r="C134" s="3"/>
      <c r="D134" s="3"/>
      <c r="E134" s="3"/>
      <c r="F134" s="3"/>
      <c r="G134" s="3"/>
    </row>
    <row r="135" spans="1:7" x14ac:dyDescent="0.25">
      <c r="A135" s="3" t="s">
        <v>24</v>
      </c>
      <c r="B135" s="3">
        <v>7.3317999999999994E-2</v>
      </c>
      <c r="C135" s="3"/>
      <c r="D135" s="3"/>
      <c r="E135" s="3"/>
      <c r="F135" s="3"/>
      <c r="G135" s="3"/>
    </row>
    <row r="136" spans="1:7" x14ac:dyDescent="0.25">
      <c r="A136" s="3" t="s">
        <v>22</v>
      </c>
      <c r="B136" s="3">
        <v>8.0991999999999995E-2</v>
      </c>
      <c r="C136" s="3"/>
      <c r="D136" s="3"/>
      <c r="E136" s="3"/>
      <c r="F136" s="3"/>
      <c r="G136" s="3"/>
    </row>
    <row r="137" spans="1:7" x14ac:dyDescent="0.25">
      <c r="A137" s="3" t="s">
        <v>6</v>
      </c>
      <c r="B137" s="3" t="s">
        <v>7</v>
      </c>
      <c r="C137" s="3"/>
      <c r="D137" s="3"/>
      <c r="E137" s="3"/>
      <c r="F137" s="3"/>
      <c r="G137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AE2B6-ED3C-4941-9202-E64B4E746E2F}">
  <dimension ref="A2:N136"/>
  <sheetViews>
    <sheetView workbookViewId="0">
      <selection activeCell="F2" sqref="F2:J4"/>
    </sheetView>
  </sheetViews>
  <sheetFormatPr baseColWidth="10" defaultRowHeight="15" x14ac:dyDescent="0.25"/>
  <cols>
    <col min="1" max="1" width="14" customWidth="1"/>
    <col min="6" max="6" width="19.7109375" customWidth="1"/>
    <col min="10" max="10" width="14" customWidth="1"/>
  </cols>
  <sheetData>
    <row r="2" spans="1:10" ht="30" x14ac:dyDescent="0.25">
      <c r="A2" t="s">
        <v>8</v>
      </c>
      <c r="B2" s="4">
        <v>0.97461299999999995</v>
      </c>
      <c r="C2" s="4">
        <v>0.66112899999999997</v>
      </c>
      <c r="D2" s="4">
        <v>0.50927199999999995</v>
      </c>
      <c r="E2" s="4">
        <v>0.26696500000000001</v>
      </c>
      <c r="F2" s="13"/>
      <c r="G2" s="14" t="s">
        <v>40</v>
      </c>
      <c r="H2" s="14" t="s">
        <v>41</v>
      </c>
      <c r="I2" s="14" t="s">
        <v>42</v>
      </c>
      <c r="J2" s="14" t="s">
        <v>30</v>
      </c>
    </row>
    <row r="3" spans="1:10" x14ac:dyDescent="0.25">
      <c r="A3" t="s">
        <v>9</v>
      </c>
      <c r="B3" s="4">
        <v>0.38135000000000002</v>
      </c>
      <c r="C3" s="4">
        <v>3.3194000000000001E-2</v>
      </c>
      <c r="D3" s="4">
        <v>0.18135299999999999</v>
      </c>
      <c r="E3" s="4">
        <v>8.7370000000000003E-2</v>
      </c>
      <c r="F3" s="16" t="s">
        <v>26</v>
      </c>
      <c r="G3" s="7">
        <f>AVERAGE(B2:B7,B10:B15)</f>
        <v>0.33333333333333343</v>
      </c>
      <c r="H3" s="7">
        <f t="shared" ref="H3:J3" si="0">AVERAGE(C2:C7,C10:C15)</f>
        <v>8.3333333333333329E-2</v>
      </c>
      <c r="I3" s="7">
        <f t="shared" si="0"/>
        <v>0.16666666666666666</v>
      </c>
      <c r="J3" s="7">
        <f t="shared" si="0"/>
        <v>8.3333333333333329E-2</v>
      </c>
    </row>
    <row r="4" spans="1:10" x14ac:dyDescent="0.25">
      <c r="A4" t="s">
        <v>25</v>
      </c>
      <c r="B4" s="4">
        <v>5.9154999999999999E-2</v>
      </c>
      <c r="C4" s="4">
        <v>2.2889999999999998E-3</v>
      </c>
      <c r="D4" s="4">
        <v>2.9968000000000002E-2</v>
      </c>
      <c r="E4" s="4">
        <v>1.5297E-2</v>
      </c>
      <c r="F4" s="16" t="s">
        <v>39</v>
      </c>
      <c r="G4" s="17">
        <f>STDEV(B2:B7,B10:B15)</f>
        <v>0.33607057577168981</v>
      </c>
      <c r="H4" s="17">
        <f t="shared" ref="H4:J4" si="1">STDEV(C2:C7,C10:C15)</f>
        <v>0.18798925431153254</v>
      </c>
      <c r="I4" s="17">
        <f t="shared" si="1"/>
        <v>0.16909388854411533</v>
      </c>
      <c r="J4" s="17">
        <f t="shared" si="1"/>
        <v>8.4968446418584573E-2</v>
      </c>
    </row>
    <row r="5" spans="1:10" x14ac:dyDescent="0.25">
      <c r="A5" t="s">
        <v>12</v>
      </c>
      <c r="B5" s="4">
        <v>0.445299</v>
      </c>
      <c r="C5" s="4">
        <v>3.1371000000000003E-2</v>
      </c>
      <c r="D5" s="4">
        <v>0.21765499999999999</v>
      </c>
      <c r="E5" s="4">
        <v>0.106698</v>
      </c>
    </row>
    <row r="6" spans="1:10" x14ac:dyDescent="0.25">
      <c r="A6" t="s">
        <v>13</v>
      </c>
      <c r="B6" s="4">
        <v>0.12717800000000001</v>
      </c>
      <c r="C6" s="4">
        <v>3.2590000000000002E-3</v>
      </c>
      <c r="D6" s="4">
        <v>6.2702999999999995E-2</v>
      </c>
      <c r="E6" s="4">
        <v>3.1151000000000002E-2</v>
      </c>
    </row>
    <row r="7" spans="1:10" x14ac:dyDescent="0.25">
      <c r="A7" t="s">
        <v>14</v>
      </c>
      <c r="B7" s="4">
        <v>1.2404999999999999E-2</v>
      </c>
      <c r="C7" s="8">
        <v>3.4999999999999997E-5</v>
      </c>
      <c r="D7" s="4">
        <v>6.5539999999999999E-3</v>
      </c>
      <c r="E7" s="4">
        <v>3.369E-3</v>
      </c>
    </row>
    <row r="8" spans="1:10" x14ac:dyDescent="0.25">
      <c r="A8" t="s">
        <v>6</v>
      </c>
      <c r="B8" t="s">
        <v>7</v>
      </c>
      <c r="C8" t="s">
        <v>7</v>
      </c>
      <c r="D8" t="s">
        <v>7</v>
      </c>
      <c r="E8" t="s">
        <v>7</v>
      </c>
    </row>
    <row r="9" spans="1:10" x14ac:dyDescent="0.25">
      <c r="A9" t="s">
        <v>15</v>
      </c>
      <c r="B9" t="s">
        <v>7</v>
      </c>
      <c r="C9" t="s">
        <v>7</v>
      </c>
      <c r="D9" t="s">
        <v>7</v>
      </c>
      <c r="E9" t="s">
        <v>7</v>
      </c>
    </row>
    <row r="10" spans="1:10" x14ac:dyDescent="0.25">
      <c r="A10" t="s">
        <v>16</v>
      </c>
      <c r="B10" s="4">
        <v>5.653E-3</v>
      </c>
      <c r="C10" s="8">
        <v>1.9000000000000001E-5</v>
      </c>
      <c r="D10" s="4">
        <v>3.1470000000000001E-3</v>
      </c>
      <c r="E10" s="4">
        <v>1.709E-3</v>
      </c>
    </row>
    <row r="11" spans="1:10" x14ac:dyDescent="0.25">
      <c r="A11" t="s">
        <v>17</v>
      </c>
      <c r="B11" s="4">
        <v>9.9154999999999993E-2</v>
      </c>
      <c r="C11" s="4">
        <v>3.0660000000000001E-3</v>
      </c>
      <c r="D11" s="4">
        <v>5.0928000000000001E-2</v>
      </c>
      <c r="E11" s="4">
        <v>2.6405999999999999E-2</v>
      </c>
    </row>
    <row r="12" spans="1:10" x14ac:dyDescent="0.25">
      <c r="A12" t="s">
        <v>18</v>
      </c>
      <c r="B12" s="4">
        <v>0.14421300000000001</v>
      </c>
      <c r="C12" s="4">
        <v>5.1120000000000002E-3</v>
      </c>
      <c r="D12" s="4">
        <v>7.7419000000000002E-2</v>
      </c>
      <c r="E12" s="4">
        <v>4.1780999999999999E-2</v>
      </c>
    </row>
    <row r="13" spans="1:10" x14ac:dyDescent="0.25">
      <c r="A13" t="s">
        <v>19</v>
      </c>
      <c r="B13" s="4">
        <v>0.70729600000000004</v>
      </c>
      <c r="C13" s="4">
        <v>9.4941999999999999E-2</v>
      </c>
      <c r="D13" s="4">
        <v>0.34987200000000002</v>
      </c>
      <c r="E13" s="4">
        <v>0.17300599999999999</v>
      </c>
    </row>
    <row r="14" spans="1:10" x14ac:dyDescent="0.25">
      <c r="A14" t="s">
        <v>24</v>
      </c>
      <c r="B14" s="4">
        <v>0.21628600000000001</v>
      </c>
      <c r="C14" s="4">
        <v>1.1655E-2</v>
      </c>
      <c r="D14" s="4">
        <v>0.111124</v>
      </c>
      <c r="E14" s="4">
        <v>5.7743000000000003E-2</v>
      </c>
    </row>
    <row r="15" spans="1:10" x14ac:dyDescent="0.25">
      <c r="A15" t="s">
        <v>22</v>
      </c>
      <c r="B15" s="4">
        <v>0.82739700000000005</v>
      </c>
      <c r="C15" s="4">
        <v>0.15392900000000001</v>
      </c>
      <c r="D15" s="4">
        <v>0.400005</v>
      </c>
      <c r="E15" s="4">
        <v>0.18850500000000001</v>
      </c>
    </row>
    <row r="16" spans="1:10" x14ac:dyDescent="0.25">
      <c r="A16" t="s">
        <v>15</v>
      </c>
      <c r="B16" t="s">
        <v>7</v>
      </c>
      <c r="C16" t="s">
        <v>7</v>
      </c>
      <c r="D16" t="s">
        <v>7</v>
      </c>
      <c r="E16" t="s">
        <v>7</v>
      </c>
    </row>
    <row r="17" spans="1:3" x14ac:dyDescent="0.25">
      <c r="A17" t="s">
        <v>23</v>
      </c>
      <c r="B17" t="s">
        <v>7</v>
      </c>
      <c r="C17" t="s">
        <v>7</v>
      </c>
    </row>
    <row r="18" spans="1:3" x14ac:dyDescent="0.25">
      <c r="A18">
        <v>20</v>
      </c>
      <c r="B18">
        <v>5.7811000000000003</v>
      </c>
      <c r="C18">
        <v>3.8574000000000002</v>
      </c>
    </row>
    <row r="19" spans="1:3" x14ac:dyDescent="0.25">
      <c r="A19">
        <v>21</v>
      </c>
      <c r="B19">
        <v>13.488899999999999</v>
      </c>
      <c r="C19">
        <v>9.3402999999999992</v>
      </c>
    </row>
    <row r="20" spans="1:3" x14ac:dyDescent="0.25">
      <c r="A20">
        <v>22</v>
      </c>
      <c r="B20">
        <v>25.529299999999999</v>
      </c>
      <c r="C20">
        <v>19.116900000000001</v>
      </c>
    </row>
    <row r="21" spans="1:3" x14ac:dyDescent="0.25">
      <c r="A21">
        <v>23</v>
      </c>
      <c r="B21">
        <v>40.4831</v>
      </c>
      <c r="C21">
        <v>33.25</v>
      </c>
    </row>
    <row r="22" spans="1:3" x14ac:dyDescent="0.25">
      <c r="A22">
        <v>24</v>
      </c>
      <c r="B22">
        <v>57.042400000000001</v>
      </c>
      <c r="C22">
        <v>50.457099999999997</v>
      </c>
    </row>
    <row r="23" spans="1:3" x14ac:dyDescent="0.25">
      <c r="A23">
        <v>25</v>
      </c>
      <c r="B23">
        <v>71.674300000000002</v>
      </c>
      <c r="C23">
        <v>67.496799999999993</v>
      </c>
    </row>
    <row r="24" spans="1:3" x14ac:dyDescent="0.25">
      <c r="A24">
        <v>26</v>
      </c>
      <c r="B24">
        <v>83.153300000000002</v>
      </c>
      <c r="C24">
        <v>81.405500000000004</v>
      </c>
    </row>
    <row r="25" spans="1:3" x14ac:dyDescent="0.25">
      <c r="A25">
        <v>27</v>
      </c>
      <c r="B25">
        <v>91.150099999999995</v>
      </c>
      <c r="C25">
        <v>90.809899999999999</v>
      </c>
    </row>
    <row r="26" spans="1:3" x14ac:dyDescent="0.25">
      <c r="A26">
        <v>28</v>
      </c>
      <c r="B26">
        <v>95.773600000000002</v>
      </c>
      <c r="C26">
        <v>96.117400000000004</v>
      </c>
    </row>
    <row r="27" spans="1:3" x14ac:dyDescent="0.25">
      <c r="A27">
        <v>29</v>
      </c>
      <c r="B27">
        <v>98.206800000000001</v>
      </c>
      <c r="C27">
        <v>98.624899999999997</v>
      </c>
    </row>
    <row r="28" spans="1:3" x14ac:dyDescent="0.25">
      <c r="A28">
        <v>30</v>
      </c>
      <c r="B28">
        <v>99.349000000000004</v>
      </c>
      <c r="C28">
        <v>99.576300000000003</v>
      </c>
    </row>
    <row r="29" spans="1:3" x14ac:dyDescent="0.25">
      <c r="A29">
        <v>31</v>
      </c>
      <c r="B29">
        <v>99.797899999999998</v>
      </c>
      <c r="C29">
        <v>99.894300000000001</v>
      </c>
    </row>
    <row r="30" spans="1:3" x14ac:dyDescent="0.25">
      <c r="A30">
        <v>32</v>
      </c>
      <c r="B30">
        <v>99.937799999999996</v>
      </c>
      <c r="C30">
        <v>99.976600000000005</v>
      </c>
    </row>
    <row r="31" spans="1:3" x14ac:dyDescent="0.25">
      <c r="A31">
        <v>33</v>
      </c>
      <c r="B31">
        <v>99.988100000000003</v>
      </c>
      <c r="C31">
        <v>99.996200000000002</v>
      </c>
    </row>
    <row r="32" spans="1:3" x14ac:dyDescent="0.25">
      <c r="A32">
        <v>34</v>
      </c>
      <c r="B32">
        <v>99.997600000000006</v>
      </c>
      <c r="C32">
        <v>100</v>
      </c>
    </row>
    <row r="33" spans="1:7" x14ac:dyDescent="0.25">
      <c r="A33">
        <v>35</v>
      </c>
      <c r="B33">
        <v>99.999600000000001</v>
      </c>
      <c r="C33">
        <v>100</v>
      </c>
    </row>
    <row r="34" spans="1:7" x14ac:dyDescent="0.25">
      <c r="A34">
        <v>36</v>
      </c>
      <c r="B34">
        <v>100</v>
      </c>
      <c r="C34">
        <v>100</v>
      </c>
    </row>
    <row r="35" spans="1:7" x14ac:dyDescent="0.25">
      <c r="A35">
        <v>37</v>
      </c>
      <c r="B35">
        <v>100</v>
      </c>
      <c r="C35">
        <v>100</v>
      </c>
    </row>
    <row r="36" spans="1:7" x14ac:dyDescent="0.25">
      <c r="A36">
        <v>38</v>
      </c>
      <c r="B36">
        <v>100</v>
      </c>
      <c r="C36">
        <v>100</v>
      </c>
    </row>
    <row r="37" spans="1:7" x14ac:dyDescent="0.25">
      <c r="A37">
        <v>39</v>
      </c>
      <c r="B37">
        <v>100</v>
      </c>
      <c r="C37">
        <v>100</v>
      </c>
    </row>
    <row r="38" spans="1:7" x14ac:dyDescent="0.25">
      <c r="A38">
        <v>40</v>
      </c>
      <c r="B38">
        <v>100</v>
      </c>
      <c r="C38">
        <v>100</v>
      </c>
    </row>
    <row r="39" spans="1:7" x14ac:dyDescent="0.25">
      <c r="A39">
        <v>41</v>
      </c>
      <c r="B39">
        <v>100</v>
      </c>
      <c r="C39">
        <v>100</v>
      </c>
    </row>
    <row r="40" spans="1:7" x14ac:dyDescent="0.25">
      <c r="A40">
        <v>42</v>
      </c>
      <c r="B40">
        <v>100</v>
      </c>
      <c r="C40">
        <v>100</v>
      </c>
    </row>
    <row r="41" spans="1:7" x14ac:dyDescent="0.25">
      <c r="A41">
        <v>43</v>
      </c>
      <c r="B41">
        <v>100</v>
      </c>
      <c r="C41">
        <v>100</v>
      </c>
    </row>
    <row r="42" spans="1:7" x14ac:dyDescent="0.25">
      <c r="A42">
        <v>44</v>
      </c>
      <c r="B42">
        <v>100</v>
      </c>
      <c r="C42">
        <v>100</v>
      </c>
    </row>
    <row r="43" spans="1:7" x14ac:dyDescent="0.25">
      <c r="A43">
        <v>45</v>
      </c>
      <c r="B43">
        <v>100</v>
      </c>
      <c r="C43">
        <v>100</v>
      </c>
    </row>
    <row r="44" spans="1:7" x14ac:dyDescent="0.25">
      <c r="A44">
        <v>46</v>
      </c>
      <c r="B44">
        <v>100</v>
      </c>
      <c r="C44">
        <v>100</v>
      </c>
    </row>
    <row r="45" spans="1:7" x14ac:dyDescent="0.25">
      <c r="A45">
        <v>47</v>
      </c>
      <c r="B45">
        <v>100</v>
      </c>
      <c r="C45">
        <v>100</v>
      </c>
    </row>
    <row r="46" spans="1:7" x14ac:dyDescent="0.25">
      <c r="A46">
        <v>48</v>
      </c>
      <c r="B46">
        <v>100</v>
      </c>
      <c r="C46">
        <v>100</v>
      </c>
    </row>
    <row r="47" spans="1:7" x14ac:dyDescent="0.25">
      <c r="A47" t="s">
        <v>23</v>
      </c>
      <c r="B47" t="s">
        <v>7</v>
      </c>
      <c r="C47" t="s">
        <v>7</v>
      </c>
    </row>
    <row r="48" spans="1:7" x14ac:dyDescent="0.25">
      <c r="A48" t="s">
        <v>6</v>
      </c>
      <c r="B48" t="s">
        <v>7</v>
      </c>
      <c r="C48" t="s">
        <v>7</v>
      </c>
      <c r="D48" t="s">
        <v>7</v>
      </c>
      <c r="E48" t="s">
        <v>7</v>
      </c>
      <c r="F48" t="s">
        <v>7</v>
      </c>
      <c r="G48" t="s">
        <v>7</v>
      </c>
    </row>
    <row r="49" spans="1:14" x14ac:dyDescent="0.25">
      <c r="A49" s="1" t="s">
        <v>8</v>
      </c>
      <c r="B49" s="3">
        <v>0.87350799999999995</v>
      </c>
      <c r="C49" s="3">
        <v>0.101105</v>
      </c>
      <c r="D49" s="3">
        <v>2.1988000000000001E-2</v>
      </c>
      <c r="E49" s="3">
        <v>3.1189999999999998E-3</v>
      </c>
      <c r="F49" s="3">
        <v>2.7399999999999999E-4</v>
      </c>
      <c r="G49" s="3">
        <v>6.0000000000000002E-6</v>
      </c>
      <c r="I49" s="5">
        <v>1</v>
      </c>
      <c r="J49" s="12" t="s">
        <v>8</v>
      </c>
      <c r="K49" s="12"/>
      <c r="L49" s="12"/>
      <c r="M49" s="12"/>
      <c r="N49" s="12"/>
    </row>
    <row r="50" spans="1:14" x14ac:dyDescent="0.25">
      <c r="A50" s="1" t="s">
        <v>9</v>
      </c>
      <c r="B50" s="3">
        <v>5.8902999999999997E-2</v>
      </c>
      <c r="C50" s="3">
        <v>0.32244699999999998</v>
      </c>
      <c r="D50" s="3">
        <v>0.33721800000000002</v>
      </c>
      <c r="E50" s="3">
        <v>0.181896</v>
      </c>
      <c r="F50" s="3">
        <v>8.5138000000000005E-2</v>
      </c>
      <c r="G50" s="3">
        <v>1.4397999999999999E-2</v>
      </c>
      <c r="I50" s="5">
        <v>2</v>
      </c>
      <c r="J50" s="12" t="str">
        <f>A52</f>
        <v>Herediano</v>
      </c>
      <c r="K50" s="12"/>
      <c r="L50" s="12"/>
      <c r="M50" s="12"/>
      <c r="N50" s="12"/>
    </row>
    <row r="51" spans="1:14" x14ac:dyDescent="0.25">
      <c r="A51" s="1" t="s">
        <v>25</v>
      </c>
      <c r="B51" s="3">
        <v>5.6039999999999996E-3</v>
      </c>
      <c r="C51" s="3">
        <v>5.3551000000000001E-2</v>
      </c>
      <c r="D51" s="3">
        <v>0.131332</v>
      </c>
      <c r="E51" s="3">
        <v>0.29450500000000002</v>
      </c>
      <c r="F51" s="3">
        <v>0.33021099999999998</v>
      </c>
      <c r="G51" s="3">
        <v>0.18479699999999999</v>
      </c>
      <c r="I51" s="5">
        <v>3</v>
      </c>
      <c r="J51" s="12" t="str">
        <f>A50</f>
        <v>Guadalupe</v>
      </c>
      <c r="K51" s="12"/>
      <c r="L51" s="12"/>
      <c r="M51" s="12"/>
      <c r="N51" s="12"/>
    </row>
    <row r="52" spans="1:14" x14ac:dyDescent="0.25">
      <c r="A52" s="1" t="s">
        <v>12</v>
      </c>
      <c r="B52" s="3">
        <v>5.4543000000000001E-2</v>
      </c>
      <c r="C52" s="3">
        <v>0.39075599999999999</v>
      </c>
      <c r="D52" s="3">
        <v>0.30729000000000001</v>
      </c>
      <c r="E52" s="3">
        <v>0.157941</v>
      </c>
      <c r="F52" s="3">
        <v>7.3487999999999998E-2</v>
      </c>
      <c r="G52" s="3">
        <v>1.5982E-2</v>
      </c>
      <c r="I52" s="5">
        <v>4</v>
      </c>
      <c r="J52" s="12" t="str">
        <f>A51</f>
        <v>Perez Zeledón</v>
      </c>
      <c r="K52" s="12"/>
      <c r="L52" s="12"/>
      <c r="M52" s="12"/>
      <c r="N52" s="12"/>
    </row>
    <row r="53" spans="1:14" x14ac:dyDescent="0.25">
      <c r="A53" s="1" t="s">
        <v>13</v>
      </c>
      <c r="B53" s="3">
        <v>7.228E-3</v>
      </c>
      <c r="C53" s="3">
        <v>0.11995</v>
      </c>
      <c r="D53" s="3">
        <v>0.16358</v>
      </c>
      <c r="E53" s="3">
        <v>0.260884</v>
      </c>
      <c r="F53" s="3">
        <v>0.31570500000000001</v>
      </c>
      <c r="G53" s="3">
        <v>0.13265299999999999</v>
      </c>
      <c r="I53" s="5">
        <v>5</v>
      </c>
      <c r="J53" s="12" t="str">
        <f>A53</f>
        <v>Santos</v>
      </c>
      <c r="K53" s="12"/>
      <c r="L53" s="12"/>
      <c r="M53" s="12"/>
      <c r="N53" s="12"/>
    </row>
    <row r="54" spans="1:14" x14ac:dyDescent="0.25">
      <c r="A54" s="1" t="s">
        <v>14</v>
      </c>
      <c r="B54" s="3">
        <v>2.14E-4</v>
      </c>
      <c r="C54" s="3">
        <v>1.2191E-2</v>
      </c>
      <c r="D54" s="3">
        <v>3.8592000000000001E-2</v>
      </c>
      <c r="E54" s="3">
        <v>0.101655</v>
      </c>
      <c r="F54" s="3">
        <v>0.195184</v>
      </c>
      <c r="G54" s="3">
        <v>0.65216399999999997</v>
      </c>
      <c r="I54" s="5">
        <v>6</v>
      </c>
      <c r="J54" s="12" t="str">
        <f>A54</f>
        <v>Grecia</v>
      </c>
      <c r="K54" s="12"/>
      <c r="L54" s="12"/>
      <c r="M54" s="12"/>
      <c r="N54" s="12"/>
    </row>
    <row r="55" spans="1:14" x14ac:dyDescent="0.25">
      <c r="A55" s="1" t="s">
        <v>16</v>
      </c>
      <c r="B55" s="3">
        <v>7.7300000000000003E-4</v>
      </c>
      <c r="C55" s="3">
        <v>4.8799999999999998E-3</v>
      </c>
      <c r="D55" s="3">
        <v>2.5977E-2</v>
      </c>
      <c r="E55" s="3">
        <v>6.7903000000000005E-2</v>
      </c>
      <c r="F55" s="3">
        <v>0.17577100000000001</v>
      </c>
      <c r="G55" s="3">
        <v>0.72469600000000001</v>
      </c>
      <c r="I55" s="5">
        <v>1</v>
      </c>
      <c r="J55" s="12" t="str">
        <f>A60</f>
        <v>Cartagines</v>
      </c>
      <c r="K55" s="12"/>
      <c r="L55" s="12"/>
      <c r="M55" s="12"/>
      <c r="N55" s="12"/>
    </row>
    <row r="56" spans="1:14" x14ac:dyDescent="0.25">
      <c r="A56" s="1" t="s">
        <v>17</v>
      </c>
      <c r="B56" s="3">
        <v>2.5276E-2</v>
      </c>
      <c r="C56" s="3">
        <v>7.3879E-2</v>
      </c>
      <c r="D56" s="3">
        <v>0.16756399999999999</v>
      </c>
      <c r="E56" s="3">
        <v>0.23211499999999999</v>
      </c>
      <c r="F56" s="3">
        <v>0.36011799999999999</v>
      </c>
      <c r="G56" s="3">
        <v>0.14104800000000001</v>
      </c>
      <c r="I56" s="5">
        <v>2</v>
      </c>
      <c r="J56" s="12" t="str">
        <f>A58</f>
        <v>Saprissa</v>
      </c>
      <c r="K56" s="12"/>
      <c r="L56" s="12"/>
      <c r="M56" s="12"/>
      <c r="N56" s="12"/>
    </row>
    <row r="57" spans="1:14" x14ac:dyDescent="0.25">
      <c r="A57" s="1" t="s">
        <v>18</v>
      </c>
      <c r="B57" s="3">
        <v>4.2763000000000002E-2</v>
      </c>
      <c r="C57" s="3">
        <v>0.10145</v>
      </c>
      <c r="D57" s="3">
        <v>0.24162700000000001</v>
      </c>
      <c r="E57" s="3">
        <v>0.28880299999999998</v>
      </c>
      <c r="F57" s="3">
        <v>0.25508399999999998</v>
      </c>
      <c r="G57" s="3">
        <v>7.0273000000000002E-2</v>
      </c>
      <c r="I57" s="5">
        <v>3</v>
      </c>
      <c r="J57" s="12" t="str">
        <f>A59</f>
        <v>San Carlos</v>
      </c>
      <c r="K57" s="12"/>
      <c r="L57" s="12"/>
      <c r="M57" s="12"/>
      <c r="N57" s="12"/>
    </row>
    <row r="58" spans="1:14" x14ac:dyDescent="0.25">
      <c r="A58" s="1" t="s">
        <v>19</v>
      </c>
      <c r="B58" s="3">
        <v>0.33524799999999999</v>
      </c>
      <c r="C58" s="3">
        <v>0.37204799999999999</v>
      </c>
      <c r="D58" s="3">
        <v>0.18000099999999999</v>
      </c>
      <c r="E58" s="3">
        <v>8.5339999999999999E-2</v>
      </c>
      <c r="F58" s="3">
        <v>2.5493999999999999E-2</v>
      </c>
      <c r="G58" s="3">
        <v>1.869E-3</v>
      </c>
      <c r="I58" s="5">
        <v>4</v>
      </c>
      <c r="J58" s="12" t="str">
        <f>A57</f>
        <v>Sporting</v>
      </c>
      <c r="K58" s="12"/>
      <c r="L58" s="12"/>
      <c r="M58" s="12"/>
      <c r="N58" s="12"/>
    </row>
    <row r="59" spans="1:14" x14ac:dyDescent="0.25">
      <c r="A59" s="1" t="s">
        <v>24</v>
      </c>
      <c r="B59" s="3">
        <v>6.9304000000000004E-2</v>
      </c>
      <c r="C59" s="3">
        <v>0.146982</v>
      </c>
      <c r="D59" s="3">
        <v>0.26727400000000001</v>
      </c>
      <c r="E59" s="3">
        <v>0.281856</v>
      </c>
      <c r="F59" s="3">
        <v>0.17335400000000001</v>
      </c>
      <c r="G59" s="3">
        <v>6.123E-2</v>
      </c>
      <c r="I59" s="5">
        <v>5</v>
      </c>
      <c r="J59" s="12" t="str">
        <f>A56</f>
        <v>Limon</v>
      </c>
      <c r="K59" s="12"/>
      <c r="L59" s="12"/>
      <c r="M59" s="12"/>
      <c r="N59" s="12"/>
    </row>
    <row r="60" spans="1:14" x14ac:dyDescent="0.25">
      <c r="A60" s="1" t="s">
        <v>22</v>
      </c>
      <c r="B60" s="3">
        <v>0.52663599999999999</v>
      </c>
      <c r="C60" s="3">
        <v>0.300761</v>
      </c>
      <c r="D60" s="3">
        <v>0.11755699999999999</v>
      </c>
      <c r="E60" s="3">
        <v>4.3983000000000001E-2</v>
      </c>
      <c r="F60" s="3">
        <v>1.0179000000000001E-2</v>
      </c>
      <c r="G60" s="3">
        <v>8.8400000000000002E-4</v>
      </c>
      <c r="I60" s="5">
        <v>6</v>
      </c>
      <c r="J60" s="12" t="str">
        <f>A55</f>
        <v>Jicaral</v>
      </c>
      <c r="K60" s="12"/>
      <c r="L60" s="12"/>
      <c r="M60" s="12"/>
      <c r="N60" s="12"/>
    </row>
    <row r="61" spans="1:14" x14ac:dyDescent="0.25">
      <c r="A61" t="s">
        <v>6</v>
      </c>
      <c r="B61" t="s">
        <v>7</v>
      </c>
      <c r="C61" t="s">
        <v>7</v>
      </c>
      <c r="D61" t="s">
        <v>7</v>
      </c>
      <c r="E61" t="s">
        <v>7</v>
      </c>
      <c r="F61" t="s">
        <v>7</v>
      </c>
      <c r="G61" t="s">
        <v>7</v>
      </c>
    </row>
    <row r="62" spans="1:14" x14ac:dyDescent="0.25">
      <c r="A62" t="s">
        <v>6</v>
      </c>
      <c r="B62" t="s">
        <v>7</v>
      </c>
      <c r="C62" t="s">
        <v>7</v>
      </c>
      <c r="D62" t="s">
        <v>7</v>
      </c>
      <c r="E62" t="s">
        <v>7</v>
      </c>
    </row>
    <row r="63" spans="1:14" x14ac:dyDescent="0.25">
      <c r="A63" t="s">
        <v>8</v>
      </c>
      <c r="B63">
        <v>0.440946</v>
      </c>
      <c r="C63">
        <v>0.134799</v>
      </c>
      <c r="D63">
        <v>0.23199700000000001</v>
      </c>
      <c r="E63">
        <v>0.124791</v>
      </c>
    </row>
    <row r="64" spans="1:14" x14ac:dyDescent="0.25">
      <c r="A64" t="s">
        <v>9</v>
      </c>
      <c r="B64">
        <v>0.31764700000000001</v>
      </c>
      <c r="C64">
        <v>8.0328999999999998E-2</v>
      </c>
      <c r="D64">
        <v>0.15487899999999999</v>
      </c>
      <c r="E64">
        <v>7.5528999999999999E-2</v>
      </c>
    </row>
    <row r="65" spans="1:6" x14ac:dyDescent="0.25">
      <c r="A65" t="s">
        <v>10</v>
      </c>
      <c r="B65" t="s">
        <v>11</v>
      </c>
      <c r="C65">
        <v>0.32325199999999998</v>
      </c>
      <c r="D65">
        <v>8.2206000000000001E-2</v>
      </c>
      <c r="E65">
        <v>0.15650700000000001</v>
      </c>
      <c r="F65">
        <v>7.5402999999999998E-2</v>
      </c>
    </row>
    <row r="66" spans="1:6" x14ac:dyDescent="0.25">
      <c r="A66" t="s">
        <v>12</v>
      </c>
      <c r="B66">
        <v>0.34882999999999997</v>
      </c>
      <c r="C66">
        <v>9.2882000000000006E-2</v>
      </c>
      <c r="D66">
        <v>0.17518700000000001</v>
      </c>
      <c r="E66">
        <v>8.8455000000000006E-2</v>
      </c>
    </row>
    <row r="67" spans="1:6" x14ac:dyDescent="0.25">
      <c r="A67" t="s">
        <v>13</v>
      </c>
      <c r="B67">
        <v>0.29714200000000002</v>
      </c>
      <c r="C67">
        <v>7.3249999999999996E-2</v>
      </c>
      <c r="D67">
        <v>0.14113200000000001</v>
      </c>
      <c r="E67">
        <v>6.7299999999999999E-2</v>
      </c>
    </row>
    <row r="68" spans="1:6" x14ac:dyDescent="0.25">
      <c r="A68" t="s">
        <v>14</v>
      </c>
      <c r="B68">
        <v>0.27218300000000001</v>
      </c>
      <c r="C68">
        <v>6.4363000000000004E-2</v>
      </c>
      <c r="D68">
        <v>0.127108</v>
      </c>
      <c r="E68">
        <v>5.8953999999999999E-2</v>
      </c>
    </row>
    <row r="69" spans="1:6" x14ac:dyDescent="0.25">
      <c r="A69" t="s">
        <v>6</v>
      </c>
      <c r="B69" t="s">
        <v>7</v>
      </c>
      <c r="C69" t="s">
        <v>7</v>
      </c>
      <c r="D69" t="s">
        <v>7</v>
      </c>
      <c r="E69" t="s">
        <v>7</v>
      </c>
    </row>
    <row r="70" spans="1:6" x14ac:dyDescent="0.25">
      <c r="A70" t="s">
        <v>15</v>
      </c>
      <c r="B70" t="s">
        <v>7</v>
      </c>
      <c r="C70" t="s">
        <v>7</v>
      </c>
      <c r="D70" t="s">
        <v>7</v>
      </c>
      <c r="E70" t="s">
        <v>7</v>
      </c>
    </row>
    <row r="71" spans="1:6" x14ac:dyDescent="0.25">
      <c r="A71" t="s">
        <v>16</v>
      </c>
      <c r="B71">
        <v>0.30317499999999997</v>
      </c>
      <c r="C71">
        <v>6.7250000000000004E-2</v>
      </c>
      <c r="D71">
        <v>0.14904800000000001</v>
      </c>
      <c r="E71">
        <v>7.2258000000000003E-2</v>
      </c>
    </row>
    <row r="72" spans="1:6" x14ac:dyDescent="0.25">
      <c r="A72" t="s">
        <v>17</v>
      </c>
      <c r="B72">
        <v>0.30138799999999999</v>
      </c>
      <c r="C72">
        <v>6.7449999999999996E-2</v>
      </c>
      <c r="D72">
        <v>0.148364</v>
      </c>
      <c r="E72">
        <v>7.1743000000000001E-2</v>
      </c>
    </row>
    <row r="73" spans="1:6" x14ac:dyDescent="0.25">
      <c r="A73" t="s">
        <v>18</v>
      </c>
      <c r="B73">
        <v>0.37740299999999999</v>
      </c>
      <c r="C73">
        <v>9.5263E-2</v>
      </c>
      <c r="D73">
        <v>0.198402</v>
      </c>
      <c r="E73">
        <v>0.104356</v>
      </c>
    </row>
    <row r="74" spans="1:6" x14ac:dyDescent="0.25">
      <c r="A74" t="s">
        <v>19</v>
      </c>
      <c r="B74">
        <v>0.35124300000000003</v>
      </c>
      <c r="C74">
        <v>8.4638000000000005E-2</v>
      </c>
      <c r="D74">
        <v>0.18124699999999999</v>
      </c>
      <c r="E74">
        <v>9.2806E-2</v>
      </c>
    </row>
    <row r="75" spans="1:6" x14ac:dyDescent="0.25">
      <c r="A75" t="s">
        <v>20</v>
      </c>
      <c r="B75" t="s">
        <v>21</v>
      </c>
      <c r="C75">
        <v>0.33071800000000001</v>
      </c>
      <c r="D75">
        <v>7.7965000000000007E-2</v>
      </c>
      <c r="E75">
        <v>0.16725300000000001</v>
      </c>
      <c r="F75">
        <v>8.3915000000000003E-2</v>
      </c>
    </row>
    <row r="76" spans="1:6" x14ac:dyDescent="0.25">
      <c r="A76" t="s">
        <v>22</v>
      </c>
      <c r="B76">
        <v>0.33607300000000001</v>
      </c>
      <c r="C76">
        <v>7.9604999999999995E-2</v>
      </c>
      <c r="D76">
        <v>0.168876</v>
      </c>
      <c r="E76">
        <v>8.4489999999999996E-2</v>
      </c>
    </row>
    <row r="77" spans="1:6" x14ac:dyDescent="0.25">
      <c r="A77" t="s">
        <v>15</v>
      </c>
      <c r="B77" t="s">
        <v>7</v>
      </c>
      <c r="C77" t="s">
        <v>7</v>
      </c>
      <c r="D77" t="s">
        <v>7</v>
      </c>
      <c r="E77" t="s">
        <v>7</v>
      </c>
    </row>
    <row r="78" spans="1:6" x14ac:dyDescent="0.25">
      <c r="A78" t="s">
        <v>23</v>
      </c>
      <c r="B78" t="s">
        <v>7</v>
      </c>
      <c r="C78" t="s">
        <v>7</v>
      </c>
    </row>
    <row r="79" spans="1:6" x14ac:dyDescent="0.25">
      <c r="A79">
        <v>20</v>
      </c>
      <c r="B79">
        <v>6.4306999999999999</v>
      </c>
      <c r="C79">
        <v>5.1413000000000002</v>
      </c>
    </row>
    <row r="80" spans="1:6" x14ac:dyDescent="0.25">
      <c r="A80">
        <v>21</v>
      </c>
      <c r="B80">
        <v>15.238200000000001</v>
      </c>
      <c r="C80">
        <v>12.769</v>
      </c>
    </row>
    <row r="81" spans="1:3" x14ac:dyDescent="0.25">
      <c r="A81">
        <v>22</v>
      </c>
      <c r="B81">
        <v>29.3049</v>
      </c>
      <c r="C81">
        <v>25.791599999999999</v>
      </c>
    </row>
    <row r="82" spans="1:3" x14ac:dyDescent="0.25">
      <c r="A82">
        <v>23</v>
      </c>
      <c r="B82">
        <v>47.233699999999999</v>
      </c>
      <c r="C82">
        <v>43.183199999999999</v>
      </c>
    </row>
    <row r="83" spans="1:3" x14ac:dyDescent="0.25">
      <c r="A83">
        <v>24</v>
      </c>
      <c r="B83">
        <v>65.232799999999997</v>
      </c>
      <c r="C83">
        <v>61.6066</v>
      </c>
    </row>
    <row r="84" spans="1:3" x14ac:dyDescent="0.25">
      <c r="A84">
        <v>25</v>
      </c>
      <c r="B84">
        <v>80.011899999999997</v>
      </c>
      <c r="C84">
        <v>77.332400000000007</v>
      </c>
    </row>
    <row r="85" spans="1:3" x14ac:dyDescent="0.25">
      <c r="A85">
        <v>26</v>
      </c>
      <c r="B85">
        <v>89.981999999999999</v>
      </c>
      <c r="C85">
        <v>88.313500000000005</v>
      </c>
    </row>
    <row r="86" spans="1:3" x14ac:dyDescent="0.25">
      <c r="A86">
        <v>27</v>
      </c>
      <c r="B86">
        <v>95.615399999999994</v>
      </c>
      <c r="C86">
        <v>94.754599999999996</v>
      </c>
    </row>
    <row r="87" spans="1:3" x14ac:dyDescent="0.25">
      <c r="A87">
        <v>28</v>
      </c>
      <c r="B87">
        <v>98.310299999999998</v>
      </c>
      <c r="C87">
        <v>97.928200000000004</v>
      </c>
    </row>
    <row r="88" spans="1:3" x14ac:dyDescent="0.25">
      <c r="A88">
        <v>29</v>
      </c>
      <c r="B88">
        <v>99.409800000000004</v>
      </c>
      <c r="C88">
        <v>99.282899999999998</v>
      </c>
    </row>
    <row r="89" spans="1:3" x14ac:dyDescent="0.25">
      <c r="A89">
        <v>30</v>
      </c>
      <c r="B89">
        <v>99.824399999999997</v>
      </c>
      <c r="C89">
        <v>99.787700000000001</v>
      </c>
    </row>
    <row r="90" spans="1:3" x14ac:dyDescent="0.25">
      <c r="A90">
        <v>31</v>
      </c>
      <c r="B90">
        <v>99.956900000000005</v>
      </c>
      <c r="C90">
        <v>99.941999999999993</v>
      </c>
    </row>
    <row r="91" spans="1:3" x14ac:dyDescent="0.25">
      <c r="A91">
        <v>32</v>
      </c>
      <c r="B91">
        <v>99.988799999999998</v>
      </c>
      <c r="C91">
        <v>99.9846</v>
      </c>
    </row>
    <row r="92" spans="1:3" x14ac:dyDescent="0.25">
      <c r="A92">
        <v>33</v>
      </c>
      <c r="B92">
        <v>99.997600000000006</v>
      </c>
      <c r="C92">
        <v>99.997299999999996</v>
      </c>
    </row>
    <row r="93" spans="1:3" x14ac:dyDescent="0.25">
      <c r="A93">
        <v>34</v>
      </c>
      <c r="B93">
        <v>99.999700000000004</v>
      </c>
      <c r="C93">
        <v>99.998900000000006</v>
      </c>
    </row>
    <row r="94" spans="1:3" x14ac:dyDescent="0.25">
      <c r="A94">
        <v>35</v>
      </c>
      <c r="B94">
        <v>99.999799999999993</v>
      </c>
      <c r="C94">
        <v>100</v>
      </c>
    </row>
    <row r="95" spans="1:3" x14ac:dyDescent="0.25">
      <c r="A95">
        <v>36</v>
      </c>
      <c r="B95">
        <v>100</v>
      </c>
      <c r="C95">
        <v>100</v>
      </c>
    </row>
    <row r="96" spans="1:3" x14ac:dyDescent="0.25">
      <c r="A96">
        <v>37</v>
      </c>
      <c r="B96">
        <v>100</v>
      </c>
      <c r="C96">
        <v>100</v>
      </c>
    </row>
    <row r="97" spans="1:8" x14ac:dyDescent="0.25">
      <c r="A97">
        <v>38</v>
      </c>
      <c r="B97">
        <v>100</v>
      </c>
      <c r="C97">
        <v>100</v>
      </c>
    </row>
    <row r="98" spans="1:8" x14ac:dyDescent="0.25">
      <c r="A98">
        <v>39</v>
      </c>
      <c r="B98">
        <v>100</v>
      </c>
      <c r="C98">
        <v>100</v>
      </c>
    </row>
    <row r="99" spans="1:8" x14ac:dyDescent="0.25">
      <c r="A99">
        <v>40</v>
      </c>
      <c r="B99">
        <v>100</v>
      </c>
      <c r="C99">
        <v>100</v>
      </c>
    </row>
    <row r="100" spans="1:8" x14ac:dyDescent="0.25">
      <c r="A100">
        <v>41</v>
      </c>
      <c r="B100">
        <v>100</v>
      </c>
      <c r="C100">
        <v>100</v>
      </c>
    </row>
    <row r="101" spans="1:8" x14ac:dyDescent="0.25">
      <c r="A101">
        <v>42</v>
      </c>
      <c r="B101">
        <v>100</v>
      </c>
      <c r="C101">
        <v>100</v>
      </c>
    </row>
    <row r="102" spans="1:8" x14ac:dyDescent="0.25">
      <c r="A102">
        <v>43</v>
      </c>
      <c r="B102">
        <v>100</v>
      </c>
      <c r="C102">
        <v>100</v>
      </c>
    </row>
    <row r="103" spans="1:8" x14ac:dyDescent="0.25">
      <c r="A103">
        <v>44</v>
      </c>
      <c r="B103">
        <v>100</v>
      </c>
      <c r="C103">
        <v>100</v>
      </c>
    </row>
    <row r="104" spans="1:8" x14ac:dyDescent="0.25">
      <c r="A104">
        <v>45</v>
      </c>
      <c r="B104">
        <v>100</v>
      </c>
      <c r="C104">
        <v>100</v>
      </c>
    </row>
    <row r="105" spans="1:8" x14ac:dyDescent="0.25">
      <c r="A105">
        <v>46</v>
      </c>
      <c r="B105">
        <v>100</v>
      </c>
      <c r="C105">
        <v>100</v>
      </c>
    </row>
    <row r="106" spans="1:8" x14ac:dyDescent="0.25">
      <c r="A106">
        <v>47</v>
      </c>
      <c r="B106">
        <v>100</v>
      </c>
      <c r="C106">
        <v>100</v>
      </c>
    </row>
    <row r="107" spans="1:8" x14ac:dyDescent="0.25">
      <c r="A107">
        <v>48</v>
      </c>
      <c r="B107">
        <v>100</v>
      </c>
      <c r="C107">
        <v>100</v>
      </c>
    </row>
    <row r="108" spans="1:8" x14ac:dyDescent="0.25">
      <c r="A108" t="s">
        <v>23</v>
      </c>
      <c r="B108" t="s">
        <v>7</v>
      </c>
      <c r="C108" t="s">
        <v>7</v>
      </c>
    </row>
    <row r="109" spans="1:8" x14ac:dyDescent="0.25">
      <c r="A109" t="s">
        <v>6</v>
      </c>
      <c r="B109" t="s">
        <v>7</v>
      </c>
      <c r="C109" t="s">
        <v>7</v>
      </c>
      <c r="D109" t="s">
        <v>7</v>
      </c>
      <c r="E109" t="s">
        <v>7</v>
      </c>
      <c r="F109" t="s">
        <v>7</v>
      </c>
      <c r="G109" t="s">
        <v>7</v>
      </c>
    </row>
    <row r="110" spans="1:8" x14ac:dyDescent="0.25">
      <c r="A110" t="s">
        <v>8</v>
      </c>
      <c r="B110">
        <v>0.24180699999999999</v>
      </c>
      <c r="C110">
        <v>0.19913900000000001</v>
      </c>
      <c r="D110">
        <v>0.17174400000000001</v>
      </c>
      <c r="E110">
        <v>0.150786</v>
      </c>
      <c r="F110">
        <v>0.130187</v>
      </c>
      <c r="G110">
        <v>0.106337</v>
      </c>
    </row>
    <row r="111" spans="1:8" x14ac:dyDescent="0.25">
      <c r="A111" t="s">
        <v>9</v>
      </c>
      <c r="B111">
        <v>0.15471799999999999</v>
      </c>
      <c r="C111">
        <v>0.16292899999999999</v>
      </c>
      <c r="D111">
        <v>0.167044</v>
      </c>
      <c r="E111">
        <v>0.1704</v>
      </c>
      <c r="F111">
        <v>0.17261799999999999</v>
      </c>
      <c r="G111">
        <v>0.172291</v>
      </c>
    </row>
    <row r="112" spans="1:8" x14ac:dyDescent="0.25">
      <c r="A112" t="s">
        <v>10</v>
      </c>
      <c r="B112" t="s">
        <v>11</v>
      </c>
      <c r="C112">
        <v>0.15837300000000001</v>
      </c>
      <c r="D112">
        <v>0.164879</v>
      </c>
      <c r="E112">
        <v>0.16886899999999999</v>
      </c>
      <c r="F112">
        <v>0.17002200000000001</v>
      </c>
      <c r="G112">
        <v>0.169595</v>
      </c>
      <c r="H112">
        <v>0.16826199999999999</v>
      </c>
    </row>
    <row r="113" spans="1:8" x14ac:dyDescent="0.25">
      <c r="A113" t="s">
        <v>12</v>
      </c>
      <c r="B113">
        <v>0.17534</v>
      </c>
      <c r="C113">
        <v>0.17349000000000001</v>
      </c>
      <c r="D113">
        <v>0.17053699999999999</v>
      </c>
      <c r="E113">
        <v>0.16703399999999999</v>
      </c>
      <c r="F113">
        <v>0.16153000000000001</v>
      </c>
      <c r="G113">
        <v>0.15206900000000001</v>
      </c>
    </row>
    <row r="114" spans="1:8" x14ac:dyDescent="0.25">
      <c r="A114" t="s">
        <v>13</v>
      </c>
      <c r="B114">
        <v>0.142235</v>
      </c>
      <c r="C114">
        <v>0.15490699999999999</v>
      </c>
      <c r="D114">
        <v>0.16333</v>
      </c>
      <c r="E114">
        <v>0.17044699999999999</v>
      </c>
      <c r="F114">
        <v>0.17934</v>
      </c>
      <c r="G114">
        <v>0.18974099999999999</v>
      </c>
    </row>
    <row r="115" spans="1:8" x14ac:dyDescent="0.25">
      <c r="A115" t="s">
        <v>14</v>
      </c>
      <c r="B115">
        <v>0.127527</v>
      </c>
      <c r="C115">
        <v>0.14465600000000001</v>
      </c>
      <c r="D115">
        <v>0.15847600000000001</v>
      </c>
      <c r="E115">
        <v>0.17131099999999999</v>
      </c>
      <c r="F115">
        <v>0.18673000000000001</v>
      </c>
      <c r="G115">
        <v>0.21129999999999999</v>
      </c>
    </row>
    <row r="116" spans="1:8" x14ac:dyDescent="0.25">
      <c r="A116" t="s">
        <v>16</v>
      </c>
      <c r="B116">
        <v>0.14615400000000001</v>
      </c>
      <c r="C116">
        <v>0.15702099999999999</v>
      </c>
      <c r="D116">
        <v>0.16350200000000001</v>
      </c>
      <c r="E116">
        <v>0.169991</v>
      </c>
      <c r="F116">
        <v>0.17718100000000001</v>
      </c>
      <c r="G116">
        <v>0.18615100000000001</v>
      </c>
    </row>
    <row r="117" spans="1:8" x14ac:dyDescent="0.25">
      <c r="A117" t="s">
        <v>17</v>
      </c>
      <c r="B117">
        <v>0.14568600000000001</v>
      </c>
      <c r="C117">
        <v>0.15570200000000001</v>
      </c>
      <c r="D117">
        <v>0.16228200000000001</v>
      </c>
      <c r="E117">
        <v>0.16899400000000001</v>
      </c>
      <c r="F117">
        <v>0.17751400000000001</v>
      </c>
      <c r="G117">
        <v>0.18982199999999999</v>
      </c>
    </row>
    <row r="118" spans="1:8" x14ac:dyDescent="0.25">
      <c r="A118" t="s">
        <v>18</v>
      </c>
      <c r="B118">
        <v>0.196108</v>
      </c>
      <c r="C118">
        <v>0.18129500000000001</v>
      </c>
      <c r="D118">
        <v>0.170677</v>
      </c>
      <c r="E118">
        <v>0.161832</v>
      </c>
      <c r="F118">
        <v>0.15176300000000001</v>
      </c>
      <c r="G118">
        <v>0.138325</v>
      </c>
    </row>
    <row r="119" spans="1:8" x14ac:dyDescent="0.25">
      <c r="A119" t="s">
        <v>19</v>
      </c>
      <c r="B119">
        <v>0.17809</v>
      </c>
      <c r="C119">
        <v>0.173153</v>
      </c>
      <c r="D119">
        <v>0.169403</v>
      </c>
      <c r="E119">
        <v>0.16509199999999999</v>
      </c>
      <c r="F119">
        <v>0.16026099999999999</v>
      </c>
      <c r="G119">
        <v>0.154001</v>
      </c>
    </row>
    <row r="120" spans="1:8" x14ac:dyDescent="0.25">
      <c r="A120" t="s">
        <v>20</v>
      </c>
      <c r="B120" t="s">
        <v>21</v>
      </c>
      <c r="C120">
        <v>0.16548099999999999</v>
      </c>
      <c r="D120">
        <v>0.16523699999999999</v>
      </c>
      <c r="E120">
        <v>0.16706199999999999</v>
      </c>
      <c r="F120">
        <v>0.16714699999999999</v>
      </c>
      <c r="G120">
        <v>0.167771</v>
      </c>
      <c r="H120">
        <v>0.16730200000000001</v>
      </c>
    </row>
    <row r="121" spans="1:8" x14ac:dyDescent="0.25">
      <c r="A121" t="s">
        <v>22</v>
      </c>
      <c r="B121">
        <v>0.16848099999999999</v>
      </c>
      <c r="C121">
        <v>0.16759199999999999</v>
      </c>
      <c r="D121">
        <v>0.167074</v>
      </c>
      <c r="E121">
        <v>0.16694400000000001</v>
      </c>
      <c r="F121">
        <v>0.16550999999999999</v>
      </c>
      <c r="G121">
        <v>0.16439899999999999</v>
      </c>
    </row>
    <row r="122" spans="1:8" x14ac:dyDescent="0.25">
      <c r="A122" t="s">
        <v>6</v>
      </c>
      <c r="B122" t="s">
        <v>7</v>
      </c>
      <c r="C122" t="s">
        <v>7</v>
      </c>
      <c r="D122" t="s">
        <v>7</v>
      </c>
      <c r="E122" t="s">
        <v>7</v>
      </c>
      <c r="F122" t="s">
        <v>7</v>
      </c>
      <c r="G122" t="s">
        <v>7</v>
      </c>
    </row>
    <row r="123" spans="1:8" x14ac:dyDescent="0.25">
      <c r="A123" t="s">
        <v>6</v>
      </c>
      <c r="B123" t="s">
        <v>7</v>
      </c>
    </row>
    <row r="124" spans="1:8" x14ac:dyDescent="0.25">
      <c r="A124" t="s">
        <v>8</v>
      </c>
      <c r="B124">
        <v>3.39E-4</v>
      </c>
    </row>
    <row r="125" spans="1:8" x14ac:dyDescent="0.25">
      <c r="A125" t="s">
        <v>9</v>
      </c>
      <c r="B125">
        <v>2.4655E-2</v>
      </c>
    </row>
    <row r="126" spans="1:8" x14ac:dyDescent="0.25">
      <c r="A126" t="s">
        <v>10</v>
      </c>
      <c r="B126" t="s">
        <v>11</v>
      </c>
      <c r="C126">
        <v>9.6323000000000006E-2</v>
      </c>
    </row>
    <row r="127" spans="1:8" x14ac:dyDescent="0.25">
      <c r="A127" t="s">
        <v>12</v>
      </c>
      <c r="B127">
        <v>1.9928999999999999E-2</v>
      </c>
    </row>
    <row r="128" spans="1:8" x14ac:dyDescent="0.25">
      <c r="A128" t="s">
        <v>13</v>
      </c>
      <c r="B128">
        <v>9.4645999999999994E-2</v>
      </c>
    </row>
    <row r="129" spans="1:3" x14ac:dyDescent="0.25">
      <c r="A129" t="s">
        <v>14</v>
      </c>
      <c r="B129">
        <v>0.31267699999999998</v>
      </c>
    </row>
    <row r="130" spans="1:3" x14ac:dyDescent="0.25">
      <c r="A130" t="s">
        <v>16</v>
      </c>
      <c r="B130">
        <v>0.27291900000000002</v>
      </c>
    </row>
    <row r="131" spans="1:3" x14ac:dyDescent="0.25">
      <c r="A131" t="s">
        <v>17</v>
      </c>
      <c r="B131">
        <v>8.7566000000000005E-2</v>
      </c>
    </row>
    <row r="132" spans="1:3" x14ac:dyDescent="0.25">
      <c r="A132" t="s">
        <v>18</v>
      </c>
      <c r="B132">
        <v>4.0325E-2</v>
      </c>
    </row>
    <row r="133" spans="1:3" x14ac:dyDescent="0.25">
      <c r="A133" t="s">
        <v>19</v>
      </c>
      <c r="B133">
        <v>5.9389999999999998E-3</v>
      </c>
    </row>
    <row r="134" spans="1:3" x14ac:dyDescent="0.25">
      <c r="A134" t="s">
        <v>20</v>
      </c>
      <c r="B134" t="s">
        <v>21</v>
      </c>
      <c r="C134">
        <v>4.0453999999999997E-2</v>
      </c>
    </row>
    <row r="135" spans="1:3" x14ac:dyDescent="0.25">
      <c r="A135" t="s">
        <v>22</v>
      </c>
      <c r="B135">
        <v>4.228E-3</v>
      </c>
    </row>
    <row r="136" spans="1:3" x14ac:dyDescent="0.25">
      <c r="A136" t="s">
        <v>6</v>
      </c>
      <c r="B136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D3A8D-A074-42D4-BDFC-897939ADBE73}">
  <dimension ref="A2:J136"/>
  <sheetViews>
    <sheetView tabSelected="1" zoomScaleNormal="100" workbookViewId="0">
      <selection activeCell="F2" sqref="F2:J4"/>
    </sheetView>
  </sheetViews>
  <sheetFormatPr baseColWidth="10" defaultRowHeight="15" x14ac:dyDescent="0.25"/>
  <cols>
    <col min="1" max="1" width="13.5703125" customWidth="1"/>
    <col min="6" max="6" width="19.5703125" customWidth="1"/>
    <col min="7" max="7" width="11.85546875" bestFit="1" customWidth="1"/>
    <col min="10" max="10" width="13.85546875" customWidth="1"/>
  </cols>
  <sheetData>
    <row r="2" spans="1:10" ht="30" x14ac:dyDescent="0.25">
      <c r="A2" s="1" t="s">
        <v>8</v>
      </c>
      <c r="B2" s="3">
        <v>0.99993299999999996</v>
      </c>
      <c r="C2" s="3">
        <v>0.84594400000000003</v>
      </c>
      <c r="D2" s="3">
        <v>0.50956100000000004</v>
      </c>
      <c r="E2" s="3">
        <v>0.26496599999999998</v>
      </c>
      <c r="F2" s="13"/>
      <c r="G2" s="14" t="s">
        <v>40</v>
      </c>
      <c r="H2" s="14" t="s">
        <v>41</v>
      </c>
      <c r="I2" s="14" t="s">
        <v>42</v>
      </c>
      <c r="J2" s="14" t="s">
        <v>30</v>
      </c>
    </row>
    <row r="3" spans="1:10" x14ac:dyDescent="0.25">
      <c r="A3" s="1" t="s">
        <v>9</v>
      </c>
      <c r="B3" s="3">
        <v>0.22006899999999999</v>
      </c>
      <c r="C3" s="5">
        <v>1.36E-4</v>
      </c>
      <c r="D3" s="3">
        <v>0.106027</v>
      </c>
      <c r="E3" s="3">
        <v>5.1679000000000003E-2</v>
      </c>
      <c r="F3" s="16" t="s">
        <v>26</v>
      </c>
      <c r="G3" s="7">
        <f>AVERAGE(B2:B7,B10:B15)</f>
        <v>0.33333333333333331</v>
      </c>
      <c r="H3" s="7">
        <f t="shared" ref="H3:J3" si="0">AVERAGE(C2:C7,C10:C15)</f>
        <v>8.3333333333333329E-2</v>
      </c>
      <c r="I3" s="7">
        <f t="shared" si="0"/>
        <v>0.16666666666666666</v>
      </c>
      <c r="J3" s="7">
        <f t="shared" si="0"/>
        <v>8.3333333333333315E-2</v>
      </c>
    </row>
    <row r="4" spans="1:10" x14ac:dyDescent="0.25">
      <c r="A4" s="1" t="s">
        <v>10</v>
      </c>
      <c r="B4" s="3">
        <v>5.4753000000000003E-2</v>
      </c>
      <c r="C4" s="1">
        <v>0</v>
      </c>
      <c r="D4" s="3">
        <v>2.9408E-2</v>
      </c>
      <c r="E4" s="3">
        <v>1.5715E-2</v>
      </c>
      <c r="F4" s="16" t="s">
        <v>39</v>
      </c>
      <c r="G4" s="17">
        <f>STDEV(B2:B7,B10:B15)</f>
        <v>0.36174259925314883</v>
      </c>
      <c r="H4" s="17">
        <f t="shared" ref="H4:J4" si="1">STDEV(C2:C7,C10:C15)</f>
        <v>0.24353623587553502</v>
      </c>
      <c r="I4" s="17">
        <f t="shared" si="1"/>
        <v>0.17953364374923936</v>
      </c>
      <c r="J4" s="17">
        <f t="shared" si="1"/>
        <v>8.9610475651143842E-2</v>
      </c>
    </row>
    <row r="5" spans="1:10" x14ac:dyDescent="0.25">
      <c r="A5" s="1" t="s">
        <v>12</v>
      </c>
      <c r="B5" s="3">
        <v>0.663574</v>
      </c>
      <c r="C5" s="3">
        <v>4.0099999999999997E-3</v>
      </c>
      <c r="D5" s="3">
        <v>0.31405100000000002</v>
      </c>
      <c r="E5" s="3">
        <v>0.14921400000000001</v>
      </c>
    </row>
    <row r="6" spans="1:10" x14ac:dyDescent="0.25">
      <c r="A6" s="1" t="s">
        <v>13</v>
      </c>
      <c r="B6" s="3">
        <v>2.8900000000000002E-3</v>
      </c>
      <c r="C6" s="1">
        <v>0</v>
      </c>
      <c r="D6" s="3">
        <v>1.506E-3</v>
      </c>
      <c r="E6" s="3">
        <v>7.9900000000000001E-4</v>
      </c>
    </row>
    <row r="7" spans="1:10" x14ac:dyDescent="0.25">
      <c r="A7" s="1" t="s">
        <v>14</v>
      </c>
      <c r="B7" s="3">
        <v>5.8781E-2</v>
      </c>
      <c r="C7" s="1">
        <v>0</v>
      </c>
      <c r="D7" s="3">
        <v>3.0393E-2</v>
      </c>
      <c r="E7" s="3">
        <v>1.5663E-2</v>
      </c>
    </row>
    <row r="8" spans="1:10" x14ac:dyDescent="0.25">
      <c r="A8" t="s">
        <v>6</v>
      </c>
      <c r="B8" t="s">
        <v>7</v>
      </c>
      <c r="C8" t="s">
        <v>7</v>
      </c>
      <c r="D8" t="s">
        <v>7</v>
      </c>
      <c r="E8" t="s">
        <v>7</v>
      </c>
    </row>
    <row r="9" spans="1:10" x14ac:dyDescent="0.25">
      <c r="A9" t="s">
        <v>15</v>
      </c>
      <c r="B9" t="s">
        <v>7</v>
      </c>
      <c r="C9" t="s">
        <v>7</v>
      </c>
      <c r="D9" t="s">
        <v>7</v>
      </c>
      <c r="E9" t="s">
        <v>7</v>
      </c>
    </row>
    <row r="10" spans="1:10" x14ac:dyDescent="0.25">
      <c r="A10" s="1" t="s">
        <v>16</v>
      </c>
      <c r="B10" s="3">
        <v>6.4749999999999999E-3</v>
      </c>
      <c r="C10" s="1">
        <v>0</v>
      </c>
      <c r="D10" s="3">
        <v>3.754E-3</v>
      </c>
      <c r="E10" s="3">
        <v>2.088E-3</v>
      </c>
    </row>
    <row r="11" spans="1:10" x14ac:dyDescent="0.25">
      <c r="A11" s="1" t="s">
        <v>17</v>
      </c>
      <c r="B11" s="3">
        <v>0.30102499999999999</v>
      </c>
      <c r="C11" s="3">
        <v>3.6510000000000002E-3</v>
      </c>
      <c r="D11" s="3">
        <v>0.151532</v>
      </c>
      <c r="E11" s="3">
        <v>7.5301000000000007E-2</v>
      </c>
    </row>
    <row r="12" spans="1:10" x14ac:dyDescent="0.25">
      <c r="A12" s="1" t="s">
        <v>18</v>
      </c>
      <c r="B12" s="3">
        <v>1.5637999999999999E-2</v>
      </c>
      <c r="C12" s="1">
        <v>0</v>
      </c>
      <c r="D12" s="3">
        <v>9.4219999999999998E-3</v>
      </c>
      <c r="E12" s="3">
        <v>5.5050000000000003E-3</v>
      </c>
    </row>
    <row r="13" spans="1:10" x14ac:dyDescent="0.25">
      <c r="A13" s="1" t="s">
        <v>19</v>
      </c>
      <c r="B13" s="3">
        <v>0.536026</v>
      </c>
      <c r="C13" s="3">
        <v>4.4720000000000003E-3</v>
      </c>
      <c r="D13" s="3">
        <v>0.27201500000000001</v>
      </c>
      <c r="E13" s="3">
        <v>0.136681</v>
      </c>
    </row>
    <row r="14" spans="1:10" x14ac:dyDescent="0.25">
      <c r="A14" s="1" t="s">
        <v>24</v>
      </c>
      <c r="B14" s="3">
        <v>0.21778500000000001</v>
      </c>
      <c r="C14" s="3">
        <v>1.13E-4</v>
      </c>
      <c r="D14" s="3">
        <v>0.119226</v>
      </c>
      <c r="E14" s="3">
        <v>6.4480999999999997E-2</v>
      </c>
    </row>
    <row r="15" spans="1:10" x14ac:dyDescent="0.25">
      <c r="A15" s="1" t="s">
        <v>22</v>
      </c>
      <c r="B15" s="3">
        <v>0.92305099999999995</v>
      </c>
      <c r="C15" s="3">
        <v>0.14167399999999999</v>
      </c>
      <c r="D15" s="3">
        <v>0.45310499999999998</v>
      </c>
      <c r="E15" s="3">
        <v>0.21790799999999999</v>
      </c>
    </row>
    <row r="16" spans="1:10" x14ac:dyDescent="0.25">
      <c r="A16" t="s">
        <v>15</v>
      </c>
      <c r="B16" t="s">
        <v>7</v>
      </c>
      <c r="C16" t="s">
        <v>7</v>
      </c>
      <c r="D16" t="s">
        <v>7</v>
      </c>
      <c r="E16" t="s">
        <v>7</v>
      </c>
    </row>
    <row r="17" spans="1:3" x14ac:dyDescent="0.25">
      <c r="A17" t="s">
        <v>23</v>
      </c>
      <c r="B17" t="s">
        <v>7</v>
      </c>
      <c r="C17" t="s">
        <v>7</v>
      </c>
    </row>
    <row r="18" spans="1:3" x14ac:dyDescent="0.25">
      <c r="A18">
        <v>20</v>
      </c>
      <c r="B18" s="9">
        <v>6.6554000000000002</v>
      </c>
      <c r="C18" s="9">
        <v>0.13189999999999999</v>
      </c>
    </row>
    <row r="19" spans="1:3" x14ac:dyDescent="0.25">
      <c r="A19">
        <v>21</v>
      </c>
      <c r="B19" s="9">
        <v>19.5197</v>
      </c>
      <c r="C19" s="9">
        <v>1.4415</v>
      </c>
    </row>
    <row r="20" spans="1:3" x14ac:dyDescent="0.25">
      <c r="A20">
        <v>22</v>
      </c>
      <c r="B20" s="9">
        <v>40.095100000000002</v>
      </c>
      <c r="C20" s="9">
        <v>6.1234000000000002</v>
      </c>
    </row>
    <row r="21" spans="1:3" x14ac:dyDescent="0.25">
      <c r="A21">
        <v>23</v>
      </c>
      <c r="B21" s="9">
        <v>57.255200000000002</v>
      </c>
      <c r="C21" s="9">
        <v>15.325200000000001</v>
      </c>
    </row>
    <row r="22" spans="1:3" x14ac:dyDescent="0.25">
      <c r="A22">
        <v>24</v>
      </c>
      <c r="B22" s="9">
        <v>76.947400000000002</v>
      </c>
      <c r="C22" s="9">
        <v>32.339300000000001</v>
      </c>
    </row>
    <row r="23" spans="1:3" x14ac:dyDescent="0.25">
      <c r="A23">
        <v>25</v>
      </c>
      <c r="B23" s="9">
        <v>89.287400000000005</v>
      </c>
      <c r="C23" s="9">
        <v>55.651299999999999</v>
      </c>
    </row>
    <row r="24" spans="1:3" x14ac:dyDescent="0.25">
      <c r="A24">
        <v>26</v>
      </c>
      <c r="B24" s="9">
        <v>94.845299999999995</v>
      </c>
      <c r="C24" s="9">
        <v>73.880399999999995</v>
      </c>
    </row>
    <row r="25" spans="1:3" x14ac:dyDescent="0.25">
      <c r="A25">
        <v>27</v>
      </c>
      <c r="B25" s="9">
        <v>98.758899999999997</v>
      </c>
      <c r="C25" s="9">
        <v>89.170299999999997</v>
      </c>
    </row>
    <row r="26" spans="1:3" x14ac:dyDescent="0.25">
      <c r="A26">
        <v>28</v>
      </c>
      <c r="B26" s="9">
        <v>99.764399999999995</v>
      </c>
      <c r="C26" s="9">
        <v>96.911500000000004</v>
      </c>
    </row>
    <row r="27" spans="1:3" x14ac:dyDescent="0.25">
      <c r="A27">
        <v>29</v>
      </c>
      <c r="B27" s="9">
        <v>99.880200000000002</v>
      </c>
      <c r="C27" s="9">
        <v>98.826800000000006</v>
      </c>
    </row>
    <row r="28" spans="1:3" x14ac:dyDescent="0.25">
      <c r="A28">
        <v>30</v>
      </c>
      <c r="B28">
        <v>100</v>
      </c>
      <c r="C28" s="9">
        <v>99.927499999999995</v>
      </c>
    </row>
    <row r="29" spans="1:3" x14ac:dyDescent="0.25">
      <c r="A29">
        <v>31</v>
      </c>
      <c r="B29">
        <v>100</v>
      </c>
      <c r="C29" s="9">
        <v>99.986199999999997</v>
      </c>
    </row>
    <row r="30" spans="1:3" x14ac:dyDescent="0.25">
      <c r="A30">
        <v>32</v>
      </c>
      <c r="B30">
        <v>100</v>
      </c>
      <c r="C30">
        <v>100</v>
      </c>
    </row>
    <row r="31" spans="1:3" x14ac:dyDescent="0.25">
      <c r="A31">
        <v>33</v>
      </c>
      <c r="B31">
        <v>100</v>
      </c>
      <c r="C31">
        <v>100</v>
      </c>
    </row>
    <row r="32" spans="1:3" x14ac:dyDescent="0.25">
      <c r="A32">
        <v>34</v>
      </c>
      <c r="B32">
        <v>100</v>
      </c>
      <c r="C32">
        <v>100</v>
      </c>
    </row>
    <row r="33" spans="1:7" x14ac:dyDescent="0.25">
      <c r="A33">
        <v>35</v>
      </c>
      <c r="B33">
        <v>100</v>
      </c>
      <c r="C33">
        <v>100</v>
      </c>
    </row>
    <row r="34" spans="1:7" x14ac:dyDescent="0.25">
      <c r="A34">
        <v>36</v>
      </c>
      <c r="B34">
        <v>100</v>
      </c>
      <c r="C34">
        <v>100</v>
      </c>
    </row>
    <row r="35" spans="1:7" x14ac:dyDescent="0.25">
      <c r="A35">
        <v>37</v>
      </c>
      <c r="B35">
        <v>100</v>
      </c>
      <c r="C35">
        <v>100</v>
      </c>
    </row>
    <row r="36" spans="1:7" x14ac:dyDescent="0.25">
      <c r="A36">
        <v>38</v>
      </c>
      <c r="B36">
        <v>100</v>
      </c>
      <c r="C36">
        <v>100</v>
      </c>
    </row>
    <row r="37" spans="1:7" x14ac:dyDescent="0.25">
      <c r="A37">
        <v>39</v>
      </c>
      <c r="B37">
        <v>100</v>
      </c>
      <c r="C37">
        <v>100</v>
      </c>
    </row>
    <row r="38" spans="1:7" x14ac:dyDescent="0.25">
      <c r="A38">
        <v>40</v>
      </c>
      <c r="B38">
        <v>100</v>
      </c>
      <c r="C38">
        <v>100</v>
      </c>
    </row>
    <row r="39" spans="1:7" x14ac:dyDescent="0.25">
      <c r="A39">
        <v>41</v>
      </c>
      <c r="B39">
        <v>100</v>
      </c>
      <c r="C39">
        <v>100</v>
      </c>
    </row>
    <row r="40" spans="1:7" x14ac:dyDescent="0.25">
      <c r="A40">
        <v>42</v>
      </c>
      <c r="B40">
        <v>100</v>
      </c>
      <c r="C40">
        <v>100</v>
      </c>
    </row>
    <row r="41" spans="1:7" x14ac:dyDescent="0.25">
      <c r="A41">
        <v>43</v>
      </c>
      <c r="B41">
        <v>100</v>
      </c>
      <c r="C41">
        <v>100</v>
      </c>
    </row>
    <row r="42" spans="1:7" x14ac:dyDescent="0.25">
      <c r="A42">
        <v>44</v>
      </c>
      <c r="B42">
        <v>100</v>
      </c>
      <c r="C42">
        <v>100</v>
      </c>
    </row>
    <row r="43" spans="1:7" x14ac:dyDescent="0.25">
      <c r="A43">
        <v>45</v>
      </c>
      <c r="B43">
        <v>100</v>
      </c>
      <c r="C43">
        <v>100</v>
      </c>
    </row>
    <row r="44" spans="1:7" x14ac:dyDescent="0.25">
      <c r="A44">
        <v>46</v>
      </c>
      <c r="B44">
        <v>100</v>
      </c>
      <c r="C44">
        <v>100</v>
      </c>
    </row>
    <row r="45" spans="1:7" x14ac:dyDescent="0.25">
      <c r="A45">
        <v>47</v>
      </c>
      <c r="B45">
        <v>100</v>
      </c>
      <c r="C45">
        <v>100</v>
      </c>
    </row>
    <row r="46" spans="1:7" x14ac:dyDescent="0.25">
      <c r="A46">
        <v>48</v>
      </c>
      <c r="B46">
        <v>100</v>
      </c>
      <c r="C46">
        <v>100</v>
      </c>
      <c r="E46" s="9"/>
    </row>
    <row r="47" spans="1:7" x14ac:dyDescent="0.25">
      <c r="A47" t="s">
        <v>23</v>
      </c>
      <c r="B47" t="s">
        <v>7</v>
      </c>
      <c r="C47" t="s">
        <v>7</v>
      </c>
    </row>
    <row r="48" spans="1:7" x14ac:dyDescent="0.25">
      <c r="A48" s="11" t="s">
        <v>31</v>
      </c>
      <c r="B48" s="11" t="s">
        <v>38</v>
      </c>
      <c r="C48" s="11" t="s">
        <v>33</v>
      </c>
      <c r="D48" s="11" t="s">
        <v>34</v>
      </c>
      <c r="E48" s="11" t="s">
        <v>35</v>
      </c>
      <c r="F48" s="11" t="s">
        <v>36</v>
      </c>
      <c r="G48" s="11" t="s">
        <v>37</v>
      </c>
    </row>
    <row r="49" spans="1:10" x14ac:dyDescent="0.25">
      <c r="A49" s="11" t="s">
        <v>8</v>
      </c>
      <c r="B49" s="3">
        <v>0.99360999999999999</v>
      </c>
      <c r="C49" s="3">
        <v>6.3229999999999996E-3</v>
      </c>
      <c r="D49" s="10">
        <v>6.7000000000000002E-5</v>
      </c>
      <c r="E49" s="1">
        <v>0</v>
      </c>
      <c r="F49" s="1">
        <v>0</v>
      </c>
      <c r="G49" s="1">
        <v>0</v>
      </c>
      <c r="I49" s="1">
        <v>1</v>
      </c>
      <c r="J49" t="str">
        <f>A49</f>
        <v>Alajuelense</v>
      </c>
    </row>
    <row r="50" spans="1:10" x14ac:dyDescent="0.25">
      <c r="A50" s="11" t="s">
        <v>9</v>
      </c>
      <c r="B50" s="3">
        <v>6.38E-4</v>
      </c>
      <c r="C50" s="3">
        <v>0.21943099999999999</v>
      </c>
      <c r="D50" s="3">
        <v>0.44487900000000002</v>
      </c>
      <c r="E50" s="3">
        <v>0.227377</v>
      </c>
      <c r="F50" s="3">
        <v>9.3329999999999996E-2</v>
      </c>
      <c r="G50" s="3">
        <v>1.4345E-2</v>
      </c>
      <c r="I50" s="1">
        <v>2</v>
      </c>
      <c r="J50" t="str">
        <f>A52</f>
        <v>Herediano</v>
      </c>
    </row>
    <row r="51" spans="1:10" x14ac:dyDescent="0.25">
      <c r="A51" s="11" t="s">
        <v>25</v>
      </c>
      <c r="B51" s="1">
        <v>0</v>
      </c>
      <c r="C51" s="3">
        <v>5.4753000000000003E-2</v>
      </c>
      <c r="D51" s="3">
        <v>0.14976500000000001</v>
      </c>
      <c r="E51" s="3">
        <v>0.32499099999999997</v>
      </c>
      <c r="F51" s="3">
        <v>0.32424199999999997</v>
      </c>
      <c r="G51" s="3">
        <v>0.14624899999999999</v>
      </c>
      <c r="I51" s="1">
        <v>3</v>
      </c>
      <c r="J51" t="str">
        <f>A50</f>
        <v>Guadalupe</v>
      </c>
    </row>
    <row r="52" spans="1:10" x14ac:dyDescent="0.25">
      <c r="A52" s="11" t="s">
        <v>12</v>
      </c>
      <c r="B52" s="3">
        <v>5.7520000000000002E-3</v>
      </c>
      <c r="C52" s="3">
        <v>0.65782200000000002</v>
      </c>
      <c r="D52" s="3">
        <v>0.24173</v>
      </c>
      <c r="E52" s="3">
        <v>7.6232999999999995E-2</v>
      </c>
      <c r="F52" s="3">
        <v>1.7413000000000001E-2</v>
      </c>
      <c r="G52" s="3">
        <v>1.0499999999999999E-3</v>
      </c>
      <c r="I52" s="1">
        <v>4</v>
      </c>
      <c r="J52" t="str">
        <f>A51</f>
        <v>Perez Zeledón</v>
      </c>
    </row>
    <row r="53" spans="1:10" x14ac:dyDescent="0.25">
      <c r="A53" s="11" t="s">
        <v>13</v>
      </c>
      <c r="B53" s="1">
        <v>0</v>
      </c>
      <c r="C53" s="3">
        <v>2.8900000000000002E-3</v>
      </c>
      <c r="D53" s="3">
        <v>2.1308000000000001E-2</v>
      </c>
      <c r="E53" s="3">
        <v>9.0248999999999996E-2</v>
      </c>
      <c r="F53" s="3">
        <v>0.20771500000000001</v>
      </c>
      <c r="G53" s="3">
        <v>0.67783800000000005</v>
      </c>
      <c r="I53" s="1">
        <v>5</v>
      </c>
      <c r="J53" t="str">
        <f>A54</f>
        <v>Grecia</v>
      </c>
    </row>
    <row r="54" spans="1:10" x14ac:dyDescent="0.25">
      <c r="A54" s="11" t="s">
        <v>14</v>
      </c>
      <c r="B54" s="1">
        <v>0</v>
      </c>
      <c r="C54" s="3">
        <v>5.8781E-2</v>
      </c>
      <c r="D54" s="3">
        <v>0.14225099999999999</v>
      </c>
      <c r="E54" s="3">
        <v>0.28115000000000001</v>
      </c>
      <c r="F54" s="3">
        <v>0.35730000000000001</v>
      </c>
      <c r="G54" s="3">
        <v>0.16051799999999999</v>
      </c>
      <c r="I54" s="1">
        <v>6</v>
      </c>
      <c r="J54" t="str">
        <f>A53</f>
        <v>Santos</v>
      </c>
    </row>
    <row r="55" spans="1:10" x14ac:dyDescent="0.25">
      <c r="A55" s="11" t="s">
        <v>16</v>
      </c>
      <c r="B55" s="2">
        <v>1.2899999999999999E-4</v>
      </c>
      <c r="C55" s="3">
        <v>6.3460000000000001E-3</v>
      </c>
      <c r="D55" s="3">
        <v>3.0306E-2</v>
      </c>
      <c r="E55" s="3">
        <v>9.7778000000000004E-2</v>
      </c>
      <c r="F55" s="3">
        <v>0.31949499999999997</v>
      </c>
      <c r="G55" s="3">
        <v>0.54594600000000004</v>
      </c>
      <c r="I55" s="1">
        <v>1</v>
      </c>
      <c r="J55" t="str">
        <f>A60</f>
        <v>Cartagines</v>
      </c>
    </row>
    <row r="56" spans="1:10" x14ac:dyDescent="0.25">
      <c r="A56" s="11" t="s">
        <v>17</v>
      </c>
      <c r="B56" s="3">
        <v>7.0466000000000001E-2</v>
      </c>
      <c r="C56" s="3">
        <v>0.23055899999999999</v>
      </c>
      <c r="D56" s="3">
        <v>0.324096</v>
      </c>
      <c r="E56" s="3">
        <v>0.26937499999999998</v>
      </c>
      <c r="F56" s="3">
        <v>8.9915999999999996E-2</v>
      </c>
      <c r="G56" s="3">
        <v>1.5587999999999999E-2</v>
      </c>
      <c r="I56" s="1">
        <v>2</v>
      </c>
      <c r="J56" t="str">
        <f>A58</f>
        <v>Saprissa</v>
      </c>
    </row>
    <row r="57" spans="1:10" x14ac:dyDescent="0.25">
      <c r="A57" s="11" t="s">
        <v>18</v>
      </c>
      <c r="B57" s="3">
        <v>7.7399999999999995E-4</v>
      </c>
      <c r="C57" s="3">
        <v>1.4864E-2</v>
      </c>
      <c r="D57" s="3">
        <v>5.5731999999999997E-2</v>
      </c>
      <c r="E57" s="3">
        <v>0.14293700000000001</v>
      </c>
      <c r="F57" s="3">
        <v>0.39756999999999998</v>
      </c>
      <c r="G57" s="3">
        <v>0.388123</v>
      </c>
      <c r="I57" s="1">
        <v>3</v>
      </c>
      <c r="J57" t="str">
        <f>A56</f>
        <v>Limon</v>
      </c>
    </row>
    <row r="58" spans="1:10" x14ac:dyDescent="0.25">
      <c r="A58" s="11" t="s">
        <v>19</v>
      </c>
      <c r="B58" s="3">
        <v>0.14152200000000001</v>
      </c>
      <c r="C58" s="3">
        <v>0.39450400000000002</v>
      </c>
      <c r="D58" s="3">
        <v>0.27742299999999998</v>
      </c>
      <c r="E58" s="3">
        <v>0.147671</v>
      </c>
      <c r="F58" s="3">
        <v>3.4805999999999997E-2</v>
      </c>
      <c r="G58" s="3">
        <v>4.0740000000000004E-3</v>
      </c>
      <c r="I58" s="1">
        <v>4</v>
      </c>
      <c r="J58" t="str">
        <f>A59</f>
        <v>San Carlos</v>
      </c>
    </row>
    <row r="59" spans="1:10" x14ac:dyDescent="0.25">
      <c r="A59" s="11" t="s">
        <v>24</v>
      </c>
      <c r="B59" s="3">
        <v>4.0707E-2</v>
      </c>
      <c r="C59" s="3">
        <v>0.17707800000000001</v>
      </c>
      <c r="D59" s="3">
        <v>0.25017499999999998</v>
      </c>
      <c r="E59" s="3">
        <v>0.32821699999999998</v>
      </c>
      <c r="F59" s="3">
        <v>0.15756500000000001</v>
      </c>
      <c r="G59" s="3">
        <v>4.6258000000000001E-2</v>
      </c>
      <c r="I59" s="1">
        <v>5</v>
      </c>
      <c r="J59" t="str">
        <f>A57</f>
        <v>Sporting</v>
      </c>
    </row>
    <row r="60" spans="1:10" x14ac:dyDescent="0.25">
      <c r="A60" s="11" t="s">
        <v>22</v>
      </c>
      <c r="B60" s="3">
        <v>0.74640200000000001</v>
      </c>
      <c r="C60" s="3">
        <v>0.176649</v>
      </c>
      <c r="D60" s="3">
        <v>6.2267999999999997E-2</v>
      </c>
      <c r="E60" s="3">
        <v>1.4022E-2</v>
      </c>
      <c r="F60" s="3">
        <v>6.4800000000000003E-4</v>
      </c>
      <c r="G60" s="10">
        <v>1.1E-5</v>
      </c>
      <c r="I60" s="1">
        <v>6</v>
      </c>
      <c r="J60" t="str">
        <f>A55</f>
        <v>Jicaral</v>
      </c>
    </row>
    <row r="61" spans="1:10" x14ac:dyDescent="0.25">
      <c r="A61" t="s">
        <v>6</v>
      </c>
      <c r="B61" t="s">
        <v>7</v>
      </c>
      <c r="C61" t="s">
        <v>7</v>
      </c>
      <c r="D61" t="s">
        <v>7</v>
      </c>
      <c r="E61" t="s">
        <v>7</v>
      </c>
      <c r="F61" t="s">
        <v>7</v>
      </c>
      <c r="G61" t="s">
        <v>7</v>
      </c>
    </row>
    <row r="62" spans="1:10" x14ac:dyDescent="0.25">
      <c r="A62" t="s">
        <v>6</v>
      </c>
      <c r="B62" t="s">
        <v>7</v>
      </c>
      <c r="C62" t="s">
        <v>7</v>
      </c>
      <c r="D62" t="s">
        <v>7</v>
      </c>
      <c r="E62" t="s">
        <v>7</v>
      </c>
    </row>
    <row r="63" spans="1:10" x14ac:dyDescent="0.25">
      <c r="A63" t="s">
        <v>8</v>
      </c>
      <c r="B63">
        <v>0.43087199999999998</v>
      </c>
      <c r="C63">
        <v>0.127002</v>
      </c>
      <c r="D63">
        <v>0.22387000000000001</v>
      </c>
      <c r="E63">
        <v>0.119265</v>
      </c>
    </row>
    <row r="64" spans="1:10" x14ac:dyDescent="0.25">
      <c r="A64" t="s">
        <v>9</v>
      </c>
      <c r="B64">
        <v>0.315857</v>
      </c>
      <c r="C64">
        <v>7.9466999999999996E-2</v>
      </c>
      <c r="D64">
        <v>0.153312</v>
      </c>
      <c r="E64">
        <v>7.4676999999999993E-2</v>
      </c>
    </row>
    <row r="65" spans="1:6" x14ac:dyDescent="0.25">
      <c r="A65" t="s">
        <v>10</v>
      </c>
      <c r="B65" t="s">
        <v>11</v>
      </c>
      <c r="C65">
        <v>0.33388200000000001</v>
      </c>
      <c r="D65">
        <v>8.6414000000000005E-2</v>
      </c>
      <c r="E65">
        <v>0.16243299999999999</v>
      </c>
      <c r="F65">
        <v>7.9408999999999993E-2</v>
      </c>
    </row>
    <row r="66" spans="1:6" x14ac:dyDescent="0.25">
      <c r="A66" t="s">
        <v>12</v>
      </c>
      <c r="B66">
        <v>0.33978599999999998</v>
      </c>
      <c r="C66">
        <v>8.8097999999999996E-2</v>
      </c>
      <c r="D66">
        <v>0.16867799999999999</v>
      </c>
      <c r="E66">
        <v>8.4629999999999997E-2</v>
      </c>
    </row>
    <row r="67" spans="1:6" x14ac:dyDescent="0.25">
      <c r="A67" t="s">
        <v>13</v>
      </c>
      <c r="B67">
        <v>0.29542099999999999</v>
      </c>
      <c r="C67">
        <v>7.1170999999999998E-2</v>
      </c>
      <c r="D67">
        <v>0.139181</v>
      </c>
      <c r="E67">
        <v>6.5775E-2</v>
      </c>
    </row>
    <row r="68" spans="1:6" x14ac:dyDescent="0.25">
      <c r="A68" t="s">
        <v>14</v>
      </c>
      <c r="B68">
        <v>0.28418199999999999</v>
      </c>
      <c r="C68">
        <v>6.7849999999999994E-2</v>
      </c>
      <c r="D68">
        <v>0.133134</v>
      </c>
      <c r="E68">
        <v>6.2192999999999998E-2</v>
      </c>
    </row>
    <row r="69" spans="1:6" x14ac:dyDescent="0.25">
      <c r="A69" t="s">
        <v>6</v>
      </c>
      <c r="B69" t="s">
        <v>7</v>
      </c>
      <c r="C69" t="s">
        <v>7</v>
      </c>
      <c r="D69" t="s">
        <v>7</v>
      </c>
      <c r="E69" t="s">
        <v>7</v>
      </c>
    </row>
    <row r="70" spans="1:6" x14ac:dyDescent="0.25">
      <c r="A70" t="s">
        <v>15</v>
      </c>
      <c r="B70" t="s">
        <v>7</v>
      </c>
      <c r="C70" t="s">
        <v>7</v>
      </c>
      <c r="D70" t="s">
        <v>7</v>
      </c>
      <c r="E70" t="s">
        <v>7</v>
      </c>
    </row>
    <row r="71" spans="1:6" x14ac:dyDescent="0.25">
      <c r="A71" t="s">
        <v>16</v>
      </c>
      <c r="B71">
        <v>0.30952499999999999</v>
      </c>
      <c r="C71">
        <v>7.1598999999999996E-2</v>
      </c>
      <c r="D71">
        <v>0.153868</v>
      </c>
      <c r="E71">
        <v>7.5373999999999997E-2</v>
      </c>
    </row>
    <row r="72" spans="1:6" x14ac:dyDescent="0.25">
      <c r="A72" t="s">
        <v>17</v>
      </c>
      <c r="B72">
        <v>0.29525600000000002</v>
      </c>
      <c r="C72">
        <v>6.6403000000000004E-2</v>
      </c>
      <c r="D72">
        <v>0.14512800000000001</v>
      </c>
      <c r="E72">
        <v>6.9880999999999999E-2</v>
      </c>
    </row>
    <row r="73" spans="1:6" x14ac:dyDescent="0.25">
      <c r="A73" t="s">
        <v>18</v>
      </c>
      <c r="B73">
        <v>0.37746499999999999</v>
      </c>
      <c r="C73">
        <v>9.6370999999999998E-2</v>
      </c>
      <c r="D73">
        <v>0.199853</v>
      </c>
      <c r="E73">
        <v>0.105518</v>
      </c>
    </row>
    <row r="74" spans="1:6" x14ac:dyDescent="0.25">
      <c r="A74" t="s">
        <v>19</v>
      </c>
      <c r="B74">
        <v>0.34283400000000003</v>
      </c>
      <c r="C74">
        <v>8.2513000000000003E-2</v>
      </c>
      <c r="D74">
        <v>0.17749799999999999</v>
      </c>
      <c r="E74">
        <v>9.1115000000000002E-2</v>
      </c>
    </row>
    <row r="75" spans="1:6" x14ac:dyDescent="0.25">
      <c r="A75" t="s">
        <v>20</v>
      </c>
      <c r="B75" t="s">
        <v>21</v>
      </c>
      <c r="C75">
        <v>0.33736500000000003</v>
      </c>
      <c r="D75">
        <v>8.1515000000000004E-2</v>
      </c>
      <c r="E75">
        <v>0.172267</v>
      </c>
      <c r="F75">
        <v>8.6801000000000003E-2</v>
      </c>
    </row>
    <row r="76" spans="1:6" x14ac:dyDescent="0.25">
      <c r="A76" t="s">
        <v>22</v>
      </c>
      <c r="B76">
        <v>0.33755499999999999</v>
      </c>
      <c r="C76">
        <v>8.1597000000000003E-2</v>
      </c>
      <c r="D76">
        <v>0.17077800000000001</v>
      </c>
      <c r="E76">
        <v>8.5361999999999993E-2</v>
      </c>
    </row>
    <row r="77" spans="1:6" x14ac:dyDescent="0.25">
      <c r="A77" t="s">
        <v>15</v>
      </c>
      <c r="B77" t="s">
        <v>7</v>
      </c>
      <c r="C77" t="s">
        <v>7</v>
      </c>
      <c r="D77" t="s">
        <v>7</v>
      </c>
      <c r="E77" t="s">
        <v>7</v>
      </c>
    </row>
    <row r="78" spans="1:6" x14ac:dyDescent="0.25">
      <c r="A78" t="s">
        <v>23</v>
      </c>
      <c r="B78" t="s">
        <v>7</v>
      </c>
      <c r="C78" t="s">
        <v>7</v>
      </c>
    </row>
    <row r="79" spans="1:6" x14ac:dyDescent="0.25">
      <c r="A79">
        <v>20</v>
      </c>
      <c r="B79">
        <v>6.8579999999999997</v>
      </c>
      <c r="C79">
        <v>5.3125</v>
      </c>
    </row>
    <row r="80" spans="1:6" x14ac:dyDescent="0.25">
      <c r="A80">
        <v>21</v>
      </c>
      <c r="B80">
        <v>15.9232</v>
      </c>
      <c r="C80">
        <v>12.999599999999999</v>
      </c>
    </row>
    <row r="81" spans="1:3" x14ac:dyDescent="0.25">
      <c r="A81">
        <v>22</v>
      </c>
      <c r="B81">
        <v>30.2194</v>
      </c>
      <c r="C81">
        <v>25.956099999999999</v>
      </c>
    </row>
    <row r="82" spans="1:3" x14ac:dyDescent="0.25">
      <c r="A82">
        <v>23</v>
      </c>
      <c r="B82">
        <v>48.1023</v>
      </c>
      <c r="C82">
        <v>43.077800000000003</v>
      </c>
    </row>
    <row r="83" spans="1:3" x14ac:dyDescent="0.25">
      <c r="A83">
        <v>24</v>
      </c>
      <c r="B83">
        <v>65.867000000000004</v>
      </c>
      <c r="C83">
        <v>61.265099999999997</v>
      </c>
    </row>
    <row r="84" spans="1:3" x14ac:dyDescent="0.25">
      <c r="A84">
        <v>25</v>
      </c>
      <c r="B84">
        <v>80.348600000000005</v>
      </c>
      <c r="C84">
        <v>76.830200000000005</v>
      </c>
    </row>
    <row r="85" spans="1:3" x14ac:dyDescent="0.25">
      <c r="A85">
        <v>26</v>
      </c>
      <c r="B85">
        <v>90.042500000000004</v>
      </c>
      <c r="C85">
        <v>87.855599999999995</v>
      </c>
    </row>
    <row r="86" spans="1:3" x14ac:dyDescent="0.25">
      <c r="A86">
        <v>27</v>
      </c>
      <c r="B86">
        <v>95.537899999999993</v>
      </c>
      <c r="C86">
        <v>94.409099999999995</v>
      </c>
    </row>
    <row r="87" spans="1:3" x14ac:dyDescent="0.25">
      <c r="A87">
        <v>28</v>
      </c>
      <c r="B87">
        <v>98.248800000000003</v>
      </c>
      <c r="C87">
        <v>97.725300000000004</v>
      </c>
    </row>
    <row r="88" spans="1:3" x14ac:dyDescent="0.25">
      <c r="A88">
        <v>29</v>
      </c>
      <c r="B88">
        <v>99.390699999999995</v>
      </c>
      <c r="C88">
        <v>99.176599999999993</v>
      </c>
    </row>
    <row r="89" spans="1:3" x14ac:dyDescent="0.25">
      <c r="A89">
        <v>30</v>
      </c>
      <c r="B89">
        <v>99.813699999999997</v>
      </c>
      <c r="C89">
        <v>99.7423</v>
      </c>
    </row>
    <row r="90" spans="1:3" x14ac:dyDescent="0.25">
      <c r="A90">
        <v>31</v>
      </c>
      <c r="B90">
        <v>99.947800000000001</v>
      </c>
      <c r="C90">
        <v>99.927800000000005</v>
      </c>
    </row>
    <row r="91" spans="1:3" x14ac:dyDescent="0.25">
      <c r="A91">
        <v>32</v>
      </c>
      <c r="B91">
        <v>99.986099999999993</v>
      </c>
      <c r="C91">
        <v>99.982900000000001</v>
      </c>
    </row>
    <row r="92" spans="1:3" x14ac:dyDescent="0.25">
      <c r="A92">
        <v>33</v>
      </c>
      <c r="B92">
        <v>99.997799999999998</v>
      </c>
      <c r="C92">
        <v>99.996499999999997</v>
      </c>
    </row>
    <row r="93" spans="1:3" x14ac:dyDescent="0.25">
      <c r="A93">
        <v>34</v>
      </c>
      <c r="B93">
        <v>99.999399999999994</v>
      </c>
      <c r="C93">
        <v>99.999399999999994</v>
      </c>
    </row>
    <row r="94" spans="1:3" x14ac:dyDescent="0.25">
      <c r="A94">
        <v>35</v>
      </c>
      <c r="B94">
        <v>99.999899999999997</v>
      </c>
      <c r="C94">
        <v>99.999899999999997</v>
      </c>
    </row>
    <row r="95" spans="1:3" x14ac:dyDescent="0.25">
      <c r="A95">
        <v>36</v>
      </c>
      <c r="B95">
        <v>100</v>
      </c>
      <c r="C95">
        <v>99.999899999999997</v>
      </c>
    </row>
    <row r="96" spans="1:3" x14ac:dyDescent="0.25">
      <c r="A96">
        <v>37</v>
      </c>
      <c r="B96">
        <v>100</v>
      </c>
      <c r="C96">
        <v>100</v>
      </c>
    </row>
    <row r="97" spans="1:8" x14ac:dyDescent="0.25">
      <c r="A97">
        <v>38</v>
      </c>
      <c r="B97">
        <v>100</v>
      </c>
      <c r="C97">
        <v>100</v>
      </c>
    </row>
    <row r="98" spans="1:8" x14ac:dyDescent="0.25">
      <c r="A98">
        <v>39</v>
      </c>
      <c r="B98">
        <v>100</v>
      </c>
      <c r="C98">
        <v>100</v>
      </c>
    </row>
    <row r="99" spans="1:8" x14ac:dyDescent="0.25">
      <c r="A99">
        <v>40</v>
      </c>
      <c r="B99">
        <v>100</v>
      </c>
      <c r="C99">
        <v>100</v>
      </c>
    </row>
    <row r="100" spans="1:8" x14ac:dyDescent="0.25">
      <c r="A100">
        <v>41</v>
      </c>
      <c r="B100">
        <v>100</v>
      </c>
      <c r="C100">
        <v>100</v>
      </c>
    </row>
    <row r="101" spans="1:8" x14ac:dyDescent="0.25">
      <c r="A101">
        <v>42</v>
      </c>
      <c r="B101">
        <v>100</v>
      </c>
      <c r="C101">
        <v>100</v>
      </c>
    </row>
    <row r="102" spans="1:8" x14ac:dyDescent="0.25">
      <c r="A102">
        <v>43</v>
      </c>
      <c r="B102">
        <v>100</v>
      </c>
      <c r="C102">
        <v>100</v>
      </c>
    </row>
    <row r="103" spans="1:8" x14ac:dyDescent="0.25">
      <c r="A103">
        <v>44</v>
      </c>
      <c r="B103">
        <v>100</v>
      </c>
      <c r="C103">
        <v>100</v>
      </c>
    </row>
    <row r="104" spans="1:8" x14ac:dyDescent="0.25">
      <c r="A104">
        <v>45</v>
      </c>
      <c r="B104">
        <v>100</v>
      </c>
      <c r="C104">
        <v>100</v>
      </c>
    </row>
    <row r="105" spans="1:8" x14ac:dyDescent="0.25">
      <c r="A105">
        <v>46</v>
      </c>
      <c r="B105">
        <v>100</v>
      </c>
      <c r="C105">
        <v>100</v>
      </c>
    </row>
    <row r="106" spans="1:8" x14ac:dyDescent="0.25">
      <c r="A106">
        <v>47</v>
      </c>
      <c r="B106">
        <v>100</v>
      </c>
      <c r="C106">
        <v>100</v>
      </c>
    </row>
    <row r="107" spans="1:8" x14ac:dyDescent="0.25">
      <c r="A107">
        <v>48</v>
      </c>
      <c r="B107">
        <v>100</v>
      </c>
      <c r="C107">
        <v>100</v>
      </c>
    </row>
    <row r="108" spans="1:8" x14ac:dyDescent="0.25">
      <c r="A108" t="s">
        <v>23</v>
      </c>
      <c r="B108" t="s">
        <v>7</v>
      </c>
      <c r="C108" t="s">
        <v>7</v>
      </c>
    </row>
    <row r="109" spans="1:8" x14ac:dyDescent="0.25">
      <c r="A109" t="s">
        <v>6</v>
      </c>
      <c r="B109" t="s">
        <v>7</v>
      </c>
      <c r="C109" t="s">
        <v>7</v>
      </c>
      <c r="D109" t="s">
        <v>7</v>
      </c>
      <c r="E109" t="s">
        <v>7</v>
      </c>
      <c r="F109" t="s">
        <v>7</v>
      </c>
      <c r="G109" t="s">
        <v>7</v>
      </c>
    </row>
    <row r="110" spans="1:8" x14ac:dyDescent="0.25">
      <c r="A110" t="s">
        <v>8</v>
      </c>
      <c r="B110">
        <v>0.23350099999999999</v>
      </c>
      <c r="C110">
        <v>0.19737099999999999</v>
      </c>
      <c r="D110">
        <v>0.173292</v>
      </c>
      <c r="E110">
        <v>0.15299199999999999</v>
      </c>
      <c r="F110">
        <v>0.133552</v>
      </c>
      <c r="G110">
        <v>0.109292</v>
      </c>
    </row>
    <row r="111" spans="1:8" x14ac:dyDescent="0.25">
      <c r="A111" t="s">
        <v>9</v>
      </c>
      <c r="B111">
        <v>0.154363</v>
      </c>
      <c r="C111">
        <v>0.161494</v>
      </c>
      <c r="D111">
        <v>0.16675599999999999</v>
      </c>
      <c r="E111">
        <v>0.17008799999999999</v>
      </c>
      <c r="F111">
        <v>0.172878</v>
      </c>
      <c r="G111">
        <v>0.17442099999999999</v>
      </c>
    </row>
    <row r="112" spans="1:8" x14ac:dyDescent="0.25">
      <c r="A112" t="s">
        <v>10</v>
      </c>
      <c r="B112" t="s">
        <v>11</v>
      </c>
      <c r="C112">
        <v>0.16631000000000001</v>
      </c>
      <c r="D112">
        <v>0.167572</v>
      </c>
      <c r="E112">
        <v>0.168069</v>
      </c>
      <c r="F112">
        <v>0.16802300000000001</v>
      </c>
      <c r="G112">
        <v>0.16684399999999999</v>
      </c>
      <c r="H112">
        <v>0.16318199999999999</v>
      </c>
    </row>
    <row r="113" spans="1:8" x14ac:dyDescent="0.25">
      <c r="A113" t="s">
        <v>12</v>
      </c>
      <c r="B113">
        <v>0.169048</v>
      </c>
      <c r="C113">
        <v>0.170738</v>
      </c>
      <c r="D113">
        <v>0.17099700000000001</v>
      </c>
      <c r="E113">
        <v>0.168043</v>
      </c>
      <c r="F113">
        <v>0.16456100000000001</v>
      </c>
      <c r="G113">
        <v>0.156613</v>
      </c>
    </row>
    <row r="114" spans="1:8" x14ac:dyDescent="0.25">
      <c r="A114" t="s">
        <v>13</v>
      </c>
      <c r="B114">
        <v>0.14139199999999999</v>
      </c>
      <c r="C114">
        <v>0.154029</v>
      </c>
      <c r="D114">
        <v>0.162051</v>
      </c>
      <c r="E114">
        <v>0.171545</v>
      </c>
      <c r="F114">
        <v>0.17963000000000001</v>
      </c>
      <c r="G114">
        <v>0.191353</v>
      </c>
    </row>
    <row r="115" spans="1:8" x14ac:dyDescent="0.25">
      <c r="A115" t="s">
        <v>14</v>
      </c>
      <c r="B115">
        <v>0.13538600000000001</v>
      </c>
      <c r="C115">
        <v>0.14879600000000001</v>
      </c>
      <c r="D115">
        <v>0.158835</v>
      </c>
      <c r="E115">
        <v>0.16930899999999999</v>
      </c>
      <c r="F115">
        <v>0.182535</v>
      </c>
      <c r="G115">
        <v>0.20513899999999999</v>
      </c>
    </row>
    <row r="116" spans="1:8" x14ac:dyDescent="0.25">
      <c r="A116" t="s">
        <v>16</v>
      </c>
      <c r="B116">
        <v>0.15126999999999999</v>
      </c>
      <c r="C116">
        <v>0.15825500000000001</v>
      </c>
      <c r="D116">
        <v>0.16288800000000001</v>
      </c>
      <c r="E116">
        <v>0.169021</v>
      </c>
      <c r="F116">
        <v>0.17468</v>
      </c>
      <c r="G116">
        <v>0.18388599999999999</v>
      </c>
    </row>
    <row r="117" spans="1:8" x14ac:dyDescent="0.25">
      <c r="A117" t="s">
        <v>17</v>
      </c>
      <c r="B117">
        <v>0.14208100000000001</v>
      </c>
      <c r="C117">
        <v>0.15317500000000001</v>
      </c>
      <c r="D117">
        <v>0.16258400000000001</v>
      </c>
      <c r="E117">
        <v>0.170631</v>
      </c>
      <c r="F117">
        <v>0.179147</v>
      </c>
      <c r="G117">
        <v>0.192382</v>
      </c>
    </row>
    <row r="118" spans="1:8" x14ac:dyDescent="0.25">
      <c r="A118" t="s">
        <v>18</v>
      </c>
      <c r="B118">
        <v>0.19623599999999999</v>
      </c>
      <c r="C118">
        <v>0.181229</v>
      </c>
      <c r="D118">
        <v>0.170325</v>
      </c>
      <c r="E118">
        <v>0.162269</v>
      </c>
      <c r="F118">
        <v>0.15210499999999999</v>
      </c>
      <c r="G118">
        <v>0.13783599999999999</v>
      </c>
    </row>
    <row r="119" spans="1:8" x14ac:dyDescent="0.25">
      <c r="A119" t="s">
        <v>19</v>
      </c>
      <c r="B119">
        <v>0.171629</v>
      </c>
      <c r="C119">
        <v>0.171205</v>
      </c>
      <c r="D119">
        <v>0.16947000000000001</v>
      </c>
      <c r="E119">
        <v>0.16620399999999999</v>
      </c>
      <c r="F119">
        <v>0.16361300000000001</v>
      </c>
      <c r="G119">
        <v>0.15787899999999999</v>
      </c>
    </row>
    <row r="120" spans="1:8" x14ac:dyDescent="0.25">
      <c r="A120" t="s">
        <v>20</v>
      </c>
      <c r="B120" t="s">
        <v>21</v>
      </c>
      <c r="C120">
        <v>0.169623</v>
      </c>
      <c r="D120">
        <v>0.167742</v>
      </c>
      <c r="E120">
        <v>0.16679099999999999</v>
      </c>
      <c r="F120">
        <v>0.16556599999999999</v>
      </c>
      <c r="G120">
        <v>0.16564300000000001</v>
      </c>
      <c r="H120">
        <v>0.164635</v>
      </c>
    </row>
    <row r="121" spans="1:8" x14ac:dyDescent="0.25">
      <c r="A121" t="s">
        <v>22</v>
      </c>
      <c r="B121">
        <v>0.16916100000000001</v>
      </c>
      <c r="C121">
        <v>0.16839399999999999</v>
      </c>
      <c r="D121">
        <v>0.16794200000000001</v>
      </c>
      <c r="E121">
        <v>0.16630900000000001</v>
      </c>
      <c r="F121">
        <v>0.16481199999999999</v>
      </c>
      <c r="G121">
        <v>0.163382</v>
      </c>
    </row>
    <row r="122" spans="1:8" x14ac:dyDescent="0.25">
      <c r="A122" t="s">
        <v>6</v>
      </c>
      <c r="B122" t="s">
        <v>7</v>
      </c>
      <c r="C122" t="s">
        <v>7</v>
      </c>
      <c r="D122" t="s">
        <v>7</v>
      </c>
      <c r="E122" t="s">
        <v>7</v>
      </c>
      <c r="F122" t="s">
        <v>7</v>
      </c>
      <c r="G122" t="s">
        <v>7</v>
      </c>
    </row>
    <row r="123" spans="1:8" x14ac:dyDescent="0.25">
      <c r="A123" t="s">
        <v>6</v>
      </c>
      <c r="B123" t="s">
        <v>7</v>
      </c>
    </row>
    <row r="124" spans="1:8" x14ac:dyDescent="0.25">
      <c r="A124" t="s">
        <v>8</v>
      </c>
      <c r="B124" s="8">
        <v>9.7999999999999997E-5</v>
      </c>
    </row>
    <row r="125" spans="1:8" x14ac:dyDescent="0.25">
      <c r="A125" t="s">
        <v>9</v>
      </c>
      <c r="B125">
        <v>5.2249999999999998E-2</v>
      </c>
    </row>
    <row r="126" spans="1:8" x14ac:dyDescent="0.25">
      <c r="A126" t="s">
        <v>10</v>
      </c>
      <c r="B126" t="s">
        <v>11</v>
      </c>
      <c r="C126">
        <v>0.116524</v>
      </c>
    </row>
    <row r="127" spans="1:8" x14ac:dyDescent="0.25">
      <c r="A127" t="s">
        <v>12</v>
      </c>
      <c r="B127">
        <v>2.0929E-2</v>
      </c>
    </row>
    <row r="128" spans="1:8" x14ac:dyDescent="0.25">
      <c r="A128" t="s">
        <v>13</v>
      </c>
      <c r="B128">
        <v>0.297566</v>
      </c>
    </row>
    <row r="129" spans="1:3" x14ac:dyDescent="0.25">
      <c r="A129" t="s">
        <v>14</v>
      </c>
      <c r="B129">
        <v>0.158443</v>
      </c>
    </row>
    <row r="130" spans="1:3" x14ac:dyDescent="0.25">
      <c r="A130" t="s">
        <v>16</v>
      </c>
      <c r="B130">
        <v>0.17552599999999999</v>
      </c>
    </row>
    <row r="131" spans="1:3" x14ac:dyDescent="0.25">
      <c r="A131" t="s">
        <v>17</v>
      </c>
      <c r="B131">
        <v>2.6703000000000001E-2</v>
      </c>
    </row>
    <row r="132" spans="1:3" x14ac:dyDescent="0.25">
      <c r="A132" t="s">
        <v>18</v>
      </c>
      <c r="B132">
        <v>0.10075099999999999</v>
      </c>
    </row>
    <row r="133" spans="1:3" x14ac:dyDescent="0.25">
      <c r="A133" t="s">
        <v>19</v>
      </c>
      <c r="B133">
        <v>1.2206E-2</v>
      </c>
    </row>
    <row r="134" spans="1:3" x14ac:dyDescent="0.25">
      <c r="A134" t="s">
        <v>20</v>
      </c>
      <c r="B134" t="s">
        <v>21</v>
      </c>
      <c r="C134">
        <v>3.5950999999999997E-2</v>
      </c>
    </row>
    <row r="135" spans="1:3" x14ac:dyDescent="0.25">
      <c r="A135" t="s">
        <v>22</v>
      </c>
      <c r="B135">
        <v>3.0530000000000002E-3</v>
      </c>
    </row>
    <row r="136" spans="1:3" x14ac:dyDescent="0.25">
      <c r="A136" t="s">
        <v>6</v>
      </c>
      <c r="B136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19B17-203D-4130-9731-9CFB32749EDA}">
  <dimension ref="A1:D15"/>
  <sheetViews>
    <sheetView topLeftCell="A10" workbookViewId="0">
      <selection activeCell="F15" sqref="F15"/>
    </sheetView>
  </sheetViews>
  <sheetFormatPr baseColWidth="10" defaultRowHeight="15" x14ac:dyDescent="0.25"/>
  <sheetData>
    <row r="1" spans="1:4" x14ac:dyDescent="0.25">
      <c r="A1" t="str">
        <f>Inicio!A3</f>
        <v>Alajuelense</v>
      </c>
      <c r="B1">
        <f>Inicio!B3</f>
        <v>0.421211</v>
      </c>
      <c r="C1">
        <f>'Jornada 9'!B2</f>
        <v>0.97461299999999995</v>
      </c>
      <c r="D1">
        <f>'Jornada 12'!B2</f>
        <v>0.99993299999999996</v>
      </c>
    </row>
    <row r="2" spans="1:4" x14ac:dyDescent="0.25">
      <c r="A2" t="str">
        <f>Inicio!A4</f>
        <v>Guadalupe</v>
      </c>
      <c r="B2">
        <f>Inicio!B4</f>
        <v>0.30562099999999998</v>
      </c>
      <c r="C2">
        <f>'Jornada 9'!B3</f>
        <v>0.38135000000000002</v>
      </c>
      <c r="D2">
        <f>'Jornada 12'!B3</f>
        <v>0.22006899999999999</v>
      </c>
    </row>
    <row r="3" spans="1:4" x14ac:dyDescent="0.25">
      <c r="A3" t="str">
        <f>Inicio!A5</f>
        <v>Perez Zeledón</v>
      </c>
      <c r="B3">
        <f>Inicio!B5</f>
        <v>0.299979</v>
      </c>
      <c r="C3">
        <f>'Jornada 9'!B4</f>
        <v>5.9154999999999999E-2</v>
      </c>
      <c r="D3">
        <f>'Jornada 12'!B4</f>
        <v>5.4753000000000003E-2</v>
      </c>
    </row>
    <row r="4" spans="1:4" x14ac:dyDescent="0.25">
      <c r="A4" t="str">
        <f>Inicio!A6</f>
        <v>Herediano</v>
      </c>
      <c r="B4">
        <f>Inicio!B6</f>
        <v>0.36172599999999999</v>
      </c>
      <c r="C4">
        <f>'Jornada 9'!B5</f>
        <v>0.445299</v>
      </c>
      <c r="D4">
        <f>'Jornada 12'!B5</f>
        <v>0.663574</v>
      </c>
    </row>
    <row r="5" spans="1:4" x14ac:dyDescent="0.25">
      <c r="A5" t="str">
        <f>Inicio!A7</f>
        <v>Santos</v>
      </c>
      <c r="B5">
        <f>Inicio!B7</f>
        <v>0.31618800000000002</v>
      </c>
      <c r="C5">
        <f>'Jornada 9'!B6</f>
        <v>0.12717800000000001</v>
      </c>
      <c r="D5">
        <f>'Jornada 12'!B6</f>
        <v>2.8900000000000002E-3</v>
      </c>
    </row>
    <row r="6" spans="1:4" x14ac:dyDescent="0.25">
      <c r="A6" t="str">
        <f>Inicio!A8</f>
        <v>Grecia</v>
      </c>
      <c r="B6">
        <f>Inicio!B8</f>
        <v>0.29527500000000001</v>
      </c>
      <c r="C6">
        <f>'Jornada 9'!B7</f>
        <v>1.2404999999999999E-2</v>
      </c>
      <c r="D6">
        <f>'Jornada 12'!B7</f>
        <v>5.8781E-2</v>
      </c>
    </row>
    <row r="7" spans="1:4" x14ac:dyDescent="0.25">
      <c r="A7" t="str">
        <f>Inicio!A9</f>
        <v>Promedio</v>
      </c>
      <c r="B7">
        <f>Inicio!B9</f>
        <v>0.33333333333333331</v>
      </c>
      <c r="C7" t="str">
        <f>'Jornada 9'!B8</f>
        <v>--------</v>
      </c>
      <c r="D7" t="str">
        <f>'Jornada 12'!B8</f>
        <v>--------</v>
      </c>
    </row>
    <row r="8" spans="1:4" x14ac:dyDescent="0.25">
      <c r="A8" t="str">
        <f>Inicio!A10</f>
        <v>----------</v>
      </c>
      <c r="B8" t="str">
        <f>Inicio!B10</f>
        <v>--------</v>
      </c>
      <c r="C8" t="str">
        <f>'Jornada 9'!B9</f>
        <v>--------</v>
      </c>
      <c r="D8" t="str">
        <f>'Jornada 12'!B9</f>
        <v>--------</v>
      </c>
    </row>
    <row r="9" spans="1:4" x14ac:dyDescent="0.25">
      <c r="A9" t="str">
        <f>Inicio!A11</f>
        <v>Jicaral</v>
      </c>
      <c r="B9">
        <f>Inicio!B11</f>
        <v>0.27906399999999998</v>
      </c>
      <c r="C9">
        <f>'Jornada 9'!B10</f>
        <v>5.653E-3</v>
      </c>
      <c r="D9">
        <f>'Jornada 12'!B10</f>
        <v>6.4749999999999999E-3</v>
      </c>
    </row>
    <row r="10" spans="1:4" x14ac:dyDescent="0.25">
      <c r="A10" t="str">
        <f>Inicio!A12</f>
        <v>Limon</v>
      </c>
      <c r="B10">
        <f>Inicio!B12</f>
        <v>0.29625299999999999</v>
      </c>
      <c r="C10">
        <f>'Jornada 9'!B11</f>
        <v>9.9154999999999993E-2</v>
      </c>
      <c r="D10">
        <f>'Jornada 12'!B11</f>
        <v>0.30102499999999999</v>
      </c>
    </row>
    <row r="11" spans="1:4" x14ac:dyDescent="0.25">
      <c r="A11" t="str">
        <f>Inicio!A13</f>
        <v>Sporting</v>
      </c>
      <c r="B11">
        <f>Inicio!B13</f>
        <v>0.38136900000000001</v>
      </c>
      <c r="C11">
        <f>'Jornada 9'!B12</f>
        <v>0.14421300000000001</v>
      </c>
      <c r="D11">
        <f>'Jornada 12'!B12</f>
        <v>1.5637999999999999E-2</v>
      </c>
    </row>
    <row r="12" spans="1:4" x14ac:dyDescent="0.25">
      <c r="A12" t="str">
        <f>Inicio!A14</f>
        <v>Saprissa</v>
      </c>
      <c r="B12">
        <f>Inicio!B14</f>
        <v>0.36216999999999999</v>
      </c>
      <c r="C12">
        <f>'Jornada 9'!B13</f>
        <v>0.70729600000000004</v>
      </c>
      <c r="D12">
        <f>'Jornada 12'!B13</f>
        <v>0.536026</v>
      </c>
    </row>
    <row r="13" spans="1:4" x14ac:dyDescent="0.25">
      <c r="A13" t="str">
        <f>Inicio!A15</f>
        <v>San Carlos</v>
      </c>
      <c r="B13">
        <f>Inicio!B15</f>
        <v>0.360541</v>
      </c>
      <c r="C13">
        <f>'Jornada 9'!B14</f>
        <v>0.21628600000000001</v>
      </c>
      <c r="D13">
        <f>'Jornada 12'!B14</f>
        <v>0.21778500000000001</v>
      </c>
    </row>
    <row r="14" spans="1:4" x14ac:dyDescent="0.25">
      <c r="A14" t="str">
        <f>Inicio!A16</f>
        <v>Cartagines</v>
      </c>
      <c r="B14">
        <f>Inicio!B16</f>
        <v>0.32060300000000003</v>
      </c>
      <c r="C14">
        <f>'Jornada 9'!B15</f>
        <v>0.82739700000000005</v>
      </c>
      <c r="D14">
        <f>'Jornada 12'!B15</f>
        <v>0.92305099999999995</v>
      </c>
    </row>
    <row r="15" spans="1:4" x14ac:dyDescent="0.25">
      <c r="A15" t="str">
        <f>Inicio!A17</f>
        <v>----------</v>
      </c>
      <c r="B15" t="str">
        <f>Inicio!B17</f>
        <v>--------</v>
      </c>
      <c r="C15" t="str">
        <f>'Jornada 9'!B16</f>
        <v>--------</v>
      </c>
      <c r="D15" t="str">
        <f>'Jornada 12'!B16</f>
        <v>--------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Inicio</vt:lpstr>
      <vt:lpstr>Jornada 9</vt:lpstr>
      <vt:lpstr>Jornada 12</vt:lpstr>
      <vt:lpstr>Resultado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 Duarte</dc:creator>
  <cp:lastModifiedBy>Rolando Duarte</cp:lastModifiedBy>
  <dcterms:created xsi:type="dcterms:W3CDTF">2020-11-26T14:54:57Z</dcterms:created>
  <dcterms:modified xsi:type="dcterms:W3CDTF">2020-12-02T03:22:36Z</dcterms:modified>
</cp:coreProperties>
</file>