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gross\Desktop\"/>
    </mc:Choice>
  </mc:AlternateContent>
  <bookViews>
    <workbookView xWindow="0" yWindow="0" windowWidth="23040" windowHeight="8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H5" i="1"/>
  <c r="H7" i="1" s="1"/>
  <c r="H10" i="1"/>
  <c r="D5" i="1"/>
  <c r="E5" i="1" s="1"/>
  <c r="C7" i="1"/>
  <c r="D7" i="1"/>
  <c r="D10" i="1"/>
  <c r="E10" i="1"/>
  <c r="F10" i="1"/>
  <c r="G10" i="1"/>
  <c r="D9" i="1"/>
  <c r="D11" i="1"/>
  <c r="H11" i="1" l="1"/>
  <c r="H9" i="1"/>
  <c r="F5" i="1"/>
  <c r="E7" i="1"/>
  <c r="E11" i="1" s="1"/>
  <c r="E9" i="1"/>
  <c r="F9" i="1" l="1"/>
  <c r="F7" i="1"/>
  <c r="F11" i="1" s="1"/>
  <c r="G5" i="1"/>
  <c r="G7" i="1" l="1"/>
  <c r="G11" i="1" s="1"/>
  <c r="G9" i="1"/>
</calcChain>
</file>

<file path=xl/sharedStrings.xml><?xml version="1.0" encoding="utf-8"?>
<sst xmlns="http://schemas.openxmlformats.org/spreadsheetml/2006/main" count="18" uniqueCount="18">
  <si>
    <t>Delta Nav</t>
  </si>
  <si>
    <t>Delta Price</t>
  </si>
  <si>
    <t>NAV</t>
  </si>
  <si>
    <t>Price</t>
  </si>
  <si>
    <t># Coins</t>
  </si>
  <si>
    <t>day 2</t>
  </si>
  <si>
    <t>day 1</t>
  </si>
  <si>
    <t>day 0</t>
  </si>
  <si>
    <t>day 4</t>
  </si>
  <si>
    <t>day 3</t>
  </si>
  <si>
    <t>Delta # Coins</t>
  </si>
  <si>
    <t>trading starts</t>
  </si>
  <si>
    <t>Standard Dev of NAV</t>
  </si>
  <si>
    <t>NOTES</t>
  </si>
  <si>
    <t>Prices are arbitrary but roughly correlate with increasing NAV/Mkt performacne</t>
  </si>
  <si>
    <t>NAV is arbitrary but indicates coin expansion as mkt expands</t>
  </si>
  <si>
    <t>Prior # Coins + ((New Price / Old Price - 1) * Prior # Coins)</t>
  </si>
  <si>
    <t>Our Algorithm each calculation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</si>
</sst>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tabSelected="1" workbookViewId="0">
      <selection activeCell="F12" sqref="F12"/>
    </sheetView>
  </sheetViews>
  <sheetFormatPr defaultRowHeight="14.4" x14ac:dyDescent="0.3"/>
  <cols>
    <col min="2" max="2" width="18.21875" bestFit="1" customWidth="1"/>
    <col min="4" max="4" width="11.6640625" bestFit="1" customWidth="1"/>
  </cols>
  <sheetData>
    <row r="3" spans="2:10" x14ac:dyDescent="0.3">
      <c r="D3" t="s">
        <v>11</v>
      </c>
    </row>
    <row r="4" spans="2:10" x14ac:dyDescent="0.3">
      <c r="C4" t="s">
        <v>7</v>
      </c>
      <c r="D4" t="s">
        <v>6</v>
      </c>
      <c r="E4" t="s">
        <v>5</v>
      </c>
      <c r="F4" t="s">
        <v>9</v>
      </c>
      <c r="G4" t="s">
        <v>8</v>
      </c>
      <c r="J4" t="s">
        <v>13</v>
      </c>
    </row>
    <row r="5" spans="2:10" x14ac:dyDescent="0.3">
      <c r="B5" t="s">
        <v>4</v>
      </c>
      <c r="C5" s="1">
        <v>100</v>
      </c>
      <c r="D5" s="4">
        <f>C5+((D6/C6 - 1) * C5)</f>
        <v>106.66666666666667</v>
      </c>
      <c r="E5" s="4">
        <f>D5+((E6/D6 - 1) * D5)</f>
        <v>93.333333333333343</v>
      </c>
      <c r="F5" s="4">
        <f>E5+((F6/E6 - 1) * E5)</f>
        <v>96.666666666666686</v>
      </c>
      <c r="G5" s="4">
        <f>F5+((G6/F6 - 1) * F5)</f>
        <v>133.33333333333337</v>
      </c>
      <c r="H5" s="4">
        <f>G5+((H6/G6 - 1) * G5)</f>
        <v>143.33333333333337</v>
      </c>
    </row>
    <row r="6" spans="2:10" x14ac:dyDescent="0.3">
      <c r="B6" t="s">
        <v>3</v>
      </c>
      <c r="C6" s="1">
        <v>30</v>
      </c>
      <c r="D6" s="1">
        <v>32</v>
      </c>
      <c r="E6" s="1">
        <v>28</v>
      </c>
      <c r="F6" s="1">
        <v>29</v>
      </c>
      <c r="G6" s="1">
        <v>40</v>
      </c>
      <c r="H6" s="1">
        <v>43</v>
      </c>
      <c r="J6" t="s">
        <v>14</v>
      </c>
    </row>
    <row r="7" spans="2:10" x14ac:dyDescent="0.3">
      <c r="B7" t="s">
        <v>2</v>
      </c>
      <c r="C7" s="1">
        <f>3000/C5</f>
        <v>30</v>
      </c>
      <c r="D7" s="1">
        <f>3010/D5</f>
        <v>28.21875</v>
      </c>
      <c r="E7" s="1">
        <f>2900/E5</f>
        <v>31.071428571428569</v>
      </c>
      <c r="F7" s="1">
        <f>3100/F5</f>
        <v>32.068965517241374</v>
      </c>
      <c r="G7" s="1">
        <f>3500/G5</f>
        <v>26.249999999999993</v>
      </c>
      <c r="H7" s="1">
        <f>3700/H5</f>
        <v>25.813953488372086</v>
      </c>
      <c r="J7" t="s">
        <v>15</v>
      </c>
    </row>
    <row r="8" spans="2:10" x14ac:dyDescent="0.3">
      <c r="C8" s="1"/>
      <c r="D8" s="1"/>
      <c r="E8" s="1"/>
      <c r="F8" s="1"/>
      <c r="G8" s="1"/>
      <c r="H8" s="1"/>
    </row>
    <row r="9" spans="2:10" x14ac:dyDescent="0.3">
      <c r="B9" t="s">
        <v>10</v>
      </c>
      <c r="C9" s="1"/>
      <c r="D9" s="3">
        <f>D5/C5-1</f>
        <v>6.6666666666666652E-2</v>
      </c>
      <c r="E9" s="3">
        <f>E5/D5-1</f>
        <v>-0.125</v>
      </c>
      <c r="F9" s="3">
        <f>F5/E5-1</f>
        <v>3.5714285714285809E-2</v>
      </c>
      <c r="G9" s="3">
        <f>G5/F5-1</f>
        <v>0.3793103448275863</v>
      </c>
      <c r="H9" s="3">
        <f>H5/G5-1</f>
        <v>7.4999999999999956E-2</v>
      </c>
    </row>
    <row r="10" spans="2:10" x14ac:dyDescent="0.3">
      <c r="B10" t="s">
        <v>1</v>
      </c>
      <c r="C10" s="1"/>
      <c r="D10" s="3">
        <f>D6/C6-1</f>
        <v>6.6666666666666652E-2</v>
      </c>
      <c r="E10" s="3">
        <f>E6/D6-1</f>
        <v>-0.125</v>
      </c>
      <c r="F10" s="3">
        <f>F6/E6-1</f>
        <v>3.5714285714285809E-2</v>
      </c>
      <c r="G10" s="3">
        <f>G6/F6-1</f>
        <v>0.3793103448275863</v>
      </c>
      <c r="H10" s="3">
        <f>H6/G6-1</f>
        <v>7.4999999999999956E-2</v>
      </c>
    </row>
    <row r="11" spans="2:10" x14ac:dyDescent="0.3">
      <c r="B11" t="s">
        <v>0</v>
      </c>
      <c r="C11" s="1"/>
      <c r="D11" s="3">
        <f>D7/C7-1</f>
        <v>-5.9374999999999956E-2</v>
      </c>
      <c r="E11" s="3">
        <f>E7/D7-1</f>
        <v>0.10109159943046975</v>
      </c>
      <c r="F11" s="3">
        <f>F7/E7-1</f>
        <v>3.2104637336504149E-2</v>
      </c>
      <c r="G11" s="3">
        <f>G7/F7-1</f>
        <v>-0.18145161290322587</v>
      </c>
      <c r="H11" s="3">
        <f>H7/G7-1</f>
        <v>-1.6611295681063121E-2</v>
      </c>
    </row>
    <row r="13" spans="2:10" x14ac:dyDescent="0.3">
      <c r="B13" t="s">
        <v>12</v>
      </c>
      <c r="C13" s="2">
        <f>_xlfn.STDEV.P(C7:H7)</f>
        <v>2.3444132246814573</v>
      </c>
    </row>
    <row r="15" spans="2:10" x14ac:dyDescent="0.3">
      <c r="D15" s="6" t="s">
        <v>17</v>
      </c>
      <c r="E15" s="6"/>
      <c r="F15" s="6"/>
      <c r="G15" s="6"/>
      <c r="H15" s="6"/>
    </row>
    <row r="16" spans="2:10" x14ac:dyDescent="0.3">
      <c r="D16" s="5" t="s">
        <v>16</v>
      </c>
      <c r="E16" s="5"/>
      <c r="F16" s="5"/>
      <c r="G16" s="5"/>
      <c r="H16" s="5"/>
    </row>
  </sheetData>
  <mergeCells count="2">
    <mergeCell ref="D16:H16"/>
    <mergeCell ref="D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</dc:creator>
  <cp:lastModifiedBy>KPMG</cp:lastModifiedBy>
  <dcterms:created xsi:type="dcterms:W3CDTF">2017-12-28T02:22:49Z</dcterms:created>
  <dcterms:modified xsi:type="dcterms:W3CDTF">2017-12-28T02:31:16Z</dcterms:modified>
</cp:coreProperties>
</file>