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영진(2025년)\2급\상시공략집\2025컴활2급(상시)\이론\"/>
    </mc:Choice>
  </mc:AlternateContent>
  <xr:revisionPtr revIDLastSave="0" documentId="13_ncr:1_{E7C51107-B5F3-4E6E-AE05-8A5BB9820006}" xr6:coauthVersionLast="47" xr6:coauthVersionMax="47" xr10:uidLastSave="{00000000-0000-0000-0000-000000000000}"/>
  <bookViews>
    <workbookView xWindow="17535" yWindow="120" windowWidth="20730" windowHeight="10725" tabRatio="940" activeTab="3" xr2:uid="{00000000-000D-0000-FFFF-FFFF00000000}"/>
  </bookViews>
  <sheets>
    <sheet name="기본작업1-1" sheetId="4" r:id="rId1"/>
    <sheet name="기본작업1-1(결과)" sheetId="5" r:id="rId2"/>
    <sheet name="기본작업1-2" sheetId="6" r:id="rId3"/>
    <sheet name="기본작업1-2(결과)" sheetId="7" r:id="rId4"/>
    <sheet name="기본작업2-1" sheetId="2" r:id="rId5"/>
    <sheet name="기본작업2-1(결과)" sheetId="3" r:id="rId6"/>
    <sheet name="조건부1" sheetId="8" r:id="rId7"/>
    <sheet name="조건부1(결과)" sheetId="9" r:id="rId8"/>
    <sheet name="조건부2" sheetId="10" r:id="rId9"/>
    <sheet name="조건부2(결과)" sheetId="11" r:id="rId10"/>
    <sheet name="고급필터1" sheetId="12" r:id="rId11"/>
    <sheet name="고급필터1(결과)" sheetId="13" r:id="rId12"/>
    <sheet name="고급필터2" sheetId="14" r:id="rId13"/>
    <sheet name="고급필터2(결과)" sheetId="15" r:id="rId14"/>
    <sheet name="자동필터" sheetId="16" r:id="rId15"/>
    <sheet name="자동필터(결과)" sheetId="17" r:id="rId16"/>
    <sheet name="텍스트1" sheetId="18" r:id="rId17"/>
    <sheet name="텍스트1(결과)" sheetId="19" r:id="rId18"/>
    <sheet name="외부데이터1" sheetId="20" r:id="rId19"/>
    <sheet name="외부데이터1(결과)" sheetId="21" r:id="rId20"/>
    <sheet name="그림1" sheetId="22" r:id="rId21"/>
    <sheet name="그림1(결과)" sheetId="23" r:id="rId22"/>
  </sheets>
  <definedNames>
    <definedName name="_xlnm._FilterDatabase" localSheetId="11" hidden="1">'고급필터1(결과)'!$A$3:$G$18</definedName>
    <definedName name="_xlnm._FilterDatabase" localSheetId="13" hidden="1">'고급필터2(결과)'!$A$3:$F$15</definedName>
    <definedName name="_xlnm._FilterDatabase" localSheetId="15" hidden="1">'자동필터(결과)'!$A$3:$G$18</definedName>
    <definedName name="_xlnm.Criteria" localSheetId="11">'고급필터1(결과)'!$A$20:$B$21</definedName>
    <definedName name="_xlnm.Criteria" localSheetId="13">'고급필터2(결과)'!$A$18:$B$20</definedName>
    <definedName name="_xlnm.Extract" localSheetId="11">'고급필터1(결과)'!$A$25:$E$25</definedName>
    <definedName name="_xlnm.Extract" localSheetId="13">'고급필터2(결과)'!$A$23:$F$23</definedName>
    <definedName name="제품명1">'기본작업2-1(결과)'!$C$5:$C$12</definedName>
    <definedName name="환경개선_투자자금" localSheetId="18">외부데이터1!#REF!</definedName>
    <definedName name="환경개선_투자자금" localSheetId="19">'외부데이터1(결과)'!$A$1:$C$9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9" l="1"/>
  <c r="G15" i="9" s="1"/>
  <c r="F14" i="9"/>
  <c r="G14" i="9" s="1"/>
  <c r="F13" i="9"/>
  <c r="G13" i="9" s="1"/>
  <c r="F12" i="9"/>
  <c r="G12" i="9" s="1"/>
  <c r="F11" i="9"/>
  <c r="G11" i="9" s="1"/>
  <c r="F10" i="9"/>
  <c r="G10" i="9" s="1"/>
  <c r="F9" i="9"/>
  <c r="G9" i="9" s="1"/>
  <c r="F8" i="9"/>
  <c r="G8" i="9" s="1"/>
  <c r="F7" i="9"/>
  <c r="G7" i="9" s="1"/>
  <c r="F6" i="9"/>
  <c r="G6" i="9" s="1"/>
  <c r="F5" i="9"/>
  <c r="G5" i="9" s="1"/>
  <c r="F4" i="9"/>
  <c r="G4" i="9" s="1"/>
  <c r="F15" i="8"/>
  <c r="G15" i="8" s="1"/>
  <c r="G14" i="8"/>
  <c r="F14" i="8"/>
  <c r="F13" i="8"/>
  <c r="G13" i="8" s="1"/>
  <c r="F12" i="8"/>
  <c r="G12" i="8" s="1"/>
  <c r="F11" i="8"/>
  <c r="G11" i="8" s="1"/>
  <c r="F10" i="8"/>
  <c r="G10" i="8" s="1"/>
  <c r="F9" i="8"/>
  <c r="G9" i="8" s="1"/>
  <c r="F8" i="8"/>
  <c r="G8" i="8" s="1"/>
  <c r="F7" i="8"/>
  <c r="G7" i="8" s="1"/>
  <c r="F6" i="8"/>
  <c r="G6" i="8" s="1"/>
  <c r="F5" i="8"/>
  <c r="G5" i="8" s="1"/>
  <c r="F4" i="8"/>
  <c r="G4" i="8" s="1"/>
  <c r="H14" i="3" l="1"/>
  <c r="G14" i="3"/>
  <c r="F14" i="3"/>
  <c r="E14" i="3"/>
  <c r="D14" i="3"/>
  <c r="H13" i="3"/>
  <c r="G13" i="3"/>
  <c r="F13" i="3"/>
  <c r="E13" i="3"/>
  <c r="D13" i="3"/>
  <c r="I12" i="3"/>
  <c r="I11" i="3"/>
  <c r="I10" i="3"/>
  <c r="I9" i="3"/>
  <c r="I8" i="3"/>
  <c r="I7" i="3"/>
  <c r="I6" i="3"/>
  <c r="I5" i="3"/>
  <c r="H14" i="2" l="1"/>
  <c r="G14" i="2"/>
  <c r="F14" i="2"/>
  <c r="E14" i="2"/>
  <c r="D14" i="2"/>
  <c r="H13" i="2"/>
  <c r="G13" i="2"/>
  <c r="F13" i="2"/>
  <c r="E13" i="2"/>
  <c r="D13" i="2"/>
  <c r="I12" i="2"/>
  <c r="I11" i="2"/>
  <c r="I10" i="2"/>
  <c r="I9" i="2"/>
  <c r="I8" i="2"/>
  <c r="I7" i="2"/>
  <c r="I6" i="2"/>
  <c r="I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5" authorId="0" shapeId="0" xr:uid="{138326D6-4FC4-4ACA-9398-7DAAE20B44B5}">
      <text>
        <r>
          <rPr>
            <b/>
            <sz val="9"/>
            <color indexed="81"/>
            <rFont val="돋움"/>
            <family val="3"/>
            <charset val="129"/>
          </rPr>
          <t>최고인기품목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환경개선 투자자금" type="6" refreshedVersion="6" background="1" saveData="1">
    <textPr codePage="949" sourceFile="D:\영진(2021년)\2급\엑셀파일\이론\환경개선 투자자금.txt">
      <textFields count="4">
        <textField/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<sst xmlns="http://schemas.openxmlformats.org/spreadsheetml/2006/main" count="748" uniqueCount="450">
  <si>
    <t>강남</t>
    <phoneticPr fontId="2" type="noConversion"/>
  </si>
  <si>
    <t>경기</t>
    <phoneticPr fontId="2" type="noConversion"/>
  </si>
  <si>
    <t>서초마트</t>
    <phoneticPr fontId="2" type="noConversion"/>
  </si>
  <si>
    <t>방배마트</t>
    <phoneticPr fontId="2" type="noConversion"/>
  </si>
  <si>
    <t>미아마트</t>
    <phoneticPr fontId="2" type="noConversion"/>
  </si>
  <si>
    <t>수운마트</t>
    <phoneticPr fontId="2" type="noConversion"/>
  </si>
  <si>
    <t>마트별평균</t>
    <phoneticPr fontId="2" type="noConversion"/>
  </si>
  <si>
    <t>강북</t>
    <phoneticPr fontId="2" type="noConversion"/>
  </si>
  <si>
    <t>제품별합계</t>
    <phoneticPr fontId="2" type="noConversion"/>
  </si>
  <si>
    <t>용인마트</t>
    <phoneticPr fontId="2" type="noConversion"/>
  </si>
  <si>
    <t>마트별합계</t>
    <phoneticPr fontId="2" type="noConversion"/>
  </si>
  <si>
    <t>흰우유</t>
    <phoneticPr fontId="2" type="noConversion"/>
  </si>
  <si>
    <t>바나나우유</t>
    <phoneticPr fontId="2" type="noConversion"/>
  </si>
  <si>
    <t>커피우유</t>
    <phoneticPr fontId="2" type="noConversion"/>
  </si>
  <si>
    <t>김치</t>
    <phoneticPr fontId="2" type="noConversion"/>
  </si>
  <si>
    <t>배추김치</t>
    <phoneticPr fontId="2" type="noConversion"/>
  </si>
  <si>
    <t>맛김치</t>
    <phoneticPr fontId="2" type="noConversion"/>
  </si>
  <si>
    <t>포기김치</t>
    <phoneticPr fontId="2" type="noConversion"/>
  </si>
  <si>
    <t>맥주</t>
    <phoneticPr fontId="2" type="noConversion"/>
  </si>
  <si>
    <t>제품분류</t>
    <phoneticPr fontId="2" type="noConversion"/>
  </si>
  <si>
    <t>작성일 :</t>
    <phoneticPr fontId="2" type="noConversion"/>
  </si>
  <si>
    <t>상공유통 7월 분류 매출현황</t>
    <phoneticPr fontId="2" type="noConversion"/>
  </si>
  <si>
    <t>제품명</t>
    <phoneticPr fontId="2" type="noConversion"/>
  </si>
  <si>
    <t>우유</t>
    <phoneticPr fontId="2" type="noConversion"/>
  </si>
  <si>
    <t>세계</t>
    <phoneticPr fontId="2" type="noConversion"/>
  </si>
  <si>
    <t>국내</t>
    <phoneticPr fontId="2" type="noConversion"/>
  </si>
  <si>
    <t>♠상공유통 7월 분류 매출현황♠</t>
    <phoneticPr fontId="2" type="noConversion"/>
  </si>
  <si>
    <t>牛乳</t>
    <phoneticPr fontId="2" type="noConversion"/>
  </si>
  <si>
    <t>꿈길 성장 캠프 운영 현황</t>
    <phoneticPr fontId="2" type="noConversion"/>
  </si>
  <si>
    <t>운동화 착용</t>
    <phoneticPr fontId="2" type="noConversion"/>
  </si>
  <si>
    <t>8월 18일</t>
    <phoneticPr fontId="2" type="noConversion"/>
  </si>
  <si>
    <t>이향기</t>
    <phoneticPr fontId="2" type="noConversion"/>
  </si>
  <si>
    <t>건강관리 지원 프로그램</t>
    <phoneticPr fontId="2" type="noConversion"/>
  </si>
  <si>
    <t>GG-312</t>
    <phoneticPr fontId="2" type="noConversion"/>
  </si>
  <si>
    <t>편한 복장</t>
    <phoneticPr fontId="2" type="noConversion"/>
  </si>
  <si>
    <t>8월 17일</t>
    <phoneticPr fontId="2" type="noConversion"/>
  </si>
  <si>
    <t>윤여정</t>
    <phoneticPr fontId="2" type="noConversion"/>
  </si>
  <si>
    <t>감수성 제고 프로그램</t>
    <phoneticPr fontId="2" type="noConversion"/>
  </si>
  <si>
    <t>GS-210</t>
    <phoneticPr fontId="2" type="noConversion"/>
  </si>
  <si>
    <t>8월 16일</t>
    <phoneticPr fontId="2" type="noConversion"/>
  </si>
  <si>
    <t>강주연</t>
    <phoneticPr fontId="2" type="noConversion"/>
  </si>
  <si>
    <t>Green cycle Art 경진대회</t>
    <phoneticPr fontId="2" type="noConversion"/>
  </si>
  <si>
    <t>GC-420</t>
    <phoneticPr fontId="2" type="noConversion"/>
  </si>
  <si>
    <t>8월 12일</t>
    <phoneticPr fontId="2" type="noConversion"/>
  </si>
  <si>
    <t>변기준</t>
    <phoneticPr fontId="2" type="noConversion"/>
  </si>
  <si>
    <t>배구성장 운동교실</t>
    <phoneticPr fontId="2" type="noConversion"/>
  </si>
  <si>
    <t>BG-235</t>
    <phoneticPr fontId="2" type="noConversion"/>
  </si>
  <si>
    <t>8월 11일</t>
    <phoneticPr fontId="2" type="noConversion"/>
  </si>
  <si>
    <t>우영우</t>
    <phoneticPr fontId="2" type="noConversion"/>
  </si>
  <si>
    <t>글로벌 항공 영어 캠프</t>
    <phoneticPr fontId="2" type="noConversion"/>
  </si>
  <si>
    <t>GA-219</t>
    <phoneticPr fontId="2" type="noConversion"/>
  </si>
  <si>
    <t>8월 10일</t>
    <phoneticPr fontId="2" type="noConversion"/>
  </si>
  <si>
    <t>윤소정</t>
    <phoneticPr fontId="2" type="noConversion"/>
  </si>
  <si>
    <t>Art &amp; Culture 창의 캠프</t>
    <phoneticPr fontId="2" type="noConversion"/>
  </si>
  <si>
    <t>AC-212</t>
    <phoneticPr fontId="2" type="noConversion"/>
  </si>
  <si>
    <t>편한 복장</t>
    <phoneticPr fontId="2" type="noConversion"/>
  </si>
  <si>
    <t>8월 9일</t>
    <phoneticPr fontId="2" type="noConversion"/>
  </si>
  <si>
    <t>한정훈</t>
    <phoneticPr fontId="2" type="noConversion"/>
  </si>
  <si>
    <t>드론 캠프</t>
    <phoneticPr fontId="2" type="noConversion"/>
  </si>
  <si>
    <t>DL-123</t>
    <phoneticPr fontId="2" type="noConversion"/>
  </si>
  <si>
    <t>수영복</t>
    <phoneticPr fontId="2" type="noConversion"/>
  </si>
  <si>
    <t>8월 8일</t>
    <phoneticPr fontId="2" type="noConversion"/>
  </si>
  <si>
    <t>유가온</t>
    <phoneticPr fontId="2" type="noConversion"/>
  </si>
  <si>
    <t>수상 레포츠 체험</t>
    <phoneticPr fontId="2" type="noConversion"/>
  </si>
  <si>
    <t>SS-111</t>
    <phoneticPr fontId="2" type="noConversion"/>
  </si>
  <si>
    <t>신청인원</t>
    <phoneticPr fontId="2" type="noConversion"/>
  </si>
  <si>
    <t>준비물</t>
    <phoneticPr fontId="2" type="noConversion"/>
  </si>
  <si>
    <t>체험비</t>
    <phoneticPr fontId="2" type="noConversion"/>
  </si>
  <si>
    <t>체험일</t>
    <phoneticPr fontId="2" type="noConversion"/>
  </si>
  <si>
    <t>담당교사</t>
    <phoneticPr fontId="2" type="noConversion"/>
  </si>
  <si>
    <t>프로그램명</t>
    <phoneticPr fontId="2" type="noConversion"/>
  </si>
  <si>
    <t>프로그램코드</t>
    <phoneticPr fontId="2" type="noConversion"/>
  </si>
  <si>
    <t>7~9월 전시회 일정</t>
    <phoneticPr fontId="2" type="noConversion"/>
  </si>
  <si>
    <t>프리즈</t>
    <phoneticPr fontId="2" type="noConversion"/>
  </si>
  <si>
    <t>9월 2일</t>
    <phoneticPr fontId="2" type="noConversion"/>
  </si>
  <si>
    <t>노진주</t>
    <phoneticPr fontId="2" type="noConversion"/>
  </si>
  <si>
    <t>예술/디자인</t>
    <phoneticPr fontId="2" type="noConversion"/>
  </si>
  <si>
    <t>코엑스</t>
    <phoneticPr fontId="2" type="noConversion"/>
  </si>
  <si>
    <t>FRIEZE SEOUL</t>
    <phoneticPr fontId="2" type="noConversion"/>
  </si>
  <si>
    <t>SBA, 메가쇼</t>
    <phoneticPr fontId="2" type="noConversion"/>
  </si>
  <si>
    <t>8월 25일</t>
    <phoneticPr fontId="2" type="noConversion"/>
  </si>
  <si>
    <t>8월 25일</t>
    <phoneticPr fontId="2" type="noConversion"/>
  </si>
  <si>
    <t>이은교</t>
    <phoneticPr fontId="2" type="noConversion"/>
  </si>
  <si>
    <t>라이프</t>
    <phoneticPr fontId="2" type="noConversion"/>
  </si>
  <si>
    <t>SETEC</t>
    <phoneticPr fontId="2" type="noConversion"/>
  </si>
  <si>
    <t>메가쇼</t>
    <phoneticPr fontId="2" type="noConversion"/>
  </si>
  <si>
    <t>㈜한국전시산업원</t>
    <phoneticPr fontId="2" type="noConversion"/>
  </si>
  <si>
    <t>임선자</t>
    <phoneticPr fontId="2" type="noConversion"/>
  </si>
  <si>
    <t>여행</t>
    <phoneticPr fontId="2" type="noConversion"/>
  </si>
  <si>
    <t>킨텍스</t>
    <phoneticPr fontId="2" type="noConversion"/>
  </si>
  <si>
    <t>국제 관광박람회</t>
    <phoneticPr fontId="2" type="noConversion"/>
  </si>
  <si>
    <t>㈜엑스포럼</t>
    <phoneticPr fontId="2" type="noConversion"/>
  </si>
  <si>
    <t>김해진</t>
    <phoneticPr fontId="2" type="noConversion"/>
  </si>
  <si>
    <t>서울 코믹콘 &amp; 팝콘</t>
    <phoneticPr fontId="2" type="noConversion"/>
  </si>
  <si>
    <t>(사)한국보드게임산업협회</t>
    <phoneticPr fontId="2" type="noConversion"/>
  </si>
  <si>
    <t>8월 14일</t>
    <phoneticPr fontId="2" type="noConversion"/>
  </si>
  <si>
    <t>배주영</t>
    <phoneticPr fontId="2" type="noConversion"/>
  </si>
  <si>
    <t>공연/이벤트</t>
    <phoneticPr fontId="2" type="noConversion"/>
  </si>
  <si>
    <t>코엑스</t>
    <phoneticPr fontId="2" type="noConversion"/>
  </si>
  <si>
    <t>보드게임콘</t>
    <phoneticPr fontId="2" type="noConversion"/>
  </si>
  <si>
    <t>그린투어, 제이투비</t>
    <phoneticPr fontId="2" type="noConversion"/>
  </si>
  <si>
    <t>7월 1일</t>
    <phoneticPr fontId="2" type="noConversion"/>
  </si>
  <si>
    <t>김상호</t>
    <phoneticPr fontId="2" type="noConversion"/>
  </si>
  <si>
    <t>체험</t>
    <phoneticPr fontId="2" type="noConversion"/>
  </si>
  <si>
    <t>상상체험 키즈월드</t>
    <phoneticPr fontId="2" type="noConversion"/>
  </si>
  <si>
    <t>㈜미래전람</t>
    <phoneticPr fontId="2" type="noConversion"/>
  </si>
  <si>
    <t>9월 16일</t>
    <phoneticPr fontId="2" type="noConversion"/>
  </si>
  <si>
    <t>박재영</t>
    <phoneticPr fontId="2" type="noConversion"/>
  </si>
  <si>
    <t>반려동물</t>
    <phoneticPr fontId="2" type="noConversion"/>
  </si>
  <si>
    <t>서울 펫쇼</t>
    <phoneticPr fontId="2" type="noConversion"/>
  </si>
  <si>
    <t>주관</t>
    <phoneticPr fontId="2" type="noConversion"/>
  </si>
  <si>
    <t>기간</t>
  </si>
  <si>
    <t>전시시작일</t>
    <phoneticPr fontId="2" type="noConversion"/>
  </si>
  <si>
    <t>담당자</t>
    <phoneticPr fontId="2" type="noConversion"/>
  </si>
  <si>
    <t>분류</t>
    <phoneticPr fontId="2" type="noConversion"/>
  </si>
  <si>
    <t>장소</t>
    <phoneticPr fontId="2" type="noConversion"/>
  </si>
  <si>
    <t>전시회명</t>
    <phoneticPr fontId="2" type="noConversion"/>
  </si>
  <si>
    <t>7~9월 전시회 일정</t>
    <phoneticPr fontId="2" type="noConversion"/>
  </si>
  <si>
    <t>영진상사 5월분 급여지급명세서</t>
    <phoneticPr fontId="2" type="noConversion"/>
  </si>
  <si>
    <t>사번</t>
    <phoneticPr fontId="2" type="noConversion"/>
  </si>
  <si>
    <t>성명</t>
    <phoneticPr fontId="2" type="noConversion"/>
  </si>
  <si>
    <t>직위</t>
    <phoneticPr fontId="2" type="noConversion"/>
  </si>
  <si>
    <t>기본급</t>
    <phoneticPr fontId="2" type="noConversion"/>
  </si>
  <si>
    <t>제수당</t>
    <phoneticPr fontId="2" type="noConversion"/>
  </si>
  <si>
    <t>상여금</t>
    <phoneticPr fontId="2" type="noConversion"/>
  </si>
  <si>
    <t>총급여</t>
    <phoneticPr fontId="2" type="noConversion"/>
  </si>
  <si>
    <t>YJ01-023</t>
  </si>
  <si>
    <t>김윤필</t>
  </si>
  <si>
    <t>부장</t>
    <phoneticPr fontId="2" type="noConversion"/>
  </si>
  <si>
    <t>YJ04-012</t>
  </si>
  <si>
    <t>이일형</t>
  </si>
  <si>
    <t>과장</t>
    <phoneticPr fontId="2" type="noConversion"/>
  </si>
  <si>
    <t>YJ11-002</t>
  </si>
  <si>
    <t>윤선영</t>
  </si>
  <si>
    <t>차장</t>
  </si>
  <si>
    <t>YJ10-021</t>
  </si>
  <si>
    <t>박김준</t>
  </si>
  <si>
    <t>대리</t>
  </si>
  <si>
    <t>YJ09-015</t>
  </si>
  <si>
    <t>최세연</t>
    <phoneticPr fontId="2" type="noConversion"/>
  </si>
  <si>
    <t>차장</t>
    <phoneticPr fontId="2" type="noConversion"/>
  </si>
  <si>
    <t>YJ13-007</t>
  </si>
  <si>
    <t>장태현</t>
    <phoneticPr fontId="2" type="noConversion"/>
  </si>
  <si>
    <t>사원</t>
    <phoneticPr fontId="2" type="noConversion"/>
  </si>
  <si>
    <t>YJ06-019</t>
  </si>
  <si>
    <t>유양선</t>
  </si>
  <si>
    <t>차장</t>
    <phoneticPr fontId="2" type="noConversion"/>
  </si>
  <si>
    <t>YJ08-004</t>
  </si>
  <si>
    <t>강종현</t>
  </si>
  <si>
    <t>대리</t>
    <phoneticPr fontId="2" type="noConversion"/>
  </si>
  <si>
    <t>YJ12-031</t>
  </si>
  <si>
    <t>김이리</t>
  </si>
  <si>
    <t>YJ12-012</t>
  </si>
  <si>
    <t>이정선</t>
    <phoneticPr fontId="2" type="noConversion"/>
  </si>
  <si>
    <t>YJ13-003</t>
  </si>
  <si>
    <t>박청국</t>
    <phoneticPr fontId="2" type="noConversion"/>
  </si>
  <si>
    <t>YJ09-001</t>
  </si>
  <si>
    <t>김평순</t>
    <phoneticPr fontId="2" type="noConversion"/>
  </si>
  <si>
    <t>성명</t>
    <phoneticPr fontId="2" type="noConversion"/>
  </si>
  <si>
    <t>직위</t>
    <phoneticPr fontId="2" type="noConversion"/>
  </si>
  <si>
    <t>기본급</t>
    <phoneticPr fontId="2" type="noConversion"/>
  </si>
  <si>
    <t>상여금</t>
    <phoneticPr fontId="2" type="noConversion"/>
  </si>
  <si>
    <t>과장</t>
    <phoneticPr fontId="2" type="noConversion"/>
  </si>
  <si>
    <t>이정선</t>
    <phoneticPr fontId="2" type="noConversion"/>
  </si>
  <si>
    <t>박청국</t>
    <phoneticPr fontId="2" type="noConversion"/>
  </si>
  <si>
    <t>김평순</t>
    <phoneticPr fontId="2" type="noConversion"/>
  </si>
  <si>
    <t>상공초 체험 일정</t>
    <phoneticPr fontId="2" type="noConversion"/>
  </si>
  <si>
    <t>체험일</t>
    <phoneticPr fontId="2" type="noConversion"/>
  </si>
  <si>
    <t>장소</t>
    <phoneticPr fontId="2" type="noConversion"/>
  </si>
  <si>
    <t>체험코드</t>
    <phoneticPr fontId="2" type="noConversion"/>
  </si>
  <si>
    <t>학년/반</t>
    <phoneticPr fontId="2" type="noConversion"/>
  </si>
  <si>
    <t>인솔자</t>
    <phoneticPr fontId="2" type="noConversion"/>
  </si>
  <si>
    <t>학생수</t>
    <phoneticPr fontId="2" type="noConversion"/>
  </si>
  <si>
    <t>서울직업체험학교</t>
    <phoneticPr fontId="2" type="noConversion"/>
  </si>
  <si>
    <t>PTP-49</t>
    <phoneticPr fontId="2" type="noConversion"/>
  </si>
  <si>
    <t>2학년1반</t>
    <phoneticPr fontId="2" type="noConversion"/>
  </si>
  <si>
    <t>조근우</t>
    <phoneticPr fontId="2" type="noConversion"/>
  </si>
  <si>
    <t>강화도우주센터</t>
    <phoneticPr fontId="2" type="noConversion"/>
  </si>
  <si>
    <t>KUY-81</t>
    <phoneticPr fontId="2" type="noConversion"/>
  </si>
  <si>
    <t>2학년2반</t>
  </si>
  <si>
    <t>윤석신</t>
    <phoneticPr fontId="2" type="noConversion"/>
  </si>
  <si>
    <t>영주자연체험장</t>
    <phoneticPr fontId="2" type="noConversion"/>
  </si>
  <si>
    <t>SRT-37</t>
    <phoneticPr fontId="2" type="noConversion"/>
  </si>
  <si>
    <t>2학년3반</t>
  </si>
  <si>
    <t>한서희</t>
    <phoneticPr fontId="2" type="noConversion"/>
  </si>
  <si>
    <t>인천원숭이학교</t>
    <phoneticPr fontId="2" type="noConversion"/>
  </si>
  <si>
    <t>POM-11</t>
    <phoneticPr fontId="2" type="noConversion"/>
  </si>
  <si>
    <t>2학년4반</t>
  </si>
  <si>
    <t>강신혜</t>
    <phoneticPr fontId="2" type="noConversion"/>
  </si>
  <si>
    <t>이천도자기학교</t>
    <phoneticPr fontId="2" type="noConversion"/>
  </si>
  <si>
    <t>KAC-59</t>
    <phoneticPr fontId="2" type="noConversion"/>
  </si>
  <si>
    <t>2학년5반</t>
  </si>
  <si>
    <t>박지훈</t>
    <phoneticPr fontId="2" type="noConversion"/>
  </si>
  <si>
    <t>속초바다체험장</t>
    <phoneticPr fontId="2" type="noConversion"/>
  </si>
  <si>
    <t>SBN-46</t>
    <phoneticPr fontId="2" type="noConversion"/>
  </si>
  <si>
    <t>2학년6반</t>
  </si>
  <si>
    <t>김진숙</t>
    <phoneticPr fontId="2" type="noConversion"/>
  </si>
  <si>
    <t>대관령양떼목장</t>
    <phoneticPr fontId="2" type="noConversion"/>
  </si>
  <si>
    <t>PAE-34</t>
    <phoneticPr fontId="2" type="noConversion"/>
  </si>
  <si>
    <t>1학년1반</t>
    <phoneticPr fontId="2" type="noConversion"/>
  </si>
  <si>
    <t>유희진</t>
    <phoneticPr fontId="2" type="noConversion"/>
  </si>
  <si>
    <t>임실치즈체험장</t>
    <phoneticPr fontId="2" type="noConversion"/>
  </si>
  <si>
    <t>SGV-50</t>
    <phoneticPr fontId="2" type="noConversion"/>
  </si>
  <si>
    <t>1학년2반</t>
  </si>
  <si>
    <t>이승재</t>
    <phoneticPr fontId="2" type="noConversion"/>
  </si>
  <si>
    <t>단양역사체험학교</t>
    <phoneticPr fontId="2" type="noConversion"/>
  </si>
  <si>
    <t>KMH-76</t>
    <phoneticPr fontId="2" type="noConversion"/>
  </si>
  <si>
    <t>1학년3반</t>
  </si>
  <si>
    <t>황정진</t>
    <phoneticPr fontId="2" type="noConversion"/>
  </si>
  <si>
    <t>충주곤충체험장</t>
    <phoneticPr fontId="2" type="noConversion"/>
  </si>
  <si>
    <t>KET-64</t>
    <phoneticPr fontId="2" type="noConversion"/>
  </si>
  <si>
    <t>1학년4반</t>
  </si>
  <si>
    <t>김보영</t>
    <phoneticPr fontId="2" type="noConversion"/>
  </si>
  <si>
    <t>원주산악체험장</t>
    <phoneticPr fontId="2" type="noConversion"/>
  </si>
  <si>
    <t>PIS-92</t>
    <phoneticPr fontId="2" type="noConversion"/>
  </si>
  <si>
    <t>1학년5반</t>
  </si>
  <si>
    <t>김완철</t>
    <phoneticPr fontId="2" type="noConversion"/>
  </si>
  <si>
    <t>상공초 체험 일정</t>
    <phoneticPr fontId="2" type="noConversion"/>
  </si>
  <si>
    <t>체험일</t>
    <phoneticPr fontId="2" type="noConversion"/>
  </si>
  <si>
    <t>장소</t>
    <phoneticPr fontId="2" type="noConversion"/>
  </si>
  <si>
    <t>체험코드</t>
    <phoneticPr fontId="2" type="noConversion"/>
  </si>
  <si>
    <t>학년/반</t>
    <phoneticPr fontId="2" type="noConversion"/>
  </si>
  <si>
    <t>인솔자</t>
    <phoneticPr fontId="2" type="noConversion"/>
  </si>
  <si>
    <t>서울직업체험학교</t>
    <phoneticPr fontId="2" type="noConversion"/>
  </si>
  <si>
    <t>PTP-49</t>
    <phoneticPr fontId="2" type="noConversion"/>
  </si>
  <si>
    <t>조근우</t>
    <phoneticPr fontId="2" type="noConversion"/>
  </si>
  <si>
    <t>KUY-81</t>
    <phoneticPr fontId="2" type="noConversion"/>
  </si>
  <si>
    <t>윤석신</t>
    <phoneticPr fontId="2" type="noConversion"/>
  </si>
  <si>
    <t>영주자연체험장</t>
    <phoneticPr fontId="2" type="noConversion"/>
  </si>
  <si>
    <t>SRT-37</t>
    <phoneticPr fontId="2" type="noConversion"/>
  </si>
  <si>
    <t>한서희</t>
    <phoneticPr fontId="2" type="noConversion"/>
  </si>
  <si>
    <t>POM-11</t>
    <phoneticPr fontId="2" type="noConversion"/>
  </si>
  <si>
    <t>강신혜</t>
    <phoneticPr fontId="2" type="noConversion"/>
  </si>
  <si>
    <t>이천도자기학교</t>
    <phoneticPr fontId="2" type="noConversion"/>
  </si>
  <si>
    <t>KAC-59</t>
    <phoneticPr fontId="2" type="noConversion"/>
  </si>
  <si>
    <t>속초바다체험장</t>
    <phoneticPr fontId="2" type="noConversion"/>
  </si>
  <si>
    <t>SBN-46</t>
    <phoneticPr fontId="2" type="noConversion"/>
  </si>
  <si>
    <t>김진숙</t>
    <phoneticPr fontId="2" type="noConversion"/>
  </si>
  <si>
    <t>대관령양떼목장</t>
    <phoneticPr fontId="2" type="noConversion"/>
  </si>
  <si>
    <t>PAE-34</t>
    <phoneticPr fontId="2" type="noConversion"/>
  </si>
  <si>
    <t>유희진</t>
    <phoneticPr fontId="2" type="noConversion"/>
  </si>
  <si>
    <t>임실치즈체험장</t>
    <phoneticPr fontId="2" type="noConversion"/>
  </si>
  <si>
    <t>SGV-50</t>
    <phoneticPr fontId="2" type="noConversion"/>
  </si>
  <si>
    <t>이승재</t>
    <phoneticPr fontId="2" type="noConversion"/>
  </si>
  <si>
    <t>단양역사체험학교</t>
    <phoneticPr fontId="2" type="noConversion"/>
  </si>
  <si>
    <t>KET-64</t>
    <phoneticPr fontId="2" type="noConversion"/>
  </si>
  <si>
    <t>김보영</t>
    <phoneticPr fontId="2" type="noConversion"/>
  </si>
  <si>
    <t>원주산악체험장</t>
    <phoneticPr fontId="2" type="noConversion"/>
  </si>
  <si>
    <t>PIS-92</t>
    <phoneticPr fontId="2" type="noConversion"/>
  </si>
  <si>
    <t>김완철</t>
    <phoneticPr fontId="2" type="noConversion"/>
  </si>
  <si>
    <t>신입사원 합격 현황</t>
    <phoneticPr fontId="2" type="noConversion"/>
  </si>
  <si>
    <t>응시번호</t>
    <phoneticPr fontId="2" type="noConversion"/>
  </si>
  <si>
    <t>성명</t>
    <phoneticPr fontId="2" type="noConversion"/>
  </si>
  <si>
    <t>성별</t>
    <phoneticPr fontId="2" type="noConversion"/>
  </si>
  <si>
    <t>서류</t>
    <phoneticPr fontId="2" type="noConversion"/>
  </si>
  <si>
    <t>서류</t>
    <phoneticPr fontId="2" type="noConversion"/>
  </si>
  <si>
    <t>필기</t>
    <phoneticPr fontId="2" type="noConversion"/>
  </si>
  <si>
    <t>면접</t>
    <phoneticPr fontId="2" type="noConversion"/>
  </si>
  <si>
    <t>총점</t>
    <phoneticPr fontId="2" type="noConversion"/>
  </si>
  <si>
    <t>이용현</t>
    <phoneticPr fontId="2" type="noConversion"/>
  </si>
  <si>
    <t>남</t>
    <phoneticPr fontId="2" type="noConversion"/>
  </si>
  <si>
    <t>남</t>
    <phoneticPr fontId="2" type="noConversion"/>
  </si>
  <si>
    <t>이현승</t>
    <phoneticPr fontId="2" type="noConversion"/>
  </si>
  <si>
    <t>이현승</t>
    <phoneticPr fontId="2" type="noConversion"/>
  </si>
  <si>
    <t>여</t>
    <phoneticPr fontId="2" type="noConversion"/>
  </si>
  <si>
    <t>조유미</t>
    <phoneticPr fontId="2" type="noConversion"/>
  </si>
  <si>
    <t>조유미</t>
    <phoneticPr fontId="2" type="noConversion"/>
  </si>
  <si>
    <t>강한성</t>
    <phoneticPr fontId="2" type="noConversion"/>
  </si>
  <si>
    <t>남</t>
    <phoneticPr fontId="2" type="noConversion"/>
  </si>
  <si>
    <t>변기용</t>
    <phoneticPr fontId="2" type="noConversion"/>
  </si>
  <si>
    <t>하숙지</t>
    <phoneticPr fontId="2" type="noConversion"/>
  </si>
  <si>
    <t>최고주</t>
    <phoneticPr fontId="2" type="noConversion"/>
  </si>
  <si>
    <t>오영심</t>
    <phoneticPr fontId="2" type="noConversion"/>
  </si>
  <si>
    <t>임희선</t>
    <phoneticPr fontId="2" type="noConversion"/>
  </si>
  <si>
    <t>고소연</t>
    <phoneticPr fontId="2" type="noConversion"/>
  </si>
  <si>
    <t>김만석</t>
    <phoneticPr fontId="2" type="noConversion"/>
  </si>
  <si>
    <t>백치미</t>
    <phoneticPr fontId="2" type="noConversion"/>
  </si>
  <si>
    <t>진성유</t>
    <phoneticPr fontId="2" type="noConversion"/>
  </si>
  <si>
    <t>한지석</t>
    <phoneticPr fontId="2" type="noConversion"/>
  </si>
  <si>
    <t>송우민</t>
    <phoneticPr fontId="2" type="noConversion"/>
  </si>
  <si>
    <t>성명</t>
    <phoneticPr fontId="2" type="noConversion"/>
  </si>
  <si>
    <t>이현승</t>
    <phoneticPr fontId="2" type="noConversion"/>
  </si>
  <si>
    <t>조유미</t>
    <phoneticPr fontId="2" type="noConversion"/>
  </si>
  <si>
    <t>강한성</t>
    <phoneticPr fontId="2" type="noConversion"/>
  </si>
  <si>
    <t>여</t>
    <phoneticPr fontId="2" type="noConversion"/>
  </si>
  <si>
    <t>오영심</t>
    <phoneticPr fontId="2" type="noConversion"/>
  </si>
  <si>
    <t>임희선</t>
    <phoneticPr fontId="2" type="noConversion"/>
  </si>
  <si>
    <t>고소연</t>
    <phoneticPr fontId="2" type="noConversion"/>
  </si>
  <si>
    <t>김만석</t>
    <phoneticPr fontId="2" type="noConversion"/>
  </si>
  <si>
    <t>남</t>
    <phoneticPr fontId="2" type="noConversion"/>
  </si>
  <si>
    <t>백치미</t>
    <phoneticPr fontId="2" type="noConversion"/>
  </si>
  <si>
    <t>성별</t>
    <phoneticPr fontId="2" type="noConversion"/>
  </si>
  <si>
    <t>총점</t>
    <phoneticPr fontId="2" type="noConversion"/>
  </si>
  <si>
    <t>&gt;=250</t>
    <phoneticPr fontId="2" type="noConversion"/>
  </si>
  <si>
    <t>성명</t>
    <phoneticPr fontId="2" type="noConversion"/>
  </si>
  <si>
    <t>이용현</t>
    <phoneticPr fontId="2" type="noConversion"/>
  </si>
  <si>
    <t>최고주</t>
    <phoneticPr fontId="2" type="noConversion"/>
  </si>
  <si>
    <t>김만석</t>
    <phoneticPr fontId="2" type="noConversion"/>
  </si>
  <si>
    <t>송우민</t>
    <phoneticPr fontId="2" type="noConversion"/>
  </si>
  <si>
    <t>상공주식회사 인사 관리 현황</t>
    <phoneticPr fontId="2" type="noConversion"/>
  </si>
  <si>
    <t>사원명</t>
    <phoneticPr fontId="2" type="noConversion"/>
  </si>
  <si>
    <t>부서</t>
    <phoneticPr fontId="2" type="noConversion"/>
  </si>
  <si>
    <t>직위</t>
    <phoneticPr fontId="2" type="noConversion"/>
  </si>
  <si>
    <t>입사년도</t>
    <phoneticPr fontId="2" type="noConversion"/>
  </si>
  <si>
    <t>급여</t>
    <phoneticPr fontId="2" type="noConversion"/>
  </si>
  <si>
    <t>최민지</t>
    <phoneticPr fontId="2" type="noConversion"/>
  </si>
  <si>
    <t>기획부</t>
    <phoneticPr fontId="2" type="noConversion"/>
  </si>
  <si>
    <t>대리</t>
    <phoneticPr fontId="2" type="noConversion"/>
  </si>
  <si>
    <t>한선택</t>
    <phoneticPr fontId="2" type="noConversion"/>
  </si>
  <si>
    <t>홍보부</t>
    <phoneticPr fontId="2" type="noConversion"/>
  </si>
  <si>
    <t>황철수</t>
    <phoneticPr fontId="2" type="noConversion"/>
  </si>
  <si>
    <t>영업부</t>
    <phoneticPr fontId="2" type="noConversion"/>
  </si>
  <si>
    <t>사원</t>
    <phoneticPr fontId="2" type="noConversion"/>
  </si>
  <si>
    <t>조인성</t>
    <phoneticPr fontId="2" type="noConversion"/>
  </si>
  <si>
    <t>사원</t>
    <phoneticPr fontId="2" type="noConversion"/>
  </si>
  <si>
    <t>신유선</t>
    <phoneticPr fontId="2" type="noConversion"/>
  </si>
  <si>
    <t>경리부</t>
    <phoneticPr fontId="2" type="noConversion"/>
  </si>
  <si>
    <t>부장</t>
    <phoneticPr fontId="2" type="noConversion"/>
  </si>
  <si>
    <t>배영수</t>
    <phoneticPr fontId="2" type="noConversion"/>
  </si>
  <si>
    <t>정유라</t>
    <phoneticPr fontId="2" type="noConversion"/>
  </si>
  <si>
    <t>경리부</t>
    <phoneticPr fontId="2" type="noConversion"/>
  </si>
  <si>
    <t>김진우</t>
    <phoneticPr fontId="2" type="noConversion"/>
  </si>
  <si>
    <t>기획부</t>
    <phoneticPr fontId="2" type="noConversion"/>
  </si>
  <si>
    <t>김윤아</t>
    <phoneticPr fontId="2" type="noConversion"/>
  </si>
  <si>
    <t>영업부</t>
    <phoneticPr fontId="2" type="noConversion"/>
  </si>
  <si>
    <t>과장</t>
    <phoneticPr fontId="2" type="noConversion"/>
  </si>
  <si>
    <t>과장</t>
    <phoneticPr fontId="2" type="noConversion"/>
  </si>
  <si>
    <t>박기주</t>
    <phoneticPr fontId="2" type="noConversion"/>
  </si>
  <si>
    <t>이재희</t>
    <phoneticPr fontId="2" type="noConversion"/>
  </si>
  <si>
    <t>과장</t>
    <phoneticPr fontId="2" type="noConversion"/>
  </si>
  <si>
    <t>임준표</t>
    <phoneticPr fontId="2" type="noConversion"/>
  </si>
  <si>
    <t>대리</t>
    <phoneticPr fontId="2" type="noConversion"/>
  </si>
  <si>
    <t>황철수</t>
    <phoneticPr fontId="2" type="noConversion"/>
  </si>
  <si>
    <t>신유선</t>
    <phoneticPr fontId="2" type="noConversion"/>
  </si>
  <si>
    <t>배영수</t>
    <phoneticPr fontId="2" type="noConversion"/>
  </si>
  <si>
    <t>정유라</t>
    <phoneticPr fontId="2" type="noConversion"/>
  </si>
  <si>
    <t>부장</t>
    <phoneticPr fontId="2" type="noConversion"/>
  </si>
  <si>
    <t>박기주</t>
    <phoneticPr fontId="2" type="noConversion"/>
  </si>
  <si>
    <t>이재희</t>
    <phoneticPr fontId="2" type="noConversion"/>
  </si>
  <si>
    <t>홍보부</t>
    <phoneticPr fontId="2" type="noConversion"/>
  </si>
  <si>
    <t>부서</t>
    <phoneticPr fontId="2" type="noConversion"/>
  </si>
  <si>
    <t>급여</t>
    <phoneticPr fontId="2" type="noConversion"/>
  </si>
  <si>
    <t>&gt;=4000000</t>
    <phoneticPr fontId="2" type="noConversion"/>
  </si>
  <si>
    <t>합격 현황</t>
    <phoneticPr fontId="2" type="noConversion"/>
  </si>
  <si>
    <t>응시번호</t>
    <phoneticPr fontId="2" type="noConversion"/>
  </si>
  <si>
    <t>이현승</t>
    <phoneticPr fontId="2" type="noConversion"/>
  </si>
  <si>
    <t>합격 현황</t>
    <phoneticPr fontId="2" type="noConversion"/>
  </si>
  <si>
    <t>응시번호</t>
    <phoneticPr fontId="2" type="noConversion"/>
  </si>
  <si>
    <t>성명</t>
    <phoneticPr fontId="2" type="noConversion"/>
  </si>
  <si>
    <t>성별</t>
    <phoneticPr fontId="2" type="noConversion"/>
  </si>
  <si>
    <t>서류</t>
    <phoneticPr fontId="2" type="noConversion"/>
  </si>
  <si>
    <t>필기</t>
    <phoneticPr fontId="2" type="noConversion"/>
  </si>
  <si>
    <t>면접</t>
    <phoneticPr fontId="2" type="noConversion"/>
  </si>
  <si>
    <t>총점</t>
    <phoneticPr fontId="2" type="noConversion"/>
  </si>
  <si>
    <t>이용현</t>
    <phoneticPr fontId="2" type="noConversion"/>
  </si>
  <si>
    <t>여</t>
    <phoneticPr fontId="2" type="noConversion"/>
  </si>
  <si>
    <t>여</t>
    <phoneticPr fontId="2" type="noConversion"/>
  </si>
  <si>
    <t>강한성</t>
    <phoneticPr fontId="2" type="noConversion"/>
  </si>
  <si>
    <t>남</t>
    <phoneticPr fontId="2" type="noConversion"/>
  </si>
  <si>
    <t>변기용</t>
    <phoneticPr fontId="2" type="noConversion"/>
  </si>
  <si>
    <t>하숙지</t>
    <phoneticPr fontId="2" type="noConversion"/>
  </si>
  <si>
    <t>여</t>
    <phoneticPr fontId="2" type="noConversion"/>
  </si>
  <si>
    <t>최고주</t>
    <phoneticPr fontId="2" type="noConversion"/>
  </si>
  <si>
    <t>오영심</t>
    <phoneticPr fontId="2" type="noConversion"/>
  </si>
  <si>
    <t>임희선</t>
    <phoneticPr fontId="2" type="noConversion"/>
  </si>
  <si>
    <t>고소연</t>
    <phoneticPr fontId="2" type="noConversion"/>
  </si>
  <si>
    <t>한국프로야구 팀별 성적</t>
    <phoneticPr fontId="2" type="noConversion"/>
  </si>
  <si>
    <t>팀명;경기;승;무;패;승률;승차;연속;연고지;홈구장</t>
    <phoneticPr fontId="2" type="noConversion"/>
  </si>
  <si>
    <t>Dream 히어로즈;16;11;0;5;0.688;0;7승;서울;목동종합운동장 야구장</t>
    <phoneticPr fontId="2" type="noConversion"/>
  </si>
  <si>
    <t>Impendancel 베어스;14;7;0;7;0.5;3;1패;서울;잠실종합운동장 야구장</t>
    <phoneticPr fontId="2" type="noConversion"/>
  </si>
  <si>
    <t>Green 자이언츠;14;7;1;6;0.538;2.5;1승;부산;부산사직구장</t>
    <phoneticPr fontId="2" type="noConversion"/>
  </si>
  <si>
    <t>Life 라이온츠;13;5;0;8;0.385;4.5;1승;대구;대구시민운동장 야구장</t>
    <phoneticPr fontId="2" type="noConversion"/>
  </si>
  <si>
    <t>Next이글스;16;5;0;11;0.313;6;1패;대전;한밭종합운동장 야구장</t>
    <phoneticPr fontId="2" type="noConversion"/>
  </si>
  <si>
    <t>Mirror 타이거즈;17;7;0;10;0.412;4.5;2패;광주;광주-Mi 챔피언스 필드</t>
    <phoneticPr fontId="2" type="noConversion"/>
  </si>
  <si>
    <t>Seoul 트윈스;14;4;1;9;0.308;5.5;1승;서울;잠실종합운동장 야구장</t>
    <phoneticPr fontId="2" type="noConversion"/>
  </si>
  <si>
    <t>한국프로야구 팀별 성적</t>
    <phoneticPr fontId="2" type="noConversion"/>
  </si>
  <si>
    <t>팀명</t>
  </si>
  <si>
    <t>경기</t>
  </si>
  <si>
    <t>승</t>
  </si>
  <si>
    <t>무</t>
  </si>
  <si>
    <t>패</t>
  </si>
  <si>
    <t>승률</t>
  </si>
  <si>
    <t>승차</t>
  </si>
  <si>
    <t>연속</t>
  </si>
  <si>
    <t>홈구장</t>
  </si>
  <si>
    <t>Dream 히어로즈</t>
  </si>
  <si>
    <t>7승</t>
  </si>
  <si>
    <t>목동종합운동장 야구장</t>
  </si>
  <si>
    <t>Impendancel 베어스</t>
  </si>
  <si>
    <t>1패</t>
  </si>
  <si>
    <t>잠실종합운동장 야구장</t>
  </si>
  <si>
    <t>Green 자이언츠</t>
  </si>
  <si>
    <t>1승</t>
  </si>
  <si>
    <t>부산사직구장</t>
  </si>
  <si>
    <t>Life 라이온츠</t>
  </si>
  <si>
    <t>대구시민운동장 야구장</t>
  </si>
  <si>
    <t>Next이글스</t>
  </si>
  <si>
    <t>한밭종합운동장 야구장</t>
  </si>
  <si>
    <t>Mirror 타이거즈</t>
  </si>
  <si>
    <t>2패</t>
  </si>
  <si>
    <t>광주-Mi 챔피언스 필드</t>
  </si>
  <si>
    <t>Seoul 트윈스</t>
  </si>
  <si>
    <t>환경개선 투자자금</t>
  </si>
  <si>
    <t>단위:억원</t>
  </si>
  <si>
    <t xml:space="preserve">분야 </t>
  </si>
  <si>
    <t>2019∼2020</t>
  </si>
  <si>
    <t>총 계</t>
  </si>
  <si>
    <t>대기보전</t>
  </si>
  <si>
    <t>수질보전</t>
  </si>
  <si>
    <t>상수도관리</t>
  </si>
  <si>
    <t>폐기물관리</t>
  </si>
  <si>
    <t>자연환경보전등</t>
  </si>
  <si>
    <t>총계</t>
  </si>
  <si>
    <t>서울 시내 대규모 용지 현황</t>
    <phoneticPr fontId="11" type="noConversion"/>
  </si>
  <si>
    <t>공공용지</t>
    <phoneticPr fontId="11" type="noConversion"/>
  </si>
  <si>
    <t>민간용지</t>
    <phoneticPr fontId="11" type="noConversion"/>
  </si>
  <si>
    <t>종류</t>
    <phoneticPr fontId="11" type="noConversion"/>
  </si>
  <si>
    <t>개소</t>
    <phoneticPr fontId="11" type="noConversion"/>
  </si>
  <si>
    <t>면적(만 ㎡)</t>
    <phoneticPr fontId="11" type="noConversion"/>
  </si>
  <si>
    <t>차량기지, 민자 역사</t>
    <phoneticPr fontId="11" type="noConversion"/>
  </si>
  <si>
    <t>공장</t>
    <phoneticPr fontId="11" type="noConversion"/>
  </si>
  <si>
    <t>군부대, 공공기관 이전지</t>
    <phoneticPr fontId="11" type="noConversion"/>
  </si>
  <si>
    <t>차고지 터미널</t>
    <phoneticPr fontId="11" type="noConversion"/>
  </si>
  <si>
    <t>학교, 도서관(미집행)</t>
    <phoneticPr fontId="11" type="noConversion"/>
  </si>
  <si>
    <t>유통업무 설비</t>
    <phoneticPr fontId="11" type="noConversion"/>
  </si>
  <si>
    <t>기타</t>
    <phoneticPr fontId="11" type="noConversion"/>
  </si>
  <si>
    <t>계</t>
    <phoneticPr fontId="11" type="noConversion"/>
  </si>
  <si>
    <t>결
재</t>
    <phoneticPr fontId="2" type="noConversion"/>
  </si>
  <si>
    <t>계</t>
    <phoneticPr fontId="2" type="noConversion"/>
  </si>
  <si>
    <t>계</t>
    <phoneticPr fontId="2" type="noConversion"/>
  </si>
  <si>
    <t>국장</t>
    <phoneticPr fontId="2" type="noConversion"/>
  </si>
  <si>
    <t>시장</t>
    <phoneticPr fontId="2" type="noConversion"/>
  </si>
  <si>
    <t>서울 시내 대규모 용지 현황</t>
    <phoneticPr fontId="11" type="noConversion"/>
  </si>
  <si>
    <t>민간용지</t>
    <phoneticPr fontId="11" type="noConversion"/>
  </si>
  <si>
    <t>면적(만 ㎡)</t>
    <phoneticPr fontId="11" type="noConversion"/>
  </si>
  <si>
    <t>종류</t>
    <phoneticPr fontId="11" type="noConversion"/>
  </si>
  <si>
    <t>개소</t>
    <phoneticPr fontId="11" type="noConversion"/>
  </si>
  <si>
    <t>차량기지, 민자 역사</t>
    <phoneticPr fontId="11" type="noConversion"/>
  </si>
  <si>
    <t>공장</t>
    <phoneticPr fontId="11" type="noConversion"/>
  </si>
  <si>
    <t>군부대, 공공기관 이전지</t>
    <phoneticPr fontId="11" type="noConversion"/>
  </si>
  <si>
    <t>차고지 터미널</t>
    <phoneticPr fontId="11" type="noConversion"/>
  </si>
  <si>
    <t>학교, 도서관(미집행)</t>
    <phoneticPr fontId="11" type="noConversion"/>
  </si>
  <si>
    <t>유통업무 설비</t>
    <phoneticPr fontId="11" type="noConversion"/>
  </si>
  <si>
    <t>기타</t>
    <phoneticPr fontId="11" type="noConversion"/>
  </si>
  <si>
    <t>기타</t>
    <phoneticPr fontId="11" type="noConversion"/>
  </si>
  <si>
    <t>계</t>
    <phoneticPr fontId="11" type="noConversion"/>
  </si>
  <si>
    <t>결
재</t>
    <phoneticPr fontId="2" type="noConversion"/>
  </si>
  <si>
    <t>국장</t>
    <phoneticPr fontId="2" type="noConversion"/>
  </si>
  <si>
    <t>시장</t>
    <phoneticPr fontId="2" type="noConversion"/>
  </si>
  <si>
    <t>추가매출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</si>
</sst>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mm&quot;월&quot;\ dd&quot;일&quot;"/>
    <numFmt numFmtId="177" formatCode="@&quot;맥주&quot;"/>
    <numFmt numFmtId="178" formatCode="#.00"/>
    <numFmt numFmtId="179" formatCode="mm&quot;월&quot;\ dd&quot;일&quot;;@"/>
    <numFmt numFmtId="180" formatCode="&quot;▲&quot;* #,##0&quot;개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4"/>
      <color rgb="FF3F3F3F"/>
      <name val="맑은 고딕"/>
      <family val="2"/>
      <charset val="129"/>
      <scheme val="minor"/>
    </font>
    <font>
      <b/>
      <sz val="14"/>
      <color rgb="FF3F3F3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4" fillId="2" borderId="1" xfId="2" applyFont="1" applyAlignment="1">
      <alignment horizontal="centerContinuous" vertical="center"/>
    </xf>
    <xf numFmtId="0" fontId="5" fillId="2" borderId="1" xfId="2" applyFont="1" applyAlignment="1">
      <alignment horizontal="centerContinuous" vertical="center"/>
    </xf>
    <xf numFmtId="14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0" fillId="0" borderId="2" xfId="0" applyBorder="1">
      <alignment vertical="center"/>
    </xf>
    <xf numFmtId="41" fontId="0" fillId="0" borderId="7" xfId="1" applyFont="1" applyBorder="1">
      <alignment vertical="center"/>
    </xf>
    <xf numFmtId="178" fontId="0" fillId="0" borderId="9" xfId="0" applyNumberFormat="1" applyBorder="1">
      <alignment vertical="center"/>
    </xf>
    <xf numFmtId="41" fontId="0" fillId="0" borderId="11" xfId="1" applyFont="1" applyBorder="1">
      <alignment vertical="center"/>
    </xf>
    <xf numFmtId="0" fontId="0" fillId="0" borderId="10" xfId="0" applyBorder="1">
      <alignment vertical="center"/>
    </xf>
    <xf numFmtId="41" fontId="0" fillId="0" borderId="0" xfId="1" applyFont="1" applyAlignment="1">
      <alignment horizontal="center" vertical="center"/>
    </xf>
    <xf numFmtId="0" fontId="8" fillId="0" borderId="0" xfId="0" applyFont="1">
      <alignment vertical="center"/>
    </xf>
    <xf numFmtId="179" fontId="0" fillId="0" borderId="2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3" fontId="0" fillId="0" borderId="0" xfId="0" applyNumberFormat="1">
      <alignment vertical="center"/>
    </xf>
    <xf numFmtId="41" fontId="0" fillId="0" borderId="2" xfId="1" applyFont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80" fontId="0" fillId="0" borderId="2" xfId="1" applyNumberFormat="1" applyFont="1" applyBorder="1">
      <alignment vertical="center"/>
    </xf>
    <xf numFmtId="177" fontId="0" fillId="0" borderId="16" xfId="0" applyNumberFormat="1" applyBorder="1" applyAlignment="1">
      <alignment horizontal="center" vertical="center"/>
    </xf>
    <xf numFmtId="180" fontId="0" fillId="0" borderId="16" xfId="1" applyNumberFormat="1" applyFont="1" applyBorder="1">
      <alignment vertical="center"/>
    </xf>
    <xf numFmtId="41" fontId="0" fillId="0" borderId="18" xfId="1" applyFont="1" applyBorder="1">
      <alignment vertical="center"/>
    </xf>
    <xf numFmtId="0" fontId="6" fillId="3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distributed" vertical="center"/>
    </xf>
    <xf numFmtId="0" fontId="0" fillId="0" borderId="9" xfId="0" applyBorder="1" applyAlignment="1">
      <alignment horizontal="distributed" vertical="center"/>
    </xf>
    <xf numFmtId="0" fontId="0" fillId="0" borderId="6" xfId="0" applyBorder="1" applyAlignment="1">
      <alignment horizontal="distributed" vertical="center"/>
    </xf>
    <xf numFmtId="0" fontId="0" fillId="0" borderId="2" xfId="0" applyBorder="1" applyAlignment="1">
      <alignment horizontal="distributed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</cellXfs>
  <cellStyles count="3">
    <cellStyle name="쉼표 [0]" xfId="1" builtinId="6"/>
    <cellStyle name="출력" xfId="2" builtinId="21"/>
    <cellStyle name="표준" xfId="0" builtinId="0"/>
  </cellStyles>
  <dxfs count="2">
    <dxf>
      <fill>
        <patternFill>
          <bgColor rgb="FF00B050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6</xdr:col>
          <xdr:colOff>19050</xdr:colOff>
          <xdr:row>6</xdr:row>
          <xdr:rowOff>152400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00000000-0008-0000-15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H$16:$L$17" spid="_x0000_s2255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321050" y="698500"/>
              <a:ext cx="3048000" cy="800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환경개선 투자자금" connectionId="1" xr16:uid="{00000000-0016-0000-13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/>
  </sheetViews>
  <sheetFormatPr defaultRowHeight="16.5" x14ac:dyDescent="0.3"/>
  <cols>
    <col min="1" max="1" width="12.625" customWidth="1"/>
    <col min="2" max="2" width="22.125" bestFit="1" customWidth="1"/>
    <col min="6" max="6" width="10.75" bestFit="1" customWidth="1"/>
  </cols>
  <sheetData>
    <row r="1" spans="1:7" x14ac:dyDescent="0.3">
      <c r="A1" t="s">
        <v>28</v>
      </c>
    </row>
    <row r="3" spans="1:7" x14ac:dyDescent="0.3">
      <c r="A3" s="26"/>
      <c r="B3" s="26"/>
      <c r="C3" s="26"/>
      <c r="D3" s="26"/>
      <c r="E3" s="26"/>
      <c r="F3" s="26"/>
      <c r="G3" s="26"/>
    </row>
    <row r="4" spans="1:7" x14ac:dyDescent="0.3">
      <c r="A4" s="26"/>
      <c r="B4" s="26"/>
      <c r="C4" s="26"/>
      <c r="D4" s="26"/>
      <c r="E4" s="26"/>
      <c r="F4" s="26"/>
      <c r="G4" s="26"/>
    </row>
    <row r="5" spans="1:7" x14ac:dyDescent="0.3">
      <c r="A5" s="26"/>
      <c r="B5" s="26"/>
      <c r="C5" s="26"/>
      <c r="D5" s="26"/>
      <c r="E5" s="26"/>
      <c r="F5" s="26"/>
      <c r="G5" s="26"/>
    </row>
    <row r="6" spans="1:7" x14ac:dyDescent="0.3">
      <c r="A6" s="26"/>
      <c r="B6" s="26"/>
      <c r="C6" s="26"/>
      <c r="D6" s="26"/>
      <c r="E6" s="26"/>
      <c r="F6" s="26"/>
      <c r="G6" s="26"/>
    </row>
    <row r="7" spans="1:7" x14ac:dyDescent="0.3">
      <c r="A7" s="26"/>
      <c r="B7" s="26"/>
      <c r="C7" s="26"/>
      <c r="D7" s="26"/>
      <c r="E7" s="26"/>
      <c r="F7" s="26"/>
      <c r="G7" s="26"/>
    </row>
    <row r="8" spans="1:7" x14ac:dyDescent="0.3">
      <c r="A8" s="26"/>
      <c r="B8" s="26"/>
      <c r="C8" s="26"/>
      <c r="D8" s="26"/>
      <c r="E8" s="26"/>
      <c r="F8" s="26"/>
      <c r="G8" s="26"/>
    </row>
    <row r="9" spans="1:7" x14ac:dyDescent="0.3">
      <c r="A9" s="26"/>
      <c r="B9" s="26"/>
      <c r="C9" s="26"/>
      <c r="D9" s="26"/>
      <c r="E9" s="26"/>
      <c r="F9" s="26"/>
      <c r="G9" s="26"/>
    </row>
    <row r="10" spans="1:7" x14ac:dyDescent="0.3">
      <c r="A10" s="26"/>
      <c r="B10" s="26"/>
      <c r="C10" s="26"/>
      <c r="D10" s="26"/>
      <c r="E10" s="26"/>
      <c r="F10" s="26"/>
      <c r="G10" s="26"/>
    </row>
    <row r="11" spans="1:7" x14ac:dyDescent="0.3">
      <c r="A11" s="26"/>
      <c r="B11" s="26"/>
      <c r="C11" s="26"/>
      <c r="D11" s="26"/>
      <c r="E11" s="26"/>
      <c r="F11" s="26"/>
      <c r="G11" s="26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4"/>
  <sheetViews>
    <sheetView workbookViewId="0"/>
  </sheetViews>
  <sheetFormatPr defaultRowHeight="16.5" x14ac:dyDescent="0.3"/>
  <cols>
    <col min="1" max="1" width="9.5" bestFit="1" customWidth="1"/>
    <col min="2" max="2" width="16.25" bestFit="1" customWidth="1"/>
  </cols>
  <sheetData>
    <row r="1" spans="1:6" ht="26.25" x14ac:dyDescent="0.3">
      <c r="A1" s="47" t="s">
        <v>217</v>
      </c>
      <c r="B1" s="47"/>
      <c r="C1" s="47"/>
      <c r="D1" s="47"/>
      <c r="E1" s="47"/>
      <c r="F1" s="47"/>
    </row>
    <row r="3" spans="1:6" x14ac:dyDescent="0.3">
      <c r="A3" s="10" t="s">
        <v>218</v>
      </c>
      <c r="B3" s="10" t="s">
        <v>219</v>
      </c>
      <c r="C3" s="10" t="s">
        <v>220</v>
      </c>
      <c r="D3" s="10" t="s">
        <v>221</v>
      </c>
      <c r="E3" s="10" t="s">
        <v>222</v>
      </c>
      <c r="F3" s="10" t="s">
        <v>172</v>
      </c>
    </row>
    <row r="4" spans="1:6" x14ac:dyDescent="0.3">
      <c r="A4" s="20">
        <v>45838</v>
      </c>
      <c r="B4" s="10" t="s">
        <v>223</v>
      </c>
      <c r="C4" s="10" t="s">
        <v>224</v>
      </c>
      <c r="D4" s="10" t="s">
        <v>175</v>
      </c>
      <c r="E4" s="10" t="s">
        <v>225</v>
      </c>
      <c r="F4" s="10">
        <v>25</v>
      </c>
    </row>
    <row r="5" spans="1:6" x14ac:dyDescent="0.3">
      <c r="A5" s="20">
        <v>45838</v>
      </c>
      <c r="B5" s="10" t="s">
        <v>177</v>
      </c>
      <c r="C5" s="10" t="s">
        <v>226</v>
      </c>
      <c r="D5" s="10" t="s">
        <v>179</v>
      </c>
      <c r="E5" s="10" t="s">
        <v>227</v>
      </c>
      <c r="F5" s="10">
        <v>24</v>
      </c>
    </row>
    <row r="6" spans="1:6" x14ac:dyDescent="0.3">
      <c r="A6" s="20">
        <v>45838</v>
      </c>
      <c r="B6" s="10" t="s">
        <v>228</v>
      </c>
      <c r="C6" s="10" t="s">
        <v>229</v>
      </c>
      <c r="D6" s="10" t="s">
        <v>183</v>
      </c>
      <c r="E6" s="10" t="s">
        <v>230</v>
      </c>
      <c r="F6" s="10">
        <v>27</v>
      </c>
    </row>
    <row r="7" spans="1:6" x14ac:dyDescent="0.3">
      <c r="A7" s="20">
        <v>45838</v>
      </c>
      <c r="B7" s="10" t="s">
        <v>185</v>
      </c>
      <c r="C7" s="10" t="s">
        <v>231</v>
      </c>
      <c r="D7" s="10" t="s">
        <v>187</v>
      </c>
      <c r="E7" s="10" t="s">
        <v>232</v>
      </c>
      <c r="F7" s="10">
        <v>26</v>
      </c>
    </row>
    <row r="8" spans="1:6" x14ac:dyDescent="0.3">
      <c r="A8" s="20">
        <v>45838</v>
      </c>
      <c r="B8" s="10" t="s">
        <v>233</v>
      </c>
      <c r="C8" s="10" t="s">
        <v>234</v>
      </c>
      <c r="D8" s="10" t="s">
        <v>191</v>
      </c>
      <c r="E8" s="10" t="s">
        <v>192</v>
      </c>
      <c r="F8" s="10">
        <v>28</v>
      </c>
    </row>
    <row r="9" spans="1:6" x14ac:dyDescent="0.3">
      <c r="A9" s="20">
        <v>45838</v>
      </c>
      <c r="B9" s="10" t="s">
        <v>235</v>
      </c>
      <c r="C9" s="10" t="s">
        <v>236</v>
      </c>
      <c r="D9" s="10" t="s">
        <v>195</v>
      </c>
      <c r="E9" s="10" t="s">
        <v>237</v>
      </c>
      <c r="F9" s="10">
        <v>25</v>
      </c>
    </row>
    <row r="10" spans="1:6" x14ac:dyDescent="0.3">
      <c r="A10" s="20">
        <v>45845</v>
      </c>
      <c r="B10" s="10" t="s">
        <v>238</v>
      </c>
      <c r="C10" s="10" t="s">
        <v>239</v>
      </c>
      <c r="D10" s="10" t="s">
        <v>199</v>
      </c>
      <c r="E10" s="10" t="s">
        <v>240</v>
      </c>
      <c r="F10" s="10">
        <v>25</v>
      </c>
    </row>
    <row r="11" spans="1:6" x14ac:dyDescent="0.3">
      <c r="A11" s="20">
        <v>45845</v>
      </c>
      <c r="B11" s="10" t="s">
        <v>241</v>
      </c>
      <c r="C11" s="10" t="s">
        <v>242</v>
      </c>
      <c r="D11" s="10" t="s">
        <v>203</v>
      </c>
      <c r="E11" s="10" t="s">
        <v>243</v>
      </c>
      <c r="F11" s="10">
        <v>26</v>
      </c>
    </row>
    <row r="12" spans="1:6" x14ac:dyDescent="0.3">
      <c r="A12" s="20">
        <v>45845</v>
      </c>
      <c r="B12" s="10" t="s">
        <v>244</v>
      </c>
      <c r="C12" s="10" t="s">
        <v>206</v>
      </c>
      <c r="D12" s="10" t="s">
        <v>207</v>
      </c>
      <c r="E12" s="10" t="s">
        <v>208</v>
      </c>
      <c r="F12" s="10">
        <v>24</v>
      </c>
    </row>
    <row r="13" spans="1:6" x14ac:dyDescent="0.3">
      <c r="A13" s="20">
        <v>45845</v>
      </c>
      <c r="B13" s="10" t="s">
        <v>209</v>
      </c>
      <c r="C13" s="10" t="s">
        <v>245</v>
      </c>
      <c r="D13" s="10" t="s">
        <v>211</v>
      </c>
      <c r="E13" s="10" t="s">
        <v>246</v>
      </c>
      <c r="F13" s="10">
        <v>28</v>
      </c>
    </row>
    <row r="14" spans="1:6" x14ac:dyDescent="0.3">
      <c r="A14" s="20">
        <v>45845</v>
      </c>
      <c r="B14" s="10" t="s">
        <v>247</v>
      </c>
      <c r="C14" s="10" t="s">
        <v>248</v>
      </c>
      <c r="D14" s="10" t="s">
        <v>215</v>
      </c>
      <c r="E14" s="10" t="s">
        <v>249</v>
      </c>
      <c r="F14" s="10">
        <v>26</v>
      </c>
    </row>
  </sheetData>
  <mergeCells count="1">
    <mergeCell ref="A1:F1"/>
  </mergeCells>
  <phoneticPr fontId="2" type="noConversion"/>
  <conditionalFormatting sqref="A4:F14">
    <cfRule type="expression" dxfId="0" priority="1">
      <formula>OR(LEFT($C4,1)="P",LEFT($C4,1)="S")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8"/>
  <sheetViews>
    <sheetView workbookViewId="0"/>
  </sheetViews>
  <sheetFormatPr defaultRowHeight="16.5" x14ac:dyDescent="0.3"/>
  <sheetData>
    <row r="1" spans="1:7" ht="20.25" x14ac:dyDescent="0.3">
      <c r="A1" s="48" t="s">
        <v>250</v>
      </c>
      <c r="B1" s="48"/>
      <c r="C1" s="48"/>
      <c r="D1" s="48"/>
      <c r="E1" s="48"/>
      <c r="F1" s="48"/>
      <c r="G1" s="48"/>
    </row>
    <row r="3" spans="1:7" x14ac:dyDescent="0.3">
      <c r="A3" s="10" t="s">
        <v>251</v>
      </c>
      <c r="B3" s="10" t="s">
        <v>252</v>
      </c>
      <c r="C3" s="10" t="s">
        <v>253</v>
      </c>
      <c r="D3" s="10" t="s">
        <v>255</v>
      </c>
      <c r="E3" s="10" t="s">
        <v>256</v>
      </c>
      <c r="F3" s="10" t="s">
        <v>257</v>
      </c>
      <c r="G3" s="10" t="s">
        <v>258</v>
      </c>
    </row>
    <row r="4" spans="1:7" x14ac:dyDescent="0.3">
      <c r="A4" s="10">
        <v>2503001</v>
      </c>
      <c r="B4" s="10" t="s">
        <v>259</v>
      </c>
      <c r="C4" s="10" t="s">
        <v>261</v>
      </c>
      <c r="D4" s="10">
        <v>84</v>
      </c>
      <c r="E4" s="10">
        <v>88</v>
      </c>
      <c r="F4" s="10">
        <v>90</v>
      </c>
      <c r="G4" s="10">
        <v>262</v>
      </c>
    </row>
    <row r="5" spans="1:7" x14ac:dyDescent="0.3">
      <c r="A5" s="10">
        <v>2503002</v>
      </c>
      <c r="B5" s="10" t="s">
        <v>263</v>
      </c>
      <c r="C5" s="10" t="s">
        <v>264</v>
      </c>
      <c r="D5" s="10">
        <v>96</v>
      </c>
      <c r="E5" s="10">
        <v>97</v>
      </c>
      <c r="F5" s="10">
        <v>95</v>
      </c>
      <c r="G5" s="10">
        <v>288</v>
      </c>
    </row>
    <row r="6" spans="1:7" x14ac:dyDescent="0.3">
      <c r="A6" s="10">
        <v>2503003</v>
      </c>
      <c r="B6" s="10" t="s">
        <v>266</v>
      </c>
      <c r="C6" s="10" t="s">
        <v>264</v>
      </c>
      <c r="D6" s="10">
        <v>75</v>
      </c>
      <c r="E6" s="10">
        <v>77</v>
      </c>
      <c r="F6" s="10">
        <v>80</v>
      </c>
      <c r="G6" s="10">
        <v>232</v>
      </c>
    </row>
    <row r="7" spans="1:7" x14ac:dyDescent="0.3">
      <c r="A7" s="10">
        <v>2503004</v>
      </c>
      <c r="B7" s="10" t="s">
        <v>267</v>
      </c>
      <c r="C7" s="10" t="s">
        <v>268</v>
      </c>
      <c r="D7" s="10">
        <v>59</v>
      </c>
      <c r="E7" s="10">
        <v>52</v>
      </c>
      <c r="F7" s="10">
        <v>62</v>
      </c>
      <c r="G7" s="10">
        <v>173</v>
      </c>
    </row>
    <row r="8" spans="1:7" x14ac:dyDescent="0.3">
      <c r="A8" s="10">
        <v>2503005</v>
      </c>
      <c r="B8" s="10" t="s">
        <v>269</v>
      </c>
      <c r="C8" s="10" t="s">
        <v>268</v>
      </c>
      <c r="D8" s="10">
        <v>62</v>
      </c>
      <c r="E8" s="10">
        <v>69</v>
      </c>
      <c r="F8" s="10">
        <v>80</v>
      </c>
      <c r="G8" s="10">
        <v>211</v>
      </c>
    </row>
    <row r="9" spans="1:7" x14ac:dyDescent="0.3">
      <c r="A9" s="10">
        <v>2503006</v>
      </c>
      <c r="B9" s="10" t="s">
        <v>270</v>
      </c>
      <c r="C9" s="10" t="s">
        <v>264</v>
      </c>
      <c r="D9" s="10">
        <v>81</v>
      </c>
      <c r="E9" s="10">
        <v>84</v>
      </c>
      <c r="F9" s="10">
        <v>90</v>
      </c>
      <c r="G9" s="10">
        <v>255</v>
      </c>
    </row>
    <row r="10" spans="1:7" x14ac:dyDescent="0.3">
      <c r="A10" s="10">
        <v>2503007</v>
      </c>
      <c r="B10" s="10" t="s">
        <v>271</v>
      </c>
      <c r="C10" s="10" t="s">
        <v>268</v>
      </c>
      <c r="D10" s="10">
        <v>91</v>
      </c>
      <c r="E10" s="10">
        <v>90</v>
      </c>
      <c r="F10" s="10">
        <v>84</v>
      </c>
      <c r="G10" s="10">
        <v>265</v>
      </c>
    </row>
    <row r="11" spans="1:7" x14ac:dyDescent="0.3">
      <c r="A11" s="10">
        <v>2503008</v>
      </c>
      <c r="B11" s="10" t="s">
        <v>272</v>
      </c>
      <c r="C11" s="10" t="s">
        <v>264</v>
      </c>
      <c r="D11" s="10">
        <v>97</v>
      </c>
      <c r="E11" s="10">
        <v>95</v>
      </c>
      <c r="F11" s="10">
        <v>92</v>
      </c>
      <c r="G11" s="10">
        <v>284</v>
      </c>
    </row>
    <row r="12" spans="1:7" x14ac:dyDescent="0.3">
      <c r="A12" s="10">
        <v>2503009</v>
      </c>
      <c r="B12" s="10" t="s">
        <v>273</v>
      </c>
      <c r="C12" s="10" t="s">
        <v>264</v>
      </c>
      <c r="D12" s="10">
        <v>83</v>
      </c>
      <c r="E12" s="10">
        <v>86</v>
      </c>
      <c r="F12" s="10">
        <v>90</v>
      </c>
      <c r="G12" s="10">
        <v>259</v>
      </c>
    </row>
    <row r="13" spans="1:7" x14ac:dyDescent="0.3">
      <c r="A13" s="10">
        <v>2503010</v>
      </c>
      <c r="B13" s="10" t="s">
        <v>274</v>
      </c>
      <c r="C13" s="10" t="s">
        <v>264</v>
      </c>
      <c r="D13" s="10">
        <v>85</v>
      </c>
      <c r="E13" s="10">
        <v>88</v>
      </c>
      <c r="F13" s="10">
        <v>82</v>
      </c>
      <c r="G13" s="10">
        <v>255</v>
      </c>
    </row>
    <row r="14" spans="1:7" x14ac:dyDescent="0.3">
      <c r="A14" s="10">
        <v>2503011</v>
      </c>
      <c r="B14" s="10" t="s">
        <v>275</v>
      </c>
      <c r="C14" s="10" t="s">
        <v>268</v>
      </c>
      <c r="D14" s="10">
        <v>96</v>
      </c>
      <c r="E14" s="10">
        <v>94</v>
      </c>
      <c r="F14" s="10">
        <v>95</v>
      </c>
      <c r="G14" s="10">
        <v>285</v>
      </c>
    </row>
    <row r="15" spans="1:7" x14ac:dyDescent="0.3">
      <c r="A15" s="10">
        <v>2503012</v>
      </c>
      <c r="B15" s="10" t="s">
        <v>276</v>
      </c>
      <c r="C15" s="10" t="s">
        <v>264</v>
      </c>
      <c r="D15" s="10">
        <v>77</v>
      </c>
      <c r="E15" s="10">
        <v>76</v>
      </c>
      <c r="F15" s="10">
        <v>78</v>
      </c>
      <c r="G15" s="10">
        <v>231</v>
      </c>
    </row>
    <row r="16" spans="1:7" x14ac:dyDescent="0.3">
      <c r="A16" s="10">
        <v>2503013</v>
      </c>
      <c r="B16" s="10" t="s">
        <v>277</v>
      </c>
      <c r="C16" s="10" t="s">
        <v>264</v>
      </c>
      <c r="D16" s="10">
        <v>57</v>
      </c>
      <c r="E16" s="10">
        <v>52</v>
      </c>
      <c r="F16" s="10">
        <v>60</v>
      </c>
      <c r="G16" s="10">
        <v>169</v>
      </c>
    </row>
    <row r="17" spans="1:7" x14ac:dyDescent="0.3">
      <c r="A17" s="10">
        <v>2503014</v>
      </c>
      <c r="B17" s="10" t="s">
        <v>278</v>
      </c>
      <c r="C17" s="10" t="s">
        <v>268</v>
      </c>
      <c r="D17" s="10">
        <v>68</v>
      </c>
      <c r="E17" s="10">
        <v>69</v>
      </c>
      <c r="F17" s="10">
        <v>62</v>
      </c>
      <c r="G17" s="10">
        <v>199</v>
      </c>
    </row>
    <row r="18" spans="1:7" x14ac:dyDescent="0.3">
      <c r="A18" s="10">
        <v>2503015</v>
      </c>
      <c r="B18" s="10" t="s">
        <v>279</v>
      </c>
      <c r="C18" s="10" t="s">
        <v>268</v>
      </c>
      <c r="D18" s="10">
        <v>85</v>
      </c>
      <c r="E18" s="10">
        <v>87</v>
      </c>
      <c r="F18" s="10">
        <v>87</v>
      </c>
      <c r="G18" s="10">
        <v>259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9"/>
  <sheetViews>
    <sheetView workbookViewId="0"/>
  </sheetViews>
  <sheetFormatPr defaultRowHeight="16.5" x14ac:dyDescent="0.3"/>
  <sheetData>
    <row r="1" spans="1:7" ht="20.25" x14ac:dyDescent="0.3">
      <c r="A1" s="48" t="s">
        <v>250</v>
      </c>
      <c r="B1" s="48"/>
      <c r="C1" s="48"/>
      <c r="D1" s="48"/>
      <c r="E1" s="48"/>
      <c r="F1" s="48"/>
      <c r="G1" s="48"/>
    </row>
    <row r="3" spans="1:7" x14ac:dyDescent="0.3">
      <c r="A3" s="10" t="s">
        <v>251</v>
      </c>
      <c r="B3" s="10" t="s">
        <v>280</v>
      </c>
      <c r="C3" s="10" t="s">
        <v>253</v>
      </c>
      <c r="D3" s="10" t="s">
        <v>254</v>
      </c>
      <c r="E3" s="10" t="s">
        <v>256</v>
      </c>
      <c r="F3" s="10" t="s">
        <v>257</v>
      </c>
      <c r="G3" s="10" t="s">
        <v>258</v>
      </c>
    </row>
    <row r="4" spans="1:7" x14ac:dyDescent="0.3">
      <c r="A4" s="10">
        <v>2503001</v>
      </c>
      <c r="B4" s="10" t="s">
        <v>259</v>
      </c>
      <c r="C4" s="10" t="s">
        <v>268</v>
      </c>
      <c r="D4" s="10">
        <v>84</v>
      </c>
      <c r="E4" s="10">
        <v>88</v>
      </c>
      <c r="F4" s="10">
        <v>90</v>
      </c>
      <c r="G4" s="10">
        <v>262</v>
      </c>
    </row>
    <row r="5" spans="1:7" x14ac:dyDescent="0.3">
      <c r="A5" s="10">
        <v>2503002</v>
      </c>
      <c r="B5" s="10" t="s">
        <v>281</v>
      </c>
      <c r="C5" s="10" t="s">
        <v>264</v>
      </c>
      <c r="D5" s="10">
        <v>96</v>
      </c>
      <c r="E5" s="10">
        <v>97</v>
      </c>
      <c r="F5" s="10">
        <v>95</v>
      </c>
      <c r="G5" s="10">
        <v>288</v>
      </c>
    </row>
    <row r="6" spans="1:7" x14ac:dyDescent="0.3">
      <c r="A6" s="10">
        <v>2503003</v>
      </c>
      <c r="B6" s="10" t="s">
        <v>282</v>
      </c>
      <c r="C6" s="10" t="s">
        <v>264</v>
      </c>
      <c r="D6" s="10">
        <v>75</v>
      </c>
      <c r="E6" s="10">
        <v>77</v>
      </c>
      <c r="F6" s="10">
        <v>80</v>
      </c>
      <c r="G6" s="10">
        <v>232</v>
      </c>
    </row>
    <row r="7" spans="1:7" x14ac:dyDescent="0.3">
      <c r="A7" s="10">
        <v>2503004</v>
      </c>
      <c r="B7" s="10" t="s">
        <v>283</v>
      </c>
      <c r="C7" s="10" t="s">
        <v>268</v>
      </c>
      <c r="D7" s="10">
        <v>59</v>
      </c>
      <c r="E7" s="10">
        <v>52</v>
      </c>
      <c r="F7" s="10">
        <v>62</v>
      </c>
      <c r="G7" s="10">
        <v>173</v>
      </c>
    </row>
    <row r="8" spans="1:7" x14ac:dyDescent="0.3">
      <c r="A8" s="10">
        <v>2503005</v>
      </c>
      <c r="B8" s="10" t="s">
        <v>269</v>
      </c>
      <c r="C8" s="10" t="s">
        <v>268</v>
      </c>
      <c r="D8" s="10">
        <v>62</v>
      </c>
      <c r="E8" s="10">
        <v>69</v>
      </c>
      <c r="F8" s="10">
        <v>80</v>
      </c>
      <c r="G8" s="10">
        <v>211</v>
      </c>
    </row>
    <row r="9" spans="1:7" x14ac:dyDescent="0.3">
      <c r="A9" s="10">
        <v>2503006</v>
      </c>
      <c r="B9" s="10" t="s">
        <v>270</v>
      </c>
      <c r="C9" s="10" t="s">
        <v>284</v>
      </c>
      <c r="D9" s="10">
        <v>81</v>
      </c>
      <c r="E9" s="10">
        <v>84</v>
      </c>
      <c r="F9" s="10">
        <v>90</v>
      </c>
      <c r="G9" s="10">
        <v>255</v>
      </c>
    </row>
    <row r="10" spans="1:7" x14ac:dyDescent="0.3">
      <c r="A10" s="10">
        <v>2503007</v>
      </c>
      <c r="B10" s="10" t="s">
        <v>271</v>
      </c>
      <c r="C10" s="10" t="s">
        <v>268</v>
      </c>
      <c r="D10" s="10">
        <v>91</v>
      </c>
      <c r="E10" s="10">
        <v>90</v>
      </c>
      <c r="F10" s="10">
        <v>84</v>
      </c>
      <c r="G10" s="10">
        <v>265</v>
      </c>
    </row>
    <row r="11" spans="1:7" x14ac:dyDescent="0.3">
      <c r="A11" s="10">
        <v>2503008</v>
      </c>
      <c r="B11" s="10" t="s">
        <v>285</v>
      </c>
      <c r="C11" s="10" t="s">
        <v>264</v>
      </c>
      <c r="D11" s="10">
        <v>97</v>
      </c>
      <c r="E11" s="10">
        <v>95</v>
      </c>
      <c r="F11" s="10">
        <v>92</v>
      </c>
      <c r="G11" s="10">
        <v>284</v>
      </c>
    </row>
    <row r="12" spans="1:7" x14ac:dyDescent="0.3">
      <c r="A12" s="10">
        <v>2503009</v>
      </c>
      <c r="B12" s="10" t="s">
        <v>286</v>
      </c>
      <c r="C12" s="10" t="s">
        <v>284</v>
      </c>
      <c r="D12" s="10">
        <v>83</v>
      </c>
      <c r="E12" s="10">
        <v>86</v>
      </c>
      <c r="F12" s="10">
        <v>90</v>
      </c>
      <c r="G12" s="10">
        <v>259</v>
      </c>
    </row>
    <row r="13" spans="1:7" x14ac:dyDescent="0.3">
      <c r="A13" s="10">
        <v>2503010</v>
      </c>
      <c r="B13" s="10" t="s">
        <v>287</v>
      </c>
      <c r="C13" s="10" t="s">
        <v>284</v>
      </c>
      <c r="D13" s="10">
        <v>85</v>
      </c>
      <c r="E13" s="10">
        <v>88</v>
      </c>
      <c r="F13" s="10">
        <v>82</v>
      </c>
      <c r="G13" s="10">
        <v>255</v>
      </c>
    </row>
    <row r="14" spans="1:7" x14ac:dyDescent="0.3">
      <c r="A14" s="10">
        <v>2503011</v>
      </c>
      <c r="B14" s="10" t="s">
        <v>288</v>
      </c>
      <c r="C14" s="10" t="s">
        <v>289</v>
      </c>
      <c r="D14" s="10">
        <v>96</v>
      </c>
      <c r="E14" s="10">
        <v>94</v>
      </c>
      <c r="F14" s="10">
        <v>95</v>
      </c>
      <c r="G14" s="10">
        <v>285</v>
      </c>
    </row>
    <row r="15" spans="1:7" x14ac:dyDescent="0.3">
      <c r="A15" s="10">
        <v>2503012</v>
      </c>
      <c r="B15" s="10" t="s">
        <v>290</v>
      </c>
      <c r="C15" s="10" t="s">
        <v>264</v>
      </c>
      <c r="D15" s="10">
        <v>77</v>
      </c>
      <c r="E15" s="10">
        <v>76</v>
      </c>
      <c r="F15" s="10">
        <v>78</v>
      </c>
      <c r="G15" s="10">
        <v>231</v>
      </c>
    </row>
    <row r="16" spans="1:7" x14ac:dyDescent="0.3">
      <c r="A16" s="10">
        <v>2503013</v>
      </c>
      <c r="B16" s="10" t="s">
        <v>277</v>
      </c>
      <c r="C16" s="10" t="s">
        <v>284</v>
      </c>
      <c r="D16" s="10">
        <v>57</v>
      </c>
      <c r="E16" s="10">
        <v>52</v>
      </c>
      <c r="F16" s="10">
        <v>60</v>
      </c>
      <c r="G16" s="10">
        <v>169</v>
      </c>
    </row>
    <row r="17" spans="1:7" x14ac:dyDescent="0.3">
      <c r="A17" s="10">
        <v>2503014</v>
      </c>
      <c r="B17" s="10" t="s">
        <v>278</v>
      </c>
      <c r="C17" s="10" t="s">
        <v>289</v>
      </c>
      <c r="D17" s="10">
        <v>68</v>
      </c>
      <c r="E17" s="10">
        <v>69</v>
      </c>
      <c r="F17" s="10">
        <v>62</v>
      </c>
      <c r="G17" s="10">
        <v>199</v>
      </c>
    </row>
    <row r="18" spans="1:7" x14ac:dyDescent="0.3">
      <c r="A18" s="10">
        <v>2503015</v>
      </c>
      <c r="B18" s="10" t="s">
        <v>279</v>
      </c>
      <c r="C18" s="10" t="s">
        <v>268</v>
      </c>
      <c r="D18" s="10">
        <v>85</v>
      </c>
      <c r="E18" s="10">
        <v>87</v>
      </c>
      <c r="F18" s="10">
        <v>87</v>
      </c>
      <c r="G18" s="10">
        <v>259</v>
      </c>
    </row>
    <row r="20" spans="1:7" x14ac:dyDescent="0.3">
      <c r="A20" s="10" t="s">
        <v>291</v>
      </c>
      <c r="B20" s="10" t="s">
        <v>292</v>
      </c>
    </row>
    <row r="21" spans="1:7" x14ac:dyDescent="0.3">
      <c r="A21" s="10" t="s">
        <v>289</v>
      </c>
      <c r="B21" s="21" t="s">
        <v>293</v>
      </c>
    </row>
    <row r="25" spans="1:7" x14ac:dyDescent="0.3">
      <c r="A25" s="10" t="s">
        <v>251</v>
      </c>
      <c r="B25" s="10" t="s">
        <v>294</v>
      </c>
      <c r="C25" s="10" t="s">
        <v>255</v>
      </c>
      <c r="D25" s="10" t="s">
        <v>256</v>
      </c>
      <c r="E25" s="10" t="s">
        <v>257</v>
      </c>
    </row>
    <row r="26" spans="1:7" x14ac:dyDescent="0.3">
      <c r="A26" s="10">
        <v>2503001</v>
      </c>
      <c r="B26" s="10" t="s">
        <v>295</v>
      </c>
      <c r="C26" s="10">
        <v>84</v>
      </c>
      <c r="D26" s="10">
        <v>88</v>
      </c>
      <c r="E26" s="10">
        <v>90</v>
      </c>
    </row>
    <row r="27" spans="1:7" x14ac:dyDescent="0.3">
      <c r="A27" s="10">
        <v>2503007</v>
      </c>
      <c r="B27" s="10" t="s">
        <v>296</v>
      </c>
      <c r="C27" s="10">
        <v>91</v>
      </c>
      <c r="D27" s="10">
        <v>90</v>
      </c>
      <c r="E27" s="10">
        <v>84</v>
      </c>
    </row>
    <row r="28" spans="1:7" x14ac:dyDescent="0.3">
      <c r="A28" s="10">
        <v>2503011</v>
      </c>
      <c r="B28" s="10" t="s">
        <v>297</v>
      </c>
      <c r="C28" s="10">
        <v>96</v>
      </c>
      <c r="D28" s="10">
        <v>94</v>
      </c>
      <c r="E28" s="10">
        <v>95</v>
      </c>
    </row>
    <row r="29" spans="1:7" x14ac:dyDescent="0.3">
      <c r="A29" s="10">
        <v>2503015</v>
      </c>
      <c r="B29" s="10" t="s">
        <v>298</v>
      </c>
      <c r="C29" s="10">
        <v>85</v>
      </c>
      <c r="D29" s="10">
        <v>87</v>
      </c>
      <c r="E29" s="10">
        <v>87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5"/>
  <sheetViews>
    <sheetView workbookViewId="0"/>
  </sheetViews>
  <sheetFormatPr defaultRowHeight="16.5" x14ac:dyDescent="0.3"/>
  <cols>
    <col min="6" max="6" width="10.625" bestFit="1" customWidth="1"/>
  </cols>
  <sheetData>
    <row r="1" spans="1:6" ht="20.25" x14ac:dyDescent="0.3">
      <c r="A1" s="48" t="s">
        <v>299</v>
      </c>
      <c r="B1" s="48"/>
      <c r="C1" s="48"/>
      <c r="D1" s="48"/>
      <c r="E1" s="48"/>
      <c r="F1" s="48"/>
    </row>
    <row r="3" spans="1:6" x14ac:dyDescent="0.3">
      <c r="A3" s="10" t="s">
        <v>300</v>
      </c>
      <c r="B3" s="10" t="s">
        <v>253</v>
      </c>
      <c r="C3" s="10" t="s">
        <v>301</v>
      </c>
      <c r="D3" s="10" t="s">
        <v>302</v>
      </c>
      <c r="E3" s="10" t="s">
        <v>303</v>
      </c>
      <c r="F3" s="10" t="s">
        <v>304</v>
      </c>
    </row>
    <row r="4" spans="1:6" x14ac:dyDescent="0.3">
      <c r="A4" s="10" t="s">
        <v>305</v>
      </c>
      <c r="B4" s="10" t="s">
        <v>264</v>
      </c>
      <c r="C4" s="10" t="s">
        <v>306</v>
      </c>
      <c r="D4" s="10" t="s">
        <v>307</v>
      </c>
      <c r="E4" s="10">
        <v>2020</v>
      </c>
      <c r="F4" s="22">
        <v>3300000</v>
      </c>
    </row>
    <row r="5" spans="1:6" x14ac:dyDescent="0.3">
      <c r="A5" s="10" t="s">
        <v>308</v>
      </c>
      <c r="B5" s="10" t="s">
        <v>268</v>
      </c>
      <c r="C5" s="10" t="s">
        <v>309</v>
      </c>
      <c r="D5" s="10" t="s">
        <v>307</v>
      </c>
      <c r="E5" s="10">
        <v>2021</v>
      </c>
      <c r="F5" s="22">
        <v>3000000</v>
      </c>
    </row>
    <row r="6" spans="1:6" x14ac:dyDescent="0.3">
      <c r="A6" s="10" t="s">
        <v>310</v>
      </c>
      <c r="B6" s="10" t="s">
        <v>268</v>
      </c>
      <c r="C6" s="10" t="s">
        <v>311</v>
      </c>
      <c r="D6" s="10" t="s">
        <v>312</v>
      </c>
      <c r="E6" s="10">
        <v>2023</v>
      </c>
      <c r="F6" s="22">
        <v>2400000</v>
      </c>
    </row>
    <row r="7" spans="1:6" x14ac:dyDescent="0.3">
      <c r="A7" s="10" t="s">
        <v>313</v>
      </c>
      <c r="B7" s="10" t="s">
        <v>289</v>
      </c>
      <c r="C7" s="10" t="s">
        <v>306</v>
      </c>
      <c r="D7" s="10" t="s">
        <v>314</v>
      </c>
      <c r="E7" s="10">
        <v>2024</v>
      </c>
      <c r="F7" s="22">
        <v>2450000</v>
      </c>
    </row>
    <row r="8" spans="1:6" x14ac:dyDescent="0.3">
      <c r="A8" s="10" t="s">
        <v>315</v>
      </c>
      <c r="B8" s="10" t="s">
        <v>284</v>
      </c>
      <c r="C8" s="10" t="s">
        <v>316</v>
      </c>
      <c r="D8" s="10" t="s">
        <v>317</v>
      </c>
      <c r="E8" s="10">
        <v>2010</v>
      </c>
      <c r="F8" s="22">
        <v>4950000</v>
      </c>
    </row>
    <row r="9" spans="1:6" x14ac:dyDescent="0.3">
      <c r="A9" s="10" t="s">
        <v>318</v>
      </c>
      <c r="B9" s="10" t="s">
        <v>289</v>
      </c>
      <c r="C9" s="10" t="s">
        <v>309</v>
      </c>
      <c r="D9" s="10" t="s">
        <v>312</v>
      </c>
      <c r="E9" s="10">
        <v>2022</v>
      </c>
      <c r="F9" s="22">
        <v>2500000</v>
      </c>
    </row>
    <row r="10" spans="1:6" x14ac:dyDescent="0.3">
      <c r="A10" s="10" t="s">
        <v>319</v>
      </c>
      <c r="B10" s="10" t="s">
        <v>264</v>
      </c>
      <c r="C10" s="10" t="s">
        <v>320</v>
      </c>
      <c r="D10" s="10" t="s">
        <v>307</v>
      </c>
      <c r="E10" s="10">
        <v>2019</v>
      </c>
      <c r="F10" s="22">
        <v>3200000</v>
      </c>
    </row>
    <row r="11" spans="1:6" x14ac:dyDescent="0.3">
      <c r="A11" s="10" t="s">
        <v>321</v>
      </c>
      <c r="B11" s="10" t="s">
        <v>289</v>
      </c>
      <c r="C11" s="10" t="s">
        <v>322</v>
      </c>
      <c r="D11" s="10" t="s">
        <v>317</v>
      </c>
      <c r="E11" s="10">
        <v>2011</v>
      </c>
      <c r="F11" s="22">
        <v>4800000</v>
      </c>
    </row>
    <row r="12" spans="1:6" x14ac:dyDescent="0.3">
      <c r="A12" s="10" t="s">
        <v>323</v>
      </c>
      <c r="B12" s="10" t="s">
        <v>264</v>
      </c>
      <c r="C12" s="10" t="s">
        <v>324</v>
      </c>
      <c r="D12" s="10" t="s">
        <v>326</v>
      </c>
      <c r="E12" s="10">
        <v>2015</v>
      </c>
      <c r="F12" s="22">
        <v>4200000</v>
      </c>
    </row>
    <row r="13" spans="1:6" x14ac:dyDescent="0.3">
      <c r="A13" s="10" t="s">
        <v>327</v>
      </c>
      <c r="B13" s="10" t="s">
        <v>268</v>
      </c>
      <c r="C13" s="10" t="s">
        <v>320</v>
      </c>
      <c r="D13" s="10" t="s">
        <v>314</v>
      </c>
      <c r="E13" s="10">
        <v>2023</v>
      </c>
      <c r="F13" s="22">
        <v>2500000</v>
      </c>
    </row>
    <row r="14" spans="1:6" x14ac:dyDescent="0.3">
      <c r="A14" s="10" t="s">
        <v>328</v>
      </c>
      <c r="B14" s="10" t="s">
        <v>284</v>
      </c>
      <c r="C14" s="10" t="s">
        <v>309</v>
      </c>
      <c r="D14" s="10" t="s">
        <v>329</v>
      </c>
      <c r="E14" s="10">
        <v>2017</v>
      </c>
      <c r="F14" s="22">
        <v>3950000</v>
      </c>
    </row>
    <row r="15" spans="1:6" x14ac:dyDescent="0.3">
      <c r="A15" s="10" t="s">
        <v>330</v>
      </c>
      <c r="B15" s="10" t="s">
        <v>289</v>
      </c>
      <c r="C15" s="10" t="s">
        <v>311</v>
      </c>
      <c r="D15" s="10" t="s">
        <v>331</v>
      </c>
      <c r="E15" s="10">
        <v>2018</v>
      </c>
      <c r="F15" s="22">
        <v>3150000</v>
      </c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8"/>
  <sheetViews>
    <sheetView workbookViewId="0"/>
  </sheetViews>
  <sheetFormatPr defaultRowHeight="16.5" x14ac:dyDescent="0.3"/>
  <cols>
    <col min="2" max="2" width="11.375" bestFit="1" customWidth="1"/>
    <col min="6" max="6" width="10.625" bestFit="1" customWidth="1"/>
  </cols>
  <sheetData>
    <row r="1" spans="1:6" ht="20.25" x14ac:dyDescent="0.3">
      <c r="A1" s="48" t="s">
        <v>299</v>
      </c>
      <c r="B1" s="48"/>
      <c r="C1" s="48"/>
      <c r="D1" s="48"/>
      <c r="E1" s="48"/>
      <c r="F1" s="48"/>
    </row>
    <row r="3" spans="1:6" x14ac:dyDescent="0.3">
      <c r="A3" s="10" t="s">
        <v>300</v>
      </c>
      <c r="B3" s="10" t="s">
        <v>253</v>
      </c>
      <c r="C3" s="10" t="s">
        <v>301</v>
      </c>
      <c r="D3" s="10" t="s">
        <v>302</v>
      </c>
      <c r="E3" s="10" t="s">
        <v>303</v>
      </c>
      <c r="F3" s="10" t="s">
        <v>304</v>
      </c>
    </row>
    <row r="4" spans="1:6" x14ac:dyDescent="0.3">
      <c r="A4" s="10" t="s">
        <v>305</v>
      </c>
      <c r="B4" s="10" t="s">
        <v>264</v>
      </c>
      <c r="C4" s="10" t="s">
        <v>306</v>
      </c>
      <c r="D4" s="10" t="s">
        <v>307</v>
      </c>
      <c r="E4" s="10">
        <v>2020</v>
      </c>
      <c r="F4" s="22">
        <v>3300000</v>
      </c>
    </row>
    <row r="5" spans="1:6" x14ac:dyDescent="0.3">
      <c r="A5" s="10" t="s">
        <v>308</v>
      </c>
      <c r="B5" s="10" t="s">
        <v>268</v>
      </c>
      <c r="C5" s="10" t="s">
        <v>309</v>
      </c>
      <c r="D5" s="10" t="s">
        <v>307</v>
      </c>
      <c r="E5" s="10">
        <v>2021</v>
      </c>
      <c r="F5" s="22">
        <v>3000000</v>
      </c>
    </row>
    <row r="6" spans="1:6" x14ac:dyDescent="0.3">
      <c r="A6" s="10" t="s">
        <v>332</v>
      </c>
      <c r="B6" s="10" t="s">
        <v>289</v>
      </c>
      <c r="C6" s="10" t="s">
        <v>311</v>
      </c>
      <c r="D6" s="10" t="s">
        <v>314</v>
      </c>
      <c r="E6" s="10">
        <v>2023</v>
      </c>
      <c r="F6" s="22">
        <v>2400000</v>
      </c>
    </row>
    <row r="7" spans="1:6" x14ac:dyDescent="0.3">
      <c r="A7" s="10" t="s">
        <v>313</v>
      </c>
      <c r="B7" s="10" t="s">
        <v>268</v>
      </c>
      <c r="C7" s="10" t="s">
        <v>322</v>
      </c>
      <c r="D7" s="10" t="s">
        <v>312</v>
      </c>
      <c r="E7" s="10">
        <v>2024</v>
      </c>
      <c r="F7" s="22">
        <v>2450000</v>
      </c>
    </row>
    <row r="8" spans="1:6" x14ac:dyDescent="0.3">
      <c r="A8" s="10" t="s">
        <v>333</v>
      </c>
      <c r="B8" s="10" t="s">
        <v>284</v>
      </c>
      <c r="C8" s="10" t="s">
        <v>320</v>
      </c>
      <c r="D8" s="10" t="s">
        <v>317</v>
      </c>
      <c r="E8" s="10">
        <v>2010</v>
      </c>
      <c r="F8" s="22">
        <v>4950000</v>
      </c>
    </row>
    <row r="9" spans="1:6" x14ac:dyDescent="0.3">
      <c r="A9" s="10" t="s">
        <v>334</v>
      </c>
      <c r="B9" s="10" t="s">
        <v>268</v>
      </c>
      <c r="C9" s="10" t="s">
        <v>309</v>
      </c>
      <c r="D9" s="10" t="s">
        <v>314</v>
      </c>
      <c r="E9" s="10">
        <v>2022</v>
      </c>
      <c r="F9" s="22">
        <v>2500000</v>
      </c>
    </row>
    <row r="10" spans="1:6" x14ac:dyDescent="0.3">
      <c r="A10" s="10" t="s">
        <v>335</v>
      </c>
      <c r="B10" s="10" t="s">
        <v>284</v>
      </c>
      <c r="C10" s="10" t="s">
        <v>316</v>
      </c>
      <c r="D10" s="10" t="s">
        <v>331</v>
      </c>
      <c r="E10" s="10">
        <v>2019</v>
      </c>
      <c r="F10" s="22">
        <v>3200000</v>
      </c>
    </row>
    <row r="11" spans="1:6" x14ac:dyDescent="0.3">
      <c r="A11" s="10" t="s">
        <v>321</v>
      </c>
      <c r="B11" s="10" t="s">
        <v>268</v>
      </c>
      <c r="C11" s="10" t="s">
        <v>306</v>
      </c>
      <c r="D11" s="10" t="s">
        <v>336</v>
      </c>
      <c r="E11" s="10">
        <v>2011</v>
      </c>
      <c r="F11" s="22">
        <v>4800000</v>
      </c>
    </row>
    <row r="12" spans="1:6" x14ac:dyDescent="0.3">
      <c r="A12" s="10" t="s">
        <v>323</v>
      </c>
      <c r="B12" s="10" t="s">
        <v>284</v>
      </c>
      <c r="C12" s="10" t="s">
        <v>311</v>
      </c>
      <c r="D12" s="10" t="s">
        <v>329</v>
      </c>
      <c r="E12" s="10">
        <v>2015</v>
      </c>
      <c r="F12" s="22">
        <v>4200000</v>
      </c>
    </row>
    <row r="13" spans="1:6" x14ac:dyDescent="0.3">
      <c r="A13" s="10" t="s">
        <v>337</v>
      </c>
      <c r="B13" s="10" t="s">
        <v>289</v>
      </c>
      <c r="C13" s="10" t="s">
        <v>320</v>
      </c>
      <c r="D13" s="10" t="s">
        <v>314</v>
      </c>
      <c r="E13" s="10">
        <v>2023</v>
      </c>
      <c r="F13" s="22">
        <v>2500000</v>
      </c>
    </row>
    <row r="14" spans="1:6" x14ac:dyDescent="0.3">
      <c r="A14" s="10" t="s">
        <v>338</v>
      </c>
      <c r="B14" s="10" t="s">
        <v>284</v>
      </c>
      <c r="C14" s="10" t="s">
        <v>339</v>
      </c>
      <c r="D14" s="10" t="s">
        <v>329</v>
      </c>
      <c r="E14" s="10">
        <v>2017</v>
      </c>
      <c r="F14" s="22">
        <v>3950000</v>
      </c>
    </row>
    <row r="15" spans="1:6" x14ac:dyDescent="0.3">
      <c r="A15" s="10" t="s">
        <v>330</v>
      </c>
      <c r="B15" s="10" t="s">
        <v>289</v>
      </c>
      <c r="C15" s="10" t="s">
        <v>311</v>
      </c>
      <c r="D15" s="10" t="s">
        <v>307</v>
      </c>
      <c r="E15" s="10">
        <v>2018</v>
      </c>
      <c r="F15" s="22">
        <v>3150000</v>
      </c>
    </row>
    <row r="18" spans="1:6" x14ac:dyDescent="0.3">
      <c r="A18" s="10" t="s">
        <v>340</v>
      </c>
      <c r="B18" s="10" t="s">
        <v>341</v>
      </c>
    </row>
    <row r="19" spans="1:6" x14ac:dyDescent="0.3">
      <c r="A19" s="10" t="s">
        <v>320</v>
      </c>
    </row>
    <row r="20" spans="1:6" x14ac:dyDescent="0.3">
      <c r="B20" t="s">
        <v>342</v>
      </c>
    </row>
    <row r="23" spans="1:6" x14ac:dyDescent="0.3">
      <c r="A23" s="27" t="s">
        <v>300</v>
      </c>
      <c r="B23" s="27" t="s">
        <v>253</v>
      </c>
      <c r="C23" s="27" t="s">
        <v>301</v>
      </c>
      <c r="D23" s="27" t="s">
        <v>121</v>
      </c>
      <c r="E23" s="27" t="s">
        <v>303</v>
      </c>
      <c r="F23" s="27" t="s">
        <v>304</v>
      </c>
    </row>
    <row r="24" spans="1:6" x14ac:dyDescent="0.3">
      <c r="A24" s="27" t="s">
        <v>315</v>
      </c>
      <c r="B24" s="27" t="s">
        <v>264</v>
      </c>
      <c r="C24" s="27" t="s">
        <v>316</v>
      </c>
      <c r="D24" s="27" t="s">
        <v>128</v>
      </c>
      <c r="E24" s="27">
        <v>2010</v>
      </c>
      <c r="F24" s="22">
        <v>4950000</v>
      </c>
    </row>
    <row r="25" spans="1:6" x14ac:dyDescent="0.3">
      <c r="A25" s="27" t="s">
        <v>319</v>
      </c>
      <c r="B25" s="27" t="s">
        <v>264</v>
      </c>
      <c r="C25" s="27" t="s">
        <v>316</v>
      </c>
      <c r="D25" s="27" t="s">
        <v>149</v>
      </c>
      <c r="E25" s="27">
        <v>2019</v>
      </c>
      <c r="F25" s="22">
        <v>3200000</v>
      </c>
    </row>
    <row r="26" spans="1:6" x14ac:dyDescent="0.3">
      <c r="A26" s="27" t="s">
        <v>321</v>
      </c>
      <c r="B26" s="27" t="s">
        <v>260</v>
      </c>
      <c r="C26" s="27" t="s">
        <v>306</v>
      </c>
      <c r="D26" s="27" t="s">
        <v>128</v>
      </c>
      <c r="E26" s="27">
        <v>2011</v>
      </c>
      <c r="F26" s="22">
        <v>4800000</v>
      </c>
    </row>
    <row r="27" spans="1:6" x14ac:dyDescent="0.3">
      <c r="A27" s="27" t="s">
        <v>323</v>
      </c>
      <c r="B27" s="27" t="s">
        <v>264</v>
      </c>
      <c r="C27" s="27" t="s">
        <v>311</v>
      </c>
      <c r="D27" s="27" t="s">
        <v>131</v>
      </c>
      <c r="E27" s="27">
        <v>2015</v>
      </c>
      <c r="F27" s="22">
        <v>4200000</v>
      </c>
    </row>
    <row r="28" spans="1:6" x14ac:dyDescent="0.3">
      <c r="A28" s="27" t="s">
        <v>327</v>
      </c>
      <c r="B28" s="27" t="s">
        <v>260</v>
      </c>
      <c r="C28" s="27" t="s">
        <v>316</v>
      </c>
      <c r="D28" s="27" t="s">
        <v>143</v>
      </c>
      <c r="E28" s="27">
        <v>2023</v>
      </c>
      <c r="F28" s="22">
        <v>2500000</v>
      </c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8"/>
  <sheetViews>
    <sheetView workbookViewId="0"/>
  </sheetViews>
  <sheetFormatPr defaultRowHeight="16.5" x14ac:dyDescent="0.3"/>
  <sheetData>
    <row r="1" spans="1:7" ht="20.25" x14ac:dyDescent="0.3">
      <c r="A1" s="48" t="s">
        <v>343</v>
      </c>
      <c r="B1" s="48"/>
      <c r="C1" s="48"/>
      <c r="D1" s="48"/>
      <c r="E1" s="48"/>
      <c r="F1" s="48"/>
      <c r="G1" s="48"/>
    </row>
    <row r="3" spans="1:7" x14ac:dyDescent="0.3">
      <c r="A3" s="10" t="s">
        <v>344</v>
      </c>
      <c r="B3" s="10" t="s">
        <v>280</v>
      </c>
      <c r="C3" s="10" t="s">
        <v>253</v>
      </c>
      <c r="D3" s="10" t="s">
        <v>255</v>
      </c>
      <c r="E3" s="10" t="s">
        <v>256</v>
      </c>
      <c r="F3" s="10" t="s">
        <v>257</v>
      </c>
      <c r="G3" s="10" t="s">
        <v>258</v>
      </c>
    </row>
    <row r="4" spans="1:7" x14ac:dyDescent="0.3">
      <c r="A4" s="10">
        <v>2503001</v>
      </c>
      <c r="B4" s="10" t="s">
        <v>259</v>
      </c>
      <c r="C4" s="10" t="s">
        <v>268</v>
      </c>
      <c r="D4" s="10">
        <v>84</v>
      </c>
      <c r="E4" s="10">
        <v>88</v>
      </c>
      <c r="F4" s="10">
        <v>90</v>
      </c>
      <c r="G4" s="10">
        <v>262</v>
      </c>
    </row>
    <row r="5" spans="1:7" x14ac:dyDescent="0.3">
      <c r="A5" s="10">
        <v>2503002</v>
      </c>
      <c r="B5" s="10" t="s">
        <v>345</v>
      </c>
      <c r="C5" s="10" t="s">
        <v>264</v>
      </c>
      <c r="D5" s="10">
        <v>96</v>
      </c>
      <c r="E5" s="10">
        <v>97</v>
      </c>
      <c r="F5" s="10">
        <v>95</v>
      </c>
      <c r="G5" s="10">
        <v>288</v>
      </c>
    </row>
    <row r="6" spans="1:7" x14ac:dyDescent="0.3">
      <c r="A6" s="10">
        <v>2503003</v>
      </c>
      <c r="B6" s="10" t="s">
        <v>282</v>
      </c>
      <c r="C6" s="10" t="s">
        <v>284</v>
      </c>
      <c r="D6" s="10">
        <v>75</v>
      </c>
      <c r="E6" s="10">
        <v>77</v>
      </c>
      <c r="F6" s="10">
        <v>80</v>
      </c>
      <c r="G6" s="10">
        <v>232</v>
      </c>
    </row>
    <row r="7" spans="1:7" x14ac:dyDescent="0.3">
      <c r="A7" s="10">
        <v>2503004</v>
      </c>
      <c r="B7" s="10" t="s">
        <v>267</v>
      </c>
      <c r="C7" s="10" t="s">
        <v>289</v>
      </c>
      <c r="D7" s="10">
        <v>59</v>
      </c>
      <c r="E7" s="10">
        <v>52</v>
      </c>
      <c r="F7" s="10">
        <v>62</v>
      </c>
      <c r="G7" s="10">
        <v>173</v>
      </c>
    </row>
    <row r="8" spans="1:7" x14ac:dyDescent="0.3">
      <c r="A8" s="10">
        <v>2503005</v>
      </c>
      <c r="B8" s="10" t="s">
        <v>269</v>
      </c>
      <c r="C8" s="10" t="s">
        <v>289</v>
      </c>
      <c r="D8" s="10">
        <v>62</v>
      </c>
      <c r="E8" s="10">
        <v>69</v>
      </c>
      <c r="F8" s="10">
        <v>80</v>
      </c>
      <c r="G8" s="10">
        <v>211</v>
      </c>
    </row>
    <row r="9" spans="1:7" x14ac:dyDescent="0.3">
      <c r="A9" s="10">
        <v>2503006</v>
      </c>
      <c r="B9" s="10" t="s">
        <v>270</v>
      </c>
      <c r="C9" s="10" t="s">
        <v>284</v>
      </c>
      <c r="D9" s="10">
        <v>81</v>
      </c>
      <c r="E9" s="10">
        <v>84</v>
      </c>
      <c r="F9" s="10">
        <v>90</v>
      </c>
      <c r="G9" s="10">
        <v>255</v>
      </c>
    </row>
    <row r="10" spans="1:7" x14ac:dyDescent="0.3">
      <c r="A10" s="10">
        <v>2503007</v>
      </c>
      <c r="B10" s="10" t="s">
        <v>271</v>
      </c>
      <c r="C10" s="10" t="s">
        <v>289</v>
      </c>
      <c r="D10" s="10">
        <v>91</v>
      </c>
      <c r="E10" s="10">
        <v>90</v>
      </c>
      <c r="F10" s="10">
        <v>84</v>
      </c>
      <c r="G10" s="10">
        <v>265</v>
      </c>
    </row>
    <row r="11" spans="1:7" x14ac:dyDescent="0.3">
      <c r="A11" s="10">
        <v>2503008</v>
      </c>
      <c r="B11" s="10" t="s">
        <v>272</v>
      </c>
      <c r="C11" s="10" t="s">
        <v>284</v>
      </c>
      <c r="D11" s="10">
        <v>97</v>
      </c>
      <c r="E11" s="10">
        <v>95</v>
      </c>
      <c r="F11" s="10">
        <v>92</v>
      </c>
      <c r="G11" s="10">
        <v>284</v>
      </c>
    </row>
    <row r="12" spans="1:7" x14ac:dyDescent="0.3">
      <c r="A12" s="10">
        <v>2503009</v>
      </c>
      <c r="B12" s="10" t="s">
        <v>273</v>
      </c>
      <c r="C12" s="10" t="s">
        <v>284</v>
      </c>
      <c r="D12" s="10">
        <v>83</v>
      </c>
      <c r="E12" s="10">
        <v>86</v>
      </c>
      <c r="F12" s="10">
        <v>90</v>
      </c>
      <c r="G12" s="10">
        <v>259</v>
      </c>
    </row>
    <row r="13" spans="1:7" x14ac:dyDescent="0.3">
      <c r="A13" s="10">
        <v>2503010</v>
      </c>
      <c r="B13" s="10" t="s">
        <v>274</v>
      </c>
      <c r="C13" s="10" t="s">
        <v>284</v>
      </c>
      <c r="D13" s="10">
        <v>85</v>
      </c>
      <c r="E13" s="10">
        <v>88</v>
      </c>
      <c r="F13" s="10">
        <v>82</v>
      </c>
      <c r="G13" s="10">
        <v>255</v>
      </c>
    </row>
    <row r="14" spans="1:7" x14ac:dyDescent="0.3">
      <c r="A14" s="10">
        <v>2503011</v>
      </c>
      <c r="B14" s="10" t="s">
        <v>275</v>
      </c>
      <c r="C14" s="10" t="s">
        <v>289</v>
      </c>
      <c r="D14" s="10">
        <v>96</v>
      </c>
      <c r="E14" s="10">
        <v>94</v>
      </c>
      <c r="F14" s="10">
        <v>95</v>
      </c>
      <c r="G14" s="10">
        <v>285</v>
      </c>
    </row>
    <row r="15" spans="1:7" x14ac:dyDescent="0.3">
      <c r="A15" s="10">
        <v>2503012</v>
      </c>
      <c r="B15" s="10" t="s">
        <v>276</v>
      </c>
      <c r="C15" s="10" t="s">
        <v>284</v>
      </c>
      <c r="D15" s="10">
        <v>77</v>
      </c>
      <c r="E15" s="10">
        <v>76</v>
      </c>
      <c r="F15" s="10">
        <v>78</v>
      </c>
      <c r="G15" s="10">
        <v>231</v>
      </c>
    </row>
    <row r="16" spans="1:7" x14ac:dyDescent="0.3">
      <c r="A16" s="10">
        <v>2503013</v>
      </c>
      <c r="B16" s="10" t="s">
        <v>277</v>
      </c>
      <c r="C16" s="10" t="s">
        <v>284</v>
      </c>
      <c r="D16" s="10">
        <v>57</v>
      </c>
      <c r="E16" s="10">
        <v>52</v>
      </c>
      <c r="F16" s="10">
        <v>60</v>
      </c>
      <c r="G16" s="10">
        <v>169</v>
      </c>
    </row>
    <row r="17" spans="1:7" x14ac:dyDescent="0.3">
      <c r="A17" s="10">
        <v>2503014</v>
      </c>
      <c r="B17" s="10" t="s">
        <v>278</v>
      </c>
      <c r="C17" s="10" t="s">
        <v>289</v>
      </c>
      <c r="D17" s="10">
        <v>68</v>
      </c>
      <c r="E17" s="10">
        <v>69</v>
      </c>
      <c r="F17" s="10">
        <v>62</v>
      </c>
      <c r="G17" s="10">
        <v>199</v>
      </c>
    </row>
    <row r="18" spans="1:7" x14ac:dyDescent="0.3">
      <c r="A18" s="10">
        <v>2503015</v>
      </c>
      <c r="B18" s="10" t="s">
        <v>279</v>
      </c>
      <c r="C18" s="10" t="s">
        <v>289</v>
      </c>
      <c r="D18" s="10">
        <v>85</v>
      </c>
      <c r="E18" s="10">
        <v>87</v>
      </c>
      <c r="F18" s="10">
        <v>87</v>
      </c>
      <c r="G18" s="10">
        <v>259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G18"/>
  <sheetViews>
    <sheetView workbookViewId="0"/>
  </sheetViews>
  <sheetFormatPr defaultRowHeight="16.5" x14ac:dyDescent="0.3"/>
  <sheetData>
    <row r="1" spans="1:7" ht="20.25" x14ac:dyDescent="0.3">
      <c r="A1" s="48" t="s">
        <v>346</v>
      </c>
      <c r="B1" s="48"/>
      <c r="C1" s="48"/>
      <c r="D1" s="48"/>
      <c r="E1" s="48"/>
      <c r="F1" s="48"/>
      <c r="G1" s="48"/>
    </row>
    <row r="3" spans="1:7" x14ac:dyDescent="0.3">
      <c r="A3" s="10" t="s">
        <v>347</v>
      </c>
      <c r="B3" s="10" t="s">
        <v>348</v>
      </c>
      <c r="C3" s="10" t="s">
        <v>349</v>
      </c>
      <c r="D3" s="10" t="s">
        <v>350</v>
      </c>
      <c r="E3" s="10" t="s">
        <v>351</v>
      </c>
      <c r="F3" s="10" t="s">
        <v>352</v>
      </c>
      <c r="G3" s="10" t="s">
        <v>353</v>
      </c>
    </row>
    <row r="4" spans="1:7" hidden="1" x14ac:dyDescent="0.3">
      <c r="A4" s="10">
        <v>2503001</v>
      </c>
      <c r="B4" s="10" t="s">
        <v>354</v>
      </c>
      <c r="C4" s="10" t="s">
        <v>260</v>
      </c>
      <c r="D4" s="10">
        <v>84</v>
      </c>
      <c r="E4" s="10">
        <v>88</v>
      </c>
      <c r="F4" s="10">
        <v>90</v>
      </c>
      <c r="G4" s="10">
        <v>262</v>
      </c>
    </row>
    <row r="5" spans="1:7" x14ac:dyDescent="0.3">
      <c r="A5" s="10">
        <v>2503002</v>
      </c>
      <c r="B5" s="10" t="s">
        <v>262</v>
      </c>
      <c r="C5" s="10" t="s">
        <v>355</v>
      </c>
      <c r="D5" s="10">
        <v>96</v>
      </c>
      <c r="E5" s="10">
        <v>97</v>
      </c>
      <c r="F5" s="10">
        <v>95</v>
      </c>
      <c r="G5" s="10">
        <v>288</v>
      </c>
    </row>
    <row r="6" spans="1:7" hidden="1" x14ac:dyDescent="0.3">
      <c r="A6" s="10">
        <v>2503003</v>
      </c>
      <c r="B6" s="10" t="s">
        <v>265</v>
      </c>
      <c r="C6" s="10" t="s">
        <v>356</v>
      </c>
      <c r="D6" s="10">
        <v>75</v>
      </c>
      <c r="E6" s="10">
        <v>77</v>
      </c>
      <c r="F6" s="10">
        <v>80</v>
      </c>
      <c r="G6" s="10">
        <v>232</v>
      </c>
    </row>
    <row r="7" spans="1:7" hidden="1" x14ac:dyDescent="0.3">
      <c r="A7" s="10">
        <v>2503004</v>
      </c>
      <c r="B7" s="10" t="s">
        <v>357</v>
      </c>
      <c r="C7" s="10" t="s">
        <v>358</v>
      </c>
      <c r="D7" s="10">
        <v>59</v>
      </c>
      <c r="E7" s="10">
        <v>52</v>
      </c>
      <c r="F7" s="10">
        <v>62</v>
      </c>
      <c r="G7" s="10">
        <v>173</v>
      </c>
    </row>
    <row r="8" spans="1:7" hidden="1" x14ac:dyDescent="0.3">
      <c r="A8" s="10">
        <v>2503005</v>
      </c>
      <c r="B8" s="10" t="s">
        <v>359</v>
      </c>
      <c r="C8" s="10" t="s">
        <v>289</v>
      </c>
      <c r="D8" s="10">
        <v>62</v>
      </c>
      <c r="E8" s="10">
        <v>69</v>
      </c>
      <c r="F8" s="10">
        <v>80</v>
      </c>
      <c r="G8" s="10">
        <v>211</v>
      </c>
    </row>
    <row r="9" spans="1:7" x14ac:dyDescent="0.3">
      <c r="A9" s="10">
        <v>2503006</v>
      </c>
      <c r="B9" s="10" t="s">
        <v>360</v>
      </c>
      <c r="C9" s="10" t="s">
        <v>361</v>
      </c>
      <c r="D9" s="10">
        <v>81</v>
      </c>
      <c r="E9" s="10">
        <v>84</v>
      </c>
      <c r="F9" s="10">
        <v>90</v>
      </c>
      <c r="G9" s="10">
        <v>255</v>
      </c>
    </row>
    <row r="10" spans="1:7" hidden="1" x14ac:dyDescent="0.3">
      <c r="A10" s="10">
        <v>2503007</v>
      </c>
      <c r="B10" s="10" t="s">
        <v>362</v>
      </c>
      <c r="C10" s="10" t="s">
        <v>358</v>
      </c>
      <c r="D10" s="10">
        <v>91</v>
      </c>
      <c r="E10" s="10">
        <v>90</v>
      </c>
      <c r="F10" s="10">
        <v>84</v>
      </c>
      <c r="G10" s="10">
        <v>265</v>
      </c>
    </row>
    <row r="11" spans="1:7" x14ac:dyDescent="0.3">
      <c r="A11" s="10">
        <v>2503008</v>
      </c>
      <c r="B11" s="10" t="s">
        <v>363</v>
      </c>
      <c r="C11" s="10" t="s">
        <v>361</v>
      </c>
      <c r="D11" s="10">
        <v>97</v>
      </c>
      <c r="E11" s="10">
        <v>95</v>
      </c>
      <c r="F11" s="10">
        <v>92</v>
      </c>
      <c r="G11" s="10">
        <v>284</v>
      </c>
    </row>
    <row r="12" spans="1:7" x14ac:dyDescent="0.3">
      <c r="A12" s="10">
        <v>2503009</v>
      </c>
      <c r="B12" s="10" t="s">
        <v>364</v>
      </c>
      <c r="C12" s="10" t="s">
        <v>356</v>
      </c>
      <c r="D12" s="10">
        <v>83</v>
      </c>
      <c r="E12" s="10">
        <v>86</v>
      </c>
      <c r="F12" s="10">
        <v>90</v>
      </c>
      <c r="G12" s="10">
        <v>259</v>
      </c>
    </row>
    <row r="13" spans="1:7" x14ac:dyDescent="0.3">
      <c r="A13" s="10">
        <v>2503010</v>
      </c>
      <c r="B13" s="10" t="s">
        <v>365</v>
      </c>
      <c r="C13" s="10" t="s">
        <v>355</v>
      </c>
      <c r="D13" s="10">
        <v>85</v>
      </c>
      <c r="E13" s="10">
        <v>88</v>
      </c>
      <c r="F13" s="10">
        <v>82</v>
      </c>
      <c r="G13" s="10">
        <v>255</v>
      </c>
    </row>
    <row r="14" spans="1:7" hidden="1" x14ac:dyDescent="0.3">
      <c r="A14" s="10">
        <v>2503011</v>
      </c>
      <c r="B14" s="10" t="s">
        <v>275</v>
      </c>
      <c r="C14" s="10" t="s">
        <v>358</v>
      </c>
      <c r="D14" s="10">
        <v>96</v>
      </c>
      <c r="E14" s="10">
        <v>94</v>
      </c>
      <c r="F14" s="10">
        <v>95</v>
      </c>
      <c r="G14" s="10">
        <v>285</v>
      </c>
    </row>
    <row r="15" spans="1:7" hidden="1" x14ac:dyDescent="0.3">
      <c r="A15" s="10">
        <v>2503012</v>
      </c>
      <c r="B15" s="10" t="s">
        <v>276</v>
      </c>
      <c r="C15" s="10" t="s">
        <v>284</v>
      </c>
      <c r="D15" s="10">
        <v>77</v>
      </c>
      <c r="E15" s="10">
        <v>76</v>
      </c>
      <c r="F15" s="10">
        <v>78</v>
      </c>
      <c r="G15" s="10">
        <v>231</v>
      </c>
    </row>
    <row r="16" spans="1:7" hidden="1" x14ac:dyDescent="0.3">
      <c r="A16" s="10">
        <v>2503013</v>
      </c>
      <c r="B16" s="10" t="s">
        <v>277</v>
      </c>
      <c r="C16" s="10" t="s">
        <v>284</v>
      </c>
      <c r="D16" s="10">
        <v>57</v>
      </c>
      <c r="E16" s="10">
        <v>52</v>
      </c>
      <c r="F16" s="10">
        <v>60</v>
      </c>
      <c r="G16" s="10">
        <v>169</v>
      </c>
    </row>
    <row r="17" spans="1:7" hidden="1" x14ac:dyDescent="0.3">
      <c r="A17" s="10">
        <v>2503014</v>
      </c>
      <c r="B17" s="10" t="s">
        <v>278</v>
      </c>
      <c r="C17" s="10" t="s">
        <v>358</v>
      </c>
      <c r="D17" s="10">
        <v>68</v>
      </c>
      <c r="E17" s="10">
        <v>69</v>
      </c>
      <c r="F17" s="10">
        <v>62</v>
      </c>
      <c r="G17" s="10">
        <v>199</v>
      </c>
    </row>
    <row r="18" spans="1:7" hidden="1" x14ac:dyDescent="0.3">
      <c r="A18" s="10">
        <v>2503015</v>
      </c>
      <c r="B18" s="10" t="s">
        <v>279</v>
      </c>
      <c r="C18" s="10" t="s">
        <v>289</v>
      </c>
      <c r="D18" s="10">
        <v>85</v>
      </c>
      <c r="E18" s="10">
        <v>87</v>
      </c>
      <c r="F18" s="10">
        <v>87</v>
      </c>
      <c r="G18" s="10">
        <v>259</v>
      </c>
    </row>
  </sheetData>
  <autoFilter ref="A3:G18" xr:uid="{00000000-0001-0000-0F00-000000000000}">
    <filterColumn colId="2">
      <filters>
        <filter val="여"/>
      </filters>
    </filterColumn>
    <filterColumn colId="6">
      <customFilters>
        <customFilter operator="greaterThanOrEqual" val="250"/>
      </customFilters>
    </filterColumn>
  </autoFilter>
  <mergeCells count="1">
    <mergeCell ref="A1:G1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10"/>
  <sheetViews>
    <sheetView workbookViewId="0"/>
  </sheetViews>
  <sheetFormatPr defaultRowHeight="16.5" x14ac:dyDescent="0.3"/>
  <sheetData>
    <row r="1" spans="1:1" x14ac:dyDescent="0.3">
      <c r="A1" t="s">
        <v>366</v>
      </c>
    </row>
    <row r="3" spans="1:1" x14ac:dyDescent="0.3">
      <c r="A3" t="s">
        <v>367</v>
      </c>
    </row>
    <row r="4" spans="1:1" x14ac:dyDescent="0.3">
      <c r="A4" t="s">
        <v>368</v>
      </c>
    </row>
    <row r="5" spans="1:1" x14ac:dyDescent="0.3">
      <c r="A5" t="s">
        <v>369</v>
      </c>
    </row>
    <row r="6" spans="1:1" x14ac:dyDescent="0.3">
      <c r="A6" t="s">
        <v>370</v>
      </c>
    </row>
    <row r="7" spans="1:1" x14ac:dyDescent="0.3">
      <c r="A7" t="s">
        <v>371</v>
      </c>
    </row>
    <row r="8" spans="1:1" x14ac:dyDescent="0.3">
      <c r="A8" t="s">
        <v>372</v>
      </c>
    </row>
    <row r="9" spans="1:1" x14ac:dyDescent="0.3">
      <c r="A9" t="s">
        <v>373</v>
      </c>
    </row>
    <row r="10" spans="1:1" x14ac:dyDescent="0.3">
      <c r="A10" t="s">
        <v>374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0"/>
  <sheetViews>
    <sheetView workbookViewId="0"/>
  </sheetViews>
  <sheetFormatPr defaultRowHeight="16.5" x14ac:dyDescent="0.3"/>
  <cols>
    <col min="1" max="1" width="22.75" bestFit="1" customWidth="1"/>
    <col min="9" max="9" width="22" bestFit="1" customWidth="1"/>
  </cols>
  <sheetData>
    <row r="1" spans="1:9" x14ac:dyDescent="0.3">
      <c r="A1" t="s">
        <v>375</v>
      </c>
    </row>
    <row r="3" spans="1:9" x14ac:dyDescent="0.3">
      <c r="A3" t="s">
        <v>376</v>
      </c>
      <c r="B3" t="s">
        <v>377</v>
      </c>
      <c r="C3" t="s">
        <v>378</v>
      </c>
      <c r="D3" t="s">
        <v>379</v>
      </c>
      <c r="E3" t="s">
        <v>380</v>
      </c>
      <c r="F3" t="s">
        <v>381</v>
      </c>
      <c r="G3" t="s">
        <v>382</v>
      </c>
      <c r="H3" t="s">
        <v>383</v>
      </c>
      <c r="I3" t="s">
        <v>384</v>
      </c>
    </row>
    <row r="4" spans="1:9" x14ac:dyDescent="0.3">
      <c r="A4" t="s">
        <v>385</v>
      </c>
      <c r="B4">
        <v>16</v>
      </c>
      <c r="C4">
        <v>11</v>
      </c>
      <c r="D4">
        <v>0</v>
      </c>
      <c r="E4">
        <v>5</v>
      </c>
      <c r="F4">
        <v>0.68799999999999994</v>
      </c>
      <c r="G4">
        <v>0</v>
      </c>
      <c r="H4" t="s">
        <v>386</v>
      </c>
      <c r="I4" t="s">
        <v>387</v>
      </c>
    </row>
    <row r="5" spans="1:9" x14ac:dyDescent="0.3">
      <c r="A5" t="s">
        <v>388</v>
      </c>
      <c r="B5">
        <v>14</v>
      </c>
      <c r="C5">
        <v>7</v>
      </c>
      <c r="D5">
        <v>0</v>
      </c>
      <c r="E5">
        <v>7</v>
      </c>
      <c r="F5">
        <v>0.5</v>
      </c>
      <c r="G5">
        <v>3</v>
      </c>
      <c r="H5" t="s">
        <v>389</v>
      </c>
      <c r="I5" t="s">
        <v>390</v>
      </c>
    </row>
    <row r="6" spans="1:9" x14ac:dyDescent="0.3">
      <c r="A6" t="s">
        <v>391</v>
      </c>
      <c r="B6">
        <v>14</v>
      </c>
      <c r="C6">
        <v>7</v>
      </c>
      <c r="D6">
        <v>1</v>
      </c>
      <c r="E6">
        <v>6</v>
      </c>
      <c r="F6">
        <v>0.53800000000000003</v>
      </c>
      <c r="G6">
        <v>2.5</v>
      </c>
      <c r="H6" t="s">
        <v>392</v>
      </c>
      <c r="I6" t="s">
        <v>393</v>
      </c>
    </row>
    <row r="7" spans="1:9" x14ac:dyDescent="0.3">
      <c r="A7" t="s">
        <v>394</v>
      </c>
      <c r="B7">
        <v>13</v>
      </c>
      <c r="C7">
        <v>5</v>
      </c>
      <c r="D7">
        <v>0</v>
      </c>
      <c r="E7">
        <v>8</v>
      </c>
      <c r="F7">
        <v>0.38500000000000001</v>
      </c>
      <c r="G7">
        <v>4.5</v>
      </c>
      <c r="H7" t="s">
        <v>392</v>
      </c>
      <c r="I7" t="s">
        <v>395</v>
      </c>
    </row>
    <row r="8" spans="1:9" x14ac:dyDescent="0.3">
      <c r="A8" t="s">
        <v>396</v>
      </c>
      <c r="B8">
        <v>16</v>
      </c>
      <c r="C8">
        <v>5</v>
      </c>
      <c r="D8">
        <v>0</v>
      </c>
      <c r="E8">
        <v>11</v>
      </c>
      <c r="F8">
        <v>0.313</v>
      </c>
      <c r="G8">
        <v>6</v>
      </c>
      <c r="H8" t="s">
        <v>389</v>
      </c>
      <c r="I8" t="s">
        <v>397</v>
      </c>
    </row>
    <row r="9" spans="1:9" x14ac:dyDescent="0.3">
      <c r="A9" t="s">
        <v>398</v>
      </c>
      <c r="B9">
        <v>17</v>
      </c>
      <c r="C9">
        <v>7</v>
      </c>
      <c r="D9">
        <v>0</v>
      </c>
      <c r="E9">
        <v>10</v>
      </c>
      <c r="F9">
        <v>0.41199999999999998</v>
      </c>
      <c r="G9">
        <v>4.5</v>
      </c>
      <c r="H9" t="s">
        <v>399</v>
      </c>
      <c r="I9" t="s">
        <v>400</v>
      </c>
    </row>
    <row r="10" spans="1:9" x14ac:dyDescent="0.3">
      <c r="A10" t="s">
        <v>401</v>
      </c>
      <c r="B10">
        <v>14</v>
      </c>
      <c r="C10">
        <v>4</v>
      </c>
      <c r="D10">
        <v>1</v>
      </c>
      <c r="E10">
        <v>9</v>
      </c>
      <c r="F10">
        <v>0.308</v>
      </c>
      <c r="G10">
        <v>5.5</v>
      </c>
      <c r="H10" t="s">
        <v>392</v>
      </c>
      <c r="I10" t="s">
        <v>390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6.5" x14ac:dyDescent="0.3"/>
  <cols>
    <col min="4" max="4" width="9.125" bestFit="1" customWidth="1"/>
  </cols>
  <sheetData/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/>
  </sheetViews>
  <sheetFormatPr defaultRowHeight="16.5" x14ac:dyDescent="0.3"/>
  <cols>
    <col min="1" max="1" width="12.625" customWidth="1"/>
    <col min="2" max="2" width="22.125" bestFit="1" customWidth="1"/>
    <col min="6" max="6" width="10.75" bestFit="1" customWidth="1"/>
  </cols>
  <sheetData>
    <row r="1" spans="1:7" x14ac:dyDescent="0.3">
      <c r="A1" t="s">
        <v>28</v>
      </c>
    </row>
    <row r="3" spans="1:7" x14ac:dyDescent="0.3">
      <c r="A3" s="3" t="s">
        <v>71</v>
      </c>
      <c r="B3" s="3" t="s">
        <v>70</v>
      </c>
      <c r="C3" s="3" t="s">
        <v>69</v>
      </c>
      <c r="D3" s="3" t="s">
        <v>68</v>
      </c>
      <c r="E3" s="3" t="s">
        <v>67</v>
      </c>
      <c r="F3" s="3" t="s">
        <v>66</v>
      </c>
      <c r="G3" s="3" t="s">
        <v>65</v>
      </c>
    </row>
    <row r="4" spans="1:7" x14ac:dyDescent="0.3">
      <c r="A4" s="3" t="s">
        <v>64</v>
      </c>
      <c r="B4" s="3" t="s">
        <v>63</v>
      </c>
      <c r="C4" s="3" t="s">
        <v>62</v>
      </c>
      <c r="D4" s="3" t="s">
        <v>61</v>
      </c>
      <c r="E4" s="18">
        <v>25000</v>
      </c>
      <c r="F4" s="18" t="s">
        <v>60</v>
      </c>
      <c r="G4" s="3">
        <v>18</v>
      </c>
    </row>
    <row r="5" spans="1:7" x14ac:dyDescent="0.3">
      <c r="A5" s="3" t="s">
        <v>59</v>
      </c>
      <c r="B5" s="3" t="s">
        <v>58</v>
      </c>
      <c r="C5" s="3" t="s">
        <v>57</v>
      </c>
      <c r="D5" s="3" t="s">
        <v>56</v>
      </c>
      <c r="E5" s="18">
        <v>21000</v>
      </c>
      <c r="F5" s="18" t="s">
        <v>55</v>
      </c>
      <c r="G5" s="3">
        <v>19</v>
      </c>
    </row>
    <row r="6" spans="1:7" x14ac:dyDescent="0.3">
      <c r="A6" s="3" t="s">
        <v>54</v>
      </c>
      <c r="B6" s="3" t="s">
        <v>53</v>
      </c>
      <c r="C6" s="3" t="s">
        <v>52</v>
      </c>
      <c r="D6" s="3" t="s">
        <v>51</v>
      </c>
      <c r="E6" s="18">
        <v>19500</v>
      </c>
      <c r="F6" s="18" t="s">
        <v>29</v>
      </c>
      <c r="G6" s="3">
        <v>20</v>
      </c>
    </row>
    <row r="7" spans="1:7" x14ac:dyDescent="0.3">
      <c r="A7" s="3" t="s">
        <v>50</v>
      </c>
      <c r="B7" s="3" t="s">
        <v>49</v>
      </c>
      <c r="C7" s="3" t="s">
        <v>48</v>
      </c>
      <c r="D7" s="3" t="s">
        <v>47</v>
      </c>
      <c r="E7" s="18">
        <v>20000</v>
      </c>
      <c r="F7" s="18" t="s">
        <v>34</v>
      </c>
      <c r="G7" s="3">
        <v>21</v>
      </c>
    </row>
    <row r="8" spans="1:7" x14ac:dyDescent="0.3">
      <c r="A8" s="3" t="s">
        <v>46</v>
      </c>
      <c r="B8" s="3" t="s">
        <v>45</v>
      </c>
      <c r="C8" s="3" t="s">
        <v>44</v>
      </c>
      <c r="D8" s="3" t="s">
        <v>43</v>
      </c>
      <c r="E8" s="18">
        <v>18000</v>
      </c>
      <c r="F8" s="18" t="s">
        <v>29</v>
      </c>
      <c r="G8" s="3">
        <v>25</v>
      </c>
    </row>
    <row r="9" spans="1:7" x14ac:dyDescent="0.3">
      <c r="A9" s="3" t="s">
        <v>42</v>
      </c>
      <c r="B9" s="3" t="s">
        <v>41</v>
      </c>
      <c r="C9" s="3" t="s">
        <v>40</v>
      </c>
      <c r="D9" s="3" t="s">
        <v>39</v>
      </c>
      <c r="E9" s="18">
        <v>19000</v>
      </c>
      <c r="F9" s="18" t="s">
        <v>34</v>
      </c>
      <c r="G9" s="3">
        <v>30</v>
      </c>
    </row>
    <row r="10" spans="1:7" x14ac:dyDescent="0.3">
      <c r="A10" s="3" t="s">
        <v>38</v>
      </c>
      <c r="B10" s="3" t="s">
        <v>37</v>
      </c>
      <c r="C10" s="3" t="s">
        <v>36</v>
      </c>
      <c r="D10" s="3" t="s">
        <v>35</v>
      </c>
      <c r="E10" s="18">
        <v>22000</v>
      </c>
      <c r="F10" s="18" t="s">
        <v>34</v>
      </c>
      <c r="G10" s="3">
        <v>15</v>
      </c>
    </row>
    <row r="11" spans="1:7" x14ac:dyDescent="0.3">
      <c r="A11" s="3" t="s">
        <v>33</v>
      </c>
      <c r="B11" s="3" t="s">
        <v>32</v>
      </c>
      <c r="C11" s="3" t="s">
        <v>31</v>
      </c>
      <c r="D11" s="3" t="s">
        <v>30</v>
      </c>
      <c r="E11" s="18">
        <v>23000</v>
      </c>
      <c r="F11" s="18" t="s">
        <v>29</v>
      </c>
      <c r="G11" s="3">
        <v>26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9"/>
  <sheetViews>
    <sheetView workbookViewId="0"/>
  </sheetViews>
  <sheetFormatPr defaultRowHeight="16.5" x14ac:dyDescent="0.3"/>
  <cols>
    <col min="1" max="1" width="17.875" bestFit="1" customWidth="1"/>
    <col min="2" max="2" width="10.875" bestFit="1" customWidth="1"/>
    <col min="3" max="3" width="9.375" bestFit="1" customWidth="1"/>
    <col min="9" max="9" width="9.125" bestFit="1" customWidth="1"/>
  </cols>
  <sheetData>
    <row r="1" spans="1:3" x14ac:dyDescent="0.3">
      <c r="A1" t="s">
        <v>402</v>
      </c>
    </row>
    <row r="2" spans="1:3" x14ac:dyDescent="0.3">
      <c r="C2" t="s">
        <v>403</v>
      </c>
    </row>
    <row r="3" spans="1:3" x14ac:dyDescent="0.3">
      <c r="A3" t="s">
        <v>404</v>
      </c>
      <c r="B3" t="s">
        <v>405</v>
      </c>
      <c r="C3" t="s">
        <v>406</v>
      </c>
    </row>
    <row r="4" spans="1:3" x14ac:dyDescent="0.3">
      <c r="A4" t="s">
        <v>407</v>
      </c>
      <c r="B4" s="23">
        <v>67812</v>
      </c>
      <c r="C4" s="23">
        <v>89046</v>
      </c>
    </row>
    <row r="5" spans="1:3" x14ac:dyDescent="0.3">
      <c r="A5" t="s">
        <v>408</v>
      </c>
      <c r="B5" s="23">
        <v>89980</v>
      </c>
      <c r="C5" s="23">
        <v>115742</v>
      </c>
    </row>
    <row r="6" spans="1:3" x14ac:dyDescent="0.3">
      <c r="A6" t="s">
        <v>409</v>
      </c>
      <c r="B6" s="23">
        <v>189056</v>
      </c>
      <c r="C6" s="23">
        <v>245376</v>
      </c>
    </row>
    <row r="7" spans="1:3" x14ac:dyDescent="0.3">
      <c r="A7" t="s">
        <v>410</v>
      </c>
      <c r="B7" s="23">
        <v>23877</v>
      </c>
      <c r="C7" s="23">
        <v>31011</v>
      </c>
    </row>
    <row r="8" spans="1:3" x14ac:dyDescent="0.3">
      <c r="A8" t="s">
        <v>411</v>
      </c>
      <c r="B8" s="23">
        <v>7123</v>
      </c>
      <c r="C8">
        <v>9201</v>
      </c>
    </row>
    <row r="9" spans="1:3" x14ac:dyDescent="0.3">
      <c r="A9" t="s">
        <v>412</v>
      </c>
      <c r="B9" s="23">
        <v>377848</v>
      </c>
      <c r="C9" s="23">
        <v>490376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7"/>
  <sheetViews>
    <sheetView workbookViewId="0"/>
  </sheetViews>
  <sheetFormatPr defaultRowHeight="16.5" x14ac:dyDescent="0.3"/>
  <cols>
    <col min="1" max="1" width="22.375" customWidth="1"/>
    <col min="3" max="3" width="12.625" bestFit="1" customWidth="1"/>
    <col min="4" max="4" width="17.125" customWidth="1"/>
    <col min="5" max="5" width="10.125" customWidth="1"/>
    <col min="6" max="6" width="12.625" bestFit="1" customWidth="1"/>
    <col min="8" max="8" width="5.25" customWidth="1"/>
  </cols>
  <sheetData>
    <row r="1" spans="1:12" ht="20.25" x14ac:dyDescent="0.3">
      <c r="A1" s="49" t="s">
        <v>413</v>
      </c>
      <c r="B1" s="49"/>
      <c r="C1" s="49"/>
      <c r="D1" s="49"/>
      <c r="E1" s="49"/>
      <c r="F1" s="49"/>
    </row>
    <row r="8" spans="1:12" x14ac:dyDescent="0.3">
      <c r="A8" s="50" t="s">
        <v>414</v>
      </c>
      <c r="B8" s="51"/>
      <c r="C8" s="52"/>
      <c r="D8" s="50" t="s">
        <v>415</v>
      </c>
      <c r="E8" s="51"/>
      <c r="F8" s="52"/>
    </row>
    <row r="9" spans="1:12" x14ac:dyDescent="0.3">
      <c r="A9" s="10" t="s">
        <v>416</v>
      </c>
      <c r="B9" s="10" t="s">
        <v>417</v>
      </c>
      <c r="C9" s="22" t="s">
        <v>418</v>
      </c>
      <c r="D9" s="10" t="s">
        <v>416</v>
      </c>
      <c r="E9" s="10" t="s">
        <v>417</v>
      </c>
      <c r="F9" s="22" t="s">
        <v>418</v>
      </c>
    </row>
    <row r="10" spans="1:12" x14ac:dyDescent="0.3">
      <c r="A10" s="24" t="s">
        <v>419</v>
      </c>
      <c r="B10" s="24">
        <v>11</v>
      </c>
      <c r="C10" s="24">
        <v>115</v>
      </c>
      <c r="D10" s="24" t="s">
        <v>420</v>
      </c>
      <c r="E10" s="24">
        <v>24</v>
      </c>
      <c r="F10" s="22">
        <v>66</v>
      </c>
    </row>
    <row r="11" spans="1:12" x14ac:dyDescent="0.3">
      <c r="A11" s="24" t="s">
        <v>421</v>
      </c>
      <c r="B11" s="24">
        <v>27</v>
      </c>
      <c r="C11" s="24">
        <v>113</v>
      </c>
      <c r="D11" s="24" t="s">
        <v>422</v>
      </c>
      <c r="E11" s="24">
        <v>10</v>
      </c>
      <c r="F11" s="22">
        <v>35</v>
      </c>
    </row>
    <row r="12" spans="1:12" x14ac:dyDescent="0.3">
      <c r="A12" s="24" t="s">
        <v>423</v>
      </c>
      <c r="B12" s="24">
        <v>11</v>
      </c>
      <c r="C12" s="24">
        <v>18</v>
      </c>
      <c r="D12" s="24" t="s">
        <v>424</v>
      </c>
      <c r="E12" s="24">
        <v>2</v>
      </c>
      <c r="F12" s="22">
        <v>12</v>
      </c>
    </row>
    <row r="13" spans="1:12" x14ac:dyDescent="0.3">
      <c r="A13" s="24" t="s">
        <v>425</v>
      </c>
      <c r="B13" s="24">
        <v>8</v>
      </c>
      <c r="C13" s="24">
        <v>24</v>
      </c>
      <c r="D13" s="24" t="s">
        <v>425</v>
      </c>
      <c r="E13" s="24">
        <v>3</v>
      </c>
      <c r="F13" s="22">
        <v>11</v>
      </c>
    </row>
    <row r="14" spans="1:12" x14ac:dyDescent="0.3">
      <c r="A14" s="10" t="s">
        <v>426</v>
      </c>
      <c r="B14" s="24">
        <v>57</v>
      </c>
      <c r="C14" s="24">
        <v>270</v>
      </c>
      <c r="D14" s="22" t="s">
        <v>426</v>
      </c>
      <c r="E14" s="24">
        <v>39</v>
      </c>
      <c r="F14" s="22">
        <v>124</v>
      </c>
    </row>
    <row r="16" spans="1:12" ht="20.25" customHeight="1" x14ac:dyDescent="0.3">
      <c r="H16" s="53" t="s">
        <v>427</v>
      </c>
      <c r="I16" s="10" t="s">
        <v>429</v>
      </c>
      <c r="J16" s="10" t="s">
        <v>329</v>
      </c>
      <c r="K16" s="10" t="s">
        <v>430</v>
      </c>
      <c r="L16" s="25" t="s">
        <v>431</v>
      </c>
    </row>
    <row r="17" spans="8:12" ht="42.75" customHeight="1" x14ac:dyDescent="0.3">
      <c r="H17" s="54"/>
      <c r="I17" s="13"/>
      <c r="J17" s="13"/>
      <c r="K17" s="13"/>
      <c r="L17" s="13"/>
    </row>
  </sheetData>
  <mergeCells count="4">
    <mergeCell ref="A1:F1"/>
    <mergeCell ref="A8:C8"/>
    <mergeCell ref="D8:F8"/>
    <mergeCell ref="H16:H17"/>
  </mergeCells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7"/>
  <sheetViews>
    <sheetView workbookViewId="0"/>
  </sheetViews>
  <sheetFormatPr defaultRowHeight="16.5" x14ac:dyDescent="0.3"/>
  <cols>
    <col min="1" max="1" width="22.375" customWidth="1"/>
    <col min="3" max="3" width="12.625" bestFit="1" customWidth="1"/>
    <col min="4" max="4" width="17.125" customWidth="1"/>
    <col min="5" max="5" width="10.125" customWidth="1"/>
    <col min="6" max="6" width="12.625" bestFit="1" customWidth="1"/>
    <col min="8" max="8" width="5.25" customWidth="1"/>
  </cols>
  <sheetData>
    <row r="1" spans="1:12" ht="20.25" x14ac:dyDescent="0.3">
      <c r="A1" s="49" t="s">
        <v>432</v>
      </c>
      <c r="B1" s="49"/>
      <c r="C1" s="49"/>
      <c r="D1" s="49"/>
      <c r="E1" s="49"/>
      <c r="F1" s="49"/>
    </row>
    <row r="8" spans="1:12" x14ac:dyDescent="0.3">
      <c r="A8" s="50" t="s">
        <v>414</v>
      </c>
      <c r="B8" s="51"/>
      <c r="C8" s="52"/>
      <c r="D8" s="50" t="s">
        <v>433</v>
      </c>
      <c r="E8" s="51"/>
      <c r="F8" s="52"/>
    </row>
    <row r="9" spans="1:12" x14ac:dyDescent="0.3">
      <c r="A9" s="10" t="s">
        <v>416</v>
      </c>
      <c r="B9" s="10" t="s">
        <v>417</v>
      </c>
      <c r="C9" s="22" t="s">
        <v>434</v>
      </c>
      <c r="D9" s="10" t="s">
        <v>435</v>
      </c>
      <c r="E9" s="10" t="s">
        <v>436</v>
      </c>
      <c r="F9" s="22" t="s">
        <v>434</v>
      </c>
    </row>
    <row r="10" spans="1:12" x14ac:dyDescent="0.3">
      <c r="A10" s="24" t="s">
        <v>437</v>
      </c>
      <c r="B10" s="24">
        <v>11</v>
      </c>
      <c r="C10" s="24">
        <v>115</v>
      </c>
      <c r="D10" s="24" t="s">
        <v>438</v>
      </c>
      <c r="E10" s="24">
        <v>24</v>
      </c>
      <c r="F10" s="22">
        <v>66</v>
      </c>
    </row>
    <row r="11" spans="1:12" x14ac:dyDescent="0.3">
      <c r="A11" s="24" t="s">
        <v>439</v>
      </c>
      <c r="B11" s="24">
        <v>27</v>
      </c>
      <c r="C11" s="24">
        <v>113</v>
      </c>
      <c r="D11" s="24" t="s">
        <v>440</v>
      </c>
      <c r="E11" s="24">
        <v>10</v>
      </c>
      <c r="F11" s="22">
        <v>35</v>
      </c>
    </row>
    <row r="12" spans="1:12" x14ac:dyDescent="0.3">
      <c r="A12" s="24" t="s">
        <v>441</v>
      </c>
      <c r="B12" s="24">
        <v>11</v>
      </c>
      <c r="C12" s="24">
        <v>18</v>
      </c>
      <c r="D12" s="24" t="s">
        <v>442</v>
      </c>
      <c r="E12" s="24">
        <v>2</v>
      </c>
      <c r="F12" s="22">
        <v>12</v>
      </c>
    </row>
    <row r="13" spans="1:12" x14ac:dyDescent="0.3">
      <c r="A13" s="24" t="s">
        <v>443</v>
      </c>
      <c r="B13" s="24">
        <v>8</v>
      </c>
      <c r="C13" s="24">
        <v>24</v>
      </c>
      <c r="D13" s="24" t="s">
        <v>444</v>
      </c>
      <c r="E13" s="24">
        <v>3</v>
      </c>
      <c r="F13" s="22">
        <v>11</v>
      </c>
    </row>
    <row r="14" spans="1:12" x14ac:dyDescent="0.3">
      <c r="A14" s="10" t="s">
        <v>445</v>
      </c>
      <c r="B14" s="24">
        <v>57</v>
      </c>
      <c r="C14" s="24">
        <v>270</v>
      </c>
      <c r="D14" s="22" t="s">
        <v>426</v>
      </c>
      <c r="E14" s="24">
        <v>39</v>
      </c>
      <c r="F14" s="22">
        <v>124</v>
      </c>
    </row>
    <row r="16" spans="1:12" ht="20.25" customHeight="1" x14ac:dyDescent="0.3">
      <c r="H16" s="53" t="s">
        <v>446</v>
      </c>
      <c r="I16" s="10" t="s">
        <v>428</v>
      </c>
      <c r="J16" s="10" t="s">
        <v>325</v>
      </c>
      <c r="K16" s="10" t="s">
        <v>447</v>
      </c>
      <c r="L16" s="25" t="s">
        <v>448</v>
      </c>
    </row>
    <row r="17" spans="8:12" ht="42.75" customHeight="1" x14ac:dyDescent="0.3">
      <c r="H17" s="54"/>
      <c r="I17" s="13"/>
      <c r="J17" s="13"/>
      <c r="K17" s="13"/>
      <c r="L17" s="13"/>
    </row>
  </sheetData>
  <mergeCells count="4">
    <mergeCell ref="A1:F1"/>
    <mergeCell ref="A8:C8"/>
    <mergeCell ref="D8:F8"/>
    <mergeCell ref="H16:H17"/>
  </mergeCells>
  <phoneticPr fontId="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/>
  </sheetViews>
  <sheetFormatPr defaultRowHeight="16.5" x14ac:dyDescent="0.3"/>
  <cols>
    <col min="1" max="1" width="18.125" bestFit="1" customWidth="1"/>
    <col min="3" max="3" width="11.125" bestFit="1" customWidth="1"/>
    <col min="4" max="4" width="12.375" bestFit="1" customWidth="1"/>
    <col min="5" max="5" width="10.375" bestFit="1" customWidth="1"/>
    <col min="7" max="7" width="23.375" bestFit="1" customWidth="1"/>
  </cols>
  <sheetData>
    <row r="1" spans="1:8" x14ac:dyDescent="0.3">
      <c r="A1" t="s">
        <v>72</v>
      </c>
    </row>
    <row r="3" spans="1:8" x14ac:dyDescent="0.3">
      <c r="A3" s="26"/>
      <c r="B3" s="26"/>
      <c r="C3" s="26"/>
      <c r="D3" s="26"/>
      <c r="E3" s="26"/>
      <c r="F3" s="26"/>
      <c r="G3" s="26"/>
      <c r="H3" s="26"/>
    </row>
    <row r="4" spans="1:8" x14ac:dyDescent="0.3">
      <c r="A4" s="26"/>
      <c r="B4" s="26"/>
      <c r="C4" s="26"/>
      <c r="D4" s="26"/>
      <c r="E4" s="26"/>
      <c r="F4" s="26"/>
      <c r="G4" s="26"/>
      <c r="H4" s="26"/>
    </row>
    <row r="5" spans="1:8" x14ac:dyDescent="0.3">
      <c r="A5" s="26"/>
      <c r="B5" s="26"/>
      <c r="C5" s="26"/>
      <c r="D5" s="26"/>
      <c r="E5" s="26"/>
      <c r="F5" s="26"/>
      <c r="G5" s="26"/>
      <c r="H5" s="26"/>
    </row>
    <row r="6" spans="1:8" x14ac:dyDescent="0.3">
      <c r="A6" s="26"/>
      <c r="B6" s="26"/>
      <c r="C6" s="26"/>
      <c r="D6" s="26"/>
      <c r="E6" s="26"/>
      <c r="F6" s="26"/>
      <c r="G6" s="26"/>
      <c r="H6" s="26"/>
    </row>
    <row r="7" spans="1:8" x14ac:dyDescent="0.3">
      <c r="A7" s="26"/>
      <c r="B7" s="26"/>
      <c r="C7" s="26"/>
      <c r="D7" s="26"/>
      <c r="E7" s="26"/>
      <c r="F7" s="26"/>
      <c r="G7" s="26"/>
      <c r="H7" s="26"/>
    </row>
    <row r="8" spans="1:8" x14ac:dyDescent="0.3">
      <c r="A8" s="26"/>
      <c r="B8" s="26"/>
      <c r="C8" s="26"/>
      <c r="D8" s="26"/>
      <c r="E8" s="26"/>
      <c r="F8" s="26"/>
      <c r="G8" s="26"/>
      <c r="H8" s="26"/>
    </row>
    <row r="9" spans="1:8" x14ac:dyDescent="0.3">
      <c r="A9" s="26"/>
      <c r="B9" s="26"/>
      <c r="C9" s="26"/>
      <c r="D9" s="26"/>
      <c r="E9" s="26"/>
      <c r="F9" s="26"/>
      <c r="G9" s="26"/>
      <c r="H9" s="26"/>
    </row>
    <row r="10" spans="1:8" x14ac:dyDescent="0.3">
      <c r="A10" s="26"/>
      <c r="B10" s="26"/>
      <c r="C10" s="26"/>
      <c r="D10" s="26"/>
      <c r="E10" s="26"/>
      <c r="F10" s="26"/>
      <c r="G10" s="26"/>
      <c r="H10" s="2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"/>
  <sheetViews>
    <sheetView tabSelected="1" workbookViewId="0"/>
  </sheetViews>
  <sheetFormatPr defaultRowHeight="16.5" x14ac:dyDescent="0.3"/>
  <cols>
    <col min="1" max="1" width="18.125" bestFit="1" customWidth="1"/>
    <col min="3" max="3" width="11.125" bestFit="1" customWidth="1"/>
    <col min="4" max="4" width="12.375" bestFit="1" customWidth="1"/>
    <col min="5" max="5" width="10.375" bestFit="1" customWidth="1"/>
    <col min="7" max="7" width="23.375" bestFit="1" customWidth="1"/>
  </cols>
  <sheetData>
    <row r="1" spans="1:7" x14ac:dyDescent="0.3">
      <c r="A1" t="s">
        <v>117</v>
      </c>
    </row>
    <row r="3" spans="1:7" x14ac:dyDescent="0.3">
      <c r="A3" s="3" t="s">
        <v>116</v>
      </c>
      <c r="B3" s="3" t="s">
        <v>115</v>
      </c>
      <c r="C3" s="3" t="s">
        <v>114</v>
      </c>
      <c r="D3" s="3" t="s">
        <v>113</v>
      </c>
      <c r="E3" s="3" t="s">
        <v>112</v>
      </c>
      <c r="F3" s="3" t="s">
        <v>111</v>
      </c>
      <c r="G3" s="3" t="s">
        <v>110</v>
      </c>
    </row>
    <row r="4" spans="1:7" x14ac:dyDescent="0.3">
      <c r="A4" s="3" t="s">
        <v>109</v>
      </c>
      <c r="B4" s="3" t="s">
        <v>84</v>
      </c>
      <c r="C4" s="3" t="s">
        <v>108</v>
      </c>
      <c r="D4" s="3" t="s">
        <v>107</v>
      </c>
      <c r="E4" s="3" t="s">
        <v>106</v>
      </c>
      <c r="F4" s="3">
        <v>3</v>
      </c>
      <c r="G4" s="3" t="s">
        <v>105</v>
      </c>
    </row>
    <row r="5" spans="1:7" x14ac:dyDescent="0.3">
      <c r="A5" s="3" t="s">
        <v>104</v>
      </c>
      <c r="B5" s="3" t="s">
        <v>89</v>
      </c>
      <c r="C5" s="3" t="s">
        <v>103</v>
      </c>
      <c r="D5" s="3" t="s">
        <v>102</v>
      </c>
      <c r="E5" s="3" t="s">
        <v>101</v>
      </c>
      <c r="F5" s="3">
        <v>52</v>
      </c>
      <c r="G5" s="3" t="s">
        <v>100</v>
      </c>
    </row>
    <row r="6" spans="1:7" x14ac:dyDescent="0.3">
      <c r="A6" s="3" t="s">
        <v>99</v>
      </c>
      <c r="B6" s="3" t="s">
        <v>98</v>
      </c>
      <c r="C6" s="3" t="s">
        <v>97</v>
      </c>
      <c r="D6" s="3" t="s">
        <v>96</v>
      </c>
      <c r="E6" s="3" t="s">
        <v>95</v>
      </c>
      <c r="F6" s="3">
        <v>2</v>
      </c>
      <c r="G6" s="3" t="s">
        <v>94</v>
      </c>
    </row>
    <row r="7" spans="1:7" x14ac:dyDescent="0.3">
      <c r="A7" s="3" t="s">
        <v>93</v>
      </c>
      <c r="B7" s="3" t="s">
        <v>77</v>
      </c>
      <c r="C7" s="3" t="s">
        <v>76</v>
      </c>
      <c r="D7" s="3" t="s">
        <v>92</v>
      </c>
      <c r="E7" s="3" t="s">
        <v>80</v>
      </c>
      <c r="F7" s="3">
        <v>4</v>
      </c>
      <c r="G7" s="3" t="s">
        <v>91</v>
      </c>
    </row>
    <row r="8" spans="1:7" x14ac:dyDescent="0.3">
      <c r="A8" s="3" t="s">
        <v>90</v>
      </c>
      <c r="B8" s="3" t="s">
        <v>89</v>
      </c>
      <c r="C8" s="3" t="s">
        <v>88</v>
      </c>
      <c r="D8" s="3" t="s">
        <v>87</v>
      </c>
      <c r="E8" s="3" t="s">
        <v>47</v>
      </c>
      <c r="F8" s="3">
        <v>4</v>
      </c>
      <c r="G8" s="3" t="s">
        <v>86</v>
      </c>
    </row>
    <row r="9" spans="1:7" x14ac:dyDescent="0.3">
      <c r="A9" s="3" t="s">
        <v>85</v>
      </c>
      <c r="B9" s="3" t="s">
        <v>84</v>
      </c>
      <c r="C9" s="3" t="s">
        <v>83</v>
      </c>
      <c r="D9" s="3" t="s">
        <v>82</v>
      </c>
      <c r="E9" s="3" t="s">
        <v>81</v>
      </c>
      <c r="F9" s="3">
        <v>4</v>
      </c>
      <c r="G9" s="3" t="s">
        <v>79</v>
      </c>
    </row>
    <row r="10" spans="1:7" x14ac:dyDescent="0.3">
      <c r="A10" s="3" t="s">
        <v>78</v>
      </c>
      <c r="B10" s="3" t="s">
        <v>77</v>
      </c>
      <c r="C10" s="3" t="s">
        <v>76</v>
      </c>
      <c r="D10" s="3" t="s">
        <v>75</v>
      </c>
      <c r="E10" s="3" t="s">
        <v>74</v>
      </c>
      <c r="F10" s="3">
        <v>3</v>
      </c>
      <c r="G10" s="3" t="s">
        <v>73</v>
      </c>
    </row>
    <row r="12" spans="1:7" x14ac:dyDescent="0.3">
      <c r="A12" s="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14"/>
  <sheetViews>
    <sheetView workbookViewId="0">
      <selection activeCell="M25" sqref="M25"/>
    </sheetView>
  </sheetViews>
  <sheetFormatPr defaultRowHeight="16.5" x14ac:dyDescent="0.3"/>
  <cols>
    <col min="3" max="3" width="10.375" bestFit="1" customWidth="1"/>
    <col min="4" max="4" width="8.5" bestFit="1" customWidth="1"/>
    <col min="9" max="9" width="10.75" bestFit="1" customWidth="1"/>
  </cols>
  <sheetData>
    <row r="1" spans="2:11" x14ac:dyDescent="0.3">
      <c r="B1" t="s">
        <v>21</v>
      </c>
    </row>
    <row r="2" spans="2:11" x14ac:dyDescent="0.3">
      <c r="H2" t="s">
        <v>20</v>
      </c>
      <c r="I2" s="6">
        <v>45869</v>
      </c>
      <c r="K2" t="s">
        <v>449</v>
      </c>
    </row>
    <row r="3" spans="2:11" x14ac:dyDescent="0.3">
      <c r="B3" s="34" t="s">
        <v>19</v>
      </c>
      <c r="C3" s="34" t="s">
        <v>22</v>
      </c>
      <c r="D3" s="34" t="s">
        <v>0</v>
      </c>
      <c r="E3" s="34"/>
      <c r="F3" s="1" t="s">
        <v>7</v>
      </c>
      <c r="G3" s="34" t="s">
        <v>1</v>
      </c>
      <c r="H3" s="34"/>
      <c r="I3" s="34" t="s">
        <v>8</v>
      </c>
      <c r="K3">
        <v>10</v>
      </c>
    </row>
    <row r="4" spans="2:11" x14ac:dyDescent="0.3">
      <c r="B4" s="34"/>
      <c r="C4" s="34"/>
      <c r="D4" s="4" t="s">
        <v>2</v>
      </c>
      <c r="E4" s="4" t="s">
        <v>3</v>
      </c>
      <c r="F4" s="4" t="s">
        <v>4</v>
      </c>
      <c r="G4" s="4" t="s">
        <v>5</v>
      </c>
      <c r="H4" s="4" t="s">
        <v>9</v>
      </c>
      <c r="I4" s="34"/>
    </row>
    <row r="5" spans="2:11" x14ac:dyDescent="0.3">
      <c r="B5" t="s">
        <v>18</v>
      </c>
      <c r="C5" s="1" t="s">
        <v>24</v>
      </c>
      <c r="D5" s="2">
        <v>128</v>
      </c>
      <c r="E5" s="2">
        <v>159</v>
      </c>
      <c r="F5" s="2">
        <v>207</v>
      </c>
      <c r="G5" s="2">
        <v>160</v>
      </c>
      <c r="H5" s="2">
        <v>350</v>
      </c>
      <c r="I5" s="2">
        <f>SUM(D5:H5)</f>
        <v>1004</v>
      </c>
    </row>
    <row r="6" spans="2:11" x14ac:dyDescent="0.3">
      <c r="C6" s="1" t="s">
        <v>25</v>
      </c>
      <c r="D6" s="2">
        <v>55</v>
      </c>
      <c r="E6" s="2">
        <v>39</v>
      </c>
      <c r="F6" s="2">
        <v>30</v>
      </c>
      <c r="G6" s="2">
        <v>50</v>
      </c>
      <c r="H6" s="2">
        <v>39</v>
      </c>
      <c r="I6" s="2">
        <f t="shared" ref="I6:I12" si="0">SUM(D6:H6)</f>
        <v>213</v>
      </c>
    </row>
    <row r="7" spans="2:11" x14ac:dyDescent="0.3">
      <c r="B7" t="s">
        <v>23</v>
      </c>
      <c r="C7" s="1" t="s">
        <v>11</v>
      </c>
      <c r="D7" s="2">
        <v>28</v>
      </c>
      <c r="E7" s="2">
        <v>61</v>
      </c>
      <c r="F7" s="2">
        <v>59</v>
      </c>
      <c r="G7" s="2">
        <v>35</v>
      </c>
      <c r="H7" s="2">
        <v>27</v>
      </c>
      <c r="I7" s="2">
        <f>SUM(D7:H7)</f>
        <v>210</v>
      </c>
    </row>
    <row r="8" spans="2:11" x14ac:dyDescent="0.3">
      <c r="C8" s="1" t="s">
        <v>12</v>
      </c>
      <c r="D8" s="2">
        <v>37</v>
      </c>
      <c r="E8" s="2">
        <v>65</v>
      </c>
      <c r="F8" s="2">
        <v>65</v>
      </c>
      <c r="G8" s="2">
        <v>37</v>
      </c>
      <c r="H8" s="2">
        <v>85</v>
      </c>
      <c r="I8" s="2">
        <f>SUM(D8:H8)</f>
        <v>289</v>
      </c>
    </row>
    <row r="9" spans="2:11" x14ac:dyDescent="0.3">
      <c r="C9" s="1" t="s">
        <v>13</v>
      </c>
      <c r="D9" s="2">
        <v>88</v>
      </c>
      <c r="E9" s="2">
        <v>39</v>
      </c>
      <c r="F9" s="2">
        <v>78</v>
      </c>
      <c r="G9" s="2">
        <v>67</v>
      </c>
      <c r="H9" s="2">
        <v>31</v>
      </c>
      <c r="I9" s="2">
        <f>SUM(D9:H9)</f>
        <v>303</v>
      </c>
    </row>
    <row r="10" spans="2:11" x14ac:dyDescent="0.3">
      <c r="B10" t="s">
        <v>14</v>
      </c>
      <c r="C10" s="1" t="s">
        <v>15</v>
      </c>
      <c r="D10" s="2">
        <v>71</v>
      </c>
      <c r="E10" s="2">
        <v>95</v>
      </c>
      <c r="F10" s="2">
        <v>54</v>
      </c>
      <c r="G10" s="2">
        <v>76</v>
      </c>
      <c r="H10" s="2">
        <v>57</v>
      </c>
      <c r="I10" s="2">
        <f t="shared" si="0"/>
        <v>353</v>
      </c>
    </row>
    <row r="11" spans="2:11" x14ac:dyDescent="0.3">
      <c r="C11" s="1" t="s">
        <v>16</v>
      </c>
      <c r="D11" s="2">
        <v>34</v>
      </c>
      <c r="E11" s="2">
        <v>33</v>
      </c>
      <c r="F11" s="2">
        <v>45</v>
      </c>
      <c r="G11" s="2">
        <v>20</v>
      </c>
      <c r="H11" s="2">
        <v>28</v>
      </c>
      <c r="I11" s="2">
        <f t="shared" si="0"/>
        <v>160</v>
      </c>
    </row>
    <row r="12" spans="2:11" x14ac:dyDescent="0.3">
      <c r="C12" s="1" t="s">
        <v>17</v>
      </c>
      <c r="D12" s="2">
        <v>109</v>
      </c>
      <c r="E12" s="2">
        <v>91</v>
      </c>
      <c r="F12" s="2">
        <v>127</v>
      </c>
      <c r="G12" s="2">
        <v>67</v>
      </c>
      <c r="H12" s="2">
        <v>75</v>
      </c>
      <c r="I12" s="2">
        <f t="shared" si="0"/>
        <v>469</v>
      </c>
    </row>
    <row r="13" spans="2:11" x14ac:dyDescent="0.3">
      <c r="B13" t="s">
        <v>10</v>
      </c>
      <c r="D13" s="2">
        <f t="shared" ref="D13:H13" si="1">SUM(D5:D12)</f>
        <v>550</v>
      </c>
      <c r="E13" s="2">
        <f t="shared" si="1"/>
        <v>582</v>
      </c>
      <c r="F13" s="2">
        <f t="shared" si="1"/>
        <v>665</v>
      </c>
      <c r="G13" s="2">
        <f t="shared" si="1"/>
        <v>512</v>
      </c>
      <c r="H13" s="2">
        <f t="shared" si="1"/>
        <v>692</v>
      </c>
      <c r="I13" s="2"/>
    </row>
    <row r="14" spans="2:11" x14ac:dyDescent="0.3">
      <c r="B14" t="s">
        <v>6</v>
      </c>
      <c r="D14" s="5">
        <f>AVERAGE(D5:D12)</f>
        <v>68.75</v>
      </c>
      <c r="E14" s="5">
        <f t="shared" ref="E14:H14" si="2">AVERAGE(E5:E12)</f>
        <v>72.75</v>
      </c>
      <c r="F14" s="5">
        <f t="shared" si="2"/>
        <v>83.125</v>
      </c>
      <c r="G14" s="5">
        <f t="shared" si="2"/>
        <v>64</v>
      </c>
      <c r="H14" s="5">
        <f t="shared" si="2"/>
        <v>86.5</v>
      </c>
    </row>
  </sheetData>
  <mergeCells count="5">
    <mergeCell ref="B3:B4"/>
    <mergeCell ref="C3:C4"/>
    <mergeCell ref="D3:E3"/>
    <mergeCell ref="G3:H3"/>
    <mergeCell ref="I3:I4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14"/>
  <sheetViews>
    <sheetView workbookViewId="0"/>
  </sheetViews>
  <sheetFormatPr defaultRowHeight="16.5" x14ac:dyDescent="0.3"/>
  <cols>
    <col min="1" max="1" width="2.625" customWidth="1"/>
    <col min="3" max="3" width="10.375" bestFit="1" customWidth="1"/>
    <col min="4" max="4" width="8.5" bestFit="1" customWidth="1"/>
    <col min="9" max="9" width="11.125" bestFit="1" customWidth="1"/>
  </cols>
  <sheetData>
    <row r="1" spans="2:11" ht="30" customHeight="1" x14ac:dyDescent="0.3">
      <c r="B1" s="7" t="s">
        <v>26</v>
      </c>
      <c r="C1" s="8"/>
      <c r="D1" s="8"/>
      <c r="E1" s="8"/>
      <c r="F1" s="8"/>
      <c r="G1" s="8"/>
      <c r="H1" s="8"/>
      <c r="I1" s="8"/>
    </row>
    <row r="2" spans="2:11" ht="17.25" thickBot="1" x14ac:dyDescent="0.35">
      <c r="H2" t="s">
        <v>20</v>
      </c>
      <c r="I2" s="9">
        <v>45869</v>
      </c>
      <c r="K2" t="s">
        <v>449</v>
      </c>
    </row>
    <row r="3" spans="2:11" x14ac:dyDescent="0.3">
      <c r="B3" s="41" t="s">
        <v>19</v>
      </c>
      <c r="C3" s="43" t="s">
        <v>22</v>
      </c>
      <c r="D3" s="43" t="s">
        <v>0</v>
      </c>
      <c r="E3" s="43"/>
      <c r="F3" s="28" t="s">
        <v>7</v>
      </c>
      <c r="G3" s="43" t="s">
        <v>1</v>
      </c>
      <c r="H3" s="43"/>
      <c r="I3" s="45" t="s">
        <v>8</v>
      </c>
      <c r="K3">
        <v>10</v>
      </c>
    </row>
    <row r="4" spans="2:11" ht="17.25" thickBot="1" x14ac:dyDescent="0.35">
      <c r="B4" s="42"/>
      <c r="C4" s="44"/>
      <c r="D4" s="33" t="s">
        <v>2</v>
      </c>
      <c r="E4" s="33" t="s">
        <v>3</v>
      </c>
      <c r="F4" s="33" t="s">
        <v>4</v>
      </c>
      <c r="G4" s="33" t="s">
        <v>5</v>
      </c>
      <c r="H4" s="33" t="s">
        <v>9</v>
      </c>
      <c r="I4" s="46"/>
    </row>
    <row r="5" spans="2:11" ht="17.25" thickTop="1" x14ac:dyDescent="0.3">
      <c r="B5" s="40" t="s">
        <v>18</v>
      </c>
      <c r="C5" s="30" t="s">
        <v>24</v>
      </c>
      <c r="D5" s="31">
        <v>128</v>
      </c>
      <c r="E5" s="31">
        <v>159</v>
      </c>
      <c r="F5" s="31">
        <v>207</v>
      </c>
      <c r="G5" s="31">
        <v>170</v>
      </c>
      <c r="H5" s="31">
        <v>360</v>
      </c>
      <c r="I5" s="32">
        <f>SUM(D5:H5)</f>
        <v>1024</v>
      </c>
    </row>
    <row r="6" spans="2:11" x14ac:dyDescent="0.3">
      <c r="B6" s="39"/>
      <c r="C6" s="11" t="s">
        <v>25</v>
      </c>
      <c r="D6" s="29">
        <v>55</v>
      </c>
      <c r="E6" s="29">
        <v>39</v>
      </c>
      <c r="F6" s="29">
        <v>30</v>
      </c>
      <c r="G6" s="29">
        <v>60</v>
      </c>
      <c r="H6" s="29">
        <v>49</v>
      </c>
      <c r="I6" s="14">
        <f t="shared" ref="I6:I12" si="0">SUM(D6:H6)</f>
        <v>233</v>
      </c>
    </row>
    <row r="7" spans="2:11" x14ac:dyDescent="0.3">
      <c r="B7" s="39" t="s">
        <v>27</v>
      </c>
      <c r="C7" s="10" t="s">
        <v>11</v>
      </c>
      <c r="D7" s="29">
        <v>28</v>
      </c>
      <c r="E7" s="29">
        <v>61</v>
      </c>
      <c r="F7" s="29">
        <v>59</v>
      </c>
      <c r="G7" s="29">
        <v>45</v>
      </c>
      <c r="H7" s="29">
        <v>37</v>
      </c>
      <c r="I7" s="14">
        <f>SUM(D7:H7)</f>
        <v>230</v>
      </c>
    </row>
    <row r="8" spans="2:11" x14ac:dyDescent="0.3">
      <c r="B8" s="39"/>
      <c r="C8" s="10" t="s">
        <v>12</v>
      </c>
      <c r="D8" s="29">
        <v>37</v>
      </c>
      <c r="E8" s="29">
        <v>65</v>
      </c>
      <c r="F8" s="29">
        <v>65</v>
      </c>
      <c r="G8" s="29">
        <v>47</v>
      </c>
      <c r="H8" s="29">
        <v>95</v>
      </c>
      <c r="I8" s="14">
        <f>SUM(D8:H8)</f>
        <v>309</v>
      </c>
    </row>
    <row r="9" spans="2:11" x14ac:dyDescent="0.3">
      <c r="B9" s="39"/>
      <c r="C9" s="10" t="s">
        <v>13</v>
      </c>
      <c r="D9" s="29">
        <v>88</v>
      </c>
      <c r="E9" s="29">
        <v>39</v>
      </c>
      <c r="F9" s="29">
        <v>78</v>
      </c>
      <c r="G9" s="29">
        <v>77</v>
      </c>
      <c r="H9" s="29">
        <v>41</v>
      </c>
      <c r="I9" s="14">
        <f>SUM(D9:H9)</f>
        <v>323</v>
      </c>
    </row>
    <row r="10" spans="2:11" x14ac:dyDescent="0.3">
      <c r="B10" s="39" t="s">
        <v>14</v>
      </c>
      <c r="C10" s="10" t="s">
        <v>15</v>
      </c>
      <c r="D10" s="29">
        <v>71</v>
      </c>
      <c r="E10" s="29">
        <v>95</v>
      </c>
      <c r="F10" s="29">
        <v>54</v>
      </c>
      <c r="G10" s="29">
        <v>86</v>
      </c>
      <c r="H10" s="29">
        <v>67</v>
      </c>
      <c r="I10" s="14">
        <f t="shared" si="0"/>
        <v>373</v>
      </c>
    </row>
    <row r="11" spans="2:11" x14ac:dyDescent="0.3">
      <c r="B11" s="39"/>
      <c r="C11" s="10" t="s">
        <v>16</v>
      </c>
      <c r="D11" s="29">
        <v>34</v>
      </c>
      <c r="E11" s="29">
        <v>33</v>
      </c>
      <c r="F11" s="29">
        <v>45</v>
      </c>
      <c r="G11" s="29">
        <v>30</v>
      </c>
      <c r="H11" s="29">
        <v>38</v>
      </c>
      <c r="I11" s="14">
        <f t="shared" si="0"/>
        <v>180</v>
      </c>
    </row>
    <row r="12" spans="2:11" x14ac:dyDescent="0.3">
      <c r="B12" s="39"/>
      <c r="C12" s="10" t="s">
        <v>17</v>
      </c>
      <c r="D12" s="29">
        <v>109</v>
      </c>
      <c r="E12" s="29">
        <v>91</v>
      </c>
      <c r="F12" s="29">
        <v>127</v>
      </c>
      <c r="G12" s="29">
        <v>77</v>
      </c>
      <c r="H12" s="29">
        <v>85</v>
      </c>
      <c r="I12" s="14">
        <f t="shared" si="0"/>
        <v>489</v>
      </c>
    </row>
    <row r="13" spans="2:11" x14ac:dyDescent="0.3">
      <c r="B13" s="37" t="s">
        <v>10</v>
      </c>
      <c r="C13" s="38"/>
      <c r="D13" s="12">
        <f t="shared" ref="D13:H13" si="1">SUM(D5:D12)</f>
        <v>550</v>
      </c>
      <c r="E13" s="12">
        <f t="shared" si="1"/>
        <v>582</v>
      </c>
      <c r="F13" s="12">
        <f t="shared" si="1"/>
        <v>665</v>
      </c>
      <c r="G13" s="12">
        <f t="shared" si="1"/>
        <v>592</v>
      </c>
      <c r="H13" s="12">
        <f t="shared" si="1"/>
        <v>772</v>
      </c>
      <c r="I13" s="16"/>
    </row>
    <row r="14" spans="2:11" ht="17.25" thickBot="1" x14ac:dyDescent="0.35">
      <c r="B14" s="35" t="s">
        <v>6</v>
      </c>
      <c r="C14" s="36"/>
      <c r="D14" s="15">
        <f>AVERAGE(D5:D12)</f>
        <v>68.75</v>
      </c>
      <c r="E14" s="15">
        <f t="shared" ref="E14:H14" si="2">AVERAGE(E5:E12)</f>
        <v>72.75</v>
      </c>
      <c r="F14" s="15">
        <f t="shared" si="2"/>
        <v>83.125</v>
      </c>
      <c r="G14" s="15">
        <f t="shared" si="2"/>
        <v>74</v>
      </c>
      <c r="H14" s="15">
        <f t="shared" si="2"/>
        <v>96.5</v>
      </c>
      <c r="I14" s="17"/>
    </row>
  </sheetData>
  <mergeCells count="10">
    <mergeCell ref="B3:B4"/>
    <mergeCell ref="C3:C4"/>
    <mergeCell ref="D3:E3"/>
    <mergeCell ref="G3:H3"/>
    <mergeCell ref="I3:I4"/>
    <mergeCell ref="B14:C14"/>
    <mergeCell ref="B13:C13"/>
    <mergeCell ref="B10:B12"/>
    <mergeCell ref="B7:B9"/>
    <mergeCell ref="B5:B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/>
  </sheetViews>
  <sheetFormatPr defaultRowHeight="16.5" x14ac:dyDescent="0.3"/>
  <cols>
    <col min="4" max="4" width="10.625" bestFit="1" customWidth="1"/>
    <col min="5" max="5" width="9.125" bestFit="1" customWidth="1"/>
    <col min="6" max="7" width="10.625" bestFit="1" customWidth="1"/>
  </cols>
  <sheetData>
    <row r="1" spans="1:7" ht="20.25" x14ac:dyDescent="0.3">
      <c r="A1" s="19" t="s">
        <v>118</v>
      </c>
    </row>
    <row r="3" spans="1:7" x14ac:dyDescent="0.3">
      <c r="A3" s="10" t="s">
        <v>119</v>
      </c>
      <c r="B3" s="10" t="s">
        <v>120</v>
      </c>
      <c r="C3" s="10" t="s">
        <v>121</v>
      </c>
      <c r="D3" s="10" t="s">
        <v>122</v>
      </c>
      <c r="E3" s="10" t="s">
        <v>123</v>
      </c>
      <c r="F3" s="10" t="s">
        <v>124</v>
      </c>
      <c r="G3" s="10" t="s">
        <v>125</v>
      </c>
    </row>
    <row r="4" spans="1:7" x14ac:dyDescent="0.3">
      <c r="A4" s="10" t="s">
        <v>126</v>
      </c>
      <c r="B4" s="10" t="s">
        <v>127</v>
      </c>
      <c r="C4" s="10" t="s">
        <v>128</v>
      </c>
      <c r="D4" s="12">
        <v>4273000</v>
      </c>
      <c r="E4" s="12">
        <v>882000</v>
      </c>
      <c r="F4" s="12">
        <f>D4*0.25</f>
        <v>1068250</v>
      </c>
      <c r="G4" s="12">
        <f>SUM(D4:F4)</f>
        <v>6223250</v>
      </c>
    </row>
    <row r="5" spans="1:7" x14ac:dyDescent="0.3">
      <c r="A5" s="10" t="s">
        <v>129</v>
      </c>
      <c r="B5" s="10" t="s">
        <v>130</v>
      </c>
      <c r="C5" s="10" t="s">
        <v>131</v>
      </c>
      <c r="D5" s="12">
        <v>3697000</v>
      </c>
      <c r="E5" s="12">
        <v>724000</v>
      </c>
      <c r="F5" s="12">
        <f t="shared" ref="F5:F15" si="0">D5*0.25</f>
        <v>924250</v>
      </c>
      <c r="G5" s="12">
        <f t="shared" ref="G5:G15" si="1">SUM(D5:F5)</f>
        <v>5345250</v>
      </c>
    </row>
    <row r="6" spans="1:7" x14ac:dyDescent="0.3">
      <c r="A6" s="10" t="s">
        <v>132</v>
      </c>
      <c r="B6" s="10" t="s">
        <v>133</v>
      </c>
      <c r="C6" s="10" t="s">
        <v>134</v>
      </c>
      <c r="D6" s="12">
        <v>4056000</v>
      </c>
      <c r="E6" s="12">
        <v>760000</v>
      </c>
      <c r="F6" s="12">
        <f t="shared" si="0"/>
        <v>1014000</v>
      </c>
      <c r="G6" s="12">
        <f t="shared" si="1"/>
        <v>5830000</v>
      </c>
    </row>
    <row r="7" spans="1:7" x14ac:dyDescent="0.3">
      <c r="A7" s="10" t="s">
        <v>135</v>
      </c>
      <c r="B7" s="10" t="s">
        <v>136</v>
      </c>
      <c r="C7" s="10" t="s">
        <v>137</v>
      </c>
      <c r="D7" s="12">
        <v>3047000</v>
      </c>
      <c r="E7" s="12">
        <v>524000</v>
      </c>
      <c r="F7" s="12">
        <f t="shared" si="0"/>
        <v>761750</v>
      </c>
      <c r="G7" s="12">
        <f t="shared" si="1"/>
        <v>4332750</v>
      </c>
    </row>
    <row r="8" spans="1:7" x14ac:dyDescent="0.3">
      <c r="A8" s="10" t="s">
        <v>138</v>
      </c>
      <c r="B8" s="10" t="s">
        <v>139</v>
      </c>
      <c r="C8" s="10" t="s">
        <v>140</v>
      </c>
      <c r="D8" s="12">
        <v>3140000</v>
      </c>
      <c r="E8" s="12">
        <v>480000</v>
      </c>
      <c r="F8" s="12">
        <f t="shared" si="0"/>
        <v>785000</v>
      </c>
      <c r="G8" s="12">
        <f t="shared" si="1"/>
        <v>4405000</v>
      </c>
    </row>
    <row r="9" spans="1:7" x14ac:dyDescent="0.3">
      <c r="A9" s="10" t="s">
        <v>141</v>
      </c>
      <c r="B9" s="10" t="s">
        <v>142</v>
      </c>
      <c r="C9" s="10" t="s">
        <v>143</v>
      </c>
      <c r="D9" s="12">
        <v>2510000</v>
      </c>
      <c r="E9" s="12">
        <v>320000</v>
      </c>
      <c r="F9" s="12">
        <f t="shared" si="0"/>
        <v>627500</v>
      </c>
      <c r="G9" s="12">
        <f t="shared" si="1"/>
        <v>3457500</v>
      </c>
    </row>
    <row r="10" spans="1:7" x14ac:dyDescent="0.3">
      <c r="A10" s="10" t="s">
        <v>144</v>
      </c>
      <c r="B10" s="10" t="s">
        <v>145</v>
      </c>
      <c r="C10" s="10" t="s">
        <v>146</v>
      </c>
      <c r="D10" s="12">
        <v>3506000</v>
      </c>
      <c r="E10" s="12">
        <v>542000</v>
      </c>
      <c r="F10" s="12">
        <f t="shared" si="0"/>
        <v>876500</v>
      </c>
      <c r="G10" s="12">
        <f t="shared" si="1"/>
        <v>4924500</v>
      </c>
    </row>
    <row r="11" spans="1:7" x14ac:dyDescent="0.3">
      <c r="A11" s="10" t="s">
        <v>147</v>
      </c>
      <c r="B11" s="10" t="s">
        <v>148</v>
      </c>
      <c r="C11" s="10" t="s">
        <v>149</v>
      </c>
      <c r="D11" s="12">
        <v>3200000</v>
      </c>
      <c r="E11" s="12">
        <v>360000</v>
      </c>
      <c r="F11" s="12">
        <f t="shared" si="0"/>
        <v>800000</v>
      </c>
      <c r="G11" s="12">
        <f t="shared" si="1"/>
        <v>4360000</v>
      </c>
    </row>
    <row r="12" spans="1:7" x14ac:dyDescent="0.3">
      <c r="A12" s="10" t="s">
        <v>150</v>
      </c>
      <c r="B12" s="10" t="s">
        <v>151</v>
      </c>
      <c r="C12" s="10" t="s">
        <v>134</v>
      </c>
      <c r="D12" s="12">
        <v>3834000</v>
      </c>
      <c r="E12" s="12">
        <v>524000</v>
      </c>
      <c r="F12" s="12">
        <f t="shared" si="0"/>
        <v>958500</v>
      </c>
      <c r="G12" s="12">
        <f t="shared" si="1"/>
        <v>5316500</v>
      </c>
    </row>
    <row r="13" spans="1:7" x14ac:dyDescent="0.3">
      <c r="A13" s="10" t="s">
        <v>152</v>
      </c>
      <c r="B13" s="10" t="s">
        <v>153</v>
      </c>
      <c r="C13" s="10" t="s">
        <v>143</v>
      </c>
      <c r="D13" s="12">
        <v>2473000</v>
      </c>
      <c r="E13" s="12">
        <v>268000</v>
      </c>
      <c r="F13" s="12">
        <f t="shared" si="0"/>
        <v>618250</v>
      </c>
      <c r="G13" s="12">
        <f t="shared" si="1"/>
        <v>3359250</v>
      </c>
    </row>
    <row r="14" spans="1:7" x14ac:dyDescent="0.3">
      <c r="A14" s="10" t="s">
        <v>154</v>
      </c>
      <c r="B14" s="10" t="s">
        <v>155</v>
      </c>
      <c r="C14" s="10" t="s">
        <v>134</v>
      </c>
      <c r="D14" s="12">
        <v>3510000</v>
      </c>
      <c r="E14" s="12">
        <v>302000</v>
      </c>
      <c r="F14" s="12">
        <f t="shared" si="0"/>
        <v>877500</v>
      </c>
      <c r="G14" s="12">
        <f t="shared" si="1"/>
        <v>4689500</v>
      </c>
    </row>
    <row r="15" spans="1:7" x14ac:dyDescent="0.3">
      <c r="A15" s="10" t="s">
        <v>156</v>
      </c>
      <c r="B15" s="10" t="s">
        <v>157</v>
      </c>
      <c r="C15" s="10" t="s">
        <v>149</v>
      </c>
      <c r="D15" s="12">
        <v>2980000</v>
      </c>
      <c r="E15" s="12">
        <v>347000</v>
      </c>
      <c r="F15" s="12">
        <f t="shared" si="0"/>
        <v>745000</v>
      </c>
      <c r="G15" s="12">
        <f t="shared" si="1"/>
        <v>4072000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5"/>
  <sheetViews>
    <sheetView workbookViewId="0"/>
  </sheetViews>
  <sheetFormatPr defaultRowHeight="16.5" x14ac:dyDescent="0.3"/>
  <cols>
    <col min="4" max="4" width="12.375" bestFit="1" customWidth="1"/>
    <col min="5" max="5" width="10.5" bestFit="1" customWidth="1"/>
    <col min="6" max="6" width="10.875" bestFit="1" customWidth="1"/>
    <col min="7" max="7" width="12.375" bestFit="1" customWidth="1"/>
  </cols>
  <sheetData>
    <row r="1" spans="1:7" ht="20.25" x14ac:dyDescent="0.3">
      <c r="A1" s="19" t="s">
        <v>118</v>
      </c>
    </row>
    <row r="3" spans="1:7" x14ac:dyDescent="0.3">
      <c r="A3" s="10" t="s">
        <v>119</v>
      </c>
      <c r="B3" s="10" t="s">
        <v>158</v>
      </c>
      <c r="C3" s="10" t="s">
        <v>159</v>
      </c>
      <c r="D3" s="10" t="s">
        <v>160</v>
      </c>
      <c r="E3" s="10" t="s">
        <v>123</v>
      </c>
      <c r="F3" s="10" t="s">
        <v>161</v>
      </c>
      <c r="G3" s="10" t="s">
        <v>125</v>
      </c>
    </row>
    <row r="4" spans="1:7" x14ac:dyDescent="0.3">
      <c r="A4" s="10" t="s">
        <v>126</v>
      </c>
      <c r="B4" s="10" t="s">
        <v>127</v>
      </c>
      <c r="C4" s="10" t="s">
        <v>128</v>
      </c>
      <c r="D4" s="12">
        <v>4273000</v>
      </c>
      <c r="E4" s="12">
        <v>882000</v>
      </c>
      <c r="F4" s="12">
        <f>D4*0.25</f>
        <v>1068250</v>
      </c>
      <c r="G4" s="12">
        <f>SUM(D4:F4)</f>
        <v>6223250</v>
      </c>
    </row>
    <row r="5" spans="1:7" x14ac:dyDescent="0.3">
      <c r="A5" s="10" t="s">
        <v>129</v>
      </c>
      <c r="B5" s="10" t="s">
        <v>130</v>
      </c>
      <c r="C5" s="10" t="s">
        <v>162</v>
      </c>
      <c r="D5" s="12">
        <v>3697000</v>
      </c>
      <c r="E5" s="12">
        <v>724000</v>
      </c>
      <c r="F5" s="12">
        <f t="shared" ref="F5:F15" si="0">D5*0.25</f>
        <v>924250</v>
      </c>
      <c r="G5" s="12">
        <f t="shared" ref="G5:G15" si="1">SUM(D5:F5)</f>
        <v>5345250</v>
      </c>
    </row>
    <row r="6" spans="1:7" x14ac:dyDescent="0.3">
      <c r="A6" s="10" t="s">
        <v>132</v>
      </c>
      <c r="B6" s="10" t="s">
        <v>133</v>
      </c>
      <c r="C6" s="10" t="s">
        <v>134</v>
      </c>
      <c r="D6" s="12">
        <v>4056000</v>
      </c>
      <c r="E6" s="12">
        <v>760000</v>
      </c>
      <c r="F6" s="12">
        <f t="shared" si="0"/>
        <v>1014000</v>
      </c>
      <c r="G6" s="12">
        <f t="shared" si="1"/>
        <v>5830000</v>
      </c>
    </row>
    <row r="7" spans="1:7" x14ac:dyDescent="0.3">
      <c r="A7" s="10" t="s">
        <v>135</v>
      </c>
      <c r="B7" s="10" t="s">
        <v>136</v>
      </c>
      <c r="C7" s="10" t="s">
        <v>137</v>
      </c>
      <c r="D7" s="12">
        <v>3047000</v>
      </c>
      <c r="E7" s="12">
        <v>524000</v>
      </c>
      <c r="F7" s="12">
        <f t="shared" si="0"/>
        <v>761750</v>
      </c>
      <c r="G7" s="12">
        <f t="shared" si="1"/>
        <v>4332750</v>
      </c>
    </row>
    <row r="8" spans="1:7" x14ac:dyDescent="0.3">
      <c r="A8" s="10" t="s">
        <v>138</v>
      </c>
      <c r="B8" s="10" t="s">
        <v>139</v>
      </c>
      <c r="C8" s="10" t="s">
        <v>146</v>
      </c>
      <c r="D8" s="12">
        <v>3140000</v>
      </c>
      <c r="E8" s="12">
        <v>480000</v>
      </c>
      <c r="F8" s="12">
        <f t="shared" si="0"/>
        <v>785000</v>
      </c>
      <c r="G8" s="12">
        <f t="shared" si="1"/>
        <v>4405000</v>
      </c>
    </row>
    <row r="9" spans="1:7" x14ac:dyDescent="0.3">
      <c r="A9" s="10" t="s">
        <v>141</v>
      </c>
      <c r="B9" s="10" t="s">
        <v>142</v>
      </c>
      <c r="C9" s="10" t="s">
        <v>143</v>
      </c>
      <c r="D9" s="12">
        <v>2510000</v>
      </c>
      <c r="E9" s="12">
        <v>320000</v>
      </c>
      <c r="F9" s="12">
        <f t="shared" si="0"/>
        <v>627500</v>
      </c>
      <c r="G9" s="12">
        <f t="shared" si="1"/>
        <v>3457500</v>
      </c>
    </row>
    <row r="10" spans="1:7" x14ac:dyDescent="0.3">
      <c r="A10" s="10" t="s">
        <v>144</v>
      </c>
      <c r="B10" s="10" t="s">
        <v>145</v>
      </c>
      <c r="C10" s="10" t="s">
        <v>146</v>
      </c>
      <c r="D10" s="12">
        <v>3506000</v>
      </c>
      <c r="E10" s="12">
        <v>542000</v>
      </c>
      <c r="F10" s="12">
        <f t="shared" si="0"/>
        <v>876500</v>
      </c>
      <c r="G10" s="12">
        <f t="shared" si="1"/>
        <v>4924500</v>
      </c>
    </row>
    <row r="11" spans="1:7" x14ac:dyDescent="0.3">
      <c r="A11" s="10" t="s">
        <v>147</v>
      </c>
      <c r="B11" s="10" t="s">
        <v>148</v>
      </c>
      <c r="C11" s="10" t="s">
        <v>149</v>
      </c>
      <c r="D11" s="12">
        <v>3200000</v>
      </c>
      <c r="E11" s="12">
        <v>360000</v>
      </c>
      <c r="F11" s="12">
        <f t="shared" si="0"/>
        <v>800000</v>
      </c>
      <c r="G11" s="12">
        <f t="shared" si="1"/>
        <v>4360000</v>
      </c>
    </row>
    <row r="12" spans="1:7" x14ac:dyDescent="0.3">
      <c r="A12" s="10" t="s">
        <v>150</v>
      </c>
      <c r="B12" s="10" t="s">
        <v>151</v>
      </c>
      <c r="C12" s="10" t="s">
        <v>134</v>
      </c>
      <c r="D12" s="12">
        <v>3834000</v>
      </c>
      <c r="E12" s="12">
        <v>524000</v>
      </c>
      <c r="F12" s="12">
        <f t="shared" si="0"/>
        <v>958500</v>
      </c>
      <c r="G12" s="12">
        <f t="shared" si="1"/>
        <v>5316500</v>
      </c>
    </row>
    <row r="13" spans="1:7" x14ac:dyDescent="0.3">
      <c r="A13" s="10" t="s">
        <v>152</v>
      </c>
      <c r="B13" s="10" t="s">
        <v>163</v>
      </c>
      <c r="C13" s="10" t="s">
        <v>143</v>
      </c>
      <c r="D13" s="12">
        <v>2473000</v>
      </c>
      <c r="E13" s="12">
        <v>268000</v>
      </c>
      <c r="F13" s="12">
        <f t="shared" si="0"/>
        <v>618250</v>
      </c>
      <c r="G13" s="12">
        <f t="shared" si="1"/>
        <v>3359250</v>
      </c>
    </row>
    <row r="14" spans="1:7" x14ac:dyDescent="0.3">
      <c r="A14" s="10" t="s">
        <v>154</v>
      </c>
      <c r="B14" s="10" t="s">
        <v>164</v>
      </c>
      <c r="C14" s="10" t="s">
        <v>134</v>
      </c>
      <c r="D14" s="12">
        <v>3510000</v>
      </c>
      <c r="E14" s="12">
        <v>302000</v>
      </c>
      <c r="F14" s="12">
        <f t="shared" si="0"/>
        <v>877500</v>
      </c>
      <c r="G14" s="12">
        <f t="shared" si="1"/>
        <v>4689500</v>
      </c>
    </row>
    <row r="15" spans="1:7" x14ac:dyDescent="0.3">
      <c r="A15" s="10" t="s">
        <v>156</v>
      </c>
      <c r="B15" s="10" t="s">
        <v>165</v>
      </c>
      <c r="C15" s="10" t="s">
        <v>149</v>
      </c>
      <c r="D15" s="12">
        <v>2980000</v>
      </c>
      <c r="E15" s="12">
        <v>347000</v>
      </c>
      <c r="F15" s="12">
        <f t="shared" si="0"/>
        <v>745000</v>
      </c>
      <c r="G15" s="12">
        <f t="shared" si="1"/>
        <v>4072000</v>
      </c>
    </row>
  </sheetData>
  <phoneticPr fontId="2" type="noConversion"/>
  <conditionalFormatting sqref="A4:G15">
    <cfRule type="expression" dxfId="1" priority="1">
      <formula>AND($C4="차장",$G4&lt;5000000)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4"/>
  <sheetViews>
    <sheetView workbookViewId="0"/>
  </sheetViews>
  <sheetFormatPr defaultRowHeight="16.5" x14ac:dyDescent="0.3"/>
  <cols>
    <col min="1" max="1" width="9.5" bestFit="1" customWidth="1"/>
    <col min="2" max="2" width="16.25" bestFit="1" customWidth="1"/>
  </cols>
  <sheetData>
    <row r="1" spans="1:6" ht="26.25" x14ac:dyDescent="0.3">
      <c r="A1" s="47" t="s">
        <v>166</v>
      </c>
      <c r="B1" s="47"/>
      <c r="C1" s="47"/>
      <c r="D1" s="47"/>
      <c r="E1" s="47"/>
      <c r="F1" s="47"/>
    </row>
    <row r="3" spans="1:6" x14ac:dyDescent="0.3">
      <c r="A3" s="10" t="s">
        <v>167</v>
      </c>
      <c r="B3" s="10" t="s">
        <v>168</v>
      </c>
      <c r="C3" s="10" t="s">
        <v>169</v>
      </c>
      <c r="D3" s="10" t="s">
        <v>170</v>
      </c>
      <c r="E3" s="10" t="s">
        <v>171</v>
      </c>
      <c r="F3" s="10" t="s">
        <v>172</v>
      </c>
    </row>
    <row r="4" spans="1:6" x14ac:dyDescent="0.3">
      <c r="A4" s="20">
        <v>45838</v>
      </c>
      <c r="B4" s="10" t="s">
        <v>173</v>
      </c>
      <c r="C4" s="10" t="s">
        <v>174</v>
      </c>
      <c r="D4" s="10" t="s">
        <v>175</v>
      </c>
      <c r="E4" s="10" t="s">
        <v>176</v>
      </c>
      <c r="F4" s="10">
        <v>25</v>
      </c>
    </row>
    <row r="5" spans="1:6" x14ac:dyDescent="0.3">
      <c r="A5" s="20">
        <v>45838</v>
      </c>
      <c r="B5" s="10" t="s">
        <v>177</v>
      </c>
      <c r="C5" s="10" t="s">
        <v>178</v>
      </c>
      <c r="D5" s="10" t="s">
        <v>179</v>
      </c>
      <c r="E5" s="10" t="s">
        <v>180</v>
      </c>
      <c r="F5" s="10">
        <v>24</v>
      </c>
    </row>
    <row r="6" spans="1:6" x14ac:dyDescent="0.3">
      <c r="A6" s="20">
        <v>45838</v>
      </c>
      <c r="B6" s="10" t="s">
        <v>181</v>
      </c>
      <c r="C6" s="10" t="s">
        <v>182</v>
      </c>
      <c r="D6" s="10" t="s">
        <v>183</v>
      </c>
      <c r="E6" s="10" t="s">
        <v>184</v>
      </c>
      <c r="F6" s="10">
        <v>27</v>
      </c>
    </row>
    <row r="7" spans="1:6" x14ac:dyDescent="0.3">
      <c r="A7" s="20">
        <v>45838</v>
      </c>
      <c r="B7" s="10" t="s">
        <v>185</v>
      </c>
      <c r="C7" s="10" t="s">
        <v>186</v>
      </c>
      <c r="D7" s="10" t="s">
        <v>187</v>
      </c>
      <c r="E7" s="10" t="s">
        <v>188</v>
      </c>
      <c r="F7" s="10">
        <v>26</v>
      </c>
    </row>
    <row r="8" spans="1:6" x14ac:dyDescent="0.3">
      <c r="A8" s="20">
        <v>45838</v>
      </c>
      <c r="B8" s="10" t="s">
        <v>189</v>
      </c>
      <c r="C8" s="10" t="s">
        <v>190</v>
      </c>
      <c r="D8" s="10" t="s">
        <v>191</v>
      </c>
      <c r="E8" s="10" t="s">
        <v>192</v>
      </c>
      <c r="F8" s="10">
        <v>28</v>
      </c>
    </row>
    <row r="9" spans="1:6" x14ac:dyDescent="0.3">
      <c r="A9" s="20">
        <v>45838</v>
      </c>
      <c r="B9" s="10" t="s">
        <v>193</v>
      </c>
      <c r="C9" s="10" t="s">
        <v>194</v>
      </c>
      <c r="D9" s="10" t="s">
        <v>195</v>
      </c>
      <c r="E9" s="10" t="s">
        <v>196</v>
      </c>
      <c r="F9" s="10">
        <v>25</v>
      </c>
    </row>
    <row r="10" spans="1:6" x14ac:dyDescent="0.3">
      <c r="A10" s="20">
        <v>45845</v>
      </c>
      <c r="B10" s="10" t="s">
        <v>197</v>
      </c>
      <c r="C10" s="10" t="s">
        <v>198</v>
      </c>
      <c r="D10" s="10" t="s">
        <v>199</v>
      </c>
      <c r="E10" s="10" t="s">
        <v>200</v>
      </c>
      <c r="F10" s="10">
        <v>25</v>
      </c>
    </row>
    <row r="11" spans="1:6" x14ac:dyDescent="0.3">
      <c r="A11" s="20">
        <v>45845</v>
      </c>
      <c r="B11" s="10" t="s">
        <v>201</v>
      </c>
      <c r="C11" s="10" t="s">
        <v>202</v>
      </c>
      <c r="D11" s="10" t="s">
        <v>203</v>
      </c>
      <c r="E11" s="10" t="s">
        <v>204</v>
      </c>
      <c r="F11" s="10">
        <v>26</v>
      </c>
    </row>
    <row r="12" spans="1:6" x14ac:dyDescent="0.3">
      <c r="A12" s="20">
        <v>45845</v>
      </c>
      <c r="B12" s="10" t="s">
        <v>205</v>
      </c>
      <c r="C12" s="10" t="s">
        <v>206</v>
      </c>
      <c r="D12" s="10" t="s">
        <v>207</v>
      </c>
      <c r="E12" s="10" t="s">
        <v>208</v>
      </c>
      <c r="F12" s="10">
        <v>24</v>
      </c>
    </row>
    <row r="13" spans="1:6" x14ac:dyDescent="0.3">
      <c r="A13" s="20">
        <v>45845</v>
      </c>
      <c r="B13" s="10" t="s">
        <v>209</v>
      </c>
      <c r="C13" s="10" t="s">
        <v>210</v>
      </c>
      <c r="D13" s="10" t="s">
        <v>211</v>
      </c>
      <c r="E13" s="10" t="s">
        <v>212</v>
      </c>
      <c r="F13" s="10">
        <v>28</v>
      </c>
    </row>
    <row r="14" spans="1:6" x14ac:dyDescent="0.3">
      <c r="A14" s="20">
        <v>45845</v>
      </c>
      <c r="B14" s="10" t="s">
        <v>213</v>
      </c>
      <c r="C14" s="10" t="s">
        <v>214</v>
      </c>
      <c r="D14" s="10" t="s">
        <v>215</v>
      </c>
      <c r="E14" s="10" t="s">
        <v>216</v>
      </c>
      <c r="F14" s="10">
        <v>26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22</vt:i4>
      </vt:variant>
      <vt:variant>
        <vt:lpstr>이름 지정된 범위</vt:lpstr>
      </vt:variant>
      <vt:variant>
        <vt:i4>6</vt:i4>
      </vt:variant>
    </vt:vector>
  </HeadingPairs>
  <TitlesOfParts>
    <vt:vector size="28" baseType="lpstr">
      <vt:lpstr>기본작업1-1</vt:lpstr>
      <vt:lpstr>기본작업1-1(결과)</vt:lpstr>
      <vt:lpstr>기본작업1-2</vt:lpstr>
      <vt:lpstr>기본작업1-2(결과)</vt:lpstr>
      <vt:lpstr>기본작업2-1</vt:lpstr>
      <vt:lpstr>기본작업2-1(결과)</vt:lpstr>
      <vt:lpstr>조건부1</vt:lpstr>
      <vt:lpstr>조건부1(결과)</vt:lpstr>
      <vt:lpstr>조건부2</vt:lpstr>
      <vt:lpstr>조건부2(결과)</vt:lpstr>
      <vt:lpstr>고급필터1</vt:lpstr>
      <vt:lpstr>고급필터1(결과)</vt:lpstr>
      <vt:lpstr>고급필터2</vt:lpstr>
      <vt:lpstr>고급필터2(결과)</vt:lpstr>
      <vt:lpstr>자동필터</vt:lpstr>
      <vt:lpstr>자동필터(결과)</vt:lpstr>
      <vt:lpstr>텍스트1</vt:lpstr>
      <vt:lpstr>텍스트1(결과)</vt:lpstr>
      <vt:lpstr>외부데이터1</vt:lpstr>
      <vt:lpstr>외부데이터1(결과)</vt:lpstr>
      <vt:lpstr>그림1</vt:lpstr>
      <vt:lpstr>그림1(결과)</vt:lpstr>
      <vt:lpstr>'고급필터1(결과)'!Criteria</vt:lpstr>
      <vt:lpstr>'고급필터2(결과)'!Criteria</vt:lpstr>
      <vt:lpstr>'고급필터1(결과)'!Extract</vt:lpstr>
      <vt:lpstr>'고급필터2(결과)'!Extract</vt:lpstr>
      <vt:lpstr>제품명1</vt:lpstr>
      <vt:lpstr>'외부데이터1(결과)'!환경개선_투자자금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2022-08-08T06:37:15Z</dcterms:created>
  <dcterms:modified xsi:type="dcterms:W3CDTF">2024-09-11T14:25:32Z</dcterms:modified>
</cp:coreProperties>
</file>