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5440" windowHeight="12840"/>
  </bookViews>
  <sheets>
    <sheet name="Assembly" sheetId="1" r:id="rId1"/>
    <sheet name="Differential" sheetId="2" r:id="rId2"/>
    <sheet name="Differential Carrier" sheetId="4" r:id="rId3"/>
    <sheet name="Sprocket" sheetId="5" r:id="rId4"/>
    <sheet name="Half Shafts" sheetId="6" r:id="rId5"/>
  </sheets>
  <definedNames>
    <definedName name="_xlnm.Print_Area" localSheetId="0">Assembly!$A$1:$I$30</definedName>
    <definedName name="_xlnm.Print_Area" localSheetId="1">Differential!$A$1:$I$47</definedName>
    <definedName name="_xlnm.Print_Area" localSheetId="2">'Differential Carrier'!$A$1:$I$36</definedName>
    <definedName name="_xlnm.Print_Area" localSheetId="4">'Half Shafts'!$A$1:$I$20</definedName>
    <definedName name="_xlnm.Print_Area" localSheetId="3">Sprocket!$A$1:$I$20</definedName>
  </definedNames>
  <calcPr calcId="145621"/>
</workbook>
</file>

<file path=xl/calcChain.xml><?xml version="1.0" encoding="utf-8"?>
<calcChain xmlns="http://schemas.openxmlformats.org/spreadsheetml/2006/main">
  <c r="F29" i="1" l="1"/>
  <c r="F28" i="1"/>
  <c r="F30" i="1"/>
  <c r="I24" i="1"/>
  <c r="I25" i="1"/>
  <c r="I23" i="1"/>
  <c r="I22" i="1"/>
  <c r="F18" i="6"/>
  <c r="I18" i="6"/>
  <c r="I20" i="6"/>
  <c r="I2" i="6"/>
  <c r="I4" i="6"/>
  <c r="C18" i="1"/>
  <c r="E18" i="1"/>
  <c r="I19" i="6"/>
  <c r="I17" i="6"/>
  <c r="I13" i="6"/>
  <c r="I14" i="6"/>
  <c r="E17" i="1"/>
  <c r="E16" i="1"/>
  <c r="I18" i="5"/>
  <c r="I19" i="5"/>
  <c r="I17" i="5"/>
  <c r="I13" i="5"/>
  <c r="I14" i="5"/>
  <c r="I2" i="5"/>
  <c r="I4" i="5"/>
  <c r="C15" i="1"/>
  <c r="E15" i="1"/>
  <c r="E14" i="1"/>
  <c r="I30" i="4"/>
  <c r="I29" i="4"/>
  <c r="I28" i="4"/>
  <c r="I27" i="4"/>
  <c r="I26" i="4"/>
  <c r="I25" i="4"/>
  <c r="I24" i="4"/>
  <c r="I23" i="4"/>
  <c r="I22" i="4"/>
  <c r="G35" i="4"/>
  <c r="G34" i="4"/>
  <c r="G36" i="4"/>
  <c r="I21" i="4"/>
  <c r="I20" i="4"/>
  <c r="I19" i="4"/>
  <c r="I15" i="4"/>
  <c r="I14" i="4"/>
  <c r="I13" i="4"/>
  <c r="I16" i="4"/>
  <c r="H2" i="4"/>
  <c r="H4" i="4"/>
  <c r="C13" i="1"/>
  <c r="E13" i="1" s="1"/>
  <c r="E19" i="1" s="1"/>
  <c r="I2" i="1" s="1"/>
  <c r="I4" i="1" s="1"/>
  <c r="I17" i="2"/>
  <c r="I39" i="2"/>
  <c r="I40" i="2"/>
  <c r="I38" i="2"/>
  <c r="I37" i="2"/>
  <c r="I36" i="2"/>
  <c r="I35" i="2"/>
  <c r="I32" i="2"/>
  <c r="I33" i="2"/>
  <c r="I34" i="2"/>
  <c r="I23" i="2"/>
  <c r="I24" i="2"/>
  <c r="I25" i="2"/>
  <c r="I26" i="2"/>
  <c r="I27" i="2"/>
  <c r="I28" i="2"/>
  <c r="I29" i="2"/>
  <c r="I30" i="2"/>
  <c r="I31" i="2"/>
  <c r="I22" i="2"/>
  <c r="I18" i="2"/>
  <c r="G46" i="2"/>
  <c r="G45" i="2"/>
  <c r="G47" i="2"/>
  <c r="G44" i="2"/>
  <c r="I16" i="2"/>
  <c r="I15" i="2"/>
  <c r="I14" i="2"/>
  <c r="I19" i="2"/>
  <c r="I13" i="2"/>
  <c r="I20" i="5"/>
  <c r="I31" i="4"/>
  <c r="I41" i="2"/>
  <c r="I2" i="2"/>
  <c r="I4" i="2"/>
  <c r="C12" i="1"/>
  <c r="E12" i="1"/>
</calcChain>
</file>

<file path=xl/sharedStrings.xml><?xml version="1.0" encoding="utf-8"?>
<sst xmlns="http://schemas.openxmlformats.org/spreadsheetml/2006/main" count="452" uniqueCount="102">
  <si>
    <t>University</t>
  </si>
  <si>
    <t>Portland State University</t>
  </si>
  <si>
    <t>Assembly Cost</t>
  </si>
  <si>
    <t>Competition</t>
  </si>
  <si>
    <t>Qty</t>
  </si>
  <si>
    <t>Year</t>
  </si>
  <si>
    <t>Extended Cost</t>
  </si>
  <si>
    <t>Car #</t>
  </si>
  <si>
    <t>System</t>
  </si>
  <si>
    <t>Assembly</t>
  </si>
  <si>
    <t>Part</t>
  </si>
  <si>
    <t>P/N Base</t>
  </si>
  <si>
    <t>Suffix</t>
  </si>
  <si>
    <t>Part Cost</t>
  </si>
  <si>
    <t>Quantity</t>
  </si>
  <si>
    <t>Sub Total</t>
  </si>
  <si>
    <t>Process</t>
  </si>
  <si>
    <t>Use</t>
  </si>
  <si>
    <t>Unit</t>
  </si>
  <si>
    <t>Multiplier</t>
  </si>
  <si>
    <t>Mult. Val.</t>
  </si>
  <si>
    <t>Fastener</t>
  </si>
  <si>
    <t>Material</t>
  </si>
  <si>
    <t>Unit Cost</t>
  </si>
  <si>
    <t>Unit Quantity</t>
  </si>
  <si>
    <t>Item Quantity</t>
  </si>
  <si>
    <t>Differential Internals, Quaife</t>
  </si>
  <si>
    <t>Differential</t>
  </si>
  <si>
    <t>unit</t>
  </si>
  <si>
    <t>Gear Housing</t>
  </si>
  <si>
    <t>kg</t>
  </si>
  <si>
    <t>Steel Alloy</t>
  </si>
  <si>
    <t>End Bells</t>
  </si>
  <si>
    <t>Aluminum</t>
  </si>
  <si>
    <t>Sprocket Support</t>
  </si>
  <si>
    <t>Tulips</t>
  </si>
  <si>
    <t>Machining Setup</t>
  </si>
  <si>
    <t>NA</t>
  </si>
  <si>
    <t>Machining</t>
  </si>
  <si>
    <t>cm^3</t>
  </si>
  <si>
    <t>Steel</t>
  </si>
  <si>
    <t>Drilled Holes &lt; 25.4 mm</t>
  </si>
  <si>
    <t>hole</t>
  </si>
  <si>
    <t>Tapped Holes</t>
  </si>
  <si>
    <t>Hobbing</t>
  </si>
  <si>
    <t xml:space="preserve">cm </t>
  </si>
  <si>
    <t>Assemble, 3kg, line-on-line</t>
  </si>
  <si>
    <t>Wrench &lt;= 25.4mm</t>
  </si>
  <si>
    <t>Assemble, 1kg, Interference</t>
  </si>
  <si>
    <t>Bearings to Endbells</t>
  </si>
  <si>
    <t>Sprocket Support to End Bell</t>
  </si>
  <si>
    <t>Tulips to Internals</t>
  </si>
  <si>
    <t xml:space="preserve">Deep Groove Ball Bearing </t>
  </si>
  <si>
    <t>Bearing</t>
  </si>
  <si>
    <t>Grade 8.8 bolt</t>
  </si>
  <si>
    <t>External Retaining Ring</t>
  </si>
  <si>
    <t>Engine And Drivetrain</t>
  </si>
  <si>
    <t>00500</t>
  </si>
  <si>
    <t>AA</t>
  </si>
  <si>
    <t>00501</t>
  </si>
  <si>
    <t>Differential Carrier</t>
  </si>
  <si>
    <t>Carrier</t>
  </si>
  <si>
    <t>Cross Support</t>
  </si>
  <si>
    <t>Jacking Point</t>
  </si>
  <si>
    <t>Drilled Holes &lt; 25.4  mm</t>
  </si>
  <si>
    <t>Weld</t>
  </si>
  <si>
    <t>Tube Cut</t>
  </si>
  <si>
    <t>cm</t>
  </si>
  <si>
    <t>Differential Carrier to Differential</t>
  </si>
  <si>
    <t>Cross Supports to Carrier</t>
  </si>
  <si>
    <t>Chain</t>
  </si>
  <si>
    <t>Sprocket</t>
  </si>
  <si>
    <t>00502</t>
  </si>
  <si>
    <t>Constant Velocity Tripods</t>
  </si>
  <si>
    <t>Constant Velocity Boot</t>
  </si>
  <si>
    <t>Half Shafts</t>
  </si>
  <si>
    <t>00503</t>
  </si>
  <si>
    <t>Alloy Steel</t>
  </si>
  <si>
    <t>Spline</t>
  </si>
  <si>
    <t>Circlip Grooves</t>
  </si>
  <si>
    <t>Assemble, 10kg, Line-on-line</t>
  </si>
  <si>
    <t>Differential to Chassis</t>
  </si>
  <si>
    <t>Wrench &lt;=25.4 mm</t>
  </si>
  <si>
    <t>Assemble, 3kg, Line-on-line</t>
  </si>
  <si>
    <t>Grade 8.8 Nut</t>
  </si>
  <si>
    <t>A0100</t>
  </si>
  <si>
    <t>FSAEL-12-014-EN-00503-AA</t>
  </si>
  <si>
    <t>Lincoln</t>
  </si>
  <si>
    <t>FSAEL-12-014-EN-00502-AA</t>
  </si>
  <si>
    <t>FSAEL-12-014-EN-00501-AA</t>
  </si>
  <si>
    <t>FSAEL-12-014-EN-00500-AA</t>
  </si>
  <si>
    <t>FSAEL-12-014-EN-A0100-AA</t>
  </si>
  <si>
    <t>014</t>
  </si>
  <si>
    <t>Item Order</t>
  </si>
  <si>
    <t>Half Shafts to Assembly</t>
  </si>
  <si>
    <t>Grade 8.8 Bolt</t>
  </si>
  <si>
    <t>Grade 8.8 Stud</t>
  </si>
  <si>
    <t>Internals to Housing</t>
  </si>
  <si>
    <t>Endbells to Housing</t>
  </si>
  <si>
    <t>Jacking Point to Carrier</t>
  </si>
  <si>
    <t>Mild Steel</t>
  </si>
  <si>
    <t>Laser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</si>
</sst>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.00;&quot;$&quot;\(#,##0.00\)"/>
    <numFmt numFmtId="167" formatCode="&quot;$&quot;#,##0.000;&quot;$&quot;\(#,##0.000\)"/>
    <numFmt numFmtId="171" formatCode="#,##0;\(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NumberFormat="1" applyFont="1" applyFill="1" applyBorder="1" applyAlignment="1"/>
    <xf numFmtId="0" fontId="4" fillId="2" borderId="8" xfId="0" applyNumberFormat="1" applyFont="1" applyFill="1" applyBorder="1" applyAlignment="1"/>
    <xf numFmtId="165" fontId="2" fillId="0" borderId="8" xfId="0" applyNumberFormat="1" applyFont="1" applyFill="1" applyBorder="1" applyAlignment="1"/>
    <xf numFmtId="0" fontId="4" fillId="4" borderId="16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/>
    <xf numFmtId="3" fontId="2" fillId="0" borderId="3" xfId="0" applyNumberFormat="1" applyFont="1" applyFill="1" applyBorder="1" applyAlignment="1">
      <alignment horizontal="right"/>
    </xf>
    <xf numFmtId="0" fontId="4" fillId="4" borderId="14" xfId="0" applyNumberFormat="1" applyFont="1" applyFill="1" applyBorder="1" applyAlignment="1">
      <alignment horizontal="left"/>
    </xf>
    <xf numFmtId="165" fontId="2" fillId="0" borderId="3" xfId="0" applyNumberFormat="1" applyFont="1" applyFill="1" applyBorder="1" applyAlignment="1"/>
    <xf numFmtId="0" fontId="4" fillId="4" borderId="14" xfId="0" applyNumberFormat="1" applyFont="1" applyFill="1" applyBorder="1" applyAlignment="1"/>
    <xf numFmtId="49" fontId="2" fillId="0" borderId="0" xfId="0" applyNumberFormat="1" applyFont="1" applyFill="1" applyAlignment="1"/>
    <xf numFmtId="49" fontId="3" fillId="0" borderId="0" xfId="0" applyNumberFormat="1" applyFont="1" applyAlignment="1">
      <alignment vertical="center"/>
    </xf>
    <xf numFmtId="0" fontId="4" fillId="4" borderId="16" xfId="0" applyNumberFormat="1" applyFont="1" applyFill="1" applyBorder="1" applyAlignment="1"/>
    <xf numFmtId="0" fontId="4" fillId="4" borderId="0" xfId="0" applyNumberFormat="1" applyFont="1" applyFill="1" applyAlignment="1"/>
    <xf numFmtId="0" fontId="2" fillId="0" borderId="3" xfId="0" applyNumberFormat="1" applyFont="1" applyFill="1" applyBorder="1" applyAlignment="1"/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2" borderId="3" xfId="0" applyNumberFormat="1" applyFont="1" applyFill="1" applyBorder="1" applyAlignment="1">
      <alignment horizontal="right"/>
    </xf>
    <xf numFmtId="167" fontId="4" fillId="2" borderId="3" xfId="0" applyNumberFormat="1" applyFont="1" applyFill="1" applyBorder="1" applyAlignment="1"/>
    <xf numFmtId="165" fontId="4" fillId="2" borderId="3" xfId="0" applyNumberFormat="1" applyFont="1" applyFill="1" applyBorder="1" applyAlignment="1"/>
    <xf numFmtId="0" fontId="2" fillId="0" borderId="0" xfId="0" applyNumberFormat="1" applyFont="1" applyFill="1" applyAlignment="1"/>
    <xf numFmtId="0" fontId="3" fillId="0" borderId="0" xfId="0" applyNumberFormat="1" applyFont="1" applyFill="1" applyBorder="1" applyAlignment="1"/>
    <xf numFmtId="0" fontId="3" fillId="0" borderId="1" xfId="0" applyNumberFormat="1" applyFont="1" applyFill="1" applyBorder="1" applyAlignment="1"/>
    <xf numFmtId="0" fontId="3" fillId="0" borderId="15" xfId="0" applyNumberFormat="1" applyFont="1" applyFill="1" applyBorder="1" applyAlignment="1"/>
    <xf numFmtId="0" fontId="3" fillId="0" borderId="6" xfId="0" applyNumberFormat="1" applyFont="1" applyFill="1" applyBorder="1" applyAlignment="1"/>
    <xf numFmtId="0" fontId="5" fillId="2" borderId="3" xfId="0" applyFont="1" applyFill="1" applyBorder="1" applyAlignment="1"/>
    <xf numFmtId="0" fontId="6" fillId="0" borderId="3" xfId="0" applyFont="1" applyFill="1" applyBorder="1" applyAlignment="1"/>
    <xf numFmtId="0" fontId="3" fillId="0" borderId="3" xfId="0" applyNumberFormat="1" applyFont="1" applyFill="1" applyBorder="1" applyAlignment="1"/>
    <xf numFmtId="0" fontId="3" fillId="0" borderId="2" xfId="0" applyNumberFormat="1" applyFont="1" applyFill="1" applyBorder="1" applyAlignment="1"/>
    <xf numFmtId="0" fontId="4" fillId="2" borderId="1" xfId="0" applyNumberFormat="1" applyFont="1" applyFill="1" applyBorder="1" applyAlignment="1"/>
    <xf numFmtId="0" fontId="4" fillId="3" borderId="3" xfId="0" applyNumberFormat="1" applyFont="1" applyFill="1" applyBorder="1" applyAlignment="1"/>
    <xf numFmtId="164" fontId="2" fillId="0" borderId="3" xfId="0" applyNumberFormat="1" applyFont="1" applyFill="1" applyBorder="1" applyAlignment="1"/>
    <xf numFmtId="0" fontId="4" fillId="2" borderId="14" xfId="0" applyNumberFormat="1" applyFont="1" applyFill="1" applyBorder="1" applyAlignment="1"/>
    <xf numFmtId="0" fontId="4" fillId="2" borderId="0" xfId="0" applyNumberFormat="1" applyFont="1" applyFill="1" applyAlignment="1"/>
    <xf numFmtId="1" fontId="2" fillId="0" borderId="3" xfId="0" applyNumberFormat="1" applyFont="1" applyFill="1" applyBorder="1" applyAlignment="1"/>
    <xf numFmtId="0" fontId="2" fillId="0" borderId="8" xfId="0" applyNumberFormat="1" applyFont="1" applyFill="1" applyBorder="1" applyAlignment="1"/>
    <xf numFmtId="0" fontId="4" fillId="0" borderId="0" xfId="0" applyNumberFormat="1" applyFont="1" applyFill="1" applyAlignment="1"/>
    <xf numFmtId="3" fontId="2" fillId="0" borderId="3" xfId="0" applyNumberFormat="1" applyFont="1" applyFill="1" applyBorder="1" applyAlignment="1"/>
    <xf numFmtId="49" fontId="2" fillId="0" borderId="13" xfId="0" applyNumberFormat="1" applyFont="1" applyFill="1" applyBorder="1" applyAlignment="1"/>
    <xf numFmtId="0" fontId="2" fillId="0" borderId="13" xfId="0" applyNumberFormat="1" applyFont="1" applyFill="1" applyBorder="1" applyAlignment="1"/>
    <xf numFmtId="0" fontId="4" fillId="2" borderId="9" xfId="0" applyNumberFormat="1" applyFont="1" applyFill="1" applyBorder="1" applyAlignment="1"/>
    <xf numFmtId="0" fontId="3" fillId="0" borderId="4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7" xfId="0" applyNumberFormat="1" applyFont="1" applyFill="1" applyBorder="1" applyAlignment="1"/>
    <xf numFmtId="0" fontId="3" fillId="0" borderId="0" xfId="0" applyNumberFormat="1" applyFont="1" applyFill="1" applyAlignment="1"/>
    <xf numFmtId="164" fontId="3" fillId="0" borderId="10" xfId="0" applyNumberFormat="1" applyFont="1" applyFill="1" applyBorder="1" applyAlignment="1"/>
    <xf numFmtId="0" fontId="3" fillId="0" borderId="11" xfId="0" applyNumberFormat="1" applyFont="1" applyFill="1" applyBorder="1" applyAlignment="1"/>
    <xf numFmtId="164" fontId="3" fillId="0" borderId="3" xfId="0" applyNumberFormat="1" applyFont="1" applyFill="1" applyBorder="1" applyAlignment="1"/>
    <xf numFmtId="49" fontId="2" fillId="0" borderId="0" xfId="0" applyNumberFormat="1" applyFont="1" applyFill="1" applyAlignment="1">
      <alignment horizontal="left"/>
    </xf>
    <xf numFmtId="0" fontId="2" fillId="0" borderId="6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/>
    <xf numFmtId="0" fontId="2" fillId="0" borderId="12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49" fontId="2" fillId="0" borderId="0" xfId="0" applyNumberFormat="1" applyFont="1" applyFill="1" applyAlignment="1"/>
    <xf numFmtId="49" fontId="3" fillId="0" borderId="0" xfId="0" applyNumberFormat="1" applyFont="1" applyAlignment="1">
      <alignment vertical="center"/>
    </xf>
    <xf numFmtId="164" fontId="2" fillId="0" borderId="3" xfId="1" applyNumberFormat="1" applyFont="1" applyFill="1" applyBorder="1" applyAlignment="1"/>
    <xf numFmtId="164" fontId="4" fillId="2" borderId="3" xfId="0" applyNumberFormat="1" applyFont="1" applyFill="1" applyBorder="1" applyAlignment="1"/>
    <xf numFmtId="164" fontId="3" fillId="0" borderId="3" xfId="0" applyNumberFormat="1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6" xfId="0" applyNumberFormat="1" applyFont="1" applyFill="1" applyBorder="1" applyAlignment="1"/>
    <xf numFmtId="164" fontId="3" fillId="0" borderId="1" xfId="0" applyNumberFormat="1" applyFont="1" applyFill="1" applyBorder="1" applyAlignment="1"/>
    <xf numFmtId="164" fontId="2" fillId="0" borderId="3" xfId="0" applyNumberFormat="1" applyFont="1" applyFill="1" applyBorder="1" applyAlignment="1">
      <alignment horizontal="left"/>
    </xf>
    <xf numFmtId="164" fontId="4" fillId="2" borderId="3" xfId="1" applyNumberFormat="1" applyFont="1" applyFill="1" applyBorder="1" applyAlignment="1"/>
    <xf numFmtId="171" fontId="2" fillId="0" borderId="3" xfId="0" applyNumberFormat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sqref="A1:I1"/>
    </sheetView>
  </sheetViews>
  <sheetFormatPr defaultRowHeight="15.75" x14ac:dyDescent="0.25"/>
  <cols>
    <col min="1" max="1" width="13.28515625" style="2" bestFit="1" customWidth="1"/>
    <col min="2" max="2" width="28.28515625" style="2" bestFit="1" customWidth="1"/>
    <col min="3" max="3" width="23.28515625" style="2" bestFit="1" customWidth="1"/>
    <col min="4" max="6" width="10.28515625" style="2" bestFit="1" customWidth="1"/>
    <col min="7" max="7" width="10.7109375" style="2" bestFit="1" customWidth="1"/>
    <col min="8" max="8" width="15" style="2" bestFit="1" customWidth="1"/>
    <col min="9" max="9" width="10.28515625" style="2" bestFit="1" customWidth="1"/>
    <col min="10" max="10" width="11.28515625" style="2" customWidth="1"/>
    <col min="11" max="16384" width="9.140625" style="2"/>
  </cols>
  <sheetData>
    <row r="1" spans="1:10" x14ac:dyDescent="0.25">
      <c r="A1" s="51" t="s">
        <v>91</v>
      </c>
      <c r="B1" s="51"/>
      <c r="C1" s="51"/>
      <c r="D1" s="51"/>
      <c r="E1" s="51"/>
      <c r="F1" s="51"/>
      <c r="G1" s="51"/>
      <c r="H1" s="51"/>
      <c r="I1" s="51"/>
    </row>
    <row r="2" spans="1:10" x14ac:dyDescent="0.25">
      <c r="A2" s="31" t="s">
        <v>0</v>
      </c>
      <c r="B2" s="52" t="s">
        <v>1</v>
      </c>
      <c r="C2" s="52"/>
      <c r="D2" s="24"/>
      <c r="E2" s="24"/>
      <c r="F2" s="24"/>
      <c r="G2" s="30"/>
      <c r="H2" s="32" t="s">
        <v>2</v>
      </c>
      <c r="I2" s="33">
        <f>SUM(E19,I25,F30)</f>
        <v>1247.9755</v>
      </c>
      <c r="J2" s="43"/>
    </row>
    <row r="3" spans="1:10" x14ac:dyDescent="0.25">
      <c r="A3" s="34" t="s">
        <v>3</v>
      </c>
      <c r="B3" s="50" t="s">
        <v>87</v>
      </c>
      <c r="C3" s="50"/>
      <c r="G3" s="44"/>
      <c r="H3" s="32" t="s">
        <v>4</v>
      </c>
      <c r="I3" s="39">
        <v>1</v>
      </c>
      <c r="J3" s="43"/>
    </row>
    <row r="4" spans="1:10" x14ac:dyDescent="0.25">
      <c r="A4" s="34" t="s">
        <v>5</v>
      </c>
      <c r="B4" s="50">
        <v>2012</v>
      </c>
      <c r="C4" s="50"/>
      <c r="G4" s="44"/>
      <c r="H4" s="32" t="s">
        <v>6</v>
      </c>
      <c r="I4" s="33">
        <f>I2*I3</f>
        <v>1247.9755</v>
      </c>
      <c r="J4" s="43"/>
    </row>
    <row r="5" spans="1:10" x14ac:dyDescent="0.25">
      <c r="A5" s="34" t="s">
        <v>7</v>
      </c>
      <c r="B5" s="50" t="s">
        <v>92</v>
      </c>
      <c r="C5" s="50"/>
      <c r="H5" s="24"/>
      <c r="I5" s="24"/>
    </row>
    <row r="6" spans="1:10" x14ac:dyDescent="0.25">
      <c r="A6" s="34" t="s">
        <v>8</v>
      </c>
      <c r="B6" s="50" t="s">
        <v>56</v>
      </c>
      <c r="C6" s="50"/>
    </row>
    <row r="7" spans="1:10" x14ac:dyDescent="0.25">
      <c r="A7" s="34" t="s">
        <v>9</v>
      </c>
      <c r="B7" s="50" t="s">
        <v>27</v>
      </c>
      <c r="C7" s="50"/>
    </row>
    <row r="8" spans="1:10" x14ac:dyDescent="0.25">
      <c r="A8" s="35" t="s">
        <v>11</v>
      </c>
      <c r="B8" s="50" t="s">
        <v>85</v>
      </c>
      <c r="C8" s="50"/>
    </row>
    <row r="9" spans="1:10" x14ac:dyDescent="0.25">
      <c r="A9" s="34" t="s">
        <v>12</v>
      </c>
      <c r="B9" s="50" t="s">
        <v>58</v>
      </c>
      <c r="C9" s="50"/>
    </row>
    <row r="10" spans="1:10" x14ac:dyDescent="0.25">
      <c r="A10" s="26"/>
      <c r="B10" s="26"/>
      <c r="C10" s="26"/>
      <c r="D10" s="26"/>
      <c r="E10" s="26"/>
    </row>
    <row r="11" spans="1:10" x14ac:dyDescent="0.25">
      <c r="A11" s="7" t="s">
        <v>93</v>
      </c>
      <c r="B11" s="7" t="s">
        <v>10</v>
      </c>
      <c r="C11" s="7" t="s">
        <v>13</v>
      </c>
      <c r="D11" s="7" t="s">
        <v>14</v>
      </c>
      <c r="E11" s="7" t="s">
        <v>15</v>
      </c>
      <c r="F11" s="43"/>
    </row>
    <row r="12" spans="1:10" x14ac:dyDescent="0.25">
      <c r="A12" s="16">
        <v>1</v>
      </c>
      <c r="B12" s="16" t="s">
        <v>27</v>
      </c>
      <c r="C12" s="33">
        <f>Differential!I4</f>
        <v>416.44</v>
      </c>
      <c r="D12" s="36">
        <v>1</v>
      </c>
      <c r="E12" s="57">
        <f t="shared" ref="E12:E18" si="0">C12*D12</f>
        <v>416.44</v>
      </c>
      <c r="F12" s="43"/>
    </row>
    <row r="13" spans="1:10" x14ac:dyDescent="0.25">
      <c r="A13" s="16">
        <v>2</v>
      </c>
      <c r="B13" s="16" t="s">
        <v>60</v>
      </c>
      <c r="C13" s="33">
        <f>'Differential Carrier'!H4</f>
        <v>68.485500000000002</v>
      </c>
      <c r="D13" s="36">
        <v>1</v>
      </c>
      <c r="E13" s="57">
        <f t="shared" si="0"/>
        <v>68.485500000000002</v>
      </c>
      <c r="F13" s="43"/>
    </row>
    <row r="14" spans="1:10" x14ac:dyDescent="0.25">
      <c r="A14" s="16">
        <v>3</v>
      </c>
      <c r="B14" s="16" t="s">
        <v>70</v>
      </c>
      <c r="C14" s="33">
        <v>45</v>
      </c>
      <c r="D14" s="36">
        <v>1</v>
      </c>
      <c r="E14" s="57">
        <f t="shared" si="0"/>
        <v>45</v>
      </c>
      <c r="F14" s="43"/>
    </row>
    <row r="15" spans="1:10" x14ac:dyDescent="0.25">
      <c r="A15" s="16">
        <v>4</v>
      </c>
      <c r="B15" s="16" t="s">
        <v>71</v>
      </c>
      <c r="C15" s="33">
        <f>Sprocket!I4</f>
        <v>35.1</v>
      </c>
      <c r="D15" s="36">
        <v>1</v>
      </c>
      <c r="E15" s="57">
        <f t="shared" si="0"/>
        <v>35.1</v>
      </c>
      <c r="F15" s="43"/>
    </row>
    <row r="16" spans="1:10" x14ac:dyDescent="0.25">
      <c r="A16" s="16">
        <v>5</v>
      </c>
      <c r="B16" s="16" t="s">
        <v>73</v>
      </c>
      <c r="C16" s="33">
        <v>45</v>
      </c>
      <c r="D16" s="36">
        <v>4</v>
      </c>
      <c r="E16" s="57">
        <f t="shared" si="0"/>
        <v>180</v>
      </c>
      <c r="F16" s="43"/>
    </row>
    <row r="17" spans="1:10" x14ac:dyDescent="0.25">
      <c r="A17" s="16">
        <v>6</v>
      </c>
      <c r="B17" s="16" t="s">
        <v>74</v>
      </c>
      <c r="C17" s="33">
        <v>5</v>
      </c>
      <c r="D17" s="36">
        <v>4</v>
      </c>
      <c r="E17" s="57">
        <f t="shared" si="0"/>
        <v>20</v>
      </c>
      <c r="F17" s="43"/>
    </row>
    <row r="18" spans="1:10" x14ac:dyDescent="0.25">
      <c r="A18" s="16">
        <v>7</v>
      </c>
      <c r="B18" s="16" t="s">
        <v>75</v>
      </c>
      <c r="C18" s="33">
        <f>'Half Shafts'!I4</f>
        <v>237.24999999999997</v>
      </c>
      <c r="D18" s="36">
        <v>2</v>
      </c>
      <c r="E18" s="57">
        <f t="shared" si="0"/>
        <v>474.49999999999994</v>
      </c>
      <c r="F18" s="43"/>
    </row>
    <row r="19" spans="1:10" x14ac:dyDescent="0.25">
      <c r="A19" s="24"/>
      <c r="B19" s="24"/>
      <c r="C19" s="30"/>
      <c r="D19" s="19" t="s">
        <v>15</v>
      </c>
      <c r="E19" s="58">
        <f>SUM(E12:E18)</f>
        <v>1239.5255</v>
      </c>
      <c r="F19" s="43"/>
    </row>
    <row r="20" spans="1:10" x14ac:dyDescent="0.25">
      <c r="A20" s="26"/>
      <c r="B20" s="26"/>
      <c r="C20" s="26"/>
      <c r="D20" s="45"/>
      <c r="E20" s="45"/>
      <c r="F20" s="26"/>
      <c r="G20" s="26"/>
      <c r="H20" s="26"/>
      <c r="I20" s="26"/>
    </row>
    <row r="21" spans="1:10" x14ac:dyDescent="0.25">
      <c r="A21" s="7" t="s">
        <v>93</v>
      </c>
      <c r="B21" s="7" t="s">
        <v>16</v>
      </c>
      <c r="C21" s="7" t="s">
        <v>17</v>
      </c>
      <c r="D21" s="7" t="s">
        <v>23</v>
      </c>
      <c r="E21" s="7" t="s">
        <v>18</v>
      </c>
      <c r="F21" s="7" t="s">
        <v>14</v>
      </c>
      <c r="G21" s="7" t="s">
        <v>19</v>
      </c>
      <c r="H21" s="7" t="s">
        <v>20</v>
      </c>
      <c r="I21" s="7" t="s">
        <v>15</v>
      </c>
      <c r="J21" s="43"/>
    </row>
    <row r="22" spans="1:10" x14ac:dyDescent="0.25">
      <c r="A22" s="16">
        <v>1</v>
      </c>
      <c r="B22" s="16" t="s">
        <v>80</v>
      </c>
      <c r="C22" s="16" t="s">
        <v>81</v>
      </c>
      <c r="D22" s="10">
        <v>1.25</v>
      </c>
      <c r="E22" s="16" t="s">
        <v>28</v>
      </c>
      <c r="F22" s="16">
        <v>1</v>
      </c>
      <c r="G22" s="16" t="s">
        <v>37</v>
      </c>
      <c r="H22" s="16">
        <v>1</v>
      </c>
      <c r="I22" s="57">
        <f>D22*F22*H22</f>
        <v>1.25</v>
      </c>
      <c r="J22" s="43"/>
    </row>
    <row r="23" spans="1:10" x14ac:dyDescent="0.25">
      <c r="A23" s="37">
        <v>2</v>
      </c>
      <c r="B23" s="37" t="s">
        <v>82</v>
      </c>
      <c r="C23" s="16" t="s">
        <v>81</v>
      </c>
      <c r="D23" s="5">
        <v>1.5</v>
      </c>
      <c r="E23" s="16" t="s">
        <v>28</v>
      </c>
      <c r="F23" s="16">
        <v>4</v>
      </c>
      <c r="G23" s="16" t="s">
        <v>37</v>
      </c>
      <c r="H23" s="16">
        <v>1</v>
      </c>
      <c r="I23" s="57">
        <f>D23*F23*H23</f>
        <v>6</v>
      </c>
      <c r="J23" s="43"/>
    </row>
    <row r="24" spans="1:10" x14ac:dyDescent="0.25">
      <c r="A24" s="16">
        <v>3</v>
      </c>
      <c r="B24" s="16" t="s">
        <v>83</v>
      </c>
      <c r="C24" s="37" t="s">
        <v>94</v>
      </c>
      <c r="D24" s="5">
        <v>0.38</v>
      </c>
      <c r="E24" s="16" t="s">
        <v>28</v>
      </c>
      <c r="F24" s="16">
        <v>2</v>
      </c>
      <c r="G24" s="16" t="s">
        <v>37</v>
      </c>
      <c r="H24" s="16">
        <v>1</v>
      </c>
      <c r="I24" s="57">
        <f>D24*F24*H24</f>
        <v>0.76</v>
      </c>
      <c r="J24" s="43"/>
    </row>
    <row r="25" spans="1:10" x14ac:dyDescent="0.25">
      <c r="A25" s="24"/>
      <c r="B25" s="24"/>
      <c r="C25" s="24"/>
      <c r="D25" s="24"/>
      <c r="E25" s="24"/>
      <c r="F25" s="24"/>
      <c r="G25" s="30"/>
      <c r="H25" s="19" t="s">
        <v>15</v>
      </c>
      <c r="I25" s="64">
        <f>SUM(I22:I24)</f>
        <v>8.01</v>
      </c>
      <c r="J25" s="43"/>
    </row>
    <row r="26" spans="1:10" x14ac:dyDescent="0.25">
      <c r="A26" s="26"/>
      <c r="B26" s="26"/>
      <c r="C26" s="26"/>
      <c r="D26" s="26"/>
      <c r="E26" s="26"/>
      <c r="F26" s="26"/>
      <c r="H26" s="24"/>
      <c r="I26" s="24"/>
    </row>
    <row r="27" spans="1:10" x14ac:dyDescent="0.25">
      <c r="A27" s="7" t="s">
        <v>93</v>
      </c>
      <c r="B27" s="7" t="s">
        <v>21</v>
      </c>
      <c r="C27" s="7" t="s">
        <v>17</v>
      </c>
      <c r="D27" s="7" t="s">
        <v>23</v>
      </c>
      <c r="E27" s="7" t="s">
        <v>14</v>
      </c>
      <c r="F27" s="7" t="s">
        <v>15</v>
      </c>
      <c r="G27" s="38"/>
      <c r="H27" s="38"/>
      <c r="I27" s="46"/>
      <c r="J27" s="46"/>
    </row>
    <row r="28" spans="1:10" x14ac:dyDescent="0.25">
      <c r="A28" s="16">
        <v>1</v>
      </c>
      <c r="B28" s="29" t="s">
        <v>95</v>
      </c>
      <c r="C28" s="16" t="s">
        <v>81</v>
      </c>
      <c r="D28" s="33">
        <v>7.0000000000000007E-2</v>
      </c>
      <c r="E28" s="39">
        <v>4</v>
      </c>
      <c r="F28" s="57">
        <f>D28*E28</f>
        <v>0.28000000000000003</v>
      </c>
      <c r="G28" s="22"/>
      <c r="H28" s="22"/>
      <c r="I28" s="46"/>
      <c r="J28" s="46"/>
    </row>
    <row r="29" spans="1:10" x14ac:dyDescent="0.25">
      <c r="A29" s="16">
        <v>2</v>
      </c>
      <c r="B29" s="16" t="s">
        <v>84</v>
      </c>
      <c r="C29" s="16" t="s">
        <v>81</v>
      </c>
      <c r="D29" s="33">
        <v>0.04</v>
      </c>
      <c r="E29" s="39">
        <v>4</v>
      </c>
      <c r="F29" s="57">
        <f>D29*E29</f>
        <v>0.16</v>
      </c>
      <c r="G29" s="22"/>
      <c r="H29" s="22"/>
      <c r="I29" s="46"/>
      <c r="J29" s="46"/>
    </row>
    <row r="30" spans="1:10" x14ac:dyDescent="0.25">
      <c r="A30" s="24"/>
      <c r="B30" s="24"/>
      <c r="C30" s="24"/>
      <c r="D30" s="30"/>
      <c r="E30" s="19" t="s">
        <v>15</v>
      </c>
      <c r="F30" s="64">
        <f>SUM(F28:F29)</f>
        <v>0.44000000000000006</v>
      </c>
      <c r="G30" s="46"/>
      <c r="H30" s="46"/>
      <c r="I30" s="46"/>
      <c r="J30" s="46"/>
    </row>
  </sheetData>
  <mergeCells count="9">
    <mergeCell ref="B7:C7"/>
    <mergeCell ref="B8:C8"/>
    <mergeCell ref="B9:C9"/>
    <mergeCell ref="A1:I1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landscape" r:id="rId1"/>
  <ignoredErrors>
    <ignoredError sqref="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>
      <selection sqref="A1:H1"/>
    </sheetView>
  </sheetViews>
  <sheetFormatPr defaultRowHeight="15.75" x14ac:dyDescent="0.25"/>
  <cols>
    <col min="1" max="1" width="13.28515625" style="2" bestFit="1" customWidth="1"/>
    <col min="2" max="2" width="28.28515625" style="2" bestFit="1" customWidth="1"/>
    <col min="3" max="3" width="27.5703125" style="2" bestFit="1" customWidth="1"/>
    <col min="4" max="4" width="9.85546875" style="2" bestFit="1" customWidth="1"/>
    <col min="5" max="5" width="6.28515625" style="2" bestFit="1" customWidth="1"/>
    <col min="6" max="6" width="14.5703125" style="2" bestFit="1" customWidth="1"/>
    <col min="7" max="7" width="10.7109375" style="2" bestFit="1" customWidth="1"/>
    <col min="8" max="8" width="15" style="2" bestFit="1" customWidth="1"/>
    <col min="9" max="9" width="10.28515625" style="2" bestFit="1" customWidth="1"/>
    <col min="10" max="16384" width="9.140625" style="2"/>
  </cols>
  <sheetData>
    <row r="1" spans="1:9" ht="16.5" thickBot="1" x14ac:dyDescent="0.3">
      <c r="A1" s="53" t="s">
        <v>90</v>
      </c>
      <c r="B1" s="53"/>
      <c r="C1" s="53"/>
      <c r="D1" s="53"/>
      <c r="E1" s="53"/>
      <c r="F1" s="53"/>
      <c r="G1" s="53"/>
      <c r="H1" s="53"/>
      <c r="I1" s="1"/>
    </row>
    <row r="2" spans="1:9" x14ac:dyDescent="0.25">
      <c r="A2" s="3" t="s">
        <v>0</v>
      </c>
      <c r="B2" s="54" t="s">
        <v>1</v>
      </c>
      <c r="C2" s="54"/>
      <c r="D2" s="23"/>
      <c r="E2" s="23"/>
      <c r="F2" s="23"/>
      <c r="H2" s="4" t="s">
        <v>13</v>
      </c>
      <c r="I2" s="5">
        <f>(I19+I41+G47)</f>
        <v>416.44</v>
      </c>
    </row>
    <row r="3" spans="1:9" x14ac:dyDescent="0.25">
      <c r="A3" s="6" t="s">
        <v>3</v>
      </c>
      <c r="B3" s="50" t="s">
        <v>87</v>
      </c>
      <c r="C3" s="50"/>
      <c r="H3" s="7" t="s">
        <v>4</v>
      </c>
      <c r="I3" s="8">
        <v>1</v>
      </c>
    </row>
    <row r="4" spans="1:9" x14ac:dyDescent="0.25">
      <c r="A4" s="9" t="s">
        <v>5</v>
      </c>
      <c r="B4" s="50">
        <v>2012</v>
      </c>
      <c r="C4" s="50"/>
      <c r="H4" s="7" t="s">
        <v>6</v>
      </c>
      <c r="I4" s="10">
        <f>I2*I3</f>
        <v>416.44</v>
      </c>
    </row>
    <row r="5" spans="1:9" x14ac:dyDescent="0.25">
      <c r="A5" s="9" t="s">
        <v>7</v>
      </c>
      <c r="B5" s="50" t="s">
        <v>92</v>
      </c>
      <c r="C5" s="50"/>
      <c r="H5" s="24"/>
    </row>
    <row r="6" spans="1:9" x14ac:dyDescent="0.25">
      <c r="A6" s="11" t="s">
        <v>8</v>
      </c>
      <c r="B6" s="55" t="s">
        <v>56</v>
      </c>
      <c r="C6" s="56"/>
    </row>
    <row r="7" spans="1:9" x14ac:dyDescent="0.25">
      <c r="A7" s="11" t="s">
        <v>9</v>
      </c>
      <c r="B7" s="50" t="s">
        <v>27</v>
      </c>
      <c r="C7" s="50"/>
    </row>
    <row r="8" spans="1:9" x14ac:dyDescent="0.25">
      <c r="A8" s="14" t="s">
        <v>10</v>
      </c>
      <c r="B8" s="50" t="s">
        <v>27</v>
      </c>
      <c r="C8" s="50"/>
    </row>
    <row r="9" spans="1:9" x14ac:dyDescent="0.25">
      <c r="A9" s="15" t="s">
        <v>11</v>
      </c>
      <c r="B9" s="50" t="s">
        <v>57</v>
      </c>
      <c r="C9" s="50"/>
    </row>
    <row r="10" spans="1:9" x14ac:dyDescent="0.25">
      <c r="A10" s="11" t="s">
        <v>12</v>
      </c>
      <c r="B10" s="50" t="s">
        <v>58</v>
      </c>
      <c r="C10" s="50"/>
    </row>
    <row r="11" spans="1:9" x14ac:dyDescent="0.25">
      <c r="A11" s="25"/>
      <c r="B11" s="26"/>
      <c r="C11" s="26"/>
      <c r="D11" s="26"/>
      <c r="E11" s="26"/>
      <c r="F11" s="26"/>
      <c r="G11" s="26"/>
    </row>
    <row r="12" spans="1:9" x14ac:dyDescent="0.25">
      <c r="A12" s="27" t="s">
        <v>93</v>
      </c>
      <c r="B12" s="7" t="s">
        <v>22</v>
      </c>
      <c r="C12" s="58" t="s">
        <v>17</v>
      </c>
      <c r="D12" s="7" t="s">
        <v>23</v>
      </c>
      <c r="E12" s="58" t="s">
        <v>18</v>
      </c>
      <c r="F12" s="7" t="s">
        <v>24</v>
      </c>
      <c r="G12" s="7" t="s">
        <v>18</v>
      </c>
      <c r="H12" s="7" t="s">
        <v>25</v>
      </c>
      <c r="I12" s="7" t="s">
        <v>15</v>
      </c>
    </row>
    <row r="13" spans="1:9" x14ac:dyDescent="0.25">
      <c r="A13" s="28">
        <v>1</v>
      </c>
      <c r="B13" s="16" t="s">
        <v>26</v>
      </c>
      <c r="C13" s="63" t="s">
        <v>27</v>
      </c>
      <c r="D13" s="33">
        <v>165</v>
      </c>
      <c r="E13" s="59" t="s">
        <v>28</v>
      </c>
      <c r="F13" s="65">
        <v>1</v>
      </c>
      <c r="G13" s="17" t="s">
        <v>28</v>
      </c>
      <c r="H13" s="65">
        <v>1</v>
      </c>
      <c r="I13" s="33">
        <f t="shared" ref="I13:I18" si="0">D13*F13*H13</f>
        <v>165</v>
      </c>
    </row>
    <row r="14" spans="1:9" x14ac:dyDescent="0.25">
      <c r="A14" s="28">
        <v>2</v>
      </c>
      <c r="B14" s="16" t="s">
        <v>31</v>
      </c>
      <c r="C14" s="49" t="s">
        <v>29</v>
      </c>
      <c r="D14" s="33">
        <v>2.25</v>
      </c>
      <c r="E14" s="59" t="s">
        <v>30</v>
      </c>
      <c r="F14" s="29">
        <v>2</v>
      </c>
      <c r="G14" s="17" t="s">
        <v>30</v>
      </c>
      <c r="H14" s="65">
        <v>1</v>
      </c>
      <c r="I14" s="33">
        <f t="shared" si="0"/>
        <v>4.5</v>
      </c>
    </row>
    <row r="15" spans="1:9" x14ac:dyDescent="0.25">
      <c r="A15" s="28">
        <v>3</v>
      </c>
      <c r="B15" s="16" t="s">
        <v>33</v>
      </c>
      <c r="C15" s="49" t="s">
        <v>32</v>
      </c>
      <c r="D15" s="33">
        <v>4.2</v>
      </c>
      <c r="E15" s="59" t="s">
        <v>30</v>
      </c>
      <c r="F15" s="29">
        <v>2</v>
      </c>
      <c r="G15" s="17" t="s">
        <v>30</v>
      </c>
      <c r="H15" s="65">
        <v>2</v>
      </c>
      <c r="I15" s="33">
        <f t="shared" si="0"/>
        <v>16.8</v>
      </c>
    </row>
    <row r="16" spans="1:9" x14ac:dyDescent="0.25">
      <c r="A16" s="28">
        <v>4</v>
      </c>
      <c r="B16" s="16" t="s">
        <v>33</v>
      </c>
      <c r="C16" s="49" t="s">
        <v>34</v>
      </c>
      <c r="D16" s="33">
        <v>4.2</v>
      </c>
      <c r="E16" s="59" t="s">
        <v>30</v>
      </c>
      <c r="F16" s="29">
        <v>1.5</v>
      </c>
      <c r="G16" s="17" t="s">
        <v>30</v>
      </c>
      <c r="H16" s="65">
        <v>1</v>
      </c>
      <c r="I16" s="33">
        <f t="shared" si="0"/>
        <v>6.3000000000000007</v>
      </c>
    </row>
    <row r="17" spans="1:9" x14ac:dyDescent="0.25">
      <c r="A17" s="28">
        <v>5</v>
      </c>
      <c r="B17" s="16" t="s">
        <v>31</v>
      </c>
      <c r="C17" s="49" t="s">
        <v>35</v>
      </c>
      <c r="D17" s="33">
        <v>2.25</v>
      </c>
      <c r="E17" s="59" t="s">
        <v>30</v>
      </c>
      <c r="F17" s="29">
        <v>1</v>
      </c>
      <c r="G17" s="17" t="s">
        <v>30</v>
      </c>
      <c r="H17" s="65">
        <v>2</v>
      </c>
      <c r="I17" s="33">
        <f t="shared" si="0"/>
        <v>4.5</v>
      </c>
    </row>
    <row r="18" spans="1:9" x14ac:dyDescent="0.25">
      <c r="A18" s="28">
        <v>5</v>
      </c>
      <c r="B18" s="16" t="s">
        <v>52</v>
      </c>
      <c r="C18" s="49" t="s">
        <v>53</v>
      </c>
      <c r="D18" s="33">
        <v>43.59</v>
      </c>
      <c r="E18" s="59" t="s">
        <v>28</v>
      </c>
      <c r="F18" s="29">
        <v>1</v>
      </c>
      <c r="G18" s="17" t="s">
        <v>28</v>
      </c>
      <c r="H18" s="65">
        <v>2</v>
      </c>
      <c r="I18" s="33">
        <f t="shared" si="0"/>
        <v>87.18</v>
      </c>
    </row>
    <row r="19" spans="1:9" x14ac:dyDescent="0.25">
      <c r="B19" s="24"/>
      <c r="C19" s="24"/>
      <c r="D19" s="24"/>
      <c r="E19" s="60"/>
      <c r="F19" s="23"/>
      <c r="G19" s="18"/>
      <c r="H19" s="19" t="s">
        <v>15</v>
      </c>
      <c r="I19" s="58">
        <f>SUM(I13:I18)</f>
        <v>284.28000000000003</v>
      </c>
    </row>
    <row r="20" spans="1:9" x14ac:dyDescent="0.25">
      <c r="B20" s="26"/>
      <c r="C20" s="26"/>
      <c r="D20" s="26"/>
      <c r="E20" s="26"/>
      <c r="F20" s="26"/>
      <c r="G20" s="26"/>
      <c r="H20" s="26"/>
      <c r="I20" s="26"/>
    </row>
    <row r="21" spans="1:9" x14ac:dyDescent="0.25">
      <c r="A21" s="27" t="s">
        <v>93</v>
      </c>
      <c r="B21" s="7" t="s">
        <v>16</v>
      </c>
      <c r="C21" s="7" t="s">
        <v>17</v>
      </c>
      <c r="D21" s="7" t="s">
        <v>23</v>
      </c>
      <c r="E21" s="7" t="s">
        <v>18</v>
      </c>
      <c r="F21" s="7" t="s">
        <v>24</v>
      </c>
      <c r="G21" s="7" t="s">
        <v>19</v>
      </c>
      <c r="H21" s="7" t="s">
        <v>20</v>
      </c>
      <c r="I21" s="7" t="s">
        <v>15</v>
      </c>
    </row>
    <row r="22" spans="1:9" x14ac:dyDescent="0.25">
      <c r="A22" s="28">
        <v>1</v>
      </c>
      <c r="B22" s="16" t="s">
        <v>36</v>
      </c>
      <c r="C22" s="29" t="s">
        <v>29</v>
      </c>
      <c r="D22" s="10">
        <v>1.3</v>
      </c>
      <c r="E22" s="16" t="s">
        <v>28</v>
      </c>
      <c r="F22" s="16">
        <v>1</v>
      </c>
      <c r="G22" s="16" t="s">
        <v>37</v>
      </c>
      <c r="H22" s="16">
        <v>1</v>
      </c>
      <c r="I22" s="33">
        <f>D22*F22*H22</f>
        <v>1.3</v>
      </c>
    </row>
    <row r="23" spans="1:9" x14ac:dyDescent="0.25">
      <c r="A23" s="28">
        <v>2</v>
      </c>
      <c r="B23" s="16" t="s">
        <v>38</v>
      </c>
      <c r="C23" s="29" t="s">
        <v>29</v>
      </c>
      <c r="D23" s="10">
        <v>0.04</v>
      </c>
      <c r="E23" s="16" t="s">
        <v>39</v>
      </c>
      <c r="F23" s="16">
        <v>130</v>
      </c>
      <c r="G23" s="16" t="s">
        <v>40</v>
      </c>
      <c r="H23" s="16">
        <v>3</v>
      </c>
      <c r="I23" s="33">
        <f t="shared" ref="I23:I35" si="1">D23*F23*H23</f>
        <v>15.600000000000001</v>
      </c>
    </row>
    <row r="24" spans="1:9" x14ac:dyDescent="0.25">
      <c r="A24" s="28">
        <v>3</v>
      </c>
      <c r="B24" s="16" t="s">
        <v>41</v>
      </c>
      <c r="C24" s="29" t="s">
        <v>94</v>
      </c>
      <c r="D24" s="10">
        <v>0.35</v>
      </c>
      <c r="E24" s="16" t="s">
        <v>42</v>
      </c>
      <c r="F24" s="16">
        <v>12</v>
      </c>
      <c r="G24" s="16" t="s">
        <v>40</v>
      </c>
      <c r="H24" s="16">
        <v>3</v>
      </c>
      <c r="I24" s="33">
        <f t="shared" si="1"/>
        <v>12.599999999999998</v>
      </c>
    </row>
    <row r="25" spans="1:9" x14ac:dyDescent="0.25">
      <c r="A25" s="28">
        <v>4</v>
      </c>
      <c r="B25" s="16" t="s">
        <v>43</v>
      </c>
      <c r="C25" s="16" t="s">
        <v>29</v>
      </c>
      <c r="D25" s="10">
        <v>0.35</v>
      </c>
      <c r="E25" s="16" t="s">
        <v>42</v>
      </c>
      <c r="F25" s="16">
        <v>12</v>
      </c>
      <c r="G25" s="16" t="s">
        <v>40</v>
      </c>
      <c r="H25" s="16">
        <v>3</v>
      </c>
      <c r="I25" s="33">
        <f t="shared" si="1"/>
        <v>12.599999999999998</v>
      </c>
    </row>
    <row r="26" spans="1:9" x14ac:dyDescent="0.25">
      <c r="A26" s="28">
        <v>5</v>
      </c>
      <c r="B26" s="16" t="s">
        <v>36</v>
      </c>
      <c r="C26" s="29" t="s">
        <v>32</v>
      </c>
      <c r="D26" s="10">
        <v>1.3</v>
      </c>
      <c r="E26" s="16" t="s">
        <v>28</v>
      </c>
      <c r="F26" s="16">
        <v>2</v>
      </c>
      <c r="G26" s="16" t="s">
        <v>37</v>
      </c>
      <c r="H26" s="16">
        <v>1</v>
      </c>
      <c r="I26" s="10">
        <f t="shared" si="1"/>
        <v>2.6</v>
      </c>
    </row>
    <row r="27" spans="1:9" x14ac:dyDescent="0.25">
      <c r="A27" s="28">
        <v>6</v>
      </c>
      <c r="B27" s="16" t="s">
        <v>38</v>
      </c>
      <c r="C27" s="16" t="s">
        <v>32</v>
      </c>
      <c r="D27" s="10">
        <v>0.04</v>
      </c>
      <c r="E27" s="16" t="s">
        <v>39</v>
      </c>
      <c r="F27" s="16">
        <v>40</v>
      </c>
      <c r="G27" s="16" t="s">
        <v>33</v>
      </c>
      <c r="H27" s="16">
        <v>1</v>
      </c>
      <c r="I27" s="10">
        <f t="shared" si="1"/>
        <v>1.6</v>
      </c>
    </row>
    <row r="28" spans="1:9" x14ac:dyDescent="0.25">
      <c r="A28" s="28">
        <v>7</v>
      </c>
      <c r="B28" s="16" t="s">
        <v>95</v>
      </c>
      <c r="C28" s="16" t="s">
        <v>32</v>
      </c>
      <c r="D28" s="33">
        <v>0.35</v>
      </c>
      <c r="E28" s="16" t="s">
        <v>42</v>
      </c>
      <c r="F28" s="36">
        <v>24</v>
      </c>
      <c r="G28" s="16" t="s">
        <v>33</v>
      </c>
      <c r="H28" s="16">
        <v>1</v>
      </c>
      <c r="I28" s="10">
        <f t="shared" si="1"/>
        <v>8.3999999999999986</v>
      </c>
    </row>
    <row r="29" spans="1:9" x14ac:dyDescent="0.25">
      <c r="A29" s="28">
        <v>8</v>
      </c>
      <c r="B29" s="16" t="s">
        <v>36</v>
      </c>
      <c r="C29" s="29" t="s">
        <v>34</v>
      </c>
      <c r="D29" s="33">
        <v>1.3</v>
      </c>
      <c r="E29" s="16" t="s">
        <v>28</v>
      </c>
      <c r="F29" s="36">
        <v>1</v>
      </c>
      <c r="G29" s="16" t="s">
        <v>37</v>
      </c>
      <c r="H29" s="16">
        <v>1</v>
      </c>
      <c r="I29" s="10">
        <f t="shared" si="1"/>
        <v>1.3</v>
      </c>
    </row>
    <row r="30" spans="1:9" x14ac:dyDescent="0.25">
      <c r="A30" s="28">
        <v>9</v>
      </c>
      <c r="B30" s="16" t="s">
        <v>38</v>
      </c>
      <c r="C30" s="29" t="s">
        <v>34</v>
      </c>
      <c r="D30" s="10">
        <v>0.04</v>
      </c>
      <c r="E30" s="16" t="s">
        <v>39</v>
      </c>
      <c r="F30" s="36">
        <v>30</v>
      </c>
      <c r="G30" s="16" t="s">
        <v>33</v>
      </c>
      <c r="H30" s="16">
        <v>1</v>
      </c>
      <c r="I30" s="10">
        <f t="shared" si="1"/>
        <v>1.2</v>
      </c>
    </row>
    <row r="31" spans="1:9" x14ac:dyDescent="0.25">
      <c r="A31" s="28">
        <v>10</v>
      </c>
      <c r="B31" s="16" t="s">
        <v>41</v>
      </c>
      <c r="C31" s="29" t="s">
        <v>34</v>
      </c>
      <c r="D31" s="10">
        <v>0.35</v>
      </c>
      <c r="E31" s="16" t="s">
        <v>42</v>
      </c>
      <c r="F31" s="16">
        <v>6</v>
      </c>
      <c r="G31" s="16" t="s">
        <v>33</v>
      </c>
      <c r="H31" s="16">
        <v>1</v>
      </c>
      <c r="I31" s="10">
        <f t="shared" si="1"/>
        <v>2.0999999999999996</v>
      </c>
    </row>
    <row r="32" spans="1:9" x14ac:dyDescent="0.25">
      <c r="A32" s="28">
        <v>11</v>
      </c>
      <c r="B32" s="16" t="s">
        <v>36</v>
      </c>
      <c r="C32" s="29" t="s">
        <v>35</v>
      </c>
      <c r="D32" s="10">
        <v>1.3</v>
      </c>
      <c r="E32" s="16" t="s">
        <v>28</v>
      </c>
      <c r="F32" s="16">
        <v>1</v>
      </c>
      <c r="G32" s="16" t="s">
        <v>37</v>
      </c>
      <c r="H32" s="16">
        <v>1</v>
      </c>
      <c r="I32" s="10">
        <f t="shared" si="1"/>
        <v>1.3</v>
      </c>
    </row>
    <row r="33" spans="1:9" x14ac:dyDescent="0.25">
      <c r="A33" s="28">
        <v>12</v>
      </c>
      <c r="B33" s="16" t="s">
        <v>38</v>
      </c>
      <c r="C33" s="29" t="s">
        <v>35</v>
      </c>
      <c r="D33" s="10">
        <v>0.04</v>
      </c>
      <c r="E33" s="16" t="s">
        <v>39</v>
      </c>
      <c r="F33" s="16">
        <v>205</v>
      </c>
      <c r="G33" s="16" t="s">
        <v>40</v>
      </c>
      <c r="H33" s="16">
        <v>3</v>
      </c>
      <c r="I33" s="10">
        <f t="shared" si="1"/>
        <v>24.599999999999998</v>
      </c>
    </row>
    <row r="34" spans="1:9" x14ac:dyDescent="0.25">
      <c r="A34" s="28">
        <v>13</v>
      </c>
      <c r="B34" s="16" t="s">
        <v>44</v>
      </c>
      <c r="C34" s="29" t="s">
        <v>35</v>
      </c>
      <c r="D34" s="10">
        <v>0.5</v>
      </c>
      <c r="E34" s="16" t="s">
        <v>45</v>
      </c>
      <c r="F34" s="16">
        <v>15</v>
      </c>
      <c r="G34" s="16" t="s">
        <v>40</v>
      </c>
      <c r="H34" s="16">
        <v>3</v>
      </c>
      <c r="I34" s="10">
        <f t="shared" si="1"/>
        <v>22.5</v>
      </c>
    </row>
    <row r="35" spans="1:9" x14ac:dyDescent="0.25">
      <c r="A35" s="28">
        <v>14</v>
      </c>
      <c r="B35" s="16" t="s">
        <v>46</v>
      </c>
      <c r="C35" s="29" t="s">
        <v>97</v>
      </c>
      <c r="D35" s="10">
        <v>0.63</v>
      </c>
      <c r="E35" s="16" t="s">
        <v>28</v>
      </c>
      <c r="F35" s="16">
        <v>1</v>
      </c>
      <c r="G35" s="16" t="s">
        <v>37</v>
      </c>
      <c r="H35" s="16">
        <v>1</v>
      </c>
      <c r="I35" s="10">
        <f t="shared" si="1"/>
        <v>0.63</v>
      </c>
    </row>
    <row r="36" spans="1:9" x14ac:dyDescent="0.25">
      <c r="A36" s="28">
        <v>15</v>
      </c>
      <c r="B36" s="16" t="s">
        <v>46</v>
      </c>
      <c r="C36" s="29" t="s">
        <v>98</v>
      </c>
      <c r="D36" s="10">
        <v>0.63</v>
      </c>
      <c r="E36" s="16" t="s">
        <v>28</v>
      </c>
      <c r="F36" s="16">
        <v>2</v>
      </c>
      <c r="G36" s="16" t="s">
        <v>37</v>
      </c>
      <c r="H36" s="16">
        <v>1</v>
      </c>
      <c r="I36" s="10">
        <f>D36*F36*H36</f>
        <v>1.26</v>
      </c>
    </row>
    <row r="37" spans="1:9" x14ac:dyDescent="0.25">
      <c r="A37" s="28">
        <v>16</v>
      </c>
      <c r="B37" s="16" t="s">
        <v>47</v>
      </c>
      <c r="C37" s="29" t="s">
        <v>98</v>
      </c>
      <c r="D37" s="10">
        <v>1.5</v>
      </c>
      <c r="E37" s="16" t="s">
        <v>28</v>
      </c>
      <c r="F37" s="16">
        <v>12</v>
      </c>
      <c r="G37" s="16" t="s">
        <v>37</v>
      </c>
      <c r="H37" s="16">
        <v>1</v>
      </c>
      <c r="I37" s="10">
        <f>D37*F37*H37</f>
        <v>18</v>
      </c>
    </row>
    <row r="38" spans="1:9" x14ac:dyDescent="0.25">
      <c r="A38" s="28">
        <v>17</v>
      </c>
      <c r="B38" s="16" t="s">
        <v>48</v>
      </c>
      <c r="C38" s="29" t="s">
        <v>49</v>
      </c>
      <c r="D38" s="10">
        <v>0.19</v>
      </c>
      <c r="E38" s="16" t="s">
        <v>28</v>
      </c>
      <c r="F38" s="16">
        <v>2</v>
      </c>
      <c r="G38" s="16" t="s">
        <v>37</v>
      </c>
      <c r="H38" s="16">
        <v>1</v>
      </c>
      <c r="I38" s="10">
        <f>D38*F38*H38</f>
        <v>0.38</v>
      </c>
    </row>
    <row r="39" spans="1:9" x14ac:dyDescent="0.25">
      <c r="A39" s="28">
        <v>18</v>
      </c>
      <c r="B39" s="16" t="s">
        <v>46</v>
      </c>
      <c r="C39" s="29" t="s">
        <v>50</v>
      </c>
      <c r="D39" s="10">
        <v>0.63</v>
      </c>
      <c r="E39" s="16" t="s">
        <v>28</v>
      </c>
      <c r="F39" s="16">
        <v>1</v>
      </c>
      <c r="G39" s="16" t="s">
        <v>37</v>
      </c>
      <c r="H39" s="16">
        <v>1</v>
      </c>
      <c r="I39" s="10">
        <f>D39*F39*H39</f>
        <v>0.63</v>
      </c>
    </row>
    <row r="40" spans="1:9" x14ac:dyDescent="0.25">
      <c r="A40" s="28">
        <v>19</v>
      </c>
      <c r="B40" s="16" t="s">
        <v>46</v>
      </c>
      <c r="C40" s="29" t="s">
        <v>51</v>
      </c>
      <c r="D40" s="10">
        <v>0.63</v>
      </c>
      <c r="E40" s="16" t="s">
        <v>28</v>
      </c>
      <c r="F40" s="16">
        <v>2</v>
      </c>
      <c r="G40" s="16" t="s">
        <v>37</v>
      </c>
      <c r="H40" s="16">
        <v>1</v>
      </c>
      <c r="I40" s="10">
        <f>D40*F40*H40</f>
        <v>1.26</v>
      </c>
    </row>
    <row r="41" spans="1:9" x14ac:dyDescent="0.25">
      <c r="B41" s="24"/>
      <c r="C41" s="24"/>
      <c r="D41" s="24"/>
      <c r="E41" s="24"/>
      <c r="F41" s="24"/>
      <c r="G41" s="30"/>
      <c r="H41" s="19" t="s">
        <v>15</v>
      </c>
      <c r="I41" s="21">
        <f>SUM(I22:I40)</f>
        <v>129.85999999999999</v>
      </c>
    </row>
    <row r="43" spans="1:9" x14ac:dyDescent="0.25">
      <c r="A43" s="27" t="s">
        <v>93</v>
      </c>
      <c r="B43" s="7" t="s">
        <v>21</v>
      </c>
      <c r="C43" s="7" t="s">
        <v>17</v>
      </c>
      <c r="D43" s="7" t="s">
        <v>23</v>
      </c>
      <c r="E43" s="42" t="s">
        <v>18</v>
      </c>
      <c r="F43" s="7" t="s">
        <v>14</v>
      </c>
      <c r="G43" s="7" t="s">
        <v>15</v>
      </c>
    </row>
    <row r="44" spans="1:9" x14ac:dyDescent="0.25">
      <c r="A44" s="28">
        <v>1</v>
      </c>
      <c r="B44" s="29" t="s">
        <v>95</v>
      </c>
      <c r="C44" s="29" t="s">
        <v>29</v>
      </c>
      <c r="D44" s="47">
        <v>7.0000000000000007E-2</v>
      </c>
      <c r="E44" s="17" t="s">
        <v>28</v>
      </c>
      <c r="F44" s="48">
        <v>12</v>
      </c>
      <c r="G44" s="49">
        <f>D44*F44</f>
        <v>0.84000000000000008</v>
      </c>
    </row>
    <row r="45" spans="1:9" x14ac:dyDescent="0.25">
      <c r="A45" s="28">
        <v>2</v>
      </c>
      <c r="B45" s="29" t="s">
        <v>96</v>
      </c>
      <c r="C45" s="29" t="s">
        <v>34</v>
      </c>
      <c r="D45" s="47">
        <v>0.2</v>
      </c>
      <c r="E45" s="17" t="s">
        <v>28</v>
      </c>
      <c r="F45" s="48">
        <v>6</v>
      </c>
      <c r="G45" s="49">
        <f>D45*F45</f>
        <v>1.2000000000000002</v>
      </c>
    </row>
    <row r="46" spans="1:9" x14ac:dyDescent="0.25">
      <c r="A46" s="28">
        <v>3</v>
      </c>
      <c r="B46" s="29" t="s">
        <v>55</v>
      </c>
      <c r="C46" s="29" t="s">
        <v>35</v>
      </c>
      <c r="D46" s="47">
        <v>0.13</v>
      </c>
      <c r="E46" s="17" t="s">
        <v>28</v>
      </c>
      <c r="F46" s="48">
        <v>2</v>
      </c>
      <c r="G46" s="49">
        <f>D46*F46</f>
        <v>0.26</v>
      </c>
    </row>
    <row r="47" spans="1:9" x14ac:dyDescent="0.25">
      <c r="B47" s="24"/>
      <c r="C47" s="24"/>
      <c r="D47" s="24"/>
      <c r="E47" s="18"/>
      <c r="F47" s="19" t="s">
        <v>15</v>
      </c>
      <c r="G47" s="20">
        <f>SUM(G44:G46)</f>
        <v>2.2999999999999998</v>
      </c>
    </row>
    <row r="48" spans="1:9" x14ac:dyDescent="0.25">
      <c r="D48" s="23"/>
      <c r="E48" s="23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  <row r="91" spans="1:8" x14ac:dyDescent="0.25">
      <c r="A91" s="22"/>
      <c r="B91" s="22"/>
      <c r="C91" s="22"/>
      <c r="D91" s="22"/>
      <c r="E91" s="22"/>
      <c r="F91" s="22"/>
      <c r="G91" s="22"/>
      <c r="H91" s="22"/>
    </row>
    <row r="92" spans="1:8" x14ac:dyDescent="0.25">
      <c r="A92" s="22"/>
      <c r="B92" s="22"/>
      <c r="C92" s="22"/>
      <c r="D92" s="22"/>
      <c r="E92" s="22"/>
      <c r="F92" s="22"/>
      <c r="G92" s="22"/>
      <c r="H92" s="22"/>
    </row>
    <row r="93" spans="1:8" x14ac:dyDescent="0.25">
      <c r="A93" s="22"/>
      <c r="B93" s="22"/>
      <c r="C93" s="22"/>
      <c r="D93" s="22"/>
      <c r="E93" s="22"/>
      <c r="F93" s="22"/>
      <c r="G93" s="22"/>
      <c r="H93" s="22"/>
    </row>
    <row r="94" spans="1:8" x14ac:dyDescent="0.25">
      <c r="A94" s="22"/>
      <c r="B94" s="22"/>
      <c r="C94" s="22"/>
      <c r="D94" s="22"/>
      <c r="E94" s="22"/>
      <c r="F94" s="22"/>
      <c r="G94" s="22"/>
      <c r="H94" s="22"/>
    </row>
    <row r="95" spans="1:8" x14ac:dyDescent="0.25">
      <c r="A95" s="22"/>
      <c r="B95" s="22"/>
      <c r="C95" s="22"/>
      <c r="D95" s="22"/>
      <c r="E95" s="22"/>
      <c r="F95" s="22"/>
      <c r="G95" s="22"/>
      <c r="H95" s="22"/>
    </row>
    <row r="96" spans="1:8" x14ac:dyDescent="0.25">
      <c r="A96" s="22"/>
      <c r="B96" s="22"/>
      <c r="C96" s="22"/>
      <c r="D96" s="22"/>
      <c r="E96" s="22"/>
      <c r="F96" s="22"/>
      <c r="G96" s="22"/>
      <c r="H96" s="22"/>
    </row>
    <row r="97" spans="1:8" x14ac:dyDescent="0.25">
      <c r="A97" s="22"/>
      <c r="B97" s="22"/>
      <c r="C97" s="22"/>
      <c r="D97" s="22"/>
      <c r="E97" s="22"/>
      <c r="F97" s="22"/>
      <c r="G97" s="22"/>
      <c r="H97" s="22"/>
    </row>
    <row r="98" spans="1:8" x14ac:dyDescent="0.25">
      <c r="A98" s="22"/>
      <c r="B98" s="22"/>
      <c r="C98" s="22"/>
      <c r="D98" s="22"/>
      <c r="E98" s="22"/>
      <c r="F98" s="22"/>
      <c r="G98" s="22"/>
      <c r="H98" s="22"/>
    </row>
    <row r="99" spans="1:8" x14ac:dyDescent="0.25">
      <c r="A99" s="22"/>
      <c r="B99" s="22"/>
      <c r="C99" s="22"/>
      <c r="D99" s="22"/>
      <c r="E99" s="22"/>
      <c r="F99" s="22"/>
      <c r="G99" s="22"/>
      <c r="H99" s="22"/>
    </row>
    <row r="100" spans="1:8" x14ac:dyDescent="0.25">
      <c r="A100" s="22"/>
      <c r="B100" s="22"/>
      <c r="C100" s="22"/>
      <c r="D100" s="22"/>
      <c r="E100" s="22"/>
      <c r="F100" s="22"/>
      <c r="G100" s="22"/>
      <c r="H100" s="22"/>
    </row>
    <row r="101" spans="1:8" x14ac:dyDescent="0.25">
      <c r="A101" s="22"/>
      <c r="B101" s="22"/>
      <c r="C101" s="22"/>
      <c r="D101" s="22"/>
      <c r="E101" s="22"/>
      <c r="F101" s="22"/>
      <c r="G101" s="22"/>
      <c r="H101" s="22"/>
    </row>
    <row r="102" spans="1:8" x14ac:dyDescent="0.25">
      <c r="A102" s="22"/>
      <c r="B102" s="22"/>
      <c r="C102" s="22"/>
      <c r="D102" s="22"/>
      <c r="E102" s="22"/>
      <c r="F102" s="22"/>
      <c r="G102" s="22"/>
      <c r="H102" s="22"/>
    </row>
    <row r="103" spans="1:8" x14ac:dyDescent="0.25">
      <c r="A103" s="22"/>
      <c r="B103" s="22"/>
      <c r="C103" s="22"/>
      <c r="D103" s="22"/>
      <c r="E103" s="22"/>
      <c r="F103" s="22"/>
      <c r="G103" s="22"/>
      <c r="H103" s="22"/>
    </row>
    <row r="104" spans="1:8" x14ac:dyDescent="0.25">
      <c r="A104" s="22"/>
      <c r="B104" s="22"/>
      <c r="C104" s="22"/>
      <c r="D104" s="22"/>
      <c r="E104" s="22"/>
      <c r="F104" s="22"/>
      <c r="G104" s="22"/>
      <c r="H104" s="22"/>
    </row>
    <row r="105" spans="1:8" x14ac:dyDescent="0.25">
      <c r="A105" s="22"/>
      <c r="B105" s="22"/>
      <c r="C105" s="22"/>
      <c r="D105" s="22"/>
      <c r="E105" s="22"/>
      <c r="F105" s="22"/>
      <c r="G105" s="22"/>
      <c r="H105" s="22"/>
    </row>
    <row r="106" spans="1:8" x14ac:dyDescent="0.25">
      <c r="A106" s="22"/>
      <c r="B106" s="22"/>
      <c r="C106" s="22"/>
      <c r="D106" s="22"/>
      <c r="E106" s="22"/>
      <c r="F106" s="22"/>
      <c r="G106" s="22"/>
      <c r="H106" s="22"/>
    </row>
    <row r="107" spans="1:8" x14ac:dyDescent="0.25">
      <c r="A107" s="22"/>
      <c r="B107" s="22"/>
      <c r="C107" s="22"/>
      <c r="D107" s="22"/>
      <c r="E107" s="22"/>
      <c r="F107" s="22"/>
      <c r="G107" s="22"/>
      <c r="H107" s="22"/>
    </row>
    <row r="108" spans="1:8" x14ac:dyDescent="0.25">
      <c r="A108" s="22"/>
      <c r="B108" s="22"/>
      <c r="C108" s="22"/>
      <c r="D108" s="22"/>
      <c r="E108" s="22"/>
      <c r="F108" s="22"/>
      <c r="G108" s="22"/>
      <c r="H108" s="22"/>
    </row>
    <row r="109" spans="1:8" x14ac:dyDescent="0.25">
      <c r="A109" s="22"/>
      <c r="B109" s="22"/>
      <c r="C109" s="22"/>
      <c r="D109" s="22"/>
      <c r="E109" s="22"/>
      <c r="F109" s="22"/>
      <c r="G109" s="22"/>
      <c r="H109" s="22"/>
    </row>
    <row r="110" spans="1:8" x14ac:dyDescent="0.25">
      <c r="A110" s="22"/>
      <c r="B110" s="22"/>
      <c r="C110" s="22"/>
      <c r="D110" s="22"/>
      <c r="E110" s="22"/>
      <c r="F110" s="22"/>
      <c r="G110" s="22"/>
      <c r="H110" s="22"/>
    </row>
    <row r="111" spans="1:8" x14ac:dyDescent="0.25">
      <c r="A111" s="22"/>
      <c r="B111" s="22"/>
      <c r="C111" s="22"/>
      <c r="D111" s="22"/>
      <c r="E111" s="22"/>
      <c r="F111" s="22"/>
      <c r="G111" s="22"/>
      <c r="H111" s="22"/>
    </row>
    <row r="112" spans="1:8" x14ac:dyDescent="0.25">
      <c r="A112" s="22"/>
      <c r="B112" s="22"/>
      <c r="C112" s="22"/>
      <c r="D112" s="22"/>
      <c r="E112" s="22"/>
      <c r="F112" s="22"/>
      <c r="G112" s="22"/>
      <c r="H112" s="22"/>
    </row>
    <row r="113" spans="1:8" x14ac:dyDescent="0.25">
      <c r="A113" s="22"/>
      <c r="B113" s="22"/>
      <c r="C113" s="22"/>
      <c r="D113" s="22"/>
      <c r="E113" s="22"/>
      <c r="F113" s="22"/>
      <c r="G113" s="22"/>
      <c r="H113" s="22"/>
    </row>
    <row r="114" spans="1:8" x14ac:dyDescent="0.25">
      <c r="A114" s="22"/>
      <c r="B114" s="22"/>
      <c r="C114" s="22"/>
      <c r="D114" s="22"/>
      <c r="E114" s="22"/>
      <c r="F114" s="22"/>
      <c r="G114" s="22"/>
      <c r="H114" s="22"/>
    </row>
    <row r="115" spans="1:8" x14ac:dyDescent="0.25">
      <c r="A115" s="22"/>
      <c r="B115" s="22"/>
      <c r="C115" s="22"/>
      <c r="D115" s="22"/>
      <c r="E115" s="22"/>
      <c r="F115" s="22"/>
      <c r="G115" s="22"/>
      <c r="H115" s="22"/>
    </row>
    <row r="116" spans="1:8" x14ac:dyDescent="0.25">
      <c r="A116" s="22"/>
      <c r="B116" s="22"/>
      <c r="C116" s="22"/>
      <c r="D116" s="22"/>
      <c r="E116" s="22"/>
      <c r="F116" s="22"/>
      <c r="G116" s="22"/>
      <c r="H116" s="22"/>
    </row>
    <row r="117" spans="1:8" x14ac:dyDescent="0.25">
      <c r="A117" s="22"/>
      <c r="B117" s="22"/>
      <c r="C117" s="22"/>
      <c r="D117" s="22"/>
      <c r="E117" s="22"/>
      <c r="F117" s="22"/>
      <c r="G117" s="22"/>
      <c r="H117" s="22"/>
    </row>
    <row r="118" spans="1:8" x14ac:dyDescent="0.25">
      <c r="A118" s="22"/>
      <c r="B118" s="22"/>
      <c r="C118" s="22"/>
      <c r="D118" s="22"/>
      <c r="E118" s="22"/>
      <c r="F118" s="22"/>
      <c r="G118" s="22"/>
      <c r="H118" s="22"/>
    </row>
    <row r="119" spans="1:8" x14ac:dyDescent="0.25">
      <c r="A119" s="22"/>
      <c r="B119" s="22"/>
      <c r="C119" s="22"/>
      <c r="D119" s="22"/>
      <c r="E119" s="22"/>
      <c r="F119" s="22"/>
      <c r="G119" s="22"/>
      <c r="H119" s="22"/>
    </row>
    <row r="120" spans="1:8" x14ac:dyDescent="0.25">
      <c r="A120" s="22"/>
      <c r="B120" s="22"/>
      <c r="C120" s="22"/>
      <c r="D120" s="22"/>
      <c r="E120" s="22"/>
      <c r="F120" s="22"/>
      <c r="G120" s="22"/>
      <c r="H120" s="22"/>
    </row>
    <row r="121" spans="1:8" x14ac:dyDescent="0.25">
      <c r="A121" s="22"/>
      <c r="B121" s="22"/>
      <c r="C121" s="22"/>
      <c r="D121" s="22"/>
      <c r="E121" s="22"/>
      <c r="F121" s="22"/>
      <c r="G121" s="22"/>
      <c r="H121" s="22"/>
    </row>
    <row r="122" spans="1:8" x14ac:dyDescent="0.25">
      <c r="A122" s="22"/>
      <c r="B122" s="22"/>
      <c r="C122" s="22"/>
      <c r="D122" s="22"/>
      <c r="E122" s="22"/>
      <c r="F122" s="22"/>
      <c r="G122" s="22"/>
      <c r="H122" s="22"/>
    </row>
    <row r="123" spans="1:8" x14ac:dyDescent="0.25">
      <c r="A123" s="22"/>
      <c r="B123" s="22"/>
      <c r="C123" s="22"/>
      <c r="D123" s="22"/>
      <c r="E123" s="22"/>
      <c r="F123" s="22"/>
      <c r="G123" s="22"/>
      <c r="H123" s="22"/>
    </row>
    <row r="124" spans="1:8" x14ac:dyDescent="0.25">
      <c r="A124" s="22"/>
      <c r="B124" s="22"/>
      <c r="C124" s="22"/>
      <c r="D124" s="22"/>
      <c r="E124" s="22"/>
      <c r="F124" s="22"/>
      <c r="G124" s="22"/>
      <c r="H124" s="22"/>
    </row>
    <row r="125" spans="1:8" x14ac:dyDescent="0.25">
      <c r="A125" s="22"/>
      <c r="B125" s="22"/>
      <c r="C125" s="22"/>
      <c r="D125" s="22"/>
      <c r="E125" s="22"/>
      <c r="F125" s="22"/>
      <c r="G125" s="22"/>
      <c r="H125" s="22"/>
    </row>
    <row r="126" spans="1:8" x14ac:dyDescent="0.25">
      <c r="A126" s="22"/>
      <c r="B126" s="22"/>
      <c r="C126" s="22"/>
      <c r="D126" s="22"/>
      <c r="E126" s="22"/>
      <c r="F126" s="22"/>
      <c r="G126" s="22"/>
      <c r="H126" s="22"/>
    </row>
    <row r="127" spans="1:8" x14ac:dyDescent="0.25">
      <c r="A127" s="22"/>
      <c r="B127" s="22"/>
      <c r="C127" s="22"/>
      <c r="D127" s="22"/>
      <c r="E127" s="22"/>
      <c r="F127" s="22"/>
      <c r="G127" s="22"/>
      <c r="H127" s="22"/>
    </row>
    <row r="128" spans="1:8" x14ac:dyDescent="0.25">
      <c r="A128" s="22"/>
      <c r="B128" s="22"/>
      <c r="C128" s="22"/>
      <c r="D128" s="22"/>
      <c r="E128" s="22"/>
      <c r="F128" s="22"/>
      <c r="G128" s="22"/>
      <c r="H128" s="22"/>
    </row>
    <row r="129" spans="1:8" x14ac:dyDescent="0.25">
      <c r="A129" s="22"/>
      <c r="B129" s="22"/>
      <c r="C129" s="22"/>
      <c r="D129" s="22"/>
      <c r="E129" s="22"/>
      <c r="F129" s="22"/>
      <c r="G129" s="22"/>
      <c r="H129" s="22"/>
    </row>
    <row r="130" spans="1:8" x14ac:dyDescent="0.25">
      <c r="A130" s="22"/>
      <c r="B130" s="22"/>
      <c r="C130" s="22"/>
      <c r="D130" s="22"/>
      <c r="E130" s="22"/>
      <c r="F130" s="22"/>
      <c r="G130" s="22"/>
      <c r="H130" s="22"/>
    </row>
    <row r="131" spans="1:8" x14ac:dyDescent="0.25">
      <c r="A131" s="22"/>
      <c r="B131" s="22"/>
      <c r="C131" s="22"/>
      <c r="D131" s="22"/>
      <c r="E131" s="22"/>
      <c r="F131" s="22"/>
      <c r="G131" s="22"/>
      <c r="H131" s="22"/>
    </row>
    <row r="132" spans="1:8" x14ac:dyDescent="0.25">
      <c r="A132" s="22"/>
      <c r="B132" s="22"/>
      <c r="C132" s="22"/>
      <c r="D132" s="22"/>
      <c r="E132" s="22"/>
      <c r="F132" s="22"/>
      <c r="G132" s="22"/>
      <c r="H132" s="22"/>
    </row>
    <row r="133" spans="1:8" x14ac:dyDescent="0.25">
      <c r="A133" s="22"/>
      <c r="B133" s="22"/>
      <c r="C133" s="22"/>
      <c r="D133" s="22"/>
      <c r="E133" s="22"/>
      <c r="F133" s="22"/>
      <c r="G133" s="22"/>
      <c r="H133" s="22"/>
    </row>
    <row r="134" spans="1:8" x14ac:dyDescent="0.25">
      <c r="A134" s="22"/>
      <c r="B134" s="22"/>
      <c r="C134" s="22"/>
      <c r="D134" s="22"/>
      <c r="E134" s="22"/>
      <c r="F134" s="22"/>
      <c r="G134" s="22"/>
      <c r="H134" s="22"/>
    </row>
    <row r="135" spans="1:8" x14ac:dyDescent="0.25">
      <c r="A135" s="22"/>
      <c r="B135" s="22"/>
      <c r="C135" s="22"/>
      <c r="D135" s="22"/>
      <c r="E135" s="22"/>
      <c r="F135" s="22"/>
      <c r="G135" s="22"/>
      <c r="H135" s="22"/>
    </row>
    <row r="136" spans="1:8" x14ac:dyDescent="0.25">
      <c r="A136" s="22"/>
      <c r="B136" s="22"/>
      <c r="C136" s="22"/>
      <c r="D136" s="22"/>
      <c r="E136" s="22"/>
      <c r="F136" s="22"/>
      <c r="G136" s="22"/>
      <c r="H136" s="22"/>
    </row>
    <row r="137" spans="1:8" x14ac:dyDescent="0.25">
      <c r="A137" s="22"/>
      <c r="B137" s="22"/>
      <c r="C137" s="22"/>
      <c r="D137" s="22"/>
      <c r="E137" s="22"/>
      <c r="F137" s="22"/>
      <c r="G137" s="22"/>
      <c r="H137" s="22"/>
    </row>
    <row r="138" spans="1:8" x14ac:dyDescent="0.25">
      <c r="A138" s="22"/>
      <c r="B138" s="22"/>
      <c r="C138" s="22"/>
      <c r="D138" s="22"/>
      <c r="E138" s="22"/>
      <c r="F138" s="22"/>
      <c r="G138" s="22"/>
      <c r="H138" s="22"/>
    </row>
    <row r="139" spans="1:8" x14ac:dyDescent="0.25">
      <c r="A139" s="22"/>
      <c r="B139" s="22"/>
      <c r="C139" s="22"/>
      <c r="D139" s="22"/>
      <c r="E139" s="22"/>
      <c r="F139" s="22"/>
      <c r="G139" s="22"/>
      <c r="H139" s="22"/>
    </row>
    <row r="140" spans="1:8" x14ac:dyDescent="0.25">
      <c r="A140" s="22"/>
      <c r="B140" s="22"/>
      <c r="C140" s="22"/>
      <c r="D140" s="22"/>
      <c r="E140" s="22"/>
      <c r="F140" s="22"/>
      <c r="G140" s="22"/>
      <c r="H140" s="22"/>
    </row>
    <row r="141" spans="1:8" x14ac:dyDescent="0.25">
      <c r="A141" s="22"/>
      <c r="B141" s="22"/>
      <c r="C141" s="22"/>
      <c r="D141" s="22"/>
      <c r="E141" s="22"/>
      <c r="F141" s="22"/>
      <c r="G141" s="22"/>
      <c r="H141" s="22"/>
    </row>
    <row r="142" spans="1:8" x14ac:dyDescent="0.25">
      <c r="A142" s="22"/>
      <c r="B142" s="22"/>
      <c r="C142" s="22"/>
      <c r="D142" s="22"/>
      <c r="E142" s="22"/>
      <c r="F142" s="22"/>
      <c r="G142" s="22"/>
      <c r="H142" s="22"/>
    </row>
    <row r="143" spans="1:8" x14ac:dyDescent="0.25">
      <c r="A143" s="22"/>
      <c r="B143" s="22"/>
      <c r="C143" s="22"/>
      <c r="D143" s="22"/>
      <c r="E143" s="22"/>
      <c r="F143" s="22"/>
      <c r="G143" s="22"/>
      <c r="H143" s="22"/>
    </row>
    <row r="144" spans="1:8" x14ac:dyDescent="0.25">
      <c r="A144" s="22"/>
      <c r="B144" s="22"/>
      <c r="C144" s="22"/>
      <c r="D144" s="22"/>
      <c r="E144" s="22"/>
      <c r="F144" s="22"/>
      <c r="G144" s="22"/>
      <c r="H144" s="22"/>
    </row>
    <row r="145" spans="1:8" x14ac:dyDescent="0.25">
      <c r="A145" s="22"/>
      <c r="B145" s="22"/>
      <c r="C145" s="22"/>
      <c r="D145" s="22"/>
      <c r="E145" s="22"/>
      <c r="F145" s="22"/>
      <c r="G145" s="22"/>
      <c r="H145" s="22"/>
    </row>
    <row r="146" spans="1:8" x14ac:dyDescent="0.25">
      <c r="A146" s="22"/>
      <c r="B146" s="22"/>
      <c r="C146" s="22"/>
      <c r="D146" s="22"/>
      <c r="E146" s="22"/>
      <c r="F146" s="22"/>
      <c r="G146" s="22"/>
      <c r="H146" s="22"/>
    </row>
    <row r="147" spans="1:8" x14ac:dyDescent="0.25">
      <c r="A147" s="22"/>
      <c r="B147" s="22"/>
      <c r="C147" s="22"/>
      <c r="D147" s="22"/>
      <c r="E147" s="22"/>
      <c r="F147" s="22"/>
      <c r="G147" s="22"/>
      <c r="H147" s="22"/>
    </row>
    <row r="148" spans="1:8" x14ac:dyDescent="0.25">
      <c r="A148" s="22"/>
      <c r="B148" s="22"/>
      <c r="C148" s="22"/>
      <c r="D148" s="22"/>
      <c r="E148" s="22"/>
      <c r="F148" s="22"/>
      <c r="G148" s="22"/>
      <c r="H148" s="22"/>
    </row>
    <row r="149" spans="1:8" x14ac:dyDescent="0.25">
      <c r="A149" s="22"/>
      <c r="B149" s="22"/>
      <c r="C149" s="22"/>
      <c r="D149" s="22"/>
      <c r="E149" s="22"/>
      <c r="F149" s="22"/>
      <c r="G149" s="22"/>
      <c r="H149" s="22"/>
    </row>
    <row r="150" spans="1:8" x14ac:dyDescent="0.25">
      <c r="A150" s="22"/>
      <c r="B150" s="22"/>
      <c r="C150" s="22"/>
      <c r="D150" s="22"/>
      <c r="E150" s="22"/>
      <c r="F150" s="22"/>
      <c r="G150" s="22"/>
      <c r="H150" s="22"/>
    </row>
    <row r="151" spans="1:8" x14ac:dyDescent="0.25">
      <c r="A151" s="22"/>
      <c r="B151" s="22"/>
      <c r="C151" s="22"/>
      <c r="D151" s="22"/>
      <c r="E151" s="22"/>
      <c r="F151" s="22"/>
      <c r="G151" s="22"/>
      <c r="H151" s="22"/>
    </row>
    <row r="152" spans="1:8" x14ac:dyDescent="0.25">
      <c r="A152" s="22"/>
      <c r="B152" s="22"/>
      <c r="C152" s="22"/>
      <c r="D152" s="22"/>
      <c r="E152" s="22"/>
      <c r="F152" s="22"/>
      <c r="G152" s="22"/>
      <c r="H152" s="22"/>
    </row>
    <row r="153" spans="1:8" x14ac:dyDescent="0.25">
      <c r="A153" s="22"/>
      <c r="B153" s="22"/>
      <c r="C153" s="22"/>
      <c r="D153" s="22"/>
      <c r="E153" s="22"/>
      <c r="F153" s="22"/>
      <c r="G153" s="22"/>
      <c r="H153" s="22"/>
    </row>
    <row r="154" spans="1:8" x14ac:dyDescent="0.25">
      <c r="A154" s="22"/>
      <c r="B154" s="22"/>
      <c r="C154" s="22"/>
      <c r="D154" s="22"/>
      <c r="E154" s="22"/>
      <c r="F154" s="22"/>
      <c r="G154" s="22"/>
      <c r="H154" s="22"/>
    </row>
    <row r="155" spans="1:8" x14ac:dyDescent="0.25">
      <c r="A155" s="22"/>
      <c r="B155" s="22"/>
      <c r="C155" s="22"/>
      <c r="D155" s="22"/>
      <c r="E155" s="22"/>
      <c r="F155" s="22"/>
      <c r="G155" s="22"/>
      <c r="H155" s="22"/>
    </row>
    <row r="156" spans="1:8" x14ac:dyDescent="0.25">
      <c r="A156" s="22"/>
      <c r="B156" s="22"/>
      <c r="C156" s="22"/>
      <c r="D156" s="22"/>
      <c r="E156" s="22"/>
      <c r="F156" s="22"/>
      <c r="G156" s="22"/>
      <c r="H156" s="22"/>
    </row>
    <row r="157" spans="1:8" x14ac:dyDescent="0.25">
      <c r="A157" s="22"/>
      <c r="B157" s="22"/>
      <c r="C157" s="22"/>
      <c r="D157" s="22"/>
      <c r="E157" s="22"/>
      <c r="F157" s="22"/>
      <c r="G157" s="22"/>
      <c r="H157" s="22"/>
    </row>
    <row r="158" spans="1:8" x14ac:dyDescent="0.25">
      <c r="A158" s="22"/>
      <c r="B158" s="22"/>
      <c r="C158" s="22"/>
      <c r="D158" s="22"/>
      <c r="E158" s="22"/>
      <c r="F158" s="22"/>
      <c r="G158" s="22"/>
      <c r="H158" s="22"/>
    </row>
    <row r="159" spans="1:8" x14ac:dyDescent="0.25">
      <c r="A159" s="22"/>
      <c r="B159" s="22"/>
      <c r="C159" s="22"/>
      <c r="D159" s="22"/>
      <c r="E159" s="22"/>
      <c r="F159" s="22"/>
      <c r="G159" s="22"/>
      <c r="H159" s="22"/>
    </row>
    <row r="160" spans="1:8" x14ac:dyDescent="0.25">
      <c r="A160" s="22"/>
      <c r="B160" s="22"/>
      <c r="C160" s="22"/>
      <c r="D160" s="22"/>
      <c r="E160" s="22"/>
      <c r="F160" s="22"/>
      <c r="G160" s="22"/>
      <c r="H160" s="22"/>
    </row>
    <row r="161" spans="1:8" x14ac:dyDescent="0.25">
      <c r="A161" s="22"/>
      <c r="B161" s="22"/>
      <c r="C161" s="22"/>
      <c r="D161" s="22"/>
      <c r="E161" s="22"/>
      <c r="F161" s="22"/>
      <c r="G161" s="22"/>
      <c r="H161" s="22"/>
    </row>
    <row r="162" spans="1:8" x14ac:dyDescent="0.25">
      <c r="A162" s="22"/>
      <c r="B162" s="22"/>
      <c r="C162" s="22"/>
      <c r="D162" s="22"/>
      <c r="E162" s="22"/>
      <c r="F162" s="22"/>
      <c r="G162" s="22"/>
      <c r="H162" s="22"/>
    </row>
    <row r="163" spans="1:8" x14ac:dyDescent="0.25">
      <c r="A163" s="22"/>
      <c r="B163" s="22"/>
      <c r="C163" s="22"/>
      <c r="D163" s="22"/>
      <c r="E163" s="22"/>
      <c r="F163" s="22"/>
      <c r="G163" s="22"/>
      <c r="H163" s="22"/>
    </row>
    <row r="164" spans="1:8" x14ac:dyDescent="0.25">
      <c r="A164" s="22"/>
      <c r="B164" s="22"/>
      <c r="C164" s="22"/>
      <c r="D164" s="22"/>
      <c r="E164" s="22"/>
      <c r="F164" s="22"/>
      <c r="G164" s="22"/>
      <c r="H164" s="22"/>
    </row>
    <row r="165" spans="1:8" x14ac:dyDescent="0.25">
      <c r="A165" s="22"/>
      <c r="B165" s="22"/>
      <c r="C165" s="22"/>
      <c r="D165" s="22"/>
      <c r="E165" s="22"/>
      <c r="F165" s="22"/>
      <c r="G165" s="22"/>
      <c r="H165" s="22"/>
    </row>
    <row r="166" spans="1:8" x14ac:dyDescent="0.25">
      <c r="A166" s="22"/>
      <c r="B166" s="22"/>
      <c r="C166" s="22"/>
      <c r="D166" s="22"/>
      <c r="E166" s="22"/>
      <c r="F166" s="22"/>
      <c r="G166" s="22"/>
      <c r="H166" s="22"/>
    </row>
    <row r="167" spans="1:8" x14ac:dyDescent="0.25">
      <c r="A167" s="22"/>
      <c r="B167" s="22"/>
      <c r="C167" s="22"/>
      <c r="D167" s="22"/>
      <c r="E167" s="22"/>
      <c r="F167" s="22"/>
      <c r="G167" s="22"/>
      <c r="H167" s="22"/>
    </row>
    <row r="168" spans="1:8" x14ac:dyDescent="0.25">
      <c r="A168" s="22"/>
      <c r="B168" s="22"/>
      <c r="C168" s="22"/>
      <c r="D168" s="22"/>
      <c r="E168" s="22"/>
      <c r="F168" s="22"/>
      <c r="G168" s="22"/>
      <c r="H168" s="22"/>
    </row>
    <row r="169" spans="1:8" x14ac:dyDescent="0.25">
      <c r="A169" s="22"/>
      <c r="B169" s="22"/>
      <c r="C169" s="22"/>
      <c r="D169" s="22"/>
      <c r="E169" s="22"/>
      <c r="F169" s="22"/>
      <c r="G169" s="22"/>
      <c r="H169" s="22"/>
    </row>
    <row r="170" spans="1:8" x14ac:dyDescent="0.25">
      <c r="A170" s="22"/>
      <c r="B170" s="22"/>
      <c r="C170" s="22"/>
      <c r="D170" s="22"/>
      <c r="E170" s="22"/>
      <c r="F170" s="22"/>
      <c r="G170" s="22"/>
      <c r="H170" s="22"/>
    </row>
    <row r="171" spans="1:8" x14ac:dyDescent="0.25">
      <c r="A171" s="22"/>
      <c r="B171" s="22"/>
      <c r="C171" s="22"/>
      <c r="D171" s="22"/>
      <c r="E171" s="22"/>
      <c r="F171" s="22"/>
      <c r="G171" s="22"/>
      <c r="H171" s="22"/>
    </row>
    <row r="172" spans="1:8" x14ac:dyDescent="0.25">
      <c r="A172" s="22"/>
      <c r="B172" s="22"/>
      <c r="C172" s="22"/>
      <c r="D172" s="22"/>
      <c r="E172" s="22"/>
      <c r="F172" s="22"/>
      <c r="G172" s="22"/>
      <c r="H172" s="22"/>
    </row>
    <row r="173" spans="1:8" x14ac:dyDescent="0.25">
      <c r="A173" s="22"/>
      <c r="B173" s="22"/>
      <c r="C173" s="22"/>
      <c r="D173" s="22"/>
      <c r="E173" s="22"/>
      <c r="F173" s="22"/>
      <c r="G173" s="22"/>
      <c r="H173" s="22"/>
    </row>
    <row r="174" spans="1:8" x14ac:dyDescent="0.25">
      <c r="A174" s="22"/>
      <c r="B174" s="22"/>
      <c r="C174" s="22"/>
      <c r="D174" s="22"/>
      <c r="E174" s="22"/>
      <c r="F174" s="22"/>
      <c r="G174" s="22"/>
      <c r="H174" s="22"/>
    </row>
    <row r="175" spans="1:8" x14ac:dyDescent="0.25">
      <c r="A175" s="22"/>
      <c r="B175" s="22"/>
      <c r="C175" s="22"/>
      <c r="D175" s="22"/>
      <c r="E175" s="22"/>
      <c r="F175" s="22"/>
      <c r="G175" s="22"/>
      <c r="H175" s="22"/>
    </row>
    <row r="176" spans="1:8" x14ac:dyDescent="0.25">
      <c r="A176" s="22"/>
      <c r="B176" s="22"/>
      <c r="C176" s="22"/>
      <c r="D176" s="22"/>
      <c r="E176" s="22"/>
      <c r="F176" s="22"/>
      <c r="G176" s="22"/>
      <c r="H176" s="22"/>
    </row>
    <row r="177" spans="1:8" x14ac:dyDescent="0.25">
      <c r="A177" s="22"/>
      <c r="B177" s="22"/>
      <c r="C177" s="22"/>
      <c r="D177" s="22"/>
      <c r="E177" s="22"/>
      <c r="F177" s="22"/>
      <c r="G177" s="22"/>
      <c r="H177" s="22"/>
    </row>
    <row r="178" spans="1:8" x14ac:dyDescent="0.25">
      <c r="A178" s="22"/>
      <c r="B178" s="22"/>
      <c r="C178" s="22"/>
      <c r="D178" s="22"/>
      <c r="E178" s="22"/>
      <c r="F178" s="22"/>
      <c r="G178" s="22"/>
      <c r="H178" s="22"/>
    </row>
    <row r="179" spans="1:8" x14ac:dyDescent="0.25">
      <c r="A179" s="22"/>
      <c r="B179" s="22"/>
      <c r="C179" s="22"/>
      <c r="D179" s="22"/>
      <c r="E179" s="22"/>
      <c r="F179" s="22"/>
      <c r="G179" s="22"/>
      <c r="H179" s="22"/>
    </row>
    <row r="180" spans="1:8" x14ac:dyDescent="0.25">
      <c r="A180" s="22"/>
      <c r="B180" s="22"/>
      <c r="C180" s="22"/>
      <c r="D180" s="22"/>
      <c r="E180" s="22"/>
      <c r="F180" s="22"/>
      <c r="G180" s="22"/>
      <c r="H180" s="22"/>
    </row>
    <row r="181" spans="1:8" x14ac:dyDescent="0.25">
      <c r="A181" s="22"/>
      <c r="B181" s="22"/>
      <c r="C181" s="22"/>
      <c r="D181" s="22"/>
      <c r="E181" s="22"/>
      <c r="F181" s="22"/>
      <c r="G181" s="22"/>
      <c r="H181" s="22"/>
    </row>
    <row r="182" spans="1:8" x14ac:dyDescent="0.25">
      <c r="A182" s="22"/>
      <c r="B182" s="22"/>
      <c r="C182" s="22"/>
      <c r="D182" s="22"/>
      <c r="E182" s="22"/>
      <c r="F182" s="22"/>
      <c r="G182" s="22"/>
      <c r="H182" s="22"/>
    </row>
    <row r="183" spans="1:8" x14ac:dyDescent="0.25">
      <c r="A183" s="22"/>
      <c r="B183" s="22"/>
      <c r="C183" s="22"/>
      <c r="D183" s="22"/>
      <c r="E183" s="22"/>
      <c r="F183" s="22"/>
      <c r="G183" s="22"/>
      <c r="H183" s="22"/>
    </row>
    <row r="184" spans="1:8" x14ac:dyDescent="0.25">
      <c r="A184" s="22"/>
      <c r="B184" s="22"/>
      <c r="C184" s="22"/>
      <c r="D184" s="22"/>
      <c r="E184" s="22"/>
      <c r="F184" s="22"/>
      <c r="G184" s="22"/>
      <c r="H184" s="22"/>
    </row>
    <row r="185" spans="1:8" x14ac:dyDescent="0.25">
      <c r="A185" s="22"/>
      <c r="B185" s="22"/>
      <c r="C185" s="22"/>
      <c r="D185" s="22"/>
      <c r="E185" s="22"/>
      <c r="F185" s="22"/>
      <c r="G185" s="22"/>
      <c r="H185" s="22"/>
    </row>
    <row r="186" spans="1:8" x14ac:dyDescent="0.25">
      <c r="A186" s="22"/>
      <c r="B186" s="22"/>
      <c r="C186" s="22"/>
      <c r="D186" s="22"/>
      <c r="E186" s="22"/>
      <c r="F186" s="22"/>
      <c r="G186" s="22"/>
      <c r="H186" s="22"/>
    </row>
    <row r="187" spans="1:8" x14ac:dyDescent="0.25">
      <c r="A187" s="22"/>
      <c r="B187" s="22"/>
      <c r="C187" s="22"/>
      <c r="D187" s="22"/>
      <c r="E187" s="22"/>
      <c r="F187" s="22"/>
      <c r="G187" s="22"/>
      <c r="H187" s="22"/>
    </row>
    <row r="188" spans="1:8" x14ac:dyDescent="0.25">
      <c r="A188" s="22"/>
      <c r="B188" s="22"/>
      <c r="C188" s="22"/>
      <c r="D188" s="22"/>
      <c r="E188" s="22"/>
      <c r="F188" s="22"/>
      <c r="G188" s="22"/>
      <c r="H188" s="22"/>
    </row>
    <row r="189" spans="1:8" x14ac:dyDescent="0.25">
      <c r="A189" s="22"/>
      <c r="B189" s="22"/>
      <c r="C189" s="22"/>
      <c r="D189" s="22"/>
      <c r="E189" s="22"/>
      <c r="F189" s="22"/>
      <c r="G189" s="22"/>
      <c r="H189" s="22"/>
    </row>
    <row r="190" spans="1:8" x14ac:dyDescent="0.25">
      <c r="A190" s="22"/>
      <c r="B190" s="22"/>
      <c r="C190" s="22"/>
      <c r="D190" s="22"/>
      <c r="E190" s="22"/>
      <c r="F190" s="22"/>
      <c r="G190" s="22"/>
      <c r="H190" s="22"/>
    </row>
    <row r="191" spans="1:8" x14ac:dyDescent="0.25">
      <c r="A191" s="22"/>
      <c r="B191" s="22"/>
      <c r="C191" s="22"/>
      <c r="D191" s="22"/>
      <c r="E191" s="22"/>
      <c r="F191" s="22"/>
      <c r="G191" s="22"/>
      <c r="H191" s="22"/>
    </row>
    <row r="192" spans="1:8" x14ac:dyDescent="0.25">
      <c r="A192" s="22"/>
      <c r="B192" s="22"/>
      <c r="C192" s="22"/>
      <c r="D192" s="22"/>
      <c r="E192" s="22"/>
      <c r="F192" s="22"/>
      <c r="G192" s="22"/>
      <c r="H192" s="22"/>
    </row>
    <row r="193" spans="1:8" x14ac:dyDescent="0.25">
      <c r="A193" s="22"/>
      <c r="B193" s="22"/>
      <c r="C193" s="22"/>
      <c r="D193" s="22"/>
      <c r="E193" s="22"/>
      <c r="F193" s="22"/>
      <c r="G193" s="22"/>
      <c r="H193" s="22"/>
    </row>
    <row r="194" spans="1:8" x14ac:dyDescent="0.25">
      <c r="A194" s="22"/>
      <c r="B194" s="22"/>
      <c r="C194" s="22"/>
      <c r="D194" s="22"/>
      <c r="E194" s="22"/>
      <c r="F194" s="22"/>
      <c r="G194" s="22"/>
      <c r="H194" s="22"/>
    </row>
    <row r="195" spans="1:8" x14ac:dyDescent="0.25">
      <c r="A195" s="22"/>
      <c r="B195" s="22"/>
      <c r="C195" s="22"/>
      <c r="D195" s="22"/>
      <c r="E195" s="22"/>
      <c r="F195" s="22"/>
      <c r="G195" s="22"/>
      <c r="H195" s="22"/>
    </row>
    <row r="196" spans="1:8" x14ac:dyDescent="0.25">
      <c r="A196" s="22"/>
      <c r="B196" s="22"/>
      <c r="C196" s="22"/>
      <c r="D196" s="22"/>
      <c r="E196" s="22"/>
      <c r="F196" s="22"/>
      <c r="G196" s="22"/>
      <c r="H196" s="22"/>
    </row>
    <row r="197" spans="1:8" x14ac:dyDescent="0.25">
      <c r="A197" s="22"/>
      <c r="B197" s="22"/>
      <c r="C197" s="22"/>
      <c r="D197" s="22"/>
      <c r="E197" s="22"/>
      <c r="F197" s="22"/>
      <c r="G197" s="22"/>
      <c r="H197" s="22"/>
    </row>
    <row r="198" spans="1:8" x14ac:dyDescent="0.25">
      <c r="A198" s="22"/>
      <c r="B198" s="22"/>
      <c r="C198" s="22"/>
      <c r="D198" s="22"/>
      <c r="E198" s="22"/>
      <c r="F198" s="22"/>
      <c r="G198" s="22"/>
      <c r="H198" s="22"/>
    </row>
    <row r="199" spans="1:8" x14ac:dyDescent="0.25">
      <c r="A199" s="22"/>
      <c r="B199" s="22"/>
      <c r="C199" s="22"/>
      <c r="D199" s="22"/>
      <c r="E199" s="22"/>
      <c r="F199" s="22"/>
      <c r="G199" s="22"/>
      <c r="H199" s="22"/>
    </row>
    <row r="200" spans="1:8" x14ac:dyDescent="0.25">
      <c r="A200" s="22"/>
      <c r="B200" s="22"/>
      <c r="C200" s="22"/>
      <c r="D200" s="22"/>
      <c r="E200" s="22"/>
      <c r="F200" s="22"/>
      <c r="G200" s="22"/>
      <c r="H200" s="22"/>
    </row>
    <row r="201" spans="1:8" x14ac:dyDescent="0.25">
      <c r="A201" s="22"/>
      <c r="B201" s="22"/>
      <c r="C201" s="22"/>
      <c r="D201" s="22"/>
      <c r="E201" s="22"/>
      <c r="F201" s="22"/>
      <c r="G201" s="22"/>
      <c r="H201" s="22"/>
    </row>
    <row r="202" spans="1:8" x14ac:dyDescent="0.25">
      <c r="A202" s="22"/>
      <c r="B202" s="22"/>
      <c r="C202" s="22"/>
      <c r="D202" s="22"/>
      <c r="E202" s="22"/>
      <c r="F202" s="22"/>
      <c r="G202" s="22"/>
      <c r="H202" s="22"/>
    </row>
    <row r="203" spans="1:8" x14ac:dyDescent="0.25">
      <c r="A203" s="22"/>
      <c r="B203" s="22"/>
      <c r="C203" s="22"/>
      <c r="D203" s="22"/>
      <c r="E203" s="22"/>
      <c r="F203" s="22"/>
      <c r="G203" s="22"/>
      <c r="H203" s="22"/>
    </row>
    <row r="204" spans="1:8" x14ac:dyDescent="0.25">
      <c r="A204" s="22"/>
      <c r="B204" s="22"/>
      <c r="C204" s="22"/>
      <c r="D204" s="22"/>
      <c r="E204" s="22"/>
      <c r="F204" s="22"/>
      <c r="G204" s="22"/>
      <c r="H204" s="22"/>
    </row>
    <row r="205" spans="1:8" x14ac:dyDescent="0.25">
      <c r="A205" s="22"/>
      <c r="B205" s="22"/>
      <c r="C205" s="22"/>
      <c r="D205" s="22"/>
      <c r="E205" s="22"/>
      <c r="F205" s="22"/>
      <c r="G205" s="22"/>
      <c r="H205" s="22"/>
    </row>
    <row r="206" spans="1:8" x14ac:dyDescent="0.25">
      <c r="A206" s="22"/>
      <c r="B206" s="22"/>
      <c r="C206" s="22"/>
      <c r="D206" s="22"/>
      <c r="E206" s="22"/>
      <c r="F206" s="22"/>
      <c r="G206" s="22"/>
      <c r="H206" s="22"/>
    </row>
    <row r="207" spans="1:8" x14ac:dyDescent="0.25">
      <c r="A207" s="22"/>
      <c r="B207" s="22"/>
      <c r="C207" s="22"/>
      <c r="D207" s="22"/>
      <c r="E207" s="22"/>
      <c r="F207" s="22"/>
      <c r="G207" s="22"/>
      <c r="H207" s="22"/>
    </row>
    <row r="208" spans="1:8" x14ac:dyDescent="0.25">
      <c r="A208" s="22"/>
      <c r="B208" s="22"/>
      <c r="C208" s="22"/>
      <c r="D208" s="22"/>
      <c r="E208" s="22"/>
      <c r="F208" s="22"/>
      <c r="G208" s="22"/>
      <c r="H208" s="22"/>
    </row>
    <row r="209" spans="1:8" x14ac:dyDescent="0.25">
      <c r="A209" s="22"/>
      <c r="B209" s="22"/>
      <c r="C209" s="22"/>
      <c r="D209" s="22"/>
      <c r="E209" s="22"/>
      <c r="F209" s="22"/>
      <c r="G209" s="22"/>
      <c r="H209" s="22"/>
    </row>
    <row r="210" spans="1:8" x14ac:dyDescent="0.25">
      <c r="A210" s="22"/>
      <c r="B210" s="22"/>
      <c r="C210" s="22"/>
      <c r="D210" s="22"/>
      <c r="E210" s="22"/>
      <c r="F210" s="22"/>
      <c r="G210" s="22"/>
      <c r="H210" s="22"/>
    </row>
    <row r="211" spans="1:8" x14ac:dyDescent="0.25">
      <c r="A211" s="22"/>
      <c r="B211" s="22"/>
      <c r="C211" s="22"/>
      <c r="D211" s="22"/>
      <c r="E211" s="22"/>
      <c r="F211" s="22"/>
      <c r="G211" s="22"/>
      <c r="H211" s="22"/>
    </row>
    <row r="212" spans="1:8" x14ac:dyDescent="0.25">
      <c r="A212" s="22"/>
      <c r="B212" s="22"/>
      <c r="C212" s="22"/>
      <c r="D212" s="22"/>
      <c r="E212" s="22"/>
      <c r="F212" s="22"/>
      <c r="G212" s="22"/>
      <c r="H212" s="22"/>
    </row>
    <row r="213" spans="1:8" x14ac:dyDescent="0.25">
      <c r="A213" s="22"/>
      <c r="B213" s="22"/>
      <c r="C213" s="22"/>
      <c r="D213" s="22"/>
      <c r="E213" s="22"/>
      <c r="F213" s="22"/>
      <c r="G213" s="22"/>
      <c r="H213" s="22"/>
    </row>
    <row r="214" spans="1:8" x14ac:dyDescent="0.25">
      <c r="A214" s="22"/>
      <c r="B214" s="22"/>
      <c r="C214" s="22"/>
      <c r="D214" s="22"/>
      <c r="E214" s="22"/>
      <c r="F214" s="22"/>
      <c r="G214" s="22"/>
      <c r="H214" s="22"/>
    </row>
    <row r="215" spans="1:8" x14ac:dyDescent="0.25">
      <c r="A215" s="22"/>
      <c r="B215" s="22"/>
      <c r="C215" s="22"/>
      <c r="D215" s="22"/>
      <c r="E215" s="22"/>
      <c r="F215" s="22"/>
      <c r="G215" s="22"/>
      <c r="H215" s="22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workbookViewId="0">
      <selection sqref="A1:H1"/>
    </sheetView>
  </sheetViews>
  <sheetFormatPr defaultRowHeight="15.75" x14ac:dyDescent="0.25"/>
  <cols>
    <col min="1" max="1" width="13.28515625" style="2" bestFit="1" customWidth="1"/>
    <col min="2" max="2" width="28.5703125" style="2" bestFit="1" customWidth="1"/>
    <col min="3" max="3" width="32.7109375" style="2" bestFit="1" customWidth="1"/>
    <col min="4" max="4" width="9.85546875" style="2" bestFit="1" customWidth="1"/>
    <col min="5" max="5" width="6.28515625" style="2" bestFit="1" customWidth="1"/>
    <col min="6" max="6" width="14.5703125" style="2" bestFit="1" customWidth="1"/>
    <col min="7" max="7" width="15" style="2" bestFit="1" customWidth="1"/>
    <col min="8" max="8" width="14.85546875" style="2" bestFit="1" customWidth="1"/>
    <col min="9" max="9" width="10.28515625" style="2" bestFit="1" customWidth="1"/>
    <col min="10" max="16384" width="9.140625" style="2"/>
  </cols>
  <sheetData>
    <row r="1" spans="1:9" ht="16.5" thickBot="1" x14ac:dyDescent="0.3">
      <c r="A1" s="53" t="s">
        <v>89</v>
      </c>
      <c r="B1" s="53"/>
      <c r="C1" s="53"/>
      <c r="D1" s="53"/>
      <c r="E1" s="53"/>
      <c r="F1" s="53"/>
      <c r="G1" s="53"/>
      <c r="H1" s="53"/>
    </row>
    <row r="2" spans="1:9" x14ac:dyDescent="0.25">
      <c r="A2" s="3" t="s">
        <v>0</v>
      </c>
      <c r="B2" s="54" t="s">
        <v>1</v>
      </c>
      <c r="C2" s="54"/>
      <c r="D2" s="23"/>
      <c r="E2" s="23"/>
      <c r="F2" s="23"/>
      <c r="G2" s="4" t="s">
        <v>13</v>
      </c>
      <c r="H2" s="5">
        <f>(I16+I31+G36)</f>
        <v>68.485500000000002</v>
      </c>
    </row>
    <row r="3" spans="1:9" x14ac:dyDescent="0.25">
      <c r="A3" s="6" t="s">
        <v>3</v>
      </c>
      <c r="B3" s="50" t="s">
        <v>87</v>
      </c>
      <c r="C3" s="50"/>
      <c r="G3" s="7" t="s">
        <v>4</v>
      </c>
      <c r="H3" s="8">
        <v>1</v>
      </c>
    </row>
    <row r="4" spans="1:9" x14ac:dyDescent="0.25">
      <c r="A4" s="9" t="s">
        <v>5</v>
      </c>
      <c r="B4" s="50">
        <v>2012</v>
      </c>
      <c r="C4" s="50"/>
      <c r="G4" s="7" t="s">
        <v>6</v>
      </c>
      <c r="H4" s="10">
        <f>H2*H3</f>
        <v>68.485500000000002</v>
      </c>
    </row>
    <row r="5" spans="1:9" x14ac:dyDescent="0.25">
      <c r="A5" s="9" t="s">
        <v>7</v>
      </c>
      <c r="B5" s="50" t="s">
        <v>92</v>
      </c>
      <c r="C5" s="50"/>
      <c r="H5" s="24"/>
    </row>
    <row r="6" spans="1:9" x14ac:dyDescent="0.25">
      <c r="A6" s="11" t="s">
        <v>8</v>
      </c>
      <c r="B6" s="55" t="s">
        <v>56</v>
      </c>
      <c r="C6" s="56"/>
    </row>
    <row r="7" spans="1:9" x14ac:dyDescent="0.25">
      <c r="A7" s="11" t="s">
        <v>9</v>
      </c>
      <c r="B7" s="50" t="s">
        <v>27</v>
      </c>
      <c r="C7" s="50"/>
    </row>
    <row r="8" spans="1:9" x14ac:dyDescent="0.25">
      <c r="A8" s="14" t="s">
        <v>10</v>
      </c>
      <c r="B8" s="50" t="s">
        <v>60</v>
      </c>
      <c r="C8" s="50"/>
    </row>
    <row r="9" spans="1:9" x14ac:dyDescent="0.25">
      <c r="A9" s="15" t="s">
        <v>11</v>
      </c>
      <c r="B9" s="50" t="s">
        <v>59</v>
      </c>
      <c r="C9" s="50"/>
    </row>
    <row r="10" spans="1:9" x14ac:dyDescent="0.25">
      <c r="A10" s="11" t="s">
        <v>12</v>
      </c>
      <c r="B10" s="50" t="s">
        <v>58</v>
      </c>
      <c r="C10" s="50"/>
    </row>
    <row r="11" spans="1:9" x14ac:dyDescent="0.25">
      <c r="A11" s="25"/>
      <c r="B11" s="26"/>
      <c r="C11" s="26"/>
      <c r="D11" s="26"/>
      <c r="E11" s="26"/>
      <c r="F11" s="26"/>
      <c r="G11" s="26"/>
    </row>
    <row r="12" spans="1:9" x14ac:dyDescent="0.25">
      <c r="A12" s="27" t="s">
        <v>93</v>
      </c>
      <c r="B12" s="7" t="s">
        <v>22</v>
      </c>
      <c r="C12" s="58" t="s">
        <v>17</v>
      </c>
      <c r="D12" s="7" t="s">
        <v>23</v>
      </c>
      <c r="E12" s="58" t="s">
        <v>18</v>
      </c>
      <c r="F12" s="7" t="s">
        <v>24</v>
      </c>
      <c r="G12" s="7" t="s">
        <v>18</v>
      </c>
      <c r="H12" s="7" t="s">
        <v>25</v>
      </c>
      <c r="I12" s="7" t="s">
        <v>15</v>
      </c>
    </row>
    <row r="13" spans="1:9" x14ac:dyDescent="0.25">
      <c r="A13" s="28">
        <v>1</v>
      </c>
      <c r="B13" s="16" t="s">
        <v>33</v>
      </c>
      <c r="C13" s="49" t="s">
        <v>61</v>
      </c>
      <c r="D13" s="10">
        <v>4.2</v>
      </c>
      <c r="E13" s="59" t="s">
        <v>30</v>
      </c>
      <c r="F13" s="29">
        <v>2</v>
      </c>
      <c r="G13" s="17" t="s">
        <v>30</v>
      </c>
      <c r="H13" s="65">
        <v>2</v>
      </c>
      <c r="I13" s="33">
        <f>D13*F13*H13</f>
        <v>16.8</v>
      </c>
    </row>
    <row r="14" spans="1:9" x14ac:dyDescent="0.25">
      <c r="A14" s="28">
        <v>2</v>
      </c>
      <c r="B14" s="16" t="s">
        <v>33</v>
      </c>
      <c r="C14" s="49" t="s">
        <v>62</v>
      </c>
      <c r="D14" s="10">
        <v>4.2</v>
      </c>
      <c r="E14" s="59" t="s">
        <v>30</v>
      </c>
      <c r="F14" s="29">
        <v>0.5</v>
      </c>
      <c r="G14" s="17" t="s">
        <v>30</v>
      </c>
      <c r="H14" s="65">
        <v>2</v>
      </c>
      <c r="I14" s="33">
        <f>D14*F14*H14</f>
        <v>4.2</v>
      </c>
    </row>
    <row r="15" spans="1:9" x14ac:dyDescent="0.25">
      <c r="A15" s="28">
        <v>3</v>
      </c>
      <c r="B15" s="16" t="s">
        <v>100</v>
      </c>
      <c r="C15" s="49" t="s">
        <v>63</v>
      </c>
      <c r="D15" s="10">
        <v>2.25</v>
      </c>
      <c r="E15" s="59" t="s">
        <v>30</v>
      </c>
      <c r="F15" s="29">
        <v>0.25</v>
      </c>
      <c r="G15" s="17" t="s">
        <v>30</v>
      </c>
      <c r="H15" s="65">
        <v>1</v>
      </c>
      <c r="I15" s="33">
        <f>D15*F15*H15</f>
        <v>0.5625</v>
      </c>
    </row>
    <row r="16" spans="1:9" x14ac:dyDescent="0.25">
      <c r="B16" s="24"/>
      <c r="C16" s="62"/>
      <c r="D16" s="24"/>
      <c r="E16" s="60"/>
      <c r="F16" s="23"/>
      <c r="G16" s="18"/>
      <c r="H16" s="19" t="s">
        <v>15</v>
      </c>
      <c r="I16" s="58">
        <f>SUM(I13:I15)</f>
        <v>21.5625</v>
      </c>
    </row>
    <row r="17" spans="1:9" x14ac:dyDescent="0.25">
      <c r="B17" s="26"/>
      <c r="C17" s="61"/>
      <c r="D17" s="26"/>
      <c r="E17" s="61"/>
      <c r="F17" s="26"/>
      <c r="G17" s="26"/>
      <c r="H17" s="26"/>
      <c r="I17" s="26"/>
    </row>
    <row r="18" spans="1:9" x14ac:dyDescent="0.25">
      <c r="A18" s="27" t="s">
        <v>93</v>
      </c>
      <c r="B18" s="7" t="s">
        <v>16</v>
      </c>
      <c r="C18" s="58" t="s">
        <v>17</v>
      </c>
      <c r="D18" s="7" t="s">
        <v>23</v>
      </c>
      <c r="E18" s="58" t="s">
        <v>18</v>
      </c>
      <c r="F18" s="7" t="s">
        <v>24</v>
      </c>
      <c r="G18" s="7" t="s">
        <v>19</v>
      </c>
      <c r="H18" s="7" t="s">
        <v>20</v>
      </c>
      <c r="I18" s="7" t="s">
        <v>15</v>
      </c>
    </row>
    <row r="19" spans="1:9" x14ac:dyDescent="0.25">
      <c r="A19" s="28">
        <v>1</v>
      </c>
      <c r="B19" s="16" t="s">
        <v>36</v>
      </c>
      <c r="C19" s="29" t="s">
        <v>61</v>
      </c>
      <c r="D19" s="10">
        <v>1.3</v>
      </c>
      <c r="E19" s="33" t="s">
        <v>28</v>
      </c>
      <c r="F19" s="16">
        <v>1</v>
      </c>
      <c r="G19" s="16" t="s">
        <v>37</v>
      </c>
      <c r="H19" s="16">
        <v>1</v>
      </c>
      <c r="I19" s="10">
        <f t="shared" ref="I19:I24" si="0">D19*F19*H19</f>
        <v>1.3</v>
      </c>
    </row>
    <row r="20" spans="1:9" x14ac:dyDescent="0.25">
      <c r="A20" s="28">
        <v>2</v>
      </c>
      <c r="B20" s="16" t="s">
        <v>38</v>
      </c>
      <c r="C20" s="29" t="s">
        <v>61</v>
      </c>
      <c r="D20" s="10">
        <v>0.04</v>
      </c>
      <c r="E20" s="16" t="s">
        <v>39</v>
      </c>
      <c r="F20" s="16">
        <v>300</v>
      </c>
      <c r="G20" s="16" t="s">
        <v>33</v>
      </c>
      <c r="H20" s="16">
        <v>1</v>
      </c>
      <c r="I20" s="10">
        <f t="shared" si="0"/>
        <v>12</v>
      </c>
    </row>
    <row r="21" spans="1:9" x14ac:dyDescent="0.25">
      <c r="A21" s="28">
        <v>3</v>
      </c>
      <c r="B21" s="16" t="s">
        <v>64</v>
      </c>
      <c r="C21" s="29" t="s">
        <v>61</v>
      </c>
      <c r="D21" s="10">
        <v>0.35</v>
      </c>
      <c r="E21" s="16" t="s">
        <v>42</v>
      </c>
      <c r="F21" s="16">
        <v>14</v>
      </c>
      <c r="G21" s="16" t="s">
        <v>33</v>
      </c>
      <c r="H21" s="16">
        <v>1</v>
      </c>
      <c r="I21" s="10">
        <f t="shared" si="0"/>
        <v>4.8999999999999995</v>
      </c>
    </row>
    <row r="22" spans="1:9" x14ac:dyDescent="0.25">
      <c r="A22" s="28">
        <v>4</v>
      </c>
      <c r="B22" s="16" t="s">
        <v>36</v>
      </c>
      <c r="C22" s="29" t="s">
        <v>62</v>
      </c>
      <c r="D22" s="10">
        <v>1.3</v>
      </c>
      <c r="E22" s="16" t="s">
        <v>28</v>
      </c>
      <c r="F22" s="16">
        <v>1</v>
      </c>
      <c r="G22" s="16" t="s">
        <v>37</v>
      </c>
      <c r="H22" s="16">
        <v>1</v>
      </c>
      <c r="I22" s="33">
        <f t="shared" si="0"/>
        <v>1.3</v>
      </c>
    </row>
    <row r="23" spans="1:9" x14ac:dyDescent="0.25">
      <c r="A23" s="28">
        <v>5</v>
      </c>
      <c r="B23" s="16" t="s">
        <v>38</v>
      </c>
      <c r="C23" s="29" t="s">
        <v>62</v>
      </c>
      <c r="D23" s="10">
        <v>0.04</v>
      </c>
      <c r="E23" s="16" t="s">
        <v>39</v>
      </c>
      <c r="F23" s="16">
        <v>50</v>
      </c>
      <c r="G23" s="16" t="s">
        <v>33</v>
      </c>
      <c r="H23" s="16">
        <v>1</v>
      </c>
      <c r="I23" s="33">
        <f t="shared" si="0"/>
        <v>2</v>
      </c>
    </row>
    <row r="24" spans="1:9" x14ac:dyDescent="0.25">
      <c r="A24" s="28">
        <v>6</v>
      </c>
      <c r="B24" s="16" t="s">
        <v>64</v>
      </c>
      <c r="C24" s="29" t="s">
        <v>94</v>
      </c>
      <c r="D24" s="10">
        <v>0.35</v>
      </c>
      <c r="E24" s="16" t="s">
        <v>42</v>
      </c>
      <c r="F24" s="16">
        <v>8</v>
      </c>
      <c r="G24" s="16" t="s">
        <v>33</v>
      </c>
      <c r="H24" s="16">
        <v>1</v>
      </c>
      <c r="I24" s="33">
        <f t="shared" si="0"/>
        <v>2.8</v>
      </c>
    </row>
    <row r="25" spans="1:9" x14ac:dyDescent="0.25">
      <c r="A25" s="28">
        <v>7</v>
      </c>
      <c r="B25" s="16" t="s">
        <v>43</v>
      </c>
      <c r="C25" s="29" t="s">
        <v>62</v>
      </c>
      <c r="D25" s="10">
        <v>0.35</v>
      </c>
      <c r="E25" s="16" t="s">
        <v>42</v>
      </c>
      <c r="F25" s="16">
        <v>8</v>
      </c>
      <c r="G25" s="16" t="s">
        <v>33</v>
      </c>
      <c r="H25" s="16">
        <v>1</v>
      </c>
      <c r="I25" s="33">
        <f t="shared" ref="I25:I30" si="1">D25*F25*H25</f>
        <v>2.8</v>
      </c>
    </row>
    <row r="26" spans="1:9" x14ac:dyDescent="0.25">
      <c r="A26" s="28">
        <v>8</v>
      </c>
      <c r="B26" s="16" t="s">
        <v>66</v>
      </c>
      <c r="C26" s="29" t="s">
        <v>63</v>
      </c>
      <c r="D26" s="10">
        <v>0.15</v>
      </c>
      <c r="E26" s="16" t="s">
        <v>67</v>
      </c>
      <c r="F26" s="16">
        <v>2.54</v>
      </c>
      <c r="G26" s="16" t="s">
        <v>40</v>
      </c>
      <c r="H26" s="16">
        <v>3</v>
      </c>
      <c r="I26" s="10">
        <f t="shared" si="1"/>
        <v>1.143</v>
      </c>
    </row>
    <row r="27" spans="1:9" x14ac:dyDescent="0.25">
      <c r="A27" s="28">
        <v>9</v>
      </c>
      <c r="B27" s="16" t="s">
        <v>65</v>
      </c>
      <c r="C27" s="29" t="s">
        <v>63</v>
      </c>
      <c r="D27" s="10">
        <v>0.15</v>
      </c>
      <c r="E27" s="16" t="s">
        <v>67</v>
      </c>
      <c r="F27" s="16">
        <v>10</v>
      </c>
      <c r="G27" s="16" t="s">
        <v>37</v>
      </c>
      <c r="H27" s="16">
        <v>1</v>
      </c>
      <c r="I27" s="10">
        <f t="shared" si="1"/>
        <v>1.5</v>
      </c>
    </row>
    <row r="28" spans="1:9" x14ac:dyDescent="0.25">
      <c r="A28" s="28">
        <v>10</v>
      </c>
      <c r="B28" s="16" t="s">
        <v>95</v>
      </c>
      <c r="C28" s="29" t="s">
        <v>68</v>
      </c>
      <c r="D28" s="33">
        <v>1.88</v>
      </c>
      <c r="E28" s="16" t="s">
        <v>28</v>
      </c>
      <c r="F28" s="36">
        <v>1</v>
      </c>
      <c r="G28" s="16" t="s">
        <v>37</v>
      </c>
      <c r="H28" s="16">
        <v>1</v>
      </c>
      <c r="I28" s="10">
        <f t="shared" si="1"/>
        <v>1.88</v>
      </c>
    </row>
    <row r="29" spans="1:9" x14ac:dyDescent="0.25">
      <c r="A29" s="28">
        <v>11</v>
      </c>
      <c r="B29" s="16" t="s">
        <v>47</v>
      </c>
      <c r="C29" s="29" t="s">
        <v>69</v>
      </c>
      <c r="D29" s="33">
        <v>1.5</v>
      </c>
      <c r="E29" s="16" t="s">
        <v>28</v>
      </c>
      <c r="F29" s="36">
        <v>8</v>
      </c>
      <c r="G29" s="16" t="s">
        <v>37</v>
      </c>
      <c r="H29" s="16">
        <v>1</v>
      </c>
      <c r="I29" s="10">
        <f t="shared" si="1"/>
        <v>12</v>
      </c>
    </row>
    <row r="30" spans="1:9" x14ac:dyDescent="0.25">
      <c r="A30" s="28">
        <v>12</v>
      </c>
      <c r="B30" s="16" t="s">
        <v>47</v>
      </c>
      <c r="C30" s="29" t="s">
        <v>99</v>
      </c>
      <c r="D30" s="10">
        <v>1.5</v>
      </c>
      <c r="E30" s="16" t="s">
        <v>28</v>
      </c>
      <c r="F30" s="36">
        <v>2</v>
      </c>
      <c r="G30" s="16" t="s">
        <v>37</v>
      </c>
      <c r="H30" s="16">
        <v>1</v>
      </c>
      <c r="I30" s="10">
        <f t="shared" si="1"/>
        <v>3</v>
      </c>
    </row>
    <row r="31" spans="1:9" x14ac:dyDescent="0.25">
      <c r="B31" s="24"/>
      <c r="C31" s="24"/>
      <c r="D31" s="24"/>
      <c r="E31" s="24"/>
      <c r="F31" s="24"/>
      <c r="G31" s="30"/>
      <c r="H31" s="19" t="s">
        <v>15</v>
      </c>
      <c r="I31" s="21">
        <f>SUM(I19:I30)</f>
        <v>46.623000000000005</v>
      </c>
    </row>
    <row r="33" spans="1:7" x14ac:dyDescent="0.25">
      <c r="A33" s="27" t="s">
        <v>93</v>
      </c>
      <c r="B33" s="7" t="s">
        <v>21</v>
      </c>
      <c r="C33" s="7" t="s">
        <v>17</v>
      </c>
      <c r="D33" s="7" t="s">
        <v>23</v>
      </c>
      <c r="E33" s="42" t="s">
        <v>18</v>
      </c>
      <c r="F33" s="7" t="s">
        <v>14</v>
      </c>
      <c r="G33" s="7" t="s">
        <v>15</v>
      </c>
    </row>
    <row r="34" spans="1:7" x14ac:dyDescent="0.25">
      <c r="A34" s="28">
        <v>1</v>
      </c>
      <c r="B34" s="29" t="s">
        <v>54</v>
      </c>
      <c r="C34" s="29" t="s">
        <v>69</v>
      </c>
      <c r="D34" s="47">
        <v>0.03</v>
      </c>
      <c r="E34" s="17" t="s">
        <v>28</v>
      </c>
      <c r="F34" s="48">
        <v>8</v>
      </c>
      <c r="G34" s="49">
        <f>D34*F34</f>
        <v>0.24</v>
      </c>
    </row>
    <row r="35" spans="1:7" x14ac:dyDescent="0.25">
      <c r="A35" s="28">
        <v>2</v>
      </c>
      <c r="B35" s="29" t="s">
        <v>54</v>
      </c>
      <c r="C35" s="29" t="s">
        <v>99</v>
      </c>
      <c r="D35" s="47">
        <v>0.03</v>
      </c>
      <c r="E35" s="17" t="s">
        <v>28</v>
      </c>
      <c r="F35" s="48">
        <v>2</v>
      </c>
      <c r="G35" s="49">
        <f>D35*F35</f>
        <v>0.06</v>
      </c>
    </row>
    <row r="36" spans="1:7" x14ac:dyDescent="0.25">
      <c r="B36" s="24"/>
      <c r="C36" s="24"/>
      <c r="D36" s="24"/>
      <c r="E36" s="18"/>
      <c r="F36" s="19" t="s">
        <v>15</v>
      </c>
      <c r="G36" s="58">
        <f>SUM(G34:G35)</f>
        <v>0.3</v>
      </c>
    </row>
    <row r="37" spans="1:7" x14ac:dyDescent="0.25">
      <c r="D37" s="23"/>
      <c r="E37" s="23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  <row r="91" spans="1:8" x14ac:dyDescent="0.25">
      <c r="A91" s="22"/>
      <c r="B91" s="22"/>
      <c r="C91" s="22"/>
      <c r="D91" s="22"/>
      <c r="E91" s="22"/>
      <c r="F91" s="22"/>
      <c r="G91" s="22"/>
      <c r="H91" s="22"/>
    </row>
    <row r="92" spans="1:8" x14ac:dyDescent="0.25">
      <c r="A92" s="22"/>
      <c r="B92" s="22"/>
      <c r="C92" s="22"/>
      <c r="D92" s="22"/>
      <c r="E92" s="22"/>
      <c r="F92" s="22"/>
      <c r="G92" s="22"/>
      <c r="H92" s="22"/>
    </row>
    <row r="93" spans="1:8" x14ac:dyDescent="0.25">
      <c r="A93" s="22"/>
      <c r="B93" s="22"/>
      <c r="C93" s="22"/>
      <c r="D93" s="22"/>
      <c r="E93" s="22"/>
      <c r="F93" s="22"/>
      <c r="G93" s="22"/>
      <c r="H93" s="22"/>
    </row>
    <row r="94" spans="1:8" x14ac:dyDescent="0.25">
      <c r="A94" s="22"/>
      <c r="B94" s="22"/>
      <c r="C94" s="22"/>
      <c r="D94" s="22"/>
      <c r="E94" s="22"/>
      <c r="F94" s="22"/>
      <c r="G94" s="22"/>
      <c r="H94" s="22"/>
    </row>
    <row r="95" spans="1:8" x14ac:dyDescent="0.25">
      <c r="A95" s="22"/>
      <c r="B95" s="22"/>
      <c r="C95" s="22"/>
      <c r="D95" s="22"/>
      <c r="E95" s="22"/>
      <c r="F95" s="22"/>
      <c r="G95" s="22"/>
      <c r="H95" s="22"/>
    </row>
    <row r="96" spans="1:8" x14ac:dyDescent="0.25">
      <c r="A96" s="22"/>
      <c r="B96" s="22"/>
      <c r="C96" s="22"/>
      <c r="D96" s="22"/>
      <c r="E96" s="22"/>
      <c r="F96" s="22"/>
      <c r="G96" s="22"/>
      <c r="H96" s="22"/>
    </row>
    <row r="97" spans="1:8" x14ac:dyDescent="0.25">
      <c r="A97" s="22"/>
      <c r="B97" s="22"/>
      <c r="C97" s="22"/>
      <c r="D97" s="22"/>
      <c r="E97" s="22"/>
      <c r="F97" s="22"/>
      <c r="G97" s="22"/>
      <c r="H97" s="22"/>
    </row>
    <row r="98" spans="1:8" x14ac:dyDescent="0.25">
      <c r="A98" s="22"/>
      <c r="B98" s="22"/>
      <c r="C98" s="22"/>
      <c r="D98" s="22"/>
      <c r="E98" s="22"/>
      <c r="F98" s="22"/>
      <c r="G98" s="22"/>
      <c r="H98" s="22"/>
    </row>
    <row r="99" spans="1:8" x14ac:dyDescent="0.25">
      <c r="A99" s="22"/>
      <c r="B99" s="22"/>
      <c r="C99" s="22"/>
      <c r="D99" s="22"/>
      <c r="E99" s="22"/>
      <c r="F99" s="22"/>
      <c r="G99" s="22"/>
      <c r="H99" s="22"/>
    </row>
    <row r="100" spans="1:8" x14ac:dyDescent="0.25">
      <c r="A100" s="22"/>
      <c r="B100" s="22"/>
      <c r="C100" s="22"/>
      <c r="D100" s="22"/>
      <c r="E100" s="22"/>
      <c r="F100" s="22"/>
      <c r="G100" s="22"/>
      <c r="H100" s="22"/>
    </row>
    <row r="101" spans="1:8" x14ac:dyDescent="0.25">
      <c r="A101" s="22"/>
      <c r="B101" s="22"/>
      <c r="C101" s="22"/>
      <c r="D101" s="22"/>
      <c r="E101" s="22"/>
      <c r="F101" s="22"/>
      <c r="G101" s="22"/>
      <c r="H101" s="22"/>
    </row>
    <row r="102" spans="1:8" x14ac:dyDescent="0.25">
      <c r="A102" s="22"/>
      <c r="B102" s="22"/>
      <c r="C102" s="22"/>
      <c r="D102" s="22"/>
      <c r="E102" s="22"/>
      <c r="F102" s="22"/>
      <c r="G102" s="22"/>
      <c r="H102" s="22"/>
    </row>
    <row r="103" spans="1:8" x14ac:dyDescent="0.25">
      <c r="A103" s="22"/>
      <c r="B103" s="22"/>
      <c r="C103" s="22"/>
      <c r="D103" s="22"/>
      <c r="E103" s="22"/>
      <c r="F103" s="22"/>
      <c r="G103" s="22"/>
      <c r="H103" s="22"/>
    </row>
    <row r="104" spans="1:8" x14ac:dyDescent="0.25">
      <c r="A104" s="22"/>
      <c r="B104" s="22"/>
      <c r="C104" s="22"/>
      <c r="D104" s="22"/>
      <c r="E104" s="22"/>
      <c r="F104" s="22"/>
      <c r="G104" s="22"/>
      <c r="H104" s="22"/>
    </row>
    <row r="105" spans="1:8" x14ac:dyDescent="0.25">
      <c r="A105" s="22"/>
      <c r="B105" s="22"/>
      <c r="C105" s="22"/>
      <c r="D105" s="22"/>
      <c r="E105" s="22"/>
      <c r="F105" s="22"/>
      <c r="G105" s="22"/>
      <c r="H105" s="22"/>
    </row>
    <row r="106" spans="1:8" x14ac:dyDescent="0.25">
      <c r="A106" s="22"/>
      <c r="B106" s="22"/>
      <c r="C106" s="22"/>
      <c r="D106" s="22"/>
      <c r="E106" s="22"/>
      <c r="F106" s="22"/>
      <c r="G106" s="22"/>
      <c r="H106" s="22"/>
    </row>
    <row r="107" spans="1:8" x14ac:dyDescent="0.25">
      <c r="A107" s="22"/>
      <c r="B107" s="22"/>
      <c r="C107" s="22"/>
      <c r="D107" s="22"/>
      <c r="E107" s="22"/>
      <c r="F107" s="22"/>
      <c r="G107" s="22"/>
      <c r="H107" s="22"/>
    </row>
    <row r="108" spans="1:8" x14ac:dyDescent="0.25">
      <c r="A108" s="22"/>
      <c r="B108" s="22"/>
      <c r="C108" s="22"/>
      <c r="D108" s="22"/>
      <c r="E108" s="22"/>
      <c r="F108" s="22"/>
      <c r="G108" s="22"/>
      <c r="H108" s="22"/>
    </row>
    <row r="109" spans="1:8" x14ac:dyDescent="0.25">
      <c r="A109" s="22"/>
      <c r="B109" s="22"/>
      <c r="C109" s="22"/>
      <c r="D109" s="22"/>
      <c r="E109" s="22"/>
      <c r="F109" s="22"/>
      <c r="G109" s="22"/>
      <c r="H109" s="22"/>
    </row>
    <row r="110" spans="1:8" x14ac:dyDescent="0.25">
      <c r="A110" s="22"/>
      <c r="B110" s="22"/>
      <c r="C110" s="22"/>
      <c r="D110" s="22"/>
      <c r="E110" s="22"/>
      <c r="F110" s="22"/>
      <c r="G110" s="22"/>
      <c r="H110" s="22"/>
    </row>
    <row r="111" spans="1:8" x14ac:dyDescent="0.25">
      <c r="A111" s="22"/>
      <c r="B111" s="22"/>
      <c r="C111" s="22"/>
      <c r="D111" s="22"/>
      <c r="E111" s="22"/>
      <c r="F111" s="22"/>
      <c r="G111" s="22"/>
      <c r="H111" s="22"/>
    </row>
    <row r="112" spans="1:8" x14ac:dyDescent="0.25">
      <c r="A112" s="22"/>
      <c r="B112" s="22"/>
      <c r="C112" s="22"/>
      <c r="D112" s="22"/>
      <c r="E112" s="22"/>
      <c r="F112" s="22"/>
      <c r="G112" s="22"/>
      <c r="H112" s="22"/>
    </row>
    <row r="113" spans="1:8" x14ac:dyDescent="0.25">
      <c r="A113" s="22"/>
      <c r="B113" s="22"/>
      <c r="C113" s="22"/>
      <c r="D113" s="22"/>
      <c r="E113" s="22"/>
      <c r="F113" s="22"/>
      <c r="G113" s="22"/>
      <c r="H113" s="22"/>
    </row>
    <row r="114" spans="1:8" x14ac:dyDescent="0.25">
      <c r="A114" s="22"/>
      <c r="B114" s="22"/>
      <c r="C114" s="22"/>
      <c r="D114" s="22"/>
      <c r="E114" s="22"/>
      <c r="F114" s="22"/>
      <c r="G114" s="22"/>
      <c r="H114" s="22"/>
    </row>
    <row r="115" spans="1:8" x14ac:dyDescent="0.25">
      <c r="A115" s="22"/>
      <c r="B115" s="22"/>
      <c r="C115" s="22"/>
      <c r="D115" s="22"/>
      <c r="E115" s="22"/>
      <c r="F115" s="22"/>
      <c r="G115" s="22"/>
      <c r="H115" s="22"/>
    </row>
    <row r="116" spans="1:8" x14ac:dyDescent="0.25">
      <c r="A116" s="22"/>
      <c r="B116" s="22"/>
      <c r="C116" s="22"/>
      <c r="D116" s="22"/>
      <c r="E116" s="22"/>
      <c r="F116" s="22"/>
      <c r="G116" s="22"/>
      <c r="H116" s="22"/>
    </row>
    <row r="117" spans="1:8" x14ac:dyDescent="0.25">
      <c r="A117" s="22"/>
      <c r="B117" s="22"/>
      <c r="C117" s="22"/>
      <c r="D117" s="22"/>
      <c r="E117" s="22"/>
      <c r="F117" s="22"/>
      <c r="G117" s="22"/>
      <c r="H117" s="22"/>
    </row>
    <row r="118" spans="1:8" x14ac:dyDescent="0.25">
      <c r="A118" s="22"/>
      <c r="B118" s="22"/>
      <c r="C118" s="22"/>
      <c r="D118" s="22"/>
      <c r="E118" s="22"/>
      <c r="F118" s="22"/>
      <c r="G118" s="22"/>
      <c r="H118" s="22"/>
    </row>
    <row r="119" spans="1:8" x14ac:dyDescent="0.25">
      <c r="A119" s="22"/>
      <c r="B119" s="22"/>
      <c r="C119" s="22"/>
      <c r="D119" s="22"/>
      <c r="E119" s="22"/>
      <c r="F119" s="22"/>
      <c r="G119" s="22"/>
      <c r="H119" s="22"/>
    </row>
    <row r="120" spans="1:8" x14ac:dyDescent="0.25">
      <c r="A120" s="22"/>
      <c r="B120" s="22"/>
      <c r="C120" s="22"/>
      <c r="D120" s="22"/>
      <c r="E120" s="22"/>
      <c r="F120" s="22"/>
      <c r="G120" s="22"/>
      <c r="H120" s="22"/>
    </row>
    <row r="121" spans="1:8" x14ac:dyDescent="0.25">
      <c r="A121" s="22"/>
      <c r="B121" s="22"/>
      <c r="C121" s="22"/>
      <c r="D121" s="22"/>
      <c r="E121" s="22"/>
      <c r="F121" s="22"/>
      <c r="G121" s="22"/>
      <c r="H121" s="22"/>
    </row>
    <row r="122" spans="1:8" x14ac:dyDescent="0.25">
      <c r="A122" s="22"/>
      <c r="B122" s="22"/>
      <c r="C122" s="22"/>
      <c r="D122" s="22"/>
      <c r="E122" s="22"/>
      <c r="F122" s="22"/>
      <c r="G122" s="22"/>
      <c r="H122" s="22"/>
    </row>
    <row r="123" spans="1:8" x14ac:dyDescent="0.25">
      <c r="A123" s="22"/>
      <c r="B123" s="22"/>
      <c r="C123" s="22"/>
      <c r="D123" s="22"/>
      <c r="E123" s="22"/>
      <c r="F123" s="22"/>
      <c r="G123" s="22"/>
      <c r="H123" s="22"/>
    </row>
    <row r="124" spans="1:8" x14ac:dyDescent="0.25">
      <c r="A124" s="22"/>
      <c r="B124" s="22"/>
      <c r="C124" s="22"/>
      <c r="D124" s="22"/>
      <c r="E124" s="22"/>
      <c r="F124" s="22"/>
      <c r="G124" s="22"/>
      <c r="H124" s="22"/>
    </row>
    <row r="125" spans="1:8" x14ac:dyDescent="0.25">
      <c r="A125" s="22"/>
      <c r="B125" s="22"/>
      <c r="C125" s="22"/>
      <c r="D125" s="22"/>
      <c r="E125" s="22"/>
      <c r="F125" s="22"/>
      <c r="G125" s="22"/>
      <c r="H125" s="22"/>
    </row>
    <row r="126" spans="1:8" x14ac:dyDescent="0.25">
      <c r="A126" s="22"/>
      <c r="B126" s="22"/>
      <c r="C126" s="22"/>
      <c r="D126" s="22"/>
      <c r="E126" s="22"/>
      <c r="F126" s="22"/>
      <c r="G126" s="22"/>
      <c r="H126" s="22"/>
    </row>
    <row r="127" spans="1:8" x14ac:dyDescent="0.25">
      <c r="A127" s="22"/>
      <c r="B127" s="22"/>
      <c r="C127" s="22"/>
      <c r="D127" s="22"/>
      <c r="E127" s="22"/>
      <c r="F127" s="22"/>
      <c r="G127" s="22"/>
      <c r="H127" s="22"/>
    </row>
    <row r="128" spans="1:8" x14ac:dyDescent="0.25">
      <c r="A128" s="22"/>
      <c r="B128" s="22"/>
      <c r="C128" s="22"/>
      <c r="D128" s="22"/>
      <c r="E128" s="22"/>
      <c r="F128" s="22"/>
      <c r="G128" s="22"/>
      <c r="H128" s="22"/>
    </row>
    <row r="129" spans="1:8" x14ac:dyDescent="0.25">
      <c r="A129" s="22"/>
      <c r="B129" s="22"/>
      <c r="C129" s="22"/>
      <c r="D129" s="22"/>
      <c r="E129" s="22"/>
      <c r="F129" s="22"/>
      <c r="G129" s="22"/>
      <c r="H129" s="22"/>
    </row>
    <row r="130" spans="1:8" x14ac:dyDescent="0.25">
      <c r="A130" s="22"/>
      <c r="B130" s="22"/>
      <c r="C130" s="22"/>
      <c r="D130" s="22"/>
      <c r="E130" s="22"/>
      <c r="F130" s="22"/>
      <c r="G130" s="22"/>
      <c r="H130" s="22"/>
    </row>
    <row r="131" spans="1:8" x14ac:dyDescent="0.25">
      <c r="A131" s="22"/>
      <c r="B131" s="22"/>
      <c r="C131" s="22"/>
      <c r="D131" s="22"/>
      <c r="E131" s="22"/>
      <c r="F131" s="22"/>
      <c r="G131" s="22"/>
      <c r="H131" s="22"/>
    </row>
    <row r="132" spans="1:8" x14ac:dyDescent="0.25">
      <c r="A132" s="22"/>
      <c r="B132" s="22"/>
      <c r="C132" s="22"/>
      <c r="D132" s="22"/>
      <c r="E132" s="22"/>
      <c r="F132" s="22"/>
      <c r="G132" s="22"/>
      <c r="H132" s="22"/>
    </row>
    <row r="133" spans="1:8" x14ac:dyDescent="0.25">
      <c r="A133" s="22"/>
      <c r="B133" s="22"/>
      <c r="C133" s="22"/>
      <c r="D133" s="22"/>
      <c r="E133" s="22"/>
      <c r="F133" s="22"/>
      <c r="G133" s="22"/>
      <c r="H133" s="22"/>
    </row>
    <row r="134" spans="1:8" x14ac:dyDescent="0.25">
      <c r="A134" s="22"/>
      <c r="B134" s="22"/>
      <c r="C134" s="22"/>
      <c r="D134" s="22"/>
      <c r="E134" s="22"/>
      <c r="F134" s="22"/>
      <c r="G134" s="22"/>
      <c r="H134" s="22"/>
    </row>
    <row r="135" spans="1:8" x14ac:dyDescent="0.25">
      <c r="A135" s="22"/>
      <c r="B135" s="22"/>
      <c r="C135" s="22"/>
      <c r="D135" s="22"/>
      <c r="E135" s="22"/>
      <c r="F135" s="22"/>
      <c r="G135" s="22"/>
      <c r="H135" s="22"/>
    </row>
    <row r="136" spans="1:8" x14ac:dyDescent="0.25">
      <c r="A136" s="22"/>
      <c r="B136" s="22"/>
      <c r="C136" s="22"/>
      <c r="D136" s="22"/>
      <c r="E136" s="22"/>
      <c r="F136" s="22"/>
      <c r="G136" s="22"/>
      <c r="H136" s="22"/>
    </row>
    <row r="137" spans="1:8" x14ac:dyDescent="0.25">
      <c r="A137" s="22"/>
      <c r="B137" s="22"/>
      <c r="C137" s="22"/>
      <c r="D137" s="22"/>
      <c r="E137" s="22"/>
      <c r="F137" s="22"/>
      <c r="G137" s="22"/>
      <c r="H137" s="22"/>
    </row>
    <row r="138" spans="1:8" x14ac:dyDescent="0.25">
      <c r="A138" s="22"/>
      <c r="B138" s="22"/>
      <c r="C138" s="22"/>
      <c r="D138" s="22"/>
      <c r="E138" s="22"/>
      <c r="F138" s="22"/>
      <c r="G138" s="22"/>
      <c r="H138" s="22"/>
    </row>
    <row r="139" spans="1:8" x14ac:dyDescent="0.25">
      <c r="A139" s="22"/>
      <c r="B139" s="22"/>
      <c r="C139" s="22"/>
      <c r="D139" s="22"/>
      <c r="E139" s="22"/>
      <c r="F139" s="22"/>
      <c r="G139" s="22"/>
      <c r="H139" s="22"/>
    </row>
    <row r="140" spans="1:8" x14ac:dyDescent="0.25">
      <c r="A140" s="22"/>
      <c r="B140" s="22"/>
      <c r="C140" s="22"/>
      <c r="D140" s="22"/>
      <c r="E140" s="22"/>
      <c r="F140" s="22"/>
      <c r="G140" s="22"/>
      <c r="H140" s="22"/>
    </row>
    <row r="141" spans="1:8" x14ac:dyDescent="0.25">
      <c r="A141" s="22"/>
      <c r="B141" s="22"/>
      <c r="C141" s="22"/>
      <c r="D141" s="22"/>
      <c r="E141" s="22"/>
      <c r="F141" s="22"/>
      <c r="G141" s="22"/>
      <c r="H141" s="22"/>
    </row>
    <row r="142" spans="1:8" x14ac:dyDescent="0.25">
      <c r="A142" s="22"/>
      <c r="B142" s="22"/>
      <c r="C142" s="22"/>
      <c r="D142" s="22"/>
      <c r="E142" s="22"/>
      <c r="F142" s="22"/>
      <c r="G142" s="22"/>
      <c r="H142" s="22"/>
    </row>
    <row r="143" spans="1:8" x14ac:dyDescent="0.25">
      <c r="A143" s="22"/>
      <c r="B143" s="22"/>
      <c r="C143" s="22"/>
      <c r="D143" s="22"/>
      <c r="E143" s="22"/>
      <c r="F143" s="22"/>
      <c r="G143" s="22"/>
      <c r="H143" s="22"/>
    </row>
    <row r="144" spans="1:8" x14ac:dyDescent="0.25">
      <c r="A144" s="22"/>
      <c r="B144" s="22"/>
      <c r="C144" s="22"/>
      <c r="D144" s="22"/>
      <c r="E144" s="22"/>
      <c r="F144" s="22"/>
      <c r="G144" s="22"/>
      <c r="H144" s="22"/>
    </row>
    <row r="145" spans="1:8" x14ac:dyDescent="0.25">
      <c r="A145" s="22"/>
      <c r="B145" s="22"/>
      <c r="C145" s="22"/>
      <c r="D145" s="22"/>
      <c r="E145" s="22"/>
      <c r="F145" s="22"/>
      <c r="G145" s="22"/>
      <c r="H145" s="22"/>
    </row>
    <row r="146" spans="1:8" x14ac:dyDescent="0.25">
      <c r="A146" s="22"/>
      <c r="B146" s="22"/>
      <c r="C146" s="22"/>
      <c r="D146" s="22"/>
      <c r="E146" s="22"/>
      <c r="F146" s="22"/>
      <c r="G146" s="22"/>
      <c r="H146" s="22"/>
    </row>
    <row r="147" spans="1:8" x14ac:dyDescent="0.25">
      <c r="A147" s="22"/>
      <c r="B147" s="22"/>
      <c r="C147" s="22"/>
      <c r="D147" s="22"/>
      <c r="E147" s="22"/>
      <c r="F147" s="22"/>
      <c r="G147" s="22"/>
      <c r="H147" s="22"/>
    </row>
    <row r="148" spans="1:8" x14ac:dyDescent="0.25">
      <c r="A148" s="22"/>
      <c r="B148" s="22"/>
      <c r="C148" s="22"/>
      <c r="D148" s="22"/>
      <c r="E148" s="22"/>
      <c r="F148" s="22"/>
      <c r="G148" s="22"/>
      <c r="H148" s="22"/>
    </row>
    <row r="149" spans="1:8" x14ac:dyDescent="0.25">
      <c r="A149" s="22"/>
      <c r="B149" s="22"/>
      <c r="C149" s="22"/>
      <c r="D149" s="22"/>
      <c r="E149" s="22"/>
      <c r="F149" s="22"/>
      <c r="G149" s="22"/>
      <c r="H149" s="22"/>
    </row>
    <row r="150" spans="1:8" x14ac:dyDescent="0.25">
      <c r="A150" s="22"/>
      <c r="B150" s="22"/>
      <c r="C150" s="22"/>
      <c r="D150" s="22"/>
      <c r="E150" s="22"/>
      <c r="F150" s="22"/>
      <c r="G150" s="22"/>
      <c r="H150" s="22"/>
    </row>
    <row r="151" spans="1:8" x14ac:dyDescent="0.25">
      <c r="A151" s="22"/>
      <c r="B151" s="22"/>
      <c r="C151" s="22"/>
      <c r="D151" s="22"/>
      <c r="E151" s="22"/>
      <c r="F151" s="22"/>
      <c r="G151" s="22"/>
      <c r="H151" s="22"/>
    </row>
    <row r="152" spans="1:8" x14ac:dyDescent="0.25">
      <c r="A152" s="22"/>
      <c r="B152" s="22"/>
      <c r="C152" s="22"/>
      <c r="D152" s="22"/>
      <c r="E152" s="22"/>
      <c r="F152" s="22"/>
      <c r="G152" s="22"/>
      <c r="H152" s="22"/>
    </row>
    <row r="153" spans="1:8" x14ac:dyDescent="0.25">
      <c r="A153" s="22"/>
      <c r="B153" s="22"/>
      <c r="C153" s="22"/>
      <c r="D153" s="22"/>
      <c r="E153" s="22"/>
      <c r="F153" s="22"/>
      <c r="G153" s="22"/>
      <c r="H153" s="22"/>
    </row>
    <row r="154" spans="1:8" x14ac:dyDescent="0.25">
      <c r="A154" s="22"/>
      <c r="B154" s="22"/>
      <c r="C154" s="22"/>
      <c r="D154" s="22"/>
      <c r="E154" s="22"/>
      <c r="F154" s="22"/>
      <c r="G154" s="22"/>
      <c r="H154" s="22"/>
    </row>
    <row r="155" spans="1:8" x14ac:dyDescent="0.25">
      <c r="A155" s="22"/>
      <c r="B155" s="22"/>
      <c r="C155" s="22"/>
      <c r="D155" s="22"/>
      <c r="E155" s="22"/>
      <c r="F155" s="22"/>
      <c r="G155" s="22"/>
      <c r="H155" s="22"/>
    </row>
    <row r="156" spans="1:8" x14ac:dyDescent="0.25">
      <c r="A156" s="22"/>
      <c r="B156" s="22"/>
      <c r="C156" s="22"/>
      <c r="D156" s="22"/>
      <c r="E156" s="22"/>
      <c r="F156" s="22"/>
      <c r="G156" s="22"/>
      <c r="H156" s="22"/>
    </row>
    <row r="157" spans="1:8" x14ac:dyDescent="0.25">
      <c r="A157" s="22"/>
      <c r="B157" s="22"/>
      <c r="C157" s="22"/>
      <c r="D157" s="22"/>
      <c r="E157" s="22"/>
      <c r="F157" s="22"/>
      <c r="G157" s="22"/>
      <c r="H157" s="22"/>
    </row>
    <row r="158" spans="1:8" x14ac:dyDescent="0.25">
      <c r="A158" s="22"/>
      <c r="B158" s="22"/>
      <c r="C158" s="22"/>
      <c r="D158" s="22"/>
      <c r="E158" s="22"/>
      <c r="F158" s="22"/>
      <c r="G158" s="22"/>
      <c r="H158" s="22"/>
    </row>
    <row r="159" spans="1:8" x14ac:dyDescent="0.25">
      <c r="A159" s="22"/>
      <c r="B159" s="22"/>
      <c r="C159" s="22"/>
      <c r="D159" s="22"/>
      <c r="E159" s="22"/>
      <c r="F159" s="22"/>
      <c r="G159" s="22"/>
      <c r="H159" s="22"/>
    </row>
    <row r="160" spans="1:8" x14ac:dyDescent="0.25">
      <c r="A160" s="22"/>
      <c r="B160" s="22"/>
      <c r="C160" s="22"/>
      <c r="D160" s="22"/>
      <c r="E160" s="22"/>
      <c r="F160" s="22"/>
      <c r="G160" s="22"/>
      <c r="H160" s="22"/>
    </row>
    <row r="161" spans="1:8" x14ac:dyDescent="0.25">
      <c r="A161" s="22"/>
      <c r="B161" s="22"/>
      <c r="C161" s="22"/>
      <c r="D161" s="22"/>
      <c r="E161" s="22"/>
      <c r="F161" s="22"/>
      <c r="G161" s="22"/>
      <c r="H161" s="22"/>
    </row>
    <row r="162" spans="1:8" x14ac:dyDescent="0.25">
      <c r="A162" s="22"/>
      <c r="B162" s="22"/>
      <c r="C162" s="22"/>
      <c r="D162" s="22"/>
      <c r="E162" s="22"/>
      <c r="F162" s="22"/>
      <c r="G162" s="22"/>
      <c r="H162" s="22"/>
    </row>
    <row r="163" spans="1:8" x14ac:dyDescent="0.25">
      <c r="A163" s="22"/>
      <c r="B163" s="22"/>
      <c r="C163" s="22"/>
      <c r="D163" s="22"/>
      <c r="E163" s="22"/>
      <c r="F163" s="22"/>
      <c r="G163" s="22"/>
      <c r="H163" s="22"/>
    </row>
    <row r="164" spans="1:8" x14ac:dyDescent="0.25">
      <c r="A164" s="22"/>
      <c r="B164" s="22"/>
      <c r="C164" s="22"/>
      <c r="D164" s="22"/>
      <c r="E164" s="22"/>
      <c r="F164" s="22"/>
      <c r="G164" s="22"/>
      <c r="H164" s="22"/>
    </row>
    <row r="165" spans="1:8" x14ac:dyDescent="0.25">
      <c r="A165" s="22"/>
      <c r="B165" s="22"/>
      <c r="C165" s="22"/>
      <c r="D165" s="22"/>
      <c r="E165" s="22"/>
      <c r="F165" s="22"/>
      <c r="G165" s="22"/>
      <c r="H165" s="22"/>
    </row>
    <row r="166" spans="1:8" x14ac:dyDescent="0.25">
      <c r="A166" s="22"/>
      <c r="B166" s="22"/>
      <c r="C166" s="22"/>
      <c r="D166" s="22"/>
      <c r="E166" s="22"/>
      <c r="F166" s="22"/>
      <c r="G166" s="22"/>
      <c r="H166" s="22"/>
    </row>
    <row r="167" spans="1:8" x14ac:dyDescent="0.25">
      <c r="A167" s="22"/>
      <c r="B167" s="22"/>
      <c r="C167" s="22"/>
      <c r="D167" s="22"/>
      <c r="E167" s="22"/>
      <c r="F167" s="22"/>
      <c r="G167" s="22"/>
      <c r="H167" s="22"/>
    </row>
    <row r="168" spans="1:8" x14ac:dyDescent="0.25">
      <c r="A168" s="22"/>
      <c r="B168" s="22"/>
      <c r="C168" s="22"/>
      <c r="D168" s="22"/>
      <c r="E168" s="22"/>
      <c r="F168" s="22"/>
      <c r="G168" s="22"/>
      <c r="H168" s="22"/>
    </row>
    <row r="169" spans="1:8" x14ac:dyDescent="0.25">
      <c r="A169" s="22"/>
      <c r="B169" s="22"/>
      <c r="C169" s="22"/>
      <c r="D169" s="22"/>
      <c r="E169" s="22"/>
      <c r="F169" s="22"/>
      <c r="G169" s="22"/>
      <c r="H169" s="22"/>
    </row>
    <row r="170" spans="1:8" x14ac:dyDescent="0.25">
      <c r="A170" s="22"/>
      <c r="B170" s="22"/>
      <c r="C170" s="22"/>
      <c r="D170" s="22"/>
      <c r="E170" s="22"/>
      <c r="F170" s="22"/>
      <c r="G170" s="22"/>
      <c r="H170" s="22"/>
    </row>
    <row r="171" spans="1:8" x14ac:dyDescent="0.25">
      <c r="A171" s="22"/>
      <c r="B171" s="22"/>
      <c r="C171" s="22"/>
      <c r="D171" s="22"/>
      <c r="E171" s="22"/>
      <c r="F171" s="22"/>
      <c r="G171" s="22"/>
      <c r="H171" s="22"/>
    </row>
    <row r="172" spans="1:8" x14ac:dyDescent="0.25">
      <c r="A172" s="22"/>
      <c r="B172" s="22"/>
      <c r="C172" s="22"/>
      <c r="D172" s="22"/>
      <c r="E172" s="22"/>
      <c r="F172" s="22"/>
      <c r="G172" s="22"/>
      <c r="H172" s="22"/>
    </row>
    <row r="173" spans="1:8" x14ac:dyDescent="0.25">
      <c r="A173" s="22"/>
      <c r="B173" s="22"/>
      <c r="C173" s="22"/>
      <c r="D173" s="22"/>
      <c r="E173" s="22"/>
      <c r="F173" s="22"/>
      <c r="G173" s="22"/>
      <c r="H173" s="22"/>
    </row>
    <row r="174" spans="1:8" x14ac:dyDescent="0.25">
      <c r="A174" s="22"/>
      <c r="B174" s="22"/>
      <c r="C174" s="22"/>
      <c r="D174" s="22"/>
      <c r="E174" s="22"/>
      <c r="F174" s="22"/>
      <c r="G174" s="22"/>
      <c r="H174" s="22"/>
    </row>
    <row r="175" spans="1:8" x14ac:dyDescent="0.25">
      <c r="A175" s="22"/>
      <c r="B175" s="22"/>
      <c r="C175" s="22"/>
      <c r="D175" s="22"/>
      <c r="E175" s="22"/>
      <c r="F175" s="22"/>
      <c r="G175" s="22"/>
      <c r="H175" s="22"/>
    </row>
    <row r="176" spans="1:8" x14ac:dyDescent="0.25">
      <c r="A176" s="22"/>
      <c r="B176" s="22"/>
      <c r="C176" s="22"/>
      <c r="D176" s="22"/>
      <c r="E176" s="22"/>
      <c r="F176" s="22"/>
      <c r="G176" s="22"/>
      <c r="H176" s="22"/>
    </row>
    <row r="177" spans="1:8" x14ac:dyDescent="0.25">
      <c r="A177" s="22"/>
      <c r="B177" s="22"/>
      <c r="C177" s="22"/>
      <c r="D177" s="22"/>
      <c r="E177" s="22"/>
      <c r="F177" s="22"/>
      <c r="G177" s="22"/>
      <c r="H177" s="22"/>
    </row>
    <row r="178" spans="1:8" x14ac:dyDescent="0.25">
      <c r="A178" s="22"/>
      <c r="B178" s="22"/>
      <c r="C178" s="22"/>
      <c r="D178" s="22"/>
      <c r="E178" s="22"/>
      <c r="F178" s="22"/>
      <c r="G178" s="22"/>
      <c r="H178" s="22"/>
    </row>
    <row r="179" spans="1:8" x14ac:dyDescent="0.25">
      <c r="A179" s="22"/>
      <c r="B179" s="22"/>
      <c r="C179" s="22"/>
      <c r="D179" s="22"/>
      <c r="E179" s="22"/>
      <c r="F179" s="22"/>
      <c r="G179" s="22"/>
      <c r="H179" s="22"/>
    </row>
    <row r="180" spans="1:8" x14ac:dyDescent="0.25">
      <c r="A180" s="22"/>
      <c r="B180" s="22"/>
      <c r="C180" s="22"/>
      <c r="D180" s="22"/>
      <c r="E180" s="22"/>
      <c r="F180" s="22"/>
      <c r="G180" s="22"/>
      <c r="H180" s="22"/>
    </row>
    <row r="181" spans="1:8" x14ac:dyDescent="0.25">
      <c r="A181" s="22"/>
      <c r="B181" s="22"/>
      <c r="C181" s="22"/>
      <c r="D181" s="22"/>
      <c r="E181" s="22"/>
      <c r="F181" s="22"/>
      <c r="G181" s="22"/>
      <c r="H181" s="22"/>
    </row>
    <row r="182" spans="1:8" x14ac:dyDescent="0.25">
      <c r="A182" s="22"/>
      <c r="B182" s="22"/>
      <c r="C182" s="22"/>
      <c r="D182" s="22"/>
      <c r="E182" s="22"/>
      <c r="F182" s="22"/>
      <c r="G182" s="22"/>
      <c r="H182" s="22"/>
    </row>
    <row r="183" spans="1:8" x14ac:dyDescent="0.25">
      <c r="A183" s="22"/>
      <c r="B183" s="22"/>
      <c r="C183" s="22"/>
      <c r="D183" s="22"/>
      <c r="E183" s="22"/>
      <c r="F183" s="22"/>
      <c r="G183" s="22"/>
      <c r="H183" s="22"/>
    </row>
    <row r="184" spans="1:8" x14ac:dyDescent="0.25">
      <c r="A184" s="22"/>
      <c r="B184" s="22"/>
      <c r="C184" s="22"/>
      <c r="D184" s="22"/>
      <c r="E184" s="22"/>
      <c r="F184" s="22"/>
      <c r="G184" s="22"/>
      <c r="H184" s="22"/>
    </row>
    <row r="185" spans="1:8" x14ac:dyDescent="0.25">
      <c r="A185" s="22"/>
      <c r="B185" s="22"/>
      <c r="C185" s="22"/>
      <c r="D185" s="22"/>
      <c r="E185" s="22"/>
      <c r="F185" s="22"/>
      <c r="G185" s="22"/>
      <c r="H185" s="22"/>
    </row>
    <row r="186" spans="1:8" x14ac:dyDescent="0.25">
      <c r="A186" s="22"/>
      <c r="B186" s="22"/>
      <c r="C186" s="22"/>
      <c r="D186" s="22"/>
      <c r="E186" s="22"/>
      <c r="F186" s="22"/>
      <c r="G186" s="22"/>
      <c r="H186" s="22"/>
    </row>
    <row r="187" spans="1:8" x14ac:dyDescent="0.25">
      <c r="A187" s="22"/>
      <c r="B187" s="22"/>
      <c r="C187" s="22"/>
      <c r="D187" s="22"/>
      <c r="E187" s="22"/>
      <c r="F187" s="22"/>
      <c r="G187" s="22"/>
      <c r="H187" s="22"/>
    </row>
    <row r="188" spans="1:8" x14ac:dyDescent="0.25">
      <c r="A188" s="22"/>
      <c r="B188" s="22"/>
      <c r="C188" s="22"/>
      <c r="D188" s="22"/>
      <c r="E188" s="22"/>
      <c r="F188" s="22"/>
      <c r="G188" s="22"/>
      <c r="H188" s="22"/>
    </row>
    <row r="189" spans="1:8" x14ac:dyDescent="0.25">
      <c r="A189" s="22"/>
      <c r="B189" s="22"/>
      <c r="C189" s="22"/>
      <c r="D189" s="22"/>
      <c r="E189" s="22"/>
      <c r="F189" s="22"/>
      <c r="G189" s="22"/>
      <c r="H189" s="22"/>
    </row>
    <row r="190" spans="1:8" x14ac:dyDescent="0.25">
      <c r="A190" s="22"/>
      <c r="B190" s="22"/>
      <c r="C190" s="22"/>
      <c r="D190" s="22"/>
      <c r="E190" s="22"/>
      <c r="F190" s="22"/>
      <c r="G190" s="22"/>
      <c r="H190" s="22"/>
    </row>
    <row r="191" spans="1:8" x14ac:dyDescent="0.25">
      <c r="A191" s="22"/>
      <c r="B191" s="22"/>
      <c r="C191" s="22"/>
      <c r="D191" s="22"/>
      <c r="E191" s="22"/>
      <c r="F191" s="22"/>
      <c r="G191" s="22"/>
      <c r="H191" s="22"/>
    </row>
    <row r="192" spans="1:8" x14ac:dyDescent="0.25">
      <c r="A192" s="22"/>
      <c r="B192" s="22"/>
      <c r="C192" s="22"/>
      <c r="D192" s="22"/>
      <c r="E192" s="22"/>
      <c r="F192" s="22"/>
      <c r="G192" s="22"/>
      <c r="H192" s="22"/>
    </row>
    <row r="193" spans="1:8" x14ac:dyDescent="0.25">
      <c r="A193" s="22"/>
      <c r="B193" s="22"/>
      <c r="C193" s="22"/>
      <c r="D193" s="22"/>
      <c r="E193" s="22"/>
      <c r="F193" s="22"/>
      <c r="G193" s="22"/>
      <c r="H193" s="22"/>
    </row>
    <row r="194" spans="1:8" x14ac:dyDescent="0.25">
      <c r="A194" s="22"/>
      <c r="B194" s="22"/>
      <c r="C194" s="22"/>
      <c r="D194" s="22"/>
      <c r="E194" s="22"/>
      <c r="F194" s="22"/>
      <c r="G194" s="22"/>
      <c r="H194" s="22"/>
    </row>
    <row r="195" spans="1:8" x14ac:dyDescent="0.25">
      <c r="A195" s="22"/>
      <c r="B195" s="22"/>
      <c r="C195" s="22"/>
      <c r="D195" s="22"/>
      <c r="E195" s="22"/>
      <c r="F195" s="22"/>
      <c r="G195" s="22"/>
      <c r="H195" s="22"/>
    </row>
    <row r="196" spans="1:8" x14ac:dyDescent="0.25">
      <c r="A196" s="22"/>
      <c r="B196" s="22"/>
      <c r="C196" s="22"/>
      <c r="D196" s="22"/>
      <c r="E196" s="22"/>
      <c r="F196" s="22"/>
      <c r="G196" s="22"/>
      <c r="H196" s="22"/>
    </row>
    <row r="197" spans="1:8" x14ac:dyDescent="0.25">
      <c r="A197" s="22"/>
      <c r="B197" s="22"/>
      <c r="C197" s="22"/>
      <c r="D197" s="22"/>
      <c r="E197" s="22"/>
      <c r="F197" s="22"/>
      <c r="G197" s="22"/>
      <c r="H197" s="22"/>
    </row>
    <row r="198" spans="1:8" x14ac:dyDescent="0.25">
      <c r="A198" s="22"/>
      <c r="B198" s="22"/>
      <c r="C198" s="22"/>
      <c r="D198" s="22"/>
      <c r="E198" s="22"/>
      <c r="F198" s="22"/>
      <c r="G198" s="22"/>
      <c r="H198" s="22"/>
    </row>
    <row r="199" spans="1:8" x14ac:dyDescent="0.25">
      <c r="A199" s="22"/>
      <c r="B199" s="22"/>
      <c r="C199" s="22"/>
      <c r="D199" s="22"/>
      <c r="E199" s="22"/>
      <c r="F199" s="22"/>
      <c r="G199" s="22"/>
      <c r="H199" s="22"/>
    </row>
    <row r="200" spans="1:8" x14ac:dyDescent="0.25">
      <c r="A200" s="22"/>
      <c r="B200" s="22"/>
      <c r="C200" s="22"/>
      <c r="D200" s="22"/>
      <c r="E200" s="22"/>
      <c r="F200" s="22"/>
      <c r="G200" s="22"/>
      <c r="H200" s="22"/>
    </row>
    <row r="201" spans="1:8" x14ac:dyDescent="0.25">
      <c r="A201" s="22"/>
      <c r="B201" s="22"/>
      <c r="C201" s="22"/>
      <c r="D201" s="22"/>
      <c r="E201" s="22"/>
      <c r="F201" s="22"/>
      <c r="G201" s="22"/>
      <c r="H201" s="22"/>
    </row>
    <row r="202" spans="1:8" x14ac:dyDescent="0.25">
      <c r="A202" s="22"/>
      <c r="B202" s="22"/>
      <c r="C202" s="22"/>
      <c r="D202" s="22"/>
      <c r="E202" s="22"/>
      <c r="F202" s="22"/>
      <c r="G202" s="22"/>
      <c r="H202" s="22"/>
    </row>
    <row r="203" spans="1:8" x14ac:dyDescent="0.25">
      <c r="A203" s="22"/>
      <c r="B203" s="22"/>
      <c r="C203" s="22"/>
      <c r="D203" s="22"/>
      <c r="E203" s="22"/>
      <c r="F203" s="22"/>
      <c r="G203" s="22"/>
      <c r="H203" s="22"/>
    </row>
    <row r="204" spans="1:8" x14ac:dyDescent="0.25">
      <c r="A204" s="22"/>
      <c r="B204" s="22"/>
      <c r="C204" s="22"/>
      <c r="D204" s="22"/>
      <c r="E204" s="22"/>
      <c r="F204" s="22"/>
      <c r="G204" s="22"/>
      <c r="H204" s="22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orientation="landscape" r:id="rId1"/>
  <ignoredErrors>
    <ignoredError sqref="B5 B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A20" sqref="A20"/>
    </sheetView>
  </sheetViews>
  <sheetFormatPr defaultRowHeight="15.75" x14ac:dyDescent="0.25"/>
  <cols>
    <col min="1" max="1" width="13.28515625" style="2" bestFit="1" customWidth="1"/>
    <col min="2" max="2" width="24.28515625" style="2" bestFit="1" customWidth="1"/>
    <col min="3" max="3" width="8.85546875" style="2" bestFit="1" customWidth="1"/>
    <col min="4" max="4" width="9.85546875" style="2" bestFit="1" customWidth="1"/>
    <col min="5" max="5" width="6.28515625" style="2" bestFit="1" customWidth="1"/>
    <col min="6" max="6" width="14.5703125" style="2" bestFit="1" customWidth="1"/>
    <col min="7" max="7" width="10.7109375" style="2" bestFit="1" customWidth="1"/>
    <col min="8" max="8" width="15" style="2" bestFit="1" customWidth="1"/>
    <col min="9" max="9" width="10.28515625" style="2" bestFit="1" customWidth="1"/>
    <col min="10" max="16384" width="9.140625" style="2"/>
  </cols>
  <sheetData>
    <row r="1" spans="1:9" ht="16.5" thickBot="1" x14ac:dyDescent="0.3">
      <c r="A1" s="53" t="s">
        <v>88</v>
      </c>
      <c r="B1" s="53"/>
      <c r="C1" s="53"/>
      <c r="D1" s="53"/>
      <c r="E1" s="53"/>
      <c r="F1" s="53"/>
      <c r="G1" s="53"/>
      <c r="H1" s="53"/>
      <c r="I1" s="1"/>
    </row>
    <row r="2" spans="1:9" x14ac:dyDescent="0.25">
      <c r="A2" s="3" t="s">
        <v>0</v>
      </c>
      <c r="B2" s="40" t="s">
        <v>1</v>
      </c>
      <c r="C2" s="40"/>
      <c r="D2" s="41"/>
      <c r="E2" s="23"/>
      <c r="F2" s="23"/>
      <c r="H2" s="4" t="s">
        <v>13</v>
      </c>
      <c r="I2" s="5">
        <f>(I14+I20)</f>
        <v>35.1</v>
      </c>
    </row>
    <row r="3" spans="1:9" x14ac:dyDescent="0.25">
      <c r="A3" s="6" t="s">
        <v>3</v>
      </c>
      <c r="B3" s="55" t="s">
        <v>87</v>
      </c>
      <c r="C3" s="55"/>
      <c r="D3" s="22"/>
      <c r="H3" s="7" t="s">
        <v>4</v>
      </c>
      <c r="I3" s="8">
        <v>1</v>
      </c>
    </row>
    <row r="4" spans="1:9" x14ac:dyDescent="0.25">
      <c r="A4" s="9" t="s">
        <v>5</v>
      </c>
      <c r="B4" s="50">
        <v>2012</v>
      </c>
      <c r="C4" s="50"/>
      <c r="D4" s="22"/>
      <c r="H4" s="7" t="s">
        <v>6</v>
      </c>
      <c r="I4" s="10">
        <f>I2*I3</f>
        <v>35.1</v>
      </c>
    </row>
    <row r="5" spans="1:9" x14ac:dyDescent="0.25">
      <c r="A5" s="9" t="s">
        <v>7</v>
      </c>
      <c r="B5" s="55" t="s">
        <v>92</v>
      </c>
      <c r="C5" s="55"/>
      <c r="D5" s="12"/>
      <c r="H5" s="24"/>
    </row>
    <row r="6" spans="1:9" x14ac:dyDescent="0.25">
      <c r="A6" s="11" t="s">
        <v>8</v>
      </c>
      <c r="B6" s="12" t="s">
        <v>56</v>
      </c>
      <c r="C6" s="13"/>
    </row>
    <row r="7" spans="1:9" x14ac:dyDescent="0.25">
      <c r="A7" s="11" t="s">
        <v>9</v>
      </c>
      <c r="B7" s="55" t="s">
        <v>27</v>
      </c>
      <c r="C7" s="55"/>
    </row>
    <row r="8" spans="1:9" x14ac:dyDescent="0.25">
      <c r="A8" s="14" t="s">
        <v>10</v>
      </c>
      <c r="B8" s="50" t="s">
        <v>71</v>
      </c>
      <c r="C8" s="50"/>
    </row>
    <row r="9" spans="1:9" x14ac:dyDescent="0.25">
      <c r="A9" s="15" t="s">
        <v>11</v>
      </c>
      <c r="B9" s="50" t="s">
        <v>72</v>
      </c>
      <c r="C9" s="50"/>
    </row>
    <row r="10" spans="1:9" x14ac:dyDescent="0.25">
      <c r="A10" s="11" t="s">
        <v>12</v>
      </c>
      <c r="B10" s="50" t="s">
        <v>58</v>
      </c>
      <c r="C10" s="50"/>
    </row>
    <row r="11" spans="1:9" x14ac:dyDescent="0.25">
      <c r="A11" s="25"/>
      <c r="B11" s="26"/>
      <c r="C11" s="26"/>
      <c r="D11" s="26"/>
      <c r="E11" s="26"/>
      <c r="F11" s="26"/>
      <c r="G11" s="26"/>
    </row>
    <row r="12" spans="1:9" x14ac:dyDescent="0.25">
      <c r="A12" s="27" t="s">
        <v>93</v>
      </c>
      <c r="B12" s="7" t="s">
        <v>22</v>
      </c>
      <c r="C12" s="58" t="s">
        <v>17</v>
      </c>
      <c r="D12" s="7" t="s">
        <v>23</v>
      </c>
      <c r="E12" s="58" t="s">
        <v>18</v>
      </c>
      <c r="F12" s="7" t="s">
        <v>24</v>
      </c>
      <c r="G12" s="7" t="s">
        <v>18</v>
      </c>
      <c r="H12" s="7" t="s">
        <v>25</v>
      </c>
      <c r="I12" s="7" t="s">
        <v>15</v>
      </c>
    </row>
    <row r="13" spans="1:9" x14ac:dyDescent="0.25">
      <c r="A13" s="28">
        <v>1</v>
      </c>
      <c r="B13" s="16" t="s">
        <v>33</v>
      </c>
      <c r="C13" s="49" t="s">
        <v>71</v>
      </c>
      <c r="D13" s="33">
        <v>4.2</v>
      </c>
      <c r="E13" s="59" t="s">
        <v>30</v>
      </c>
      <c r="F13" s="29">
        <v>2</v>
      </c>
      <c r="G13" s="17" t="s">
        <v>30</v>
      </c>
      <c r="H13" s="65">
        <v>2</v>
      </c>
      <c r="I13" s="33">
        <f>D13*F13*H13</f>
        <v>16.8</v>
      </c>
    </row>
    <row r="14" spans="1:9" x14ac:dyDescent="0.25">
      <c r="B14" s="24"/>
      <c r="C14" s="62"/>
      <c r="D14" s="24"/>
      <c r="E14" s="60"/>
      <c r="F14" s="23"/>
      <c r="G14" s="18"/>
      <c r="H14" s="19" t="s">
        <v>15</v>
      </c>
      <c r="I14" s="58">
        <f>SUM(I13:I13)</f>
        <v>16.8</v>
      </c>
    </row>
    <row r="15" spans="1:9" x14ac:dyDescent="0.25">
      <c r="B15" s="26"/>
      <c r="C15" s="61"/>
      <c r="D15" s="26"/>
      <c r="E15" s="61"/>
      <c r="F15" s="26"/>
      <c r="G15" s="26"/>
      <c r="H15" s="26"/>
      <c r="I15" s="26"/>
    </row>
    <row r="16" spans="1:9" x14ac:dyDescent="0.25">
      <c r="A16" s="27" t="s">
        <v>93</v>
      </c>
      <c r="B16" s="7" t="s">
        <v>16</v>
      </c>
      <c r="C16" s="58" t="s">
        <v>17</v>
      </c>
      <c r="D16" s="7" t="s">
        <v>23</v>
      </c>
      <c r="E16" s="58" t="s">
        <v>18</v>
      </c>
      <c r="F16" s="7" t="s">
        <v>24</v>
      </c>
      <c r="G16" s="7" t="s">
        <v>19</v>
      </c>
      <c r="H16" s="7" t="s">
        <v>20</v>
      </c>
      <c r="I16" s="7" t="s">
        <v>15</v>
      </c>
    </row>
    <row r="17" spans="1:9" x14ac:dyDescent="0.25">
      <c r="A17" s="28">
        <v>1</v>
      </c>
      <c r="B17" s="16" t="s">
        <v>36</v>
      </c>
      <c r="C17" s="49" t="s">
        <v>71</v>
      </c>
      <c r="D17" s="33">
        <v>1.3</v>
      </c>
      <c r="E17" s="33" t="s">
        <v>28</v>
      </c>
      <c r="F17" s="16">
        <v>1</v>
      </c>
      <c r="G17" s="16" t="s">
        <v>37</v>
      </c>
      <c r="H17" s="16">
        <v>1</v>
      </c>
      <c r="I17" s="33">
        <f>D17*F17*H17</f>
        <v>1.3</v>
      </c>
    </row>
    <row r="18" spans="1:9" x14ac:dyDescent="0.25">
      <c r="A18" s="28">
        <v>2</v>
      </c>
      <c r="B18" s="16" t="s">
        <v>101</v>
      </c>
      <c r="C18" s="49" t="s">
        <v>71</v>
      </c>
      <c r="D18" s="33">
        <v>0.01</v>
      </c>
      <c r="E18" s="33" t="s">
        <v>67</v>
      </c>
      <c r="F18" s="16">
        <v>500</v>
      </c>
      <c r="G18" s="16" t="s">
        <v>37</v>
      </c>
      <c r="H18" s="16">
        <v>1</v>
      </c>
      <c r="I18" s="33">
        <f>D18*F18*H18</f>
        <v>5</v>
      </c>
    </row>
    <row r="19" spans="1:9" x14ac:dyDescent="0.25">
      <c r="A19" s="28">
        <v>3</v>
      </c>
      <c r="B19" s="16" t="s">
        <v>38</v>
      </c>
      <c r="C19" s="29" t="s">
        <v>71</v>
      </c>
      <c r="D19" s="33">
        <v>0.04</v>
      </c>
      <c r="E19" s="33" t="s">
        <v>39</v>
      </c>
      <c r="F19" s="16">
        <v>300</v>
      </c>
      <c r="G19" s="16" t="s">
        <v>33</v>
      </c>
      <c r="H19" s="16">
        <v>1</v>
      </c>
      <c r="I19" s="33">
        <f>D19*F19*H19</f>
        <v>12</v>
      </c>
    </row>
    <row r="20" spans="1:9" x14ac:dyDescent="0.25">
      <c r="B20" s="24"/>
      <c r="C20" s="24"/>
      <c r="D20" s="24"/>
      <c r="E20" s="24"/>
      <c r="F20" s="24"/>
      <c r="G20" s="30"/>
      <c r="H20" s="19" t="s">
        <v>15</v>
      </c>
      <c r="I20" s="58">
        <f>SUM(I17:I19)</f>
        <v>18.3</v>
      </c>
    </row>
    <row r="22" spans="1:9" x14ac:dyDescent="0.25">
      <c r="D22" s="23"/>
      <c r="E22" s="23"/>
      <c r="I22" s="60"/>
    </row>
    <row r="23" spans="1:9" x14ac:dyDescent="0.25">
      <c r="I23" s="60"/>
    </row>
    <row r="24" spans="1:9" x14ac:dyDescent="0.25">
      <c r="I24" s="60"/>
    </row>
    <row r="25" spans="1:9" x14ac:dyDescent="0.25">
      <c r="I25" s="60"/>
    </row>
    <row r="28" spans="1:9" x14ac:dyDescent="0.25">
      <c r="D28" s="60"/>
      <c r="F28" s="60"/>
    </row>
    <row r="29" spans="1:9" x14ac:dyDescent="0.25">
      <c r="D29" s="60"/>
      <c r="F29" s="60"/>
    </row>
    <row r="30" spans="1:9" x14ac:dyDescent="0.25">
      <c r="F30" s="60"/>
    </row>
    <row r="52" spans="1:8" x14ac:dyDescent="0.25">
      <c r="A52" s="22"/>
      <c r="B52" s="22"/>
      <c r="C52" s="22"/>
      <c r="D52" s="22"/>
      <c r="E52" s="22"/>
      <c r="F52" s="22"/>
      <c r="G52" s="22"/>
      <c r="H52" s="22"/>
    </row>
    <row r="53" spans="1:8" x14ac:dyDescent="0.25">
      <c r="A53" s="22"/>
      <c r="B53" s="22"/>
      <c r="C53" s="22"/>
      <c r="D53" s="22"/>
      <c r="E53" s="22"/>
      <c r="F53" s="22"/>
      <c r="G53" s="22"/>
      <c r="H53" s="22"/>
    </row>
    <row r="54" spans="1:8" x14ac:dyDescent="0.25">
      <c r="A54" s="22"/>
      <c r="B54" s="22"/>
      <c r="C54" s="22"/>
      <c r="D54" s="22"/>
      <c r="E54" s="22"/>
      <c r="F54" s="22"/>
      <c r="G54" s="22"/>
      <c r="H54" s="22"/>
    </row>
    <row r="55" spans="1:8" x14ac:dyDescent="0.25">
      <c r="A55" s="22"/>
      <c r="B55" s="22"/>
      <c r="C55" s="22"/>
      <c r="D55" s="22"/>
      <c r="E55" s="22"/>
      <c r="F55" s="22"/>
      <c r="G55" s="22"/>
      <c r="H55" s="22"/>
    </row>
    <row r="56" spans="1:8" x14ac:dyDescent="0.25">
      <c r="A56" s="22"/>
      <c r="B56" s="22"/>
      <c r="C56" s="22"/>
      <c r="D56" s="22"/>
      <c r="E56" s="22"/>
      <c r="F56" s="22"/>
      <c r="G56" s="22"/>
      <c r="H56" s="22"/>
    </row>
    <row r="57" spans="1:8" x14ac:dyDescent="0.25">
      <c r="A57" s="22"/>
      <c r="B57" s="22"/>
      <c r="C57" s="22"/>
      <c r="D57" s="22"/>
      <c r="E57" s="22"/>
      <c r="F57" s="22"/>
      <c r="G57" s="22"/>
      <c r="H57" s="22"/>
    </row>
    <row r="58" spans="1:8" x14ac:dyDescent="0.25">
      <c r="A58" s="22"/>
      <c r="B58" s="22"/>
      <c r="C58" s="22"/>
      <c r="D58" s="22"/>
      <c r="E58" s="22"/>
      <c r="F58" s="22"/>
      <c r="G58" s="22"/>
      <c r="H58" s="22"/>
    </row>
    <row r="59" spans="1:8" x14ac:dyDescent="0.25">
      <c r="A59" s="22"/>
      <c r="B59" s="22"/>
      <c r="C59" s="22"/>
      <c r="D59" s="22"/>
      <c r="E59" s="22"/>
      <c r="F59" s="22"/>
      <c r="G59" s="22"/>
      <c r="H59" s="22"/>
    </row>
    <row r="60" spans="1:8" x14ac:dyDescent="0.25">
      <c r="A60" s="22"/>
      <c r="B60" s="22"/>
      <c r="C60" s="22"/>
      <c r="D60" s="22"/>
      <c r="E60" s="22"/>
      <c r="F60" s="22"/>
      <c r="G60" s="22"/>
      <c r="H60" s="22"/>
    </row>
    <row r="61" spans="1:8" x14ac:dyDescent="0.25">
      <c r="A61" s="22"/>
      <c r="B61" s="22"/>
      <c r="C61" s="22"/>
      <c r="D61" s="22"/>
      <c r="E61" s="22"/>
      <c r="F61" s="22"/>
      <c r="G61" s="22"/>
      <c r="H61" s="22"/>
    </row>
    <row r="62" spans="1:8" x14ac:dyDescent="0.25">
      <c r="A62" s="22"/>
      <c r="B62" s="22"/>
      <c r="C62" s="22"/>
      <c r="D62" s="22"/>
      <c r="E62" s="22"/>
      <c r="F62" s="22"/>
      <c r="G62" s="22"/>
      <c r="H62" s="22"/>
    </row>
    <row r="63" spans="1:8" x14ac:dyDescent="0.25">
      <c r="A63" s="22"/>
      <c r="B63" s="22"/>
      <c r="C63" s="22"/>
      <c r="D63" s="22"/>
      <c r="E63" s="22"/>
      <c r="F63" s="22"/>
      <c r="G63" s="22"/>
      <c r="H63" s="22"/>
    </row>
    <row r="64" spans="1:8" x14ac:dyDescent="0.25">
      <c r="A64" s="22"/>
      <c r="B64" s="22"/>
      <c r="C64" s="22"/>
      <c r="D64" s="22"/>
      <c r="E64" s="22"/>
      <c r="F64" s="22"/>
      <c r="G64" s="22"/>
      <c r="H64" s="22"/>
    </row>
    <row r="65" spans="1:8" x14ac:dyDescent="0.25">
      <c r="A65" s="22"/>
      <c r="B65" s="22"/>
      <c r="C65" s="22"/>
      <c r="D65" s="22"/>
      <c r="E65" s="22"/>
      <c r="F65" s="22"/>
      <c r="G65" s="22"/>
      <c r="H65" s="22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  <row r="91" spans="1:8" x14ac:dyDescent="0.25">
      <c r="A91" s="22"/>
      <c r="B91" s="22"/>
      <c r="C91" s="22"/>
      <c r="D91" s="22"/>
      <c r="E91" s="22"/>
      <c r="F91" s="22"/>
      <c r="G91" s="22"/>
      <c r="H91" s="22"/>
    </row>
    <row r="92" spans="1:8" x14ac:dyDescent="0.25">
      <c r="A92" s="22"/>
      <c r="B92" s="22"/>
      <c r="C92" s="22"/>
      <c r="D92" s="22"/>
      <c r="E92" s="22"/>
      <c r="F92" s="22"/>
      <c r="G92" s="22"/>
      <c r="H92" s="22"/>
    </row>
    <row r="93" spans="1:8" x14ac:dyDescent="0.25">
      <c r="A93" s="22"/>
      <c r="B93" s="22"/>
      <c r="C93" s="22"/>
      <c r="D93" s="22"/>
      <c r="E93" s="22"/>
      <c r="F93" s="22"/>
      <c r="G93" s="22"/>
      <c r="H93" s="22"/>
    </row>
    <row r="94" spans="1:8" x14ac:dyDescent="0.25">
      <c r="A94" s="22"/>
      <c r="B94" s="22"/>
      <c r="C94" s="22"/>
      <c r="D94" s="22"/>
      <c r="E94" s="22"/>
      <c r="F94" s="22"/>
      <c r="G94" s="22"/>
      <c r="H94" s="22"/>
    </row>
    <row r="95" spans="1:8" x14ac:dyDescent="0.25">
      <c r="A95" s="22"/>
      <c r="B95" s="22"/>
      <c r="C95" s="22"/>
      <c r="D95" s="22"/>
      <c r="E95" s="22"/>
      <c r="F95" s="22"/>
      <c r="G95" s="22"/>
      <c r="H95" s="22"/>
    </row>
    <row r="96" spans="1:8" x14ac:dyDescent="0.25">
      <c r="A96" s="22"/>
      <c r="B96" s="22"/>
      <c r="C96" s="22"/>
      <c r="D96" s="22"/>
      <c r="E96" s="22"/>
      <c r="F96" s="22"/>
      <c r="G96" s="22"/>
      <c r="H96" s="22"/>
    </row>
    <row r="97" spans="1:8" x14ac:dyDescent="0.25">
      <c r="A97" s="22"/>
      <c r="B97" s="22"/>
      <c r="C97" s="22"/>
      <c r="D97" s="22"/>
      <c r="E97" s="22"/>
      <c r="F97" s="22"/>
      <c r="G97" s="22"/>
      <c r="H97" s="22"/>
    </row>
    <row r="98" spans="1:8" x14ac:dyDescent="0.25">
      <c r="A98" s="22"/>
      <c r="B98" s="22"/>
      <c r="C98" s="22"/>
      <c r="D98" s="22"/>
      <c r="E98" s="22"/>
      <c r="F98" s="22"/>
      <c r="G98" s="22"/>
      <c r="H98" s="22"/>
    </row>
    <row r="99" spans="1:8" x14ac:dyDescent="0.25">
      <c r="A99" s="22"/>
      <c r="B99" s="22"/>
      <c r="C99" s="22"/>
      <c r="D99" s="22"/>
      <c r="E99" s="22"/>
      <c r="F99" s="22"/>
      <c r="G99" s="22"/>
      <c r="H99" s="22"/>
    </row>
    <row r="100" spans="1:8" x14ac:dyDescent="0.25">
      <c r="A100" s="22"/>
      <c r="B100" s="22"/>
      <c r="C100" s="22"/>
      <c r="D100" s="22"/>
      <c r="E100" s="22"/>
      <c r="F100" s="22"/>
      <c r="G100" s="22"/>
      <c r="H100" s="22"/>
    </row>
    <row r="101" spans="1:8" x14ac:dyDescent="0.25">
      <c r="A101" s="22"/>
      <c r="B101" s="22"/>
      <c r="C101" s="22"/>
      <c r="D101" s="22"/>
      <c r="E101" s="22"/>
      <c r="F101" s="22"/>
      <c r="G101" s="22"/>
      <c r="H101" s="22"/>
    </row>
    <row r="102" spans="1:8" x14ac:dyDescent="0.25">
      <c r="A102" s="22"/>
      <c r="B102" s="22"/>
      <c r="C102" s="22"/>
      <c r="D102" s="22"/>
      <c r="E102" s="22"/>
      <c r="F102" s="22"/>
      <c r="G102" s="22"/>
      <c r="H102" s="22"/>
    </row>
    <row r="103" spans="1:8" x14ac:dyDescent="0.25">
      <c r="A103" s="22"/>
      <c r="B103" s="22"/>
      <c r="C103" s="22"/>
      <c r="D103" s="22"/>
      <c r="E103" s="22"/>
      <c r="F103" s="22"/>
      <c r="G103" s="22"/>
      <c r="H103" s="22"/>
    </row>
    <row r="104" spans="1:8" x14ac:dyDescent="0.25">
      <c r="A104" s="22"/>
      <c r="B104" s="22"/>
      <c r="C104" s="22"/>
      <c r="D104" s="22"/>
      <c r="E104" s="22"/>
      <c r="F104" s="22"/>
      <c r="G104" s="22"/>
      <c r="H104" s="22"/>
    </row>
    <row r="105" spans="1:8" x14ac:dyDescent="0.25">
      <c r="A105" s="22"/>
      <c r="B105" s="22"/>
      <c r="C105" s="22"/>
      <c r="D105" s="22"/>
      <c r="E105" s="22"/>
      <c r="F105" s="22"/>
      <c r="G105" s="22"/>
      <c r="H105" s="22"/>
    </row>
    <row r="106" spans="1:8" x14ac:dyDescent="0.25">
      <c r="A106" s="22"/>
      <c r="B106" s="22"/>
      <c r="C106" s="22"/>
      <c r="D106" s="22"/>
      <c r="E106" s="22"/>
      <c r="F106" s="22"/>
      <c r="G106" s="22"/>
      <c r="H106" s="22"/>
    </row>
    <row r="107" spans="1:8" x14ac:dyDescent="0.25">
      <c r="A107" s="22"/>
      <c r="B107" s="22"/>
      <c r="C107" s="22"/>
      <c r="D107" s="22"/>
      <c r="E107" s="22"/>
      <c r="F107" s="22"/>
      <c r="G107" s="22"/>
      <c r="H107" s="22"/>
    </row>
    <row r="108" spans="1:8" x14ac:dyDescent="0.25">
      <c r="A108" s="22"/>
      <c r="B108" s="22"/>
      <c r="C108" s="22"/>
      <c r="D108" s="22"/>
      <c r="E108" s="22"/>
      <c r="F108" s="22"/>
      <c r="G108" s="22"/>
      <c r="H108" s="22"/>
    </row>
    <row r="109" spans="1:8" x14ac:dyDescent="0.25">
      <c r="A109" s="22"/>
      <c r="B109" s="22"/>
      <c r="C109" s="22"/>
      <c r="D109" s="22"/>
      <c r="E109" s="22"/>
      <c r="F109" s="22"/>
      <c r="G109" s="22"/>
      <c r="H109" s="22"/>
    </row>
    <row r="110" spans="1:8" x14ac:dyDescent="0.25">
      <c r="A110" s="22"/>
      <c r="B110" s="22"/>
      <c r="C110" s="22"/>
      <c r="D110" s="22"/>
      <c r="E110" s="22"/>
      <c r="F110" s="22"/>
      <c r="G110" s="22"/>
      <c r="H110" s="22"/>
    </row>
    <row r="111" spans="1:8" x14ac:dyDescent="0.25">
      <c r="A111" s="22"/>
      <c r="B111" s="22"/>
      <c r="C111" s="22"/>
      <c r="D111" s="22"/>
      <c r="E111" s="22"/>
      <c r="F111" s="22"/>
      <c r="G111" s="22"/>
      <c r="H111" s="22"/>
    </row>
    <row r="112" spans="1:8" x14ac:dyDescent="0.25">
      <c r="A112" s="22"/>
      <c r="B112" s="22"/>
      <c r="C112" s="22"/>
      <c r="D112" s="22"/>
      <c r="E112" s="22"/>
      <c r="F112" s="22"/>
      <c r="G112" s="22"/>
      <c r="H112" s="22"/>
    </row>
    <row r="113" spans="1:8" x14ac:dyDescent="0.25">
      <c r="A113" s="22"/>
      <c r="B113" s="22"/>
      <c r="C113" s="22"/>
      <c r="D113" s="22"/>
      <c r="E113" s="22"/>
      <c r="F113" s="22"/>
      <c r="G113" s="22"/>
      <c r="H113" s="22"/>
    </row>
    <row r="114" spans="1:8" x14ac:dyDescent="0.25">
      <c r="A114" s="22"/>
      <c r="B114" s="22"/>
      <c r="C114" s="22"/>
      <c r="D114" s="22"/>
      <c r="E114" s="22"/>
      <c r="F114" s="22"/>
      <c r="G114" s="22"/>
      <c r="H114" s="22"/>
    </row>
    <row r="115" spans="1:8" x14ac:dyDescent="0.25">
      <c r="A115" s="22"/>
      <c r="B115" s="22"/>
      <c r="C115" s="22"/>
      <c r="D115" s="22"/>
      <c r="E115" s="22"/>
      <c r="F115" s="22"/>
      <c r="G115" s="22"/>
      <c r="H115" s="22"/>
    </row>
    <row r="116" spans="1:8" x14ac:dyDescent="0.25">
      <c r="A116" s="22"/>
      <c r="B116" s="22"/>
      <c r="C116" s="22"/>
      <c r="D116" s="22"/>
      <c r="E116" s="22"/>
      <c r="F116" s="22"/>
      <c r="G116" s="22"/>
      <c r="H116" s="22"/>
    </row>
    <row r="117" spans="1:8" x14ac:dyDescent="0.25">
      <c r="A117" s="22"/>
      <c r="B117" s="22"/>
      <c r="C117" s="22"/>
      <c r="D117" s="22"/>
      <c r="E117" s="22"/>
      <c r="F117" s="22"/>
      <c r="G117" s="22"/>
      <c r="H117" s="22"/>
    </row>
    <row r="118" spans="1:8" x14ac:dyDescent="0.25">
      <c r="A118" s="22"/>
      <c r="B118" s="22"/>
      <c r="C118" s="22"/>
      <c r="D118" s="22"/>
      <c r="E118" s="22"/>
      <c r="F118" s="22"/>
      <c r="G118" s="22"/>
      <c r="H118" s="22"/>
    </row>
    <row r="119" spans="1:8" x14ac:dyDescent="0.25">
      <c r="A119" s="22"/>
      <c r="B119" s="22"/>
      <c r="C119" s="22"/>
      <c r="D119" s="22"/>
      <c r="E119" s="22"/>
      <c r="F119" s="22"/>
      <c r="G119" s="22"/>
      <c r="H119" s="22"/>
    </row>
    <row r="120" spans="1:8" x14ac:dyDescent="0.25">
      <c r="A120" s="22"/>
      <c r="B120" s="22"/>
      <c r="C120" s="22"/>
      <c r="D120" s="22"/>
      <c r="E120" s="22"/>
      <c r="F120" s="22"/>
      <c r="G120" s="22"/>
      <c r="H120" s="22"/>
    </row>
    <row r="121" spans="1:8" x14ac:dyDescent="0.25">
      <c r="A121" s="22"/>
      <c r="B121" s="22"/>
      <c r="C121" s="22"/>
      <c r="D121" s="22"/>
      <c r="E121" s="22"/>
      <c r="F121" s="22"/>
      <c r="G121" s="22"/>
      <c r="H121" s="22"/>
    </row>
    <row r="122" spans="1:8" x14ac:dyDescent="0.25">
      <c r="A122" s="22"/>
      <c r="B122" s="22"/>
      <c r="C122" s="22"/>
      <c r="D122" s="22"/>
      <c r="E122" s="22"/>
      <c r="F122" s="22"/>
      <c r="G122" s="22"/>
      <c r="H122" s="22"/>
    </row>
    <row r="123" spans="1:8" x14ac:dyDescent="0.25">
      <c r="A123" s="22"/>
      <c r="B123" s="22"/>
      <c r="C123" s="22"/>
      <c r="D123" s="22"/>
      <c r="E123" s="22"/>
      <c r="F123" s="22"/>
      <c r="G123" s="22"/>
      <c r="H123" s="22"/>
    </row>
    <row r="124" spans="1:8" x14ac:dyDescent="0.25">
      <c r="A124" s="22"/>
      <c r="B124" s="22"/>
      <c r="C124" s="22"/>
      <c r="D124" s="22"/>
      <c r="E124" s="22"/>
      <c r="F124" s="22"/>
      <c r="G124" s="22"/>
      <c r="H124" s="22"/>
    </row>
    <row r="125" spans="1:8" x14ac:dyDescent="0.25">
      <c r="A125" s="22"/>
      <c r="B125" s="22"/>
      <c r="C125" s="22"/>
      <c r="D125" s="22"/>
      <c r="E125" s="22"/>
      <c r="F125" s="22"/>
      <c r="G125" s="22"/>
      <c r="H125" s="22"/>
    </row>
    <row r="126" spans="1:8" x14ac:dyDescent="0.25">
      <c r="A126" s="22"/>
      <c r="B126" s="22"/>
      <c r="C126" s="22"/>
      <c r="D126" s="22"/>
      <c r="E126" s="22"/>
      <c r="F126" s="22"/>
      <c r="G126" s="22"/>
      <c r="H126" s="22"/>
    </row>
    <row r="127" spans="1:8" x14ac:dyDescent="0.25">
      <c r="A127" s="22"/>
      <c r="B127" s="22"/>
      <c r="C127" s="22"/>
      <c r="D127" s="22"/>
      <c r="E127" s="22"/>
      <c r="F127" s="22"/>
      <c r="G127" s="22"/>
      <c r="H127" s="22"/>
    </row>
    <row r="128" spans="1:8" x14ac:dyDescent="0.25">
      <c r="A128" s="22"/>
      <c r="B128" s="22"/>
      <c r="C128" s="22"/>
      <c r="D128" s="22"/>
      <c r="E128" s="22"/>
      <c r="F128" s="22"/>
      <c r="G128" s="22"/>
      <c r="H128" s="22"/>
    </row>
    <row r="129" spans="1:8" x14ac:dyDescent="0.25">
      <c r="A129" s="22"/>
      <c r="B129" s="22"/>
      <c r="C129" s="22"/>
      <c r="D129" s="22"/>
      <c r="E129" s="22"/>
      <c r="F129" s="22"/>
      <c r="G129" s="22"/>
      <c r="H129" s="22"/>
    </row>
    <row r="130" spans="1:8" x14ac:dyDescent="0.25">
      <c r="A130" s="22"/>
      <c r="B130" s="22"/>
      <c r="C130" s="22"/>
      <c r="D130" s="22"/>
      <c r="E130" s="22"/>
      <c r="F130" s="22"/>
      <c r="G130" s="22"/>
      <c r="H130" s="22"/>
    </row>
    <row r="131" spans="1:8" x14ac:dyDescent="0.25">
      <c r="A131" s="22"/>
      <c r="B131" s="22"/>
      <c r="C131" s="22"/>
      <c r="D131" s="22"/>
      <c r="E131" s="22"/>
      <c r="F131" s="22"/>
      <c r="G131" s="22"/>
      <c r="H131" s="22"/>
    </row>
    <row r="132" spans="1:8" x14ac:dyDescent="0.25">
      <c r="A132" s="22"/>
      <c r="B132" s="22"/>
      <c r="C132" s="22"/>
      <c r="D132" s="22"/>
      <c r="E132" s="22"/>
      <c r="F132" s="22"/>
      <c r="G132" s="22"/>
      <c r="H132" s="22"/>
    </row>
    <row r="133" spans="1:8" x14ac:dyDescent="0.25">
      <c r="A133" s="22"/>
      <c r="B133" s="22"/>
      <c r="C133" s="22"/>
      <c r="D133" s="22"/>
      <c r="E133" s="22"/>
      <c r="F133" s="22"/>
      <c r="G133" s="22"/>
      <c r="H133" s="22"/>
    </row>
    <row r="134" spans="1:8" x14ac:dyDescent="0.25">
      <c r="A134" s="22"/>
      <c r="B134" s="22"/>
      <c r="C134" s="22"/>
      <c r="D134" s="22"/>
      <c r="E134" s="22"/>
      <c r="F134" s="22"/>
      <c r="G134" s="22"/>
      <c r="H134" s="22"/>
    </row>
    <row r="135" spans="1:8" x14ac:dyDescent="0.25">
      <c r="A135" s="22"/>
      <c r="B135" s="22"/>
      <c r="C135" s="22"/>
      <c r="D135" s="22"/>
      <c r="E135" s="22"/>
      <c r="F135" s="22"/>
      <c r="G135" s="22"/>
      <c r="H135" s="22"/>
    </row>
    <row r="136" spans="1:8" x14ac:dyDescent="0.25">
      <c r="A136" s="22"/>
      <c r="B136" s="22"/>
      <c r="C136" s="22"/>
      <c r="D136" s="22"/>
      <c r="E136" s="22"/>
      <c r="F136" s="22"/>
      <c r="G136" s="22"/>
      <c r="H136" s="22"/>
    </row>
    <row r="137" spans="1:8" x14ac:dyDescent="0.25">
      <c r="A137" s="22"/>
      <c r="B137" s="22"/>
      <c r="C137" s="22"/>
      <c r="D137" s="22"/>
      <c r="E137" s="22"/>
      <c r="F137" s="22"/>
      <c r="G137" s="22"/>
      <c r="H137" s="22"/>
    </row>
    <row r="138" spans="1:8" x14ac:dyDescent="0.25">
      <c r="A138" s="22"/>
      <c r="B138" s="22"/>
      <c r="C138" s="22"/>
      <c r="D138" s="22"/>
      <c r="E138" s="22"/>
      <c r="F138" s="22"/>
      <c r="G138" s="22"/>
      <c r="H138" s="22"/>
    </row>
    <row r="139" spans="1:8" x14ac:dyDescent="0.25">
      <c r="A139" s="22"/>
      <c r="B139" s="22"/>
      <c r="C139" s="22"/>
      <c r="D139" s="22"/>
      <c r="E139" s="22"/>
      <c r="F139" s="22"/>
      <c r="G139" s="22"/>
      <c r="H139" s="22"/>
    </row>
    <row r="140" spans="1:8" x14ac:dyDescent="0.25">
      <c r="A140" s="22"/>
      <c r="B140" s="22"/>
      <c r="C140" s="22"/>
      <c r="D140" s="22"/>
      <c r="E140" s="22"/>
      <c r="F140" s="22"/>
      <c r="G140" s="22"/>
      <c r="H140" s="22"/>
    </row>
    <row r="141" spans="1:8" x14ac:dyDescent="0.25">
      <c r="A141" s="22"/>
      <c r="B141" s="22"/>
      <c r="C141" s="22"/>
      <c r="D141" s="22"/>
      <c r="E141" s="22"/>
      <c r="F141" s="22"/>
      <c r="G141" s="22"/>
      <c r="H141" s="22"/>
    </row>
    <row r="142" spans="1:8" x14ac:dyDescent="0.25">
      <c r="A142" s="22"/>
      <c r="B142" s="22"/>
      <c r="C142" s="22"/>
      <c r="D142" s="22"/>
      <c r="E142" s="22"/>
      <c r="F142" s="22"/>
      <c r="G142" s="22"/>
      <c r="H142" s="22"/>
    </row>
    <row r="143" spans="1:8" x14ac:dyDescent="0.25">
      <c r="A143" s="22"/>
      <c r="B143" s="22"/>
      <c r="C143" s="22"/>
      <c r="D143" s="22"/>
      <c r="E143" s="22"/>
      <c r="F143" s="22"/>
      <c r="G143" s="22"/>
      <c r="H143" s="22"/>
    </row>
    <row r="144" spans="1:8" x14ac:dyDescent="0.25">
      <c r="A144" s="22"/>
      <c r="B144" s="22"/>
      <c r="C144" s="22"/>
      <c r="D144" s="22"/>
      <c r="E144" s="22"/>
      <c r="F144" s="22"/>
      <c r="G144" s="22"/>
      <c r="H144" s="22"/>
    </row>
    <row r="145" spans="1:8" x14ac:dyDescent="0.25">
      <c r="A145" s="22"/>
      <c r="B145" s="22"/>
      <c r="C145" s="22"/>
      <c r="D145" s="22"/>
      <c r="E145" s="22"/>
      <c r="F145" s="22"/>
      <c r="G145" s="22"/>
      <c r="H145" s="22"/>
    </row>
    <row r="146" spans="1:8" x14ac:dyDescent="0.25">
      <c r="A146" s="22"/>
      <c r="B146" s="22"/>
      <c r="C146" s="22"/>
      <c r="D146" s="22"/>
      <c r="E146" s="22"/>
      <c r="F146" s="22"/>
      <c r="G146" s="22"/>
      <c r="H146" s="22"/>
    </row>
    <row r="147" spans="1:8" x14ac:dyDescent="0.25">
      <c r="A147" s="22"/>
      <c r="B147" s="22"/>
      <c r="C147" s="22"/>
      <c r="D147" s="22"/>
      <c r="E147" s="22"/>
      <c r="F147" s="22"/>
      <c r="G147" s="22"/>
      <c r="H147" s="22"/>
    </row>
    <row r="148" spans="1:8" x14ac:dyDescent="0.25">
      <c r="A148" s="22"/>
      <c r="B148" s="22"/>
      <c r="C148" s="22"/>
      <c r="D148" s="22"/>
      <c r="E148" s="22"/>
      <c r="F148" s="22"/>
      <c r="G148" s="22"/>
      <c r="H148" s="22"/>
    </row>
    <row r="149" spans="1:8" x14ac:dyDescent="0.25">
      <c r="A149" s="22"/>
      <c r="B149" s="22"/>
      <c r="C149" s="22"/>
      <c r="D149" s="22"/>
      <c r="E149" s="22"/>
      <c r="F149" s="22"/>
      <c r="G149" s="22"/>
      <c r="H149" s="22"/>
    </row>
    <row r="150" spans="1:8" x14ac:dyDescent="0.25">
      <c r="A150" s="22"/>
      <c r="B150" s="22"/>
      <c r="C150" s="22"/>
      <c r="D150" s="22"/>
      <c r="E150" s="22"/>
      <c r="F150" s="22"/>
      <c r="G150" s="22"/>
      <c r="H150" s="22"/>
    </row>
    <row r="151" spans="1:8" x14ac:dyDescent="0.25">
      <c r="A151" s="22"/>
      <c r="B151" s="22"/>
      <c r="C151" s="22"/>
      <c r="D151" s="22"/>
      <c r="E151" s="22"/>
      <c r="F151" s="22"/>
      <c r="G151" s="22"/>
      <c r="H151" s="22"/>
    </row>
    <row r="152" spans="1:8" x14ac:dyDescent="0.25">
      <c r="A152" s="22"/>
      <c r="B152" s="22"/>
      <c r="C152" s="22"/>
      <c r="D152" s="22"/>
      <c r="E152" s="22"/>
      <c r="F152" s="22"/>
      <c r="G152" s="22"/>
      <c r="H152" s="22"/>
    </row>
    <row r="153" spans="1:8" x14ac:dyDescent="0.25">
      <c r="A153" s="22"/>
      <c r="B153" s="22"/>
      <c r="C153" s="22"/>
      <c r="D153" s="22"/>
      <c r="E153" s="22"/>
      <c r="F153" s="22"/>
      <c r="G153" s="22"/>
      <c r="H153" s="22"/>
    </row>
    <row r="154" spans="1:8" x14ac:dyDescent="0.25">
      <c r="A154" s="22"/>
      <c r="B154" s="22"/>
      <c r="C154" s="22"/>
      <c r="D154" s="22"/>
      <c r="E154" s="22"/>
      <c r="F154" s="22"/>
      <c r="G154" s="22"/>
      <c r="H154" s="22"/>
    </row>
    <row r="155" spans="1:8" x14ac:dyDescent="0.25">
      <c r="A155" s="22"/>
      <c r="B155" s="22"/>
      <c r="C155" s="22"/>
      <c r="D155" s="22"/>
      <c r="E155" s="22"/>
      <c r="F155" s="22"/>
      <c r="G155" s="22"/>
      <c r="H155" s="22"/>
    </row>
    <row r="156" spans="1:8" x14ac:dyDescent="0.25">
      <c r="A156" s="22"/>
      <c r="B156" s="22"/>
      <c r="C156" s="22"/>
      <c r="D156" s="22"/>
      <c r="E156" s="22"/>
      <c r="F156" s="22"/>
      <c r="G156" s="22"/>
      <c r="H156" s="22"/>
    </row>
    <row r="157" spans="1:8" x14ac:dyDescent="0.25">
      <c r="A157" s="22"/>
      <c r="B157" s="22"/>
      <c r="C157" s="22"/>
      <c r="D157" s="22"/>
      <c r="E157" s="22"/>
      <c r="F157" s="22"/>
      <c r="G157" s="22"/>
      <c r="H157" s="22"/>
    </row>
    <row r="158" spans="1:8" x14ac:dyDescent="0.25">
      <c r="A158" s="22"/>
      <c r="B158" s="22"/>
      <c r="C158" s="22"/>
      <c r="D158" s="22"/>
      <c r="E158" s="22"/>
      <c r="F158" s="22"/>
      <c r="G158" s="22"/>
      <c r="H158" s="22"/>
    </row>
    <row r="159" spans="1:8" x14ac:dyDescent="0.25">
      <c r="A159" s="22"/>
      <c r="B159" s="22"/>
      <c r="C159" s="22"/>
      <c r="D159" s="22"/>
      <c r="E159" s="22"/>
      <c r="F159" s="22"/>
      <c r="G159" s="22"/>
      <c r="H159" s="22"/>
    </row>
    <row r="160" spans="1:8" x14ac:dyDescent="0.25">
      <c r="A160" s="22"/>
      <c r="B160" s="22"/>
      <c r="C160" s="22"/>
      <c r="D160" s="22"/>
      <c r="E160" s="22"/>
      <c r="F160" s="22"/>
      <c r="G160" s="22"/>
      <c r="H160" s="22"/>
    </row>
    <row r="161" spans="1:8" x14ac:dyDescent="0.25">
      <c r="A161" s="22"/>
      <c r="B161" s="22"/>
      <c r="C161" s="22"/>
      <c r="D161" s="22"/>
      <c r="E161" s="22"/>
      <c r="F161" s="22"/>
      <c r="G161" s="22"/>
      <c r="H161" s="22"/>
    </row>
    <row r="162" spans="1:8" x14ac:dyDescent="0.25">
      <c r="A162" s="22"/>
      <c r="B162" s="22"/>
      <c r="C162" s="22"/>
      <c r="D162" s="22"/>
      <c r="E162" s="22"/>
      <c r="F162" s="22"/>
      <c r="G162" s="22"/>
      <c r="H162" s="22"/>
    </row>
    <row r="163" spans="1:8" x14ac:dyDescent="0.25">
      <c r="A163" s="22"/>
      <c r="B163" s="22"/>
      <c r="C163" s="22"/>
      <c r="D163" s="22"/>
      <c r="E163" s="22"/>
      <c r="F163" s="22"/>
      <c r="G163" s="22"/>
      <c r="H163" s="22"/>
    </row>
    <row r="164" spans="1:8" x14ac:dyDescent="0.25">
      <c r="A164" s="22"/>
      <c r="B164" s="22"/>
      <c r="C164" s="22"/>
      <c r="D164" s="22"/>
      <c r="E164" s="22"/>
      <c r="F164" s="22"/>
      <c r="G164" s="22"/>
      <c r="H164" s="22"/>
    </row>
    <row r="165" spans="1:8" x14ac:dyDescent="0.25">
      <c r="A165" s="22"/>
      <c r="B165" s="22"/>
      <c r="C165" s="22"/>
      <c r="D165" s="22"/>
      <c r="E165" s="22"/>
      <c r="F165" s="22"/>
      <c r="G165" s="22"/>
      <c r="H165" s="22"/>
    </row>
    <row r="166" spans="1:8" x14ac:dyDescent="0.25">
      <c r="A166" s="22"/>
      <c r="B166" s="22"/>
      <c r="C166" s="22"/>
      <c r="D166" s="22"/>
      <c r="E166" s="22"/>
      <c r="F166" s="22"/>
      <c r="G166" s="22"/>
      <c r="H166" s="22"/>
    </row>
    <row r="167" spans="1:8" x14ac:dyDescent="0.25">
      <c r="A167" s="22"/>
      <c r="B167" s="22"/>
      <c r="C167" s="22"/>
      <c r="D167" s="22"/>
      <c r="E167" s="22"/>
      <c r="F167" s="22"/>
      <c r="G167" s="22"/>
      <c r="H167" s="22"/>
    </row>
    <row r="168" spans="1:8" x14ac:dyDescent="0.25">
      <c r="A168" s="22"/>
      <c r="B168" s="22"/>
      <c r="C168" s="22"/>
      <c r="D168" s="22"/>
      <c r="E168" s="22"/>
      <c r="F168" s="22"/>
      <c r="G168" s="22"/>
      <c r="H168" s="22"/>
    </row>
    <row r="169" spans="1:8" x14ac:dyDescent="0.25">
      <c r="A169" s="22"/>
      <c r="B169" s="22"/>
      <c r="C169" s="22"/>
      <c r="D169" s="22"/>
      <c r="E169" s="22"/>
      <c r="F169" s="22"/>
      <c r="G169" s="22"/>
      <c r="H169" s="22"/>
    </row>
    <row r="170" spans="1:8" x14ac:dyDescent="0.25">
      <c r="A170" s="22"/>
      <c r="B170" s="22"/>
      <c r="C170" s="22"/>
      <c r="D170" s="22"/>
      <c r="E170" s="22"/>
      <c r="F170" s="22"/>
      <c r="G170" s="22"/>
      <c r="H170" s="22"/>
    </row>
    <row r="171" spans="1:8" x14ac:dyDescent="0.25">
      <c r="A171" s="22"/>
      <c r="B171" s="22"/>
      <c r="C171" s="22"/>
      <c r="D171" s="22"/>
      <c r="E171" s="22"/>
      <c r="F171" s="22"/>
      <c r="G171" s="22"/>
      <c r="H171" s="22"/>
    </row>
    <row r="172" spans="1:8" x14ac:dyDescent="0.25">
      <c r="A172" s="22"/>
      <c r="B172" s="22"/>
      <c r="C172" s="22"/>
      <c r="D172" s="22"/>
      <c r="E172" s="22"/>
      <c r="F172" s="22"/>
      <c r="G172" s="22"/>
      <c r="H172" s="22"/>
    </row>
    <row r="173" spans="1:8" x14ac:dyDescent="0.25">
      <c r="A173" s="22"/>
      <c r="B173" s="22"/>
      <c r="C173" s="22"/>
      <c r="D173" s="22"/>
      <c r="E173" s="22"/>
      <c r="F173" s="22"/>
      <c r="G173" s="22"/>
      <c r="H173" s="22"/>
    </row>
    <row r="174" spans="1:8" x14ac:dyDescent="0.25">
      <c r="A174" s="22"/>
      <c r="B174" s="22"/>
      <c r="C174" s="22"/>
      <c r="D174" s="22"/>
      <c r="E174" s="22"/>
      <c r="F174" s="22"/>
      <c r="G174" s="22"/>
      <c r="H174" s="22"/>
    </row>
    <row r="175" spans="1:8" x14ac:dyDescent="0.25">
      <c r="A175" s="22"/>
      <c r="B175" s="22"/>
      <c r="C175" s="22"/>
      <c r="D175" s="22"/>
      <c r="E175" s="22"/>
      <c r="F175" s="22"/>
      <c r="G175" s="22"/>
      <c r="H175" s="22"/>
    </row>
    <row r="176" spans="1:8" x14ac:dyDescent="0.25">
      <c r="A176" s="22"/>
      <c r="B176" s="22"/>
      <c r="C176" s="22"/>
      <c r="D176" s="22"/>
      <c r="E176" s="22"/>
      <c r="F176" s="22"/>
      <c r="G176" s="22"/>
      <c r="H176" s="22"/>
    </row>
    <row r="177" spans="1:8" x14ac:dyDescent="0.25">
      <c r="A177" s="22"/>
      <c r="B177" s="22"/>
      <c r="C177" s="22"/>
      <c r="D177" s="22"/>
      <c r="E177" s="22"/>
      <c r="F177" s="22"/>
      <c r="G177" s="22"/>
      <c r="H177" s="22"/>
    </row>
    <row r="178" spans="1:8" x14ac:dyDescent="0.25">
      <c r="A178" s="22"/>
      <c r="B178" s="22"/>
      <c r="C178" s="22"/>
      <c r="D178" s="22"/>
      <c r="E178" s="22"/>
      <c r="F178" s="22"/>
      <c r="G178" s="22"/>
      <c r="H178" s="22"/>
    </row>
    <row r="179" spans="1:8" x14ac:dyDescent="0.25">
      <c r="A179" s="22"/>
      <c r="B179" s="22"/>
      <c r="C179" s="22"/>
      <c r="D179" s="22"/>
      <c r="E179" s="22"/>
      <c r="F179" s="22"/>
      <c r="G179" s="22"/>
      <c r="H179" s="22"/>
    </row>
    <row r="180" spans="1:8" x14ac:dyDescent="0.25">
      <c r="A180" s="22"/>
      <c r="B180" s="22"/>
      <c r="C180" s="22"/>
      <c r="D180" s="22"/>
      <c r="E180" s="22"/>
      <c r="F180" s="22"/>
      <c r="G180" s="22"/>
      <c r="H180" s="22"/>
    </row>
    <row r="181" spans="1:8" x14ac:dyDescent="0.25">
      <c r="A181" s="22"/>
      <c r="B181" s="22"/>
      <c r="C181" s="22"/>
      <c r="D181" s="22"/>
      <c r="E181" s="22"/>
      <c r="F181" s="22"/>
      <c r="G181" s="22"/>
      <c r="H181" s="22"/>
    </row>
    <row r="182" spans="1:8" x14ac:dyDescent="0.25">
      <c r="A182" s="22"/>
      <c r="B182" s="22"/>
      <c r="C182" s="22"/>
      <c r="D182" s="22"/>
      <c r="E182" s="22"/>
      <c r="F182" s="22"/>
      <c r="G182" s="22"/>
      <c r="H182" s="22"/>
    </row>
    <row r="183" spans="1:8" x14ac:dyDescent="0.25">
      <c r="A183" s="22"/>
      <c r="B183" s="22"/>
      <c r="C183" s="22"/>
      <c r="D183" s="22"/>
      <c r="E183" s="22"/>
      <c r="F183" s="22"/>
      <c r="G183" s="22"/>
      <c r="H183" s="22"/>
    </row>
    <row r="184" spans="1:8" x14ac:dyDescent="0.25">
      <c r="A184" s="22"/>
      <c r="B184" s="22"/>
      <c r="C184" s="22"/>
      <c r="D184" s="22"/>
      <c r="E184" s="22"/>
      <c r="F184" s="22"/>
      <c r="G184" s="22"/>
      <c r="H184" s="22"/>
    </row>
    <row r="185" spans="1:8" x14ac:dyDescent="0.25">
      <c r="A185" s="22"/>
      <c r="B185" s="22"/>
      <c r="C185" s="22"/>
      <c r="D185" s="22"/>
      <c r="E185" s="22"/>
      <c r="F185" s="22"/>
      <c r="G185" s="22"/>
      <c r="H185" s="22"/>
    </row>
    <row r="186" spans="1:8" x14ac:dyDescent="0.25">
      <c r="A186" s="22"/>
      <c r="B186" s="22"/>
      <c r="C186" s="22"/>
      <c r="D186" s="22"/>
      <c r="E186" s="22"/>
      <c r="F186" s="22"/>
      <c r="G186" s="22"/>
      <c r="H186" s="22"/>
    </row>
    <row r="187" spans="1:8" x14ac:dyDescent="0.25">
      <c r="A187" s="22"/>
      <c r="B187" s="22"/>
      <c r="C187" s="22"/>
      <c r="D187" s="22"/>
      <c r="E187" s="22"/>
      <c r="F187" s="22"/>
      <c r="G187" s="22"/>
      <c r="H187" s="22"/>
    </row>
    <row r="188" spans="1:8" x14ac:dyDescent="0.25">
      <c r="A188" s="22"/>
      <c r="B188" s="22"/>
      <c r="C188" s="22"/>
      <c r="D188" s="22"/>
      <c r="E188" s="22"/>
      <c r="F188" s="22"/>
      <c r="G188" s="22"/>
      <c r="H188" s="22"/>
    </row>
    <row r="189" spans="1:8" x14ac:dyDescent="0.25">
      <c r="A189" s="22"/>
      <c r="B189" s="22"/>
      <c r="C189" s="22"/>
      <c r="D189" s="22"/>
      <c r="E189" s="22"/>
      <c r="F189" s="22"/>
      <c r="G189" s="22"/>
      <c r="H189" s="22"/>
    </row>
  </sheetData>
  <mergeCells count="8">
    <mergeCell ref="B9:C9"/>
    <mergeCell ref="B10:C10"/>
    <mergeCell ref="A1:H1"/>
    <mergeCell ref="B8:C8"/>
    <mergeCell ref="B3:C3"/>
    <mergeCell ref="B4:C4"/>
    <mergeCell ref="B5:C5"/>
    <mergeCell ref="B7:C7"/>
  </mergeCells>
  <pageMargins left="0.7" right="0.7" top="0.75" bottom="0.75" header="0.3" footer="0.3"/>
  <pageSetup orientation="landscape" r:id="rId1"/>
  <ignoredErrors>
    <ignoredError sqref="B5 B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sqref="A1:H1"/>
    </sheetView>
  </sheetViews>
  <sheetFormatPr defaultRowHeight="15.75" x14ac:dyDescent="0.25"/>
  <cols>
    <col min="1" max="1" width="13.28515625" style="2" bestFit="1" customWidth="1"/>
    <col min="2" max="2" width="16.5703125" style="2" bestFit="1" customWidth="1"/>
    <col min="3" max="3" width="15.140625" style="2" bestFit="1" customWidth="1"/>
    <col min="4" max="4" width="9.85546875" style="2" bestFit="1" customWidth="1"/>
    <col min="5" max="5" width="6.28515625" style="2" bestFit="1" customWidth="1"/>
    <col min="6" max="6" width="14.5703125" style="2" bestFit="1" customWidth="1"/>
    <col min="7" max="7" width="10.7109375" style="2" bestFit="1" customWidth="1"/>
    <col min="8" max="8" width="15" style="2" bestFit="1" customWidth="1"/>
    <col min="9" max="9" width="10.28515625" style="2" bestFit="1" customWidth="1"/>
    <col min="10" max="16384" width="9.140625" style="2"/>
  </cols>
  <sheetData>
    <row r="1" spans="1:9" ht="16.5" thickBot="1" x14ac:dyDescent="0.3">
      <c r="A1" s="53" t="s">
        <v>86</v>
      </c>
      <c r="B1" s="53"/>
      <c r="C1" s="53"/>
      <c r="D1" s="53"/>
      <c r="E1" s="53"/>
      <c r="F1" s="53"/>
      <c r="G1" s="53"/>
      <c r="H1" s="53"/>
      <c r="I1" s="1"/>
    </row>
    <row r="2" spans="1:9" x14ac:dyDescent="0.25">
      <c r="A2" s="3" t="s">
        <v>0</v>
      </c>
      <c r="B2" s="54" t="s">
        <v>1</v>
      </c>
      <c r="C2" s="54"/>
      <c r="D2" s="23"/>
      <c r="E2" s="23"/>
      <c r="F2" s="23"/>
      <c r="H2" s="4" t="s">
        <v>13</v>
      </c>
      <c r="I2" s="5">
        <f>(I14+I20)</f>
        <v>237.24999999999997</v>
      </c>
    </row>
    <row r="3" spans="1:9" x14ac:dyDescent="0.25">
      <c r="A3" s="6" t="s">
        <v>3</v>
      </c>
      <c r="B3" s="50" t="s">
        <v>87</v>
      </c>
      <c r="C3" s="50"/>
      <c r="H3" s="7" t="s">
        <v>4</v>
      </c>
      <c r="I3" s="8">
        <v>1</v>
      </c>
    </row>
    <row r="4" spans="1:9" x14ac:dyDescent="0.25">
      <c r="A4" s="9" t="s">
        <v>5</v>
      </c>
      <c r="B4" s="50">
        <v>2012</v>
      </c>
      <c r="C4" s="50"/>
      <c r="H4" s="7" t="s">
        <v>6</v>
      </c>
      <c r="I4" s="10">
        <f>I2*I3</f>
        <v>237.24999999999997</v>
      </c>
    </row>
    <row r="5" spans="1:9" x14ac:dyDescent="0.25">
      <c r="A5" s="9" t="s">
        <v>7</v>
      </c>
      <c r="B5" s="50" t="s">
        <v>92</v>
      </c>
      <c r="C5" s="50"/>
      <c r="H5" s="24"/>
    </row>
    <row r="6" spans="1:9" x14ac:dyDescent="0.25">
      <c r="A6" s="11" t="s">
        <v>8</v>
      </c>
      <c r="B6" s="55" t="s">
        <v>56</v>
      </c>
      <c r="C6" s="56"/>
    </row>
    <row r="7" spans="1:9" x14ac:dyDescent="0.25">
      <c r="A7" s="11" t="s">
        <v>9</v>
      </c>
      <c r="B7" s="50" t="s">
        <v>27</v>
      </c>
      <c r="C7" s="50"/>
    </row>
    <row r="8" spans="1:9" x14ac:dyDescent="0.25">
      <c r="A8" s="14" t="s">
        <v>10</v>
      </c>
      <c r="B8" s="50" t="s">
        <v>75</v>
      </c>
      <c r="C8" s="50"/>
    </row>
    <row r="9" spans="1:9" x14ac:dyDescent="0.25">
      <c r="A9" s="15" t="s">
        <v>11</v>
      </c>
      <c r="B9" s="50" t="s">
        <v>76</v>
      </c>
      <c r="C9" s="50"/>
    </row>
    <row r="10" spans="1:9" x14ac:dyDescent="0.25">
      <c r="A10" s="11" t="s">
        <v>12</v>
      </c>
      <c r="B10" s="50" t="s">
        <v>58</v>
      </c>
      <c r="C10" s="50"/>
    </row>
    <row r="11" spans="1:9" x14ac:dyDescent="0.25">
      <c r="A11" s="25"/>
      <c r="B11" s="26"/>
      <c r="C11" s="26"/>
      <c r="D11" s="26"/>
      <c r="E11" s="26"/>
      <c r="F11" s="26"/>
      <c r="G11" s="26"/>
    </row>
    <row r="12" spans="1:9" x14ac:dyDescent="0.25">
      <c r="A12" s="27" t="s">
        <v>93</v>
      </c>
      <c r="B12" s="7" t="s">
        <v>22</v>
      </c>
      <c r="C12" s="58" t="s">
        <v>17</v>
      </c>
      <c r="D12" s="7" t="s">
        <v>23</v>
      </c>
      <c r="E12" s="58" t="s">
        <v>18</v>
      </c>
      <c r="F12" s="7" t="s">
        <v>24</v>
      </c>
      <c r="G12" s="7" t="s">
        <v>18</v>
      </c>
      <c r="H12" s="7" t="s">
        <v>25</v>
      </c>
      <c r="I12" s="7" t="s">
        <v>15</v>
      </c>
    </row>
    <row r="13" spans="1:9" x14ac:dyDescent="0.25">
      <c r="A13" s="28">
        <v>1</v>
      </c>
      <c r="B13" s="16" t="s">
        <v>77</v>
      </c>
      <c r="C13" s="49" t="s">
        <v>75</v>
      </c>
      <c r="D13" s="10">
        <v>2.25</v>
      </c>
      <c r="E13" s="59" t="s">
        <v>30</v>
      </c>
      <c r="F13" s="29">
        <v>1.5</v>
      </c>
      <c r="G13" s="17" t="s">
        <v>30</v>
      </c>
      <c r="H13" s="65">
        <v>2</v>
      </c>
      <c r="I13" s="33">
        <f>D13*F13*H13</f>
        <v>6.75</v>
      </c>
    </row>
    <row r="14" spans="1:9" x14ac:dyDescent="0.25">
      <c r="B14" s="24"/>
      <c r="C14" s="62"/>
      <c r="D14" s="24"/>
      <c r="E14" s="60"/>
      <c r="F14" s="23"/>
      <c r="G14" s="18"/>
      <c r="H14" s="19" t="s">
        <v>15</v>
      </c>
      <c r="I14" s="58">
        <f>SUM(I13:I13)</f>
        <v>6.75</v>
      </c>
    </row>
    <row r="15" spans="1:9" x14ac:dyDescent="0.25">
      <c r="B15" s="26"/>
      <c r="C15" s="61"/>
      <c r="D15" s="26"/>
      <c r="E15" s="61"/>
      <c r="F15" s="26"/>
      <c r="G15" s="26"/>
      <c r="H15" s="26"/>
      <c r="I15" s="26"/>
    </row>
    <row r="16" spans="1:9" x14ac:dyDescent="0.25">
      <c r="A16" s="27" t="s">
        <v>93</v>
      </c>
      <c r="B16" s="7" t="s">
        <v>16</v>
      </c>
      <c r="C16" s="58" t="s">
        <v>17</v>
      </c>
      <c r="D16" s="7" t="s">
        <v>23</v>
      </c>
      <c r="E16" s="58" t="s">
        <v>18</v>
      </c>
      <c r="F16" s="7" t="s">
        <v>24</v>
      </c>
      <c r="G16" s="7" t="s">
        <v>19</v>
      </c>
      <c r="H16" s="7" t="s">
        <v>20</v>
      </c>
      <c r="I16" s="7" t="s">
        <v>15</v>
      </c>
    </row>
    <row r="17" spans="1:9" x14ac:dyDescent="0.25">
      <c r="A17" s="28">
        <v>1</v>
      </c>
      <c r="B17" s="16" t="s">
        <v>36</v>
      </c>
      <c r="C17" s="49" t="s">
        <v>75</v>
      </c>
      <c r="D17" s="33">
        <v>1.3</v>
      </c>
      <c r="E17" s="33" t="s">
        <v>28</v>
      </c>
      <c r="F17" s="16">
        <v>1</v>
      </c>
      <c r="G17" s="16" t="s">
        <v>37</v>
      </c>
      <c r="H17" s="16">
        <v>1</v>
      </c>
      <c r="I17" s="33">
        <f>D17*F17*H17</f>
        <v>1.3</v>
      </c>
    </row>
    <row r="18" spans="1:9" x14ac:dyDescent="0.25">
      <c r="A18" s="28">
        <v>2</v>
      </c>
      <c r="B18" s="16" t="s">
        <v>44</v>
      </c>
      <c r="C18" s="49" t="s">
        <v>78</v>
      </c>
      <c r="D18" s="33">
        <v>0.5</v>
      </c>
      <c r="E18" s="33" t="s">
        <v>67</v>
      </c>
      <c r="F18" s="16">
        <f>6*25.4</f>
        <v>152.39999999999998</v>
      </c>
      <c r="G18" s="16" t="s">
        <v>40</v>
      </c>
      <c r="H18" s="16">
        <v>3</v>
      </c>
      <c r="I18" s="33">
        <f>D18*F18*H18</f>
        <v>228.59999999999997</v>
      </c>
    </row>
    <row r="19" spans="1:9" x14ac:dyDescent="0.25">
      <c r="A19" s="28">
        <v>3</v>
      </c>
      <c r="B19" s="16" t="s">
        <v>38</v>
      </c>
      <c r="C19" s="29" t="s">
        <v>79</v>
      </c>
      <c r="D19" s="33">
        <v>0.04</v>
      </c>
      <c r="E19" s="33" t="s">
        <v>39</v>
      </c>
      <c r="F19" s="16">
        <v>5</v>
      </c>
      <c r="G19" s="16" t="s">
        <v>40</v>
      </c>
      <c r="H19" s="16">
        <v>3</v>
      </c>
      <c r="I19" s="33">
        <f>D19*F19*H19</f>
        <v>0.60000000000000009</v>
      </c>
    </row>
    <row r="20" spans="1:9" x14ac:dyDescent="0.25">
      <c r="B20" s="24"/>
      <c r="C20" s="24"/>
      <c r="D20" s="24"/>
      <c r="E20" s="24"/>
      <c r="F20" s="24"/>
      <c r="G20" s="30"/>
      <c r="H20" s="19" t="s">
        <v>15</v>
      </c>
      <c r="I20" s="58">
        <f>SUM(I17:I19)</f>
        <v>230.49999999999997</v>
      </c>
    </row>
    <row r="22" spans="1:9" x14ac:dyDescent="0.25">
      <c r="D22" s="23"/>
      <c r="E22" s="23"/>
      <c r="I22" s="60"/>
    </row>
    <row r="23" spans="1:9" x14ac:dyDescent="0.25">
      <c r="I23" s="60"/>
    </row>
    <row r="24" spans="1:9" x14ac:dyDescent="0.25">
      <c r="I24" s="60"/>
    </row>
    <row r="25" spans="1:9" x14ac:dyDescent="0.25">
      <c r="I25" s="60"/>
    </row>
    <row r="28" spans="1:9" x14ac:dyDescent="0.25">
      <c r="D28" s="60"/>
      <c r="F28" s="60"/>
    </row>
    <row r="29" spans="1:9" x14ac:dyDescent="0.25">
      <c r="D29" s="60"/>
      <c r="F29" s="60"/>
    </row>
    <row r="30" spans="1:9" x14ac:dyDescent="0.25">
      <c r="F30" s="60"/>
    </row>
    <row r="52" spans="1:8" x14ac:dyDescent="0.25">
      <c r="A52" s="22"/>
      <c r="B52" s="22"/>
      <c r="C52" s="22"/>
      <c r="D52" s="22"/>
      <c r="E52" s="22"/>
      <c r="F52" s="22"/>
      <c r="G52" s="22"/>
      <c r="H52" s="22"/>
    </row>
    <row r="53" spans="1:8" x14ac:dyDescent="0.25">
      <c r="A53" s="22"/>
      <c r="B53" s="22"/>
      <c r="C53" s="22"/>
      <c r="D53" s="22"/>
      <c r="E53" s="22"/>
      <c r="F53" s="22"/>
      <c r="G53" s="22"/>
      <c r="H53" s="22"/>
    </row>
    <row r="54" spans="1:8" x14ac:dyDescent="0.25">
      <c r="A54" s="22"/>
      <c r="B54" s="22"/>
      <c r="C54" s="22"/>
      <c r="D54" s="22"/>
      <c r="E54" s="22"/>
      <c r="F54" s="22"/>
      <c r="G54" s="22"/>
      <c r="H54" s="22"/>
    </row>
    <row r="55" spans="1:8" x14ac:dyDescent="0.25">
      <c r="A55" s="22"/>
      <c r="B55" s="22"/>
      <c r="C55" s="22"/>
      <c r="D55" s="22"/>
      <c r="E55" s="22"/>
      <c r="F55" s="22"/>
      <c r="G55" s="22"/>
      <c r="H55" s="22"/>
    </row>
    <row r="56" spans="1:8" x14ac:dyDescent="0.25">
      <c r="A56" s="22"/>
      <c r="B56" s="22"/>
      <c r="C56" s="22"/>
      <c r="D56" s="22"/>
      <c r="E56" s="22"/>
      <c r="F56" s="22"/>
      <c r="G56" s="22"/>
      <c r="H56" s="22"/>
    </row>
    <row r="57" spans="1:8" x14ac:dyDescent="0.25">
      <c r="A57" s="22"/>
      <c r="B57" s="22"/>
      <c r="C57" s="22"/>
      <c r="D57" s="22"/>
      <c r="E57" s="22"/>
      <c r="F57" s="22"/>
      <c r="G57" s="22"/>
      <c r="H57" s="22"/>
    </row>
    <row r="58" spans="1:8" x14ac:dyDescent="0.25">
      <c r="A58" s="22"/>
      <c r="B58" s="22"/>
      <c r="C58" s="22"/>
      <c r="D58" s="22"/>
      <c r="E58" s="22"/>
      <c r="F58" s="22"/>
      <c r="G58" s="22"/>
      <c r="H58" s="22"/>
    </row>
    <row r="59" spans="1:8" x14ac:dyDescent="0.25">
      <c r="A59" s="22"/>
      <c r="B59" s="22"/>
      <c r="C59" s="22"/>
      <c r="D59" s="22"/>
      <c r="E59" s="22"/>
      <c r="F59" s="22"/>
      <c r="G59" s="22"/>
      <c r="H59" s="22"/>
    </row>
    <row r="60" spans="1:8" x14ac:dyDescent="0.25">
      <c r="A60" s="22"/>
      <c r="B60" s="22"/>
      <c r="C60" s="22"/>
      <c r="D60" s="22"/>
      <c r="E60" s="22"/>
      <c r="F60" s="22"/>
      <c r="G60" s="22"/>
      <c r="H60" s="22"/>
    </row>
    <row r="61" spans="1:8" x14ac:dyDescent="0.25">
      <c r="A61" s="22"/>
      <c r="B61" s="22"/>
      <c r="C61" s="22"/>
      <c r="D61" s="22"/>
      <c r="E61" s="22"/>
      <c r="F61" s="22"/>
      <c r="G61" s="22"/>
      <c r="H61" s="22"/>
    </row>
    <row r="62" spans="1:8" x14ac:dyDescent="0.25">
      <c r="A62" s="22"/>
      <c r="B62" s="22"/>
      <c r="C62" s="22"/>
      <c r="D62" s="22"/>
      <c r="E62" s="22"/>
      <c r="F62" s="22"/>
      <c r="G62" s="22"/>
      <c r="H62" s="22"/>
    </row>
    <row r="63" spans="1:8" x14ac:dyDescent="0.25">
      <c r="A63" s="22"/>
      <c r="B63" s="22"/>
      <c r="C63" s="22"/>
      <c r="D63" s="22"/>
      <c r="E63" s="22"/>
      <c r="F63" s="22"/>
      <c r="G63" s="22"/>
      <c r="H63" s="22"/>
    </row>
    <row r="64" spans="1:8" x14ac:dyDescent="0.25">
      <c r="A64" s="22"/>
      <c r="B64" s="22"/>
      <c r="C64" s="22"/>
      <c r="D64" s="22"/>
      <c r="E64" s="22"/>
      <c r="F64" s="22"/>
      <c r="G64" s="22"/>
      <c r="H64" s="22"/>
    </row>
    <row r="65" spans="1:8" x14ac:dyDescent="0.25">
      <c r="A65" s="22"/>
      <c r="B65" s="22"/>
      <c r="C65" s="22"/>
      <c r="D65" s="22"/>
      <c r="E65" s="22"/>
      <c r="F65" s="22"/>
      <c r="G65" s="22"/>
      <c r="H65" s="22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  <row r="91" spans="1:8" x14ac:dyDescent="0.25">
      <c r="A91" s="22"/>
      <c r="B91" s="22"/>
      <c r="C91" s="22"/>
      <c r="D91" s="22"/>
      <c r="E91" s="22"/>
      <c r="F91" s="22"/>
      <c r="G91" s="22"/>
      <c r="H91" s="22"/>
    </row>
    <row r="92" spans="1:8" x14ac:dyDescent="0.25">
      <c r="A92" s="22"/>
      <c r="B92" s="22"/>
      <c r="C92" s="22"/>
      <c r="D92" s="22"/>
      <c r="E92" s="22"/>
      <c r="F92" s="22"/>
      <c r="G92" s="22"/>
      <c r="H92" s="22"/>
    </row>
    <row r="93" spans="1:8" x14ac:dyDescent="0.25">
      <c r="A93" s="22"/>
      <c r="B93" s="22"/>
      <c r="C93" s="22"/>
      <c r="D93" s="22"/>
      <c r="E93" s="22"/>
      <c r="F93" s="22"/>
      <c r="G93" s="22"/>
      <c r="H93" s="22"/>
    </row>
    <row r="94" spans="1:8" x14ac:dyDescent="0.25">
      <c r="A94" s="22"/>
      <c r="B94" s="22"/>
      <c r="C94" s="22"/>
      <c r="D94" s="22"/>
      <c r="E94" s="22"/>
      <c r="F94" s="22"/>
      <c r="G94" s="22"/>
      <c r="H94" s="22"/>
    </row>
    <row r="95" spans="1:8" x14ac:dyDescent="0.25">
      <c r="A95" s="22"/>
      <c r="B95" s="22"/>
      <c r="C95" s="22"/>
      <c r="D95" s="22"/>
      <c r="E95" s="22"/>
      <c r="F95" s="22"/>
      <c r="G95" s="22"/>
      <c r="H95" s="22"/>
    </row>
    <row r="96" spans="1:8" x14ac:dyDescent="0.25">
      <c r="A96" s="22"/>
      <c r="B96" s="22"/>
      <c r="C96" s="22"/>
      <c r="D96" s="22"/>
      <c r="E96" s="22"/>
      <c r="F96" s="22"/>
      <c r="G96" s="22"/>
      <c r="H96" s="22"/>
    </row>
    <row r="97" spans="1:8" x14ac:dyDescent="0.25">
      <c r="A97" s="22"/>
      <c r="B97" s="22"/>
      <c r="C97" s="22"/>
      <c r="D97" s="22"/>
      <c r="E97" s="22"/>
      <c r="F97" s="22"/>
      <c r="G97" s="22"/>
      <c r="H97" s="22"/>
    </row>
    <row r="98" spans="1:8" x14ac:dyDescent="0.25">
      <c r="A98" s="22"/>
      <c r="B98" s="22"/>
      <c r="C98" s="22"/>
      <c r="D98" s="22"/>
      <c r="E98" s="22"/>
      <c r="F98" s="22"/>
      <c r="G98" s="22"/>
      <c r="H98" s="22"/>
    </row>
    <row r="99" spans="1:8" x14ac:dyDescent="0.25">
      <c r="A99" s="22"/>
      <c r="B99" s="22"/>
      <c r="C99" s="22"/>
      <c r="D99" s="22"/>
      <c r="E99" s="22"/>
      <c r="F99" s="22"/>
      <c r="G99" s="22"/>
      <c r="H99" s="22"/>
    </row>
    <row r="100" spans="1:8" x14ac:dyDescent="0.25">
      <c r="A100" s="22"/>
      <c r="B100" s="22"/>
      <c r="C100" s="22"/>
      <c r="D100" s="22"/>
      <c r="E100" s="22"/>
      <c r="F100" s="22"/>
      <c r="G100" s="22"/>
      <c r="H100" s="22"/>
    </row>
    <row r="101" spans="1:8" x14ac:dyDescent="0.25">
      <c r="A101" s="22"/>
      <c r="B101" s="22"/>
      <c r="C101" s="22"/>
      <c r="D101" s="22"/>
      <c r="E101" s="22"/>
      <c r="F101" s="22"/>
      <c r="G101" s="22"/>
      <c r="H101" s="22"/>
    </row>
    <row r="102" spans="1:8" x14ac:dyDescent="0.25">
      <c r="A102" s="22"/>
      <c r="B102" s="22"/>
      <c r="C102" s="22"/>
      <c r="D102" s="22"/>
      <c r="E102" s="22"/>
      <c r="F102" s="22"/>
      <c r="G102" s="22"/>
      <c r="H102" s="22"/>
    </row>
    <row r="103" spans="1:8" x14ac:dyDescent="0.25">
      <c r="A103" s="22"/>
      <c r="B103" s="22"/>
      <c r="C103" s="22"/>
      <c r="D103" s="22"/>
      <c r="E103" s="22"/>
      <c r="F103" s="22"/>
      <c r="G103" s="22"/>
      <c r="H103" s="22"/>
    </row>
    <row r="104" spans="1:8" x14ac:dyDescent="0.25">
      <c r="A104" s="22"/>
      <c r="B104" s="22"/>
      <c r="C104" s="22"/>
      <c r="D104" s="22"/>
      <c r="E104" s="22"/>
      <c r="F104" s="22"/>
      <c r="G104" s="22"/>
      <c r="H104" s="22"/>
    </row>
    <row r="105" spans="1:8" x14ac:dyDescent="0.25">
      <c r="A105" s="22"/>
      <c r="B105" s="22"/>
      <c r="C105" s="22"/>
      <c r="D105" s="22"/>
      <c r="E105" s="22"/>
      <c r="F105" s="22"/>
      <c r="G105" s="22"/>
      <c r="H105" s="22"/>
    </row>
    <row r="106" spans="1:8" x14ac:dyDescent="0.25">
      <c r="A106" s="22"/>
      <c r="B106" s="22"/>
      <c r="C106" s="22"/>
      <c r="D106" s="22"/>
      <c r="E106" s="22"/>
      <c r="F106" s="22"/>
      <c r="G106" s="22"/>
      <c r="H106" s="22"/>
    </row>
    <row r="107" spans="1:8" x14ac:dyDescent="0.25">
      <c r="A107" s="22"/>
      <c r="B107" s="22"/>
      <c r="C107" s="22"/>
      <c r="D107" s="22"/>
      <c r="E107" s="22"/>
      <c r="F107" s="22"/>
      <c r="G107" s="22"/>
      <c r="H107" s="22"/>
    </row>
    <row r="108" spans="1:8" x14ac:dyDescent="0.25">
      <c r="A108" s="22"/>
      <c r="B108" s="22"/>
      <c r="C108" s="22"/>
      <c r="D108" s="22"/>
      <c r="E108" s="22"/>
      <c r="F108" s="22"/>
      <c r="G108" s="22"/>
      <c r="H108" s="22"/>
    </row>
    <row r="109" spans="1:8" x14ac:dyDescent="0.25">
      <c r="A109" s="22"/>
      <c r="B109" s="22"/>
      <c r="C109" s="22"/>
      <c r="D109" s="22"/>
      <c r="E109" s="22"/>
      <c r="F109" s="22"/>
      <c r="G109" s="22"/>
      <c r="H109" s="22"/>
    </row>
    <row r="110" spans="1:8" x14ac:dyDescent="0.25">
      <c r="A110" s="22"/>
      <c r="B110" s="22"/>
      <c r="C110" s="22"/>
      <c r="D110" s="22"/>
      <c r="E110" s="22"/>
      <c r="F110" s="22"/>
      <c r="G110" s="22"/>
      <c r="H110" s="22"/>
    </row>
    <row r="111" spans="1:8" x14ac:dyDescent="0.25">
      <c r="A111" s="22"/>
      <c r="B111" s="22"/>
      <c r="C111" s="22"/>
      <c r="D111" s="22"/>
      <c r="E111" s="22"/>
      <c r="F111" s="22"/>
      <c r="G111" s="22"/>
      <c r="H111" s="22"/>
    </row>
    <row r="112" spans="1:8" x14ac:dyDescent="0.25">
      <c r="A112" s="22"/>
      <c r="B112" s="22"/>
      <c r="C112" s="22"/>
      <c r="D112" s="22"/>
      <c r="E112" s="22"/>
      <c r="F112" s="22"/>
      <c r="G112" s="22"/>
      <c r="H112" s="22"/>
    </row>
    <row r="113" spans="1:8" x14ac:dyDescent="0.25">
      <c r="A113" s="22"/>
      <c r="B113" s="22"/>
      <c r="C113" s="22"/>
      <c r="D113" s="22"/>
      <c r="E113" s="22"/>
      <c r="F113" s="22"/>
      <c r="G113" s="22"/>
      <c r="H113" s="22"/>
    </row>
    <row r="114" spans="1:8" x14ac:dyDescent="0.25">
      <c r="A114" s="22"/>
      <c r="B114" s="22"/>
      <c r="C114" s="22"/>
      <c r="D114" s="22"/>
      <c r="E114" s="22"/>
      <c r="F114" s="22"/>
      <c r="G114" s="22"/>
      <c r="H114" s="22"/>
    </row>
    <row r="115" spans="1:8" x14ac:dyDescent="0.25">
      <c r="A115" s="22"/>
      <c r="B115" s="22"/>
      <c r="C115" s="22"/>
      <c r="D115" s="22"/>
      <c r="E115" s="22"/>
      <c r="F115" s="22"/>
      <c r="G115" s="22"/>
      <c r="H115" s="22"/>
    </row>
    <row r="116" spans="1:8" x14ac:dyDescent="0.25">
      <c r="A116" s="22"/>
      <c r="B116" s="22"/>
      <c r="C116" s="22"/>
      <c r="D116" s="22"/>
      <c r="E116" s="22"/>
      <c r="F116" s="22"/>
      <c r="G116" s="22"/>
      <c r="H116" s="22"/>
    </row>
    <row r="117" spans="1:8" x14ac:dyDescent="0.25">
      <c r="A117" s="22"/>
      <c r="B117" s="22"/>
      <c r="C117" s="22"/>
      <c r="D117" s="22"/>
      <c r="E117" s="22"/>
      <c r="F117" s="22"/>
      <c r="G117" s="22"/>
      <c r="H117" s="22"/>
    </row>
    <row r="118" spans="1:8" x14ac:dyDescent="0.25">
      <c r="A118" s="22"/>
      <c r="B118" s="22"/>
      <c r="C118" s="22"/>
      <c r="D118" s="22"/>
      <c r="E118" s="22"/>
      <c r="F118" s="22"/>
      <c r="G118" s="22"/>
      <c r="H118" s="22"/>
    </row>
    <row r="119" spans="1:8" x14ac:dyDescent="0.25">
      <c r="A119" s="22"/>
      <c r="B119" s="22"/>
      <c r="C119" s="22"/>
      <c r="D119" s="22"/>
      <c r="E119" s="22"/>
      <c r="F119" s="22"/>
      <c r="G119" s="22"/>
      <c r="H119" s="22"/>
    </row>
    <row r="120" spans="1:8" x14ac:dyDescent="0.25">
      <c r="A120" s="22"/>
      <c r="B120" s="22"/>
      <c r="C120" s="22"/>
      <c r="D120" s="22"/>
      <c r="E120" s="22"/>
      <c r="F120" s="22"/>
      <c r="G120" s="22"/>
      <c r="H120" s="22"/>
    </row>
    <row r="121" spans="1:8" x14ac:dyDescent="0.25">
      <c r="A121" s="22"/>
      <c r="B121" s="22"/>
      <c r="C121" s="22"/>
      <c r="D121" s="22"/>
      <c r="E121" s="22"/>
      <c r="F121" s="22"/>
      <c r="G121" s="22"/>
      <c r="H121" s="22"/>
    </row>
    <row r="122" spans="1:8" x14ac:dyDescent="0.25">
      <c r="A122" s="22"/>
      <c r="B122" s="22"/>
      <c r="C122" s="22"/>
      <c r="D122" s="22"/>
      <c r="E122" s="22"/>
      <c r="F122" s="22"/>
      <c r="G122" s="22"/>
      <c r="H122" s="22"/>
    </row>
    <row r="123" spans="1:8" x14ac:dyDescent="0.25">
      <c r="A123" s="22"/>
      <c r="B123" s="22"/>
      <c r="C123" s="22"/>
      <c r="D123" s="22"/>
      <c r="E123" s="22"/>
      <c r="F123" s="22"/>
      <c r="G123" s="22"/>
      <c r="H123" s="22"/>
    </row>
    <row r="124" spans="1:8" x14ac:dyDescent="0.25">
      <c r="A124" s="22"/>
      <c r="B124" s="22"/>
      <c r="C124" s="22"/>
      <c r="D124" s="22"/>
      <c r="E124" s="22"/>
      <c r="F124" s="22"/>
      <c r="G124" s="22"/>
      <c r="H124" s="22"/>
    </row>
    <row r="125" spans="1:8" x14ac:dyDescent="0.25">
      <c r="A125" s="22"/>
      <c r="B125" s="22"/>
      <c r="C125" s="22"/>
      <c r="D125" s="22"/>
      <c r="E125" s="22"/>
      <c r="F125" s="22"/>
      <c r="G125" s="22"/>
      <c r="H125" s="22"/>
    </row>
    <row r="126" spans="1:8" x14ac:dyDescent="0.25">
      <c r="A126" s="22"/>
      <c r="B126" s="22"/>
      <c r="C126" s="22"/>
      <c r="D126" s="22"/>
      <c r="E126" s="22"/>
      <c r="F126" s="22"/>
      <c r="G126" s="22"/>
      <c r="H126" s="22"/>
    </row>
    <row r="127" spans="1:8" x14ac:dyDescent="0.25">
      <c r="A127" s="22"/>
      <c r="B127" s="22"/>
      <c r="C127" s="22"/>
      <c r="D127" s="22"/>
      <c r="E127" s="22"/>
      <c r="F127" s="22"/>
      <c r="G127" s="22"/>
      <c r="H127" s="22"/>
    </row>
    <row r="128" spans="1:8" x14ac:dyDescent="0.25">
      <c r="A128" s="22"/>
      <c r="B128" s="22"/>
      <c r="C128" s="22"/>
      <c r="D128" s="22"/>
      <c r="E128" s="22"/>
      <c r="F128" s="22"/>
      <c r="G128" s="22"/>
      <c r="H128" s="22"/>
    </row>
    <row r="129" spans="1:8" x14ac:dyDescent="0.25">
      <c r="A129" s="22"/>
      <c r="B129" s="22"/>
      <c r="C129" s="22"/>
      <c r="D129" s="22"/>
      <c r="E129" s="22"/>
      <c r="F129" s="22"/>
      <c r="G129" s="22"/>
      <c r="H129" s="22"/>
    </row>
    <row r="130" spans="1:8" x14ac:dyDescent="0.25">
      <c r="A130" s="22"/>
      <c r="B130" s="22"/>
      <c r="C130" s="22"/>
      <c r="D130" s="22"/>
      <c r="E130" s="22"/>
      <c r="F130" s="22"/>
      <c r="G130" s="22"/>
      <c r="H130" s="22"/>
    </row>
    <row r="131" spans="1:8" x14ac:dyDescent="0.25">
      <c r="A131" s="22"/>
      <c r="B131" s="22"/>
      <c r="C131" s="22"/>
      <c r="D131" s="22"/>
      <c r="E131" s="22"/>
      <c r="F131" s="22"/>
      <c r="G131" s="22"/>
      <c r="H131" s="22"/>
    </row>
    <row r="132" spans="1:8" x14ac:dyDescent="0.25">
      <c r="A132" s="22"/>
      <c r="B132" s="22"/>
      <c r="C132" s="22"/>
      <c r="D132" s="22"/>
      <c r="E132" s="22"/>
      <c r="F132" s="22"/>
      <c r="G132" s="22"/>
      <c r="H132" s="22"/>
    </row>
    <row r="133" spans="1:8" x14ac:dyDescent="0.25">
      <c r="A133" s="22"/>
      <c r="B133" s="22"/>
      <c r="C133" s="22"/>
      <c r="D133" s="22"/>
      <c r="E133" s="22"/>
      <c r="F133" s="22"/>
      <c r="G133" s="22"/>
      <c r="H133" s="22"/>
    </row>
    <row r="134" spans="1:8" x14ac:dyDescent="0.25">
      <c r="A134" s="22"/>
      <c r="B134" s="22"/>
      <c r="C134" s="22"/>
      <c r="D134" s="22"/>
      <c r="E134" s="22"/>
      <c r="F134" s="22"/>
      <c r="G134" s="22"/>
      <c r="H134" s="22"/>
    </row>
    <row r="135" spans="1:8" x14ac:dyDescent="0.25">
      <c r="A135" s="22"/>
      <c r="B135" s="22"/>
      <c r="C135" s="22"/>
      <c r="D135" s="22"/>
      <c r="E135" s="22"/>
      <c r="F135" s="22"/>
      <c r="G135" s="22"/>
      <c r="H135" s="22"/>
    </row>
    <row r="136" spans="1:8" x14ac:dyDescent="0.25">
      <c r="A136" s="22"/>
      <c r="B136" s="22"/>
      <c r="C136" s="22"/>
      <c r="D136" s="22"/>
      <c r="E136" s="22"/>
      <c r="F136" s="22"/>
      <c r="G136" s="22"/>
      <c r="H136" s="22"/>
    </row>
    <row r="137" spans="1:8" x14ac:dyDescent="0.25">
      <c r="A137" s="22"/>
      <c r="B137" s="22"/>
      <c r="C137" s="22"/>
      <c r="D137" s="22"/>
      <c r="E137" s="22"/>
      <c r="F137" s="22"/>
      <c r="G137" s="22"/>
      <c r="H137" s="22"/>
    </row>
    <row r="138" spans="1:8" x14ac:dyDescent="0.25">
      <c r="A138" s="22"/>
      <c r="B138" s="22"/>
      <c r="C138" s="22"/>
      <c r="D138" s="22"/>
      <c r="E138" s="22"/>
      <c r="F138" s="22"/>
      <c r="G138" s="22"/>
      <c r="H138" s="22"/>
    </row>
    <row r="139" spans="1:8" x14ac:dyDescent="0.25">
      <c r="A139" s="22"/>
      <c r="B139" s="22"/>
      <c r="C139" s="22"/>
      <c r="D139" s="22"/>
      <c r="E139" s="22"/>
      <c r="F139" s="22"/>
      <c r="G139" s="22"/>
      <c r="H139" s="22"/>
    </row>
    <row r="140" spans="1:8" x14ac:dyDescent="0.25">
      <c r="A140" s="22"/>
      <c r="B140" s="22"/>
      <c r="C140" s="22"/>
      <c r="D140" s="22"/>
      <c r="E140" s="22"/>
      <c r="F140" s="22"/>
      <c r="G140" s="22"/>
      <c r="H140" s="22"/>
    </row>
    <row r="141" spans="1:8" x14ac:dyDescent="0.25">
      <c r="A141" s="22"/>
      <c r="B141" s="22"/>
      <c r="C141" s="22"/>
      <c r="D141" s="22"/>
      <c r="E141" s="22"/>
      <c r="F141" s="22"/>
      <c r="G141" s="22"/>
      <c r="H141" s="22"/>
    </row>
    <row r="142" spans="1:8" x14ac:dyDescent="0.25">
      <c r="A142" s="22"/>
      <c r="B142" s="22"/>
      <c r="C142" s="22"/>
      <c r="D142" s="22"/>
      <c r="E142" s="22"/>
      <c r="F142" s="22"/>
      <c r="G142" s="22"/>
      <c r="H142" s="22"/>
    </row>
    <row r="143" spans="1:8" x14ac:dyDescent="0.25">
      <c r="A143" s="22"/>
      <c r="B143" s="22"/>
      <c r="C143" s="22"/>
      <c r="D143" s="22"/>
      <c r="E143" s="22"/>
      <c r="F143" s="22"/>
      <c r="G143" s="22"/>
      <c r="H143" s="22"/>
    </row>
    <row r="144" spans="1:8" x14ac:dyDescent="0.25">
      <c r="A144" s="22"/>
      <c r="B144" s="22"/>
      <c r="C144" s="22"/>
      <c r="D144" s="22"/>
      <c r="E144" s="22"/>
      <c r="F144" s="22"/>
      <c r="G144" s="22"/>
      <c r="H144" s="22"/>
    </row>
    <row r="145" spans="1:8" x14ac:dyDescent="0.25">
      <c r="A145" s="22"/>
      <c r="B145" s="22"/>
      <c r="C145" s="22"/>
      <c r="D145" s="22"/>
      <c r="E145" s="22"/>
      <c r="F145" s="22"/>
      <c r="G145" s="22"/>
      <c r="H145" s="22"/>
    </row>
    <row r="146" spans="1:8" x14ac:dyDescent="0.25">
      <c r="A146" s="22"/>
      <c r="B146" s="22"/>
      <c r="C146" s="22"/>
      <c r="D146" s="22"/>
      <c r="E146" s="22"/>
      <c r="F146" s="22"/>
      <c r="G146" s="22"/>
      <c r="H146" s="22"/>
    </row>
    <row r="147" spans="1:8" x14ac:dyDescent="0.25">
      <c r="A147" s="22"/>
      <c r="B147" s="22"/>
      <c r="C147" s="22"/>
      <c r="D147" s="22"/>
      <c r="E147" s="22"/>
      <c r="F147" s="22"/>
      <c r="G147" s="22"/>
      <c r="H147" s="22"/>
    </row>
    <row r="148" spans="1:8" x14ac:dyDescent="0.25">
      <c r="A148" s="22"/>
      <c r="B148" s="22"/>
      <c r="C148" s="22"/>
      <c r="D148" s="22"/>
      <c r="E148" s="22"/>
      <c r="F148" s="22"/>
      <c r="G148" s="22"/>
      <c r="H148" s="22"/>
    </row>
    <row r="149" spans="1:8" x14ac:dyDescent="0.25">
      <c r="A149" s="22"/>
      <c r="B149" s="22"/>
      <c r="C149" s="22"/>
      <c r="D149" s="22"/>
      <c r="E149" s="22"/>
      <c r="F149" s="22"/>
      <c r="G149" s="22"/>
      <c r="H149" s="22"/>
    </row>
    <row r="150" spans="1:8" x14ac:dyDescent="0.25">
      <c r="A150" s="22"/>
      <c r="B150" s="22"/>
      <c r="C150" s="22"/>
      <c r="D150" s="22"/>
      <c r="E150" s="22"/>
      <c r="F150" s="22"/>
      <c r="G150" s="22"/>
      <c r="H150" s="22"/>
    </row>
    <row r="151" spans="1:8" x14ac:dyDescent="0.25">
      <c r="A151" s="22"/>
      <c r="B151" s="22"/>
      <c r="C151" s="22"/>
      <c r="D151" s="22"/>
      <c r="E151" s="22"/>
      <c r="F151" s="22"/>
      <c r="G151" s="22"/>
      <c r="H151" s="22"/>
    </row>
    <row r="152" spans="1:8" x14ac:dyDescent="0.25">
      <c r="A152" s="22"/>
      <c r="B152" s="22"/>
      <c r="C152" s="22"/>
      <c r="D152" s="22"/>
      <c r="E152" s="22"/>
      <c r="F152" s="22"/>
      <c r="G152" s="22"/>
      <c r="H152" s="22"/>
    </row>
    <row r="153" spans="1:8" x14ac:dyDescent="0.25">
      <c r="A153" s="22"/>
      <c r="B153" s="22"/>
      <c r="C153" s="22"/>
      <c r="D153" s="22"/>
      <c r="E153" s="22"/>
      <c r="F153" s="22"/>
      <c r="G153" s="22"/>
      <c r="H153" s="22"/>
    </row>
    <row r="154" spans="1:8" x14ac:dyDescent="0.25">
      <c r="A154" s="22"/>
      <c r="B154" s="22"/>
      <c r="C154" s="22"/>
      <c r="D154" s="22"/>
      <c r="E154" s="22"/>
      <c r="F154" s="22"/>
      <c r="G154" s="22"/>
      <c r="H154" s="22"/>
    </row>
    <row r="155" spans="1:8" x14ac:dyDescent="0.25">
      <c r="A155" s="22"/>
      <c r="B155" s="22"/>
      <c r="C155" s="22"/>
      <c r="D155" s="22"/>
      <c r="E155" s="22"/>
      <c r="F155" s="22"/>
      <c r="G155" s="22"/>
      <c r="H155" s="22"/>
    </row>
    <row r="156" spans="1:8" x14ac:dyDescent="0.25">
      <c r="A156" s="22"/>
      <c r="B156" s="22"/>
      <c r="C156" s="22"/>
      <c r="D156" s="22"/>
      <c r="E156" s="22"/>
      <c r="F156" s="22"/>
      <c r="G156" s="22"/>
      <c r="H156" s="22"/>
    </row>
    <row r="157" spans="1:8" x14ac:dyDescent="0.25">
      <c r="A157" s="22"/>
      <c r="B157" s="22"/>
      <c r="C157" s="22"/>
      <c r="D157" s="22"/>
      <c r="E157" s="22"/>
      <c r="F157" s="22"/>
      <c r="G157" s="22"/>
      <c r="H157" s="22"/>
    </row>
    <row r="158" spans="1:8" x14ac:dyDescent="0.25">
      <c r="A158" s="22"/>
      <c r="B158" s="22"/>
      <c r="C158" s="22"/>
      <c r="D158" s="22"/>
      <c r="E158" s="22"/>
      <c r="F158" s="22"/>
      <c r="G158" s="22"/>
      <c r="H158" s="22"/>
    </row>
    <row r="159" spans="1:8" x14ac:dyDescent="0.25">
      <c r="A159" s="22"/>
      <c r="B159" s="22"/>
      <c r="C159" s="22"/>
      <c r="D159" s="22"/>
      <c r="E159" s="22"/>
      <c r="F159" s="22"/>
      <c r="G159" s="22"/>
      <c r="H159" s="22"/>
    </row>
    <row r="160" spans="1:8" x14ac:dyDescent="0.25">
      <c r="A160" s="22"/>
      <c r="B160" s="22"/>
      <c r="C160" s="22"/>
      <c r="D160" s="22"/>
      <c r="E160" s="22"/>
      <c r="F160" s="22"/>
      <c r="G160" s="22"/>
      <c r="H160" s="22"/>
    </row>
    <row r="161" spans="1:8" x14ac:dyDescent="0.25">
      <c r="A161" s="22"/>
      <c r="B161" s="22"/>
      <c r="C161" s="22"/>
      <c r="D161" s="22"/>
      <c r="E161" s="22"/>
      <c r="F161" s="22"/>
      <c r="G161" s="22"/>
      <c r="H161" s="22"/>
    </row>
    <row r="162" spans="1:8" x14ac:dyDescent="0.25">
      <c r="A162" s="22"/>
      <c r="B162" s="22"/>
      <c r="C162" s="22"/>
      <c r="D162" s="22"/>
      <c r="E162" s="22"/>
      <c r="F162" s="22"/>
      <c r="G162" s="22"/>
      <c r="H162" s="22"/>
    </row>
    <row r="163" spans="1:8" x14ac:dyDescent="0.25">
      <c r="A163" s="22"/>
      <c r="B163" s="22"/>
      <c r="C163" s="22"/>
      <c r="D163" s="22"/>
      <c r="E163" s="22"/>
      <c r="F163" s="22"/>
      <c r="G163" s="22"/>
      <c r="H163" s="22"/>
    </row>
    <row r="164" spans="1:8" x14ac:dyDescent="0.25">
      <c r="A164" s="22"/>
      <c r="B164" s="22"/>
      <c r="C164" s="22"/>
      <c r="D164" s="22"/>
      <c r="E164" s="22"/>
      <c r="F164" s="22"/>
      <c r="G164" s="22"/>
      <c r="H164" s="22"/>
    </row>
    <row r="165" spans="1:8" x14ac:dyDescent="0.25">
      <c r="A165" s="22"/>
      <c r="B165" s="22"/>
      <c r="C165" s="22"/>
      <c r="D165" s="22"/>
      <c r="E165" s="22"/>
      <c r="F165" s="22"/>
      <c r="G165" s="22"/>
      <c r="H165" s="22"/>
    </row>
    <row r="166" spans="1:8" x14ac:dyDescent="0.25">
      <c r="A166" s="22"/>
      <c r="B166" s="22"/>
      <c r="C166" s="22"/>
      <c r="D166" s="22"/>
      <c r="E166" s="22"/>
      <c r="F166" s="22"/>
      <c r="G166" s="22"/>
      <c r="H166" s="22"/>
    </row>
    <row r="167" spans="1:8" x14ac:dyDescent="0.25">
      <c r="A167" s="22"/>
      <c r="B167" s="22"/>
      <c r="C167" s="22"/>
      <c r="D167" s="22"/>
      <c r="E167" s="22"/>
      <c r="F167" s="22"/>
      <c r="G167" s="22"/>
      <c r="H167" s="22"/>
    </row>
    <row r="168" spans="1:8" x14ac:dyDescent="0.25">
      <c r="A168" s="22"/>
      <c r="B168" s="22"/>
      <c r="C168" s="22"/>
      <c r="D168" s="22"/>
      <c r="E168" s="22"/>
      <c r="F168" s="22"/>
      <c r="G168" s="22"/>
      <c r="H168" s="22"/>
    </row>
    <row r="169" spans="1:8" x14ac:dyDescent="0.25">
      <c r="A169" s="22"/>
      <c r="B169" s="22"/>
      <c r="C169" s="22"/>
      <c r="D169" s="22"/>
      <c r="E169" s="22"/>
      <c r="F169" s="22"/>
      <c r="G169" s="22"/>
      <c r="H169" s="22"/>
    </row>
    <row r="170" spans="1:8" x14ac:dyDescent="0.25">
      <c r="A170" s="22"/>
      <c r="B170" s="22"/>
      <c r="C170" s="22"/>
      <c r="D170" s="22"/>
      <c r="E170" s="22"/>
      <c r="F170" s="22"/>
      <c r="G170" s="22"/>
      <c r="H170" s="22"/>
    </row>
    <row r="171" spans="1:8" x14ac:dyDescent="0.25">
      <c r="A171" s="22"/>
      <c r="B171" s="22"/>
      <c r="C171" s="22"/>
      <c r="D171" s="22"/>
      <c r="E171" s="22"/>
      <c r="F171" s="22"/>
      <c r="G171" s="22"/>
      <c r="H171" s="22"/>
    </row>
    <row r="172" spans="1:8" x14ac:dyDescent="0.25">
      <c r="A172" s="22"/>
      <c r="B172" s="22"/>
      <c r="C172" s="22"/>
      <c r="D172" s="22"/>
      <c r="E172" s="22"/>
      <c r="F172" s="22"/>
      <c r="G172" s="22"/>
      <c r="H172" s="22"/>
    </row>
    <row r="173" spans="1:8" x14ac:dyDescent="0.25">
      <c r="A173" s="22"/>
      <c r="B173" s="22"/>
      <c r="C173" s="22"/>
      <c r="D173" s="22"/>
      <c r="E173" s="22"/>
      <c r="F173" s="22"/>
      <c r="G173" s="22"/>
      <c r="H173" s="22"/>
    </row>
    <row r="174" spans="1:8" x14ac:dyDescent="0.25">
      <c r="A174" s="22"/>
      <c r="B174" s="22"/>
      <c r="C174" s="22"/>
      <c r="D174" s="22"/>
      <c r="E174" s="22"/>
      <c r="F174" s="22"/>
      <c r="G174" s="22"/>
      <c r="H174" s="22"/>
    </row>
    <row r="175" spans="1:8" x14ac:dyDescent="0.25">
      <c r="A175" s="22"/>
      <c r="B175" s="22"/>
      <c r="C175" s="22"/>
      <c r="D175" s="22"/>
      <c r="E175" s="22"/>
      <c r="F175" s="22"/>
      <c r="G175" s="22"/>
      <c r="H175" s="22"/>
    </row>
    <row r="176" spans="1:8" x14ac:dyDescent="0.25">
      <c r="A176" s="22"/>
      <c r="B176" s="22"/>
      <c r="C176" s="22"/>
      <c r="D176" s="22"/>
      <c r="E176" s="22"/>
      <c r="F176" s="22"/>
      <c r="G176" s="22"/>
      <c r="H176" s="22"/>
    </row>
    <row r="177" spans="1:8" x14ac:dyDescent="0.25">
      <c r="A177" s="22"/>
      <c r="B177" s="22"/>
      <c r="C177" s="22"/>
      <c r="D177" s="22"/>
      <c r="E177" s="22"/>
      <c r="F177" s="22"/>
      <c r="G177" s="22"/>
      <c r="H177" s="22"/>
    </row>
    <row r="178" spans="1:8" x14ac:dyDescent="0.25">
      <c r="A178" s="22"/>
      <c r="B178" s="22"/>
      <c r="C178" s="22"/>
      <c r="D178" s="22"/>
      <c r="E178" s="22"/>
      <c r="F178" s="22"/>
      <c r="G178" s="22"/>
      <c r="H178" s="22"/>
    </row>
    <row r="179" spans="1:8" x14ac:dyDescent="0.25">
      <c r="A179" s="22"/>
      <c r="B179" s="22"/>
      <c r="C179" s="22"/>
      <c r="D179" s="22"/>
      <c r="E179" s="22"/>
      <c r="F179" s="22"/>
      <c r="G179" s="22"/>
      <c r="H179" s="22"/>
    </row>
    <row r="180" spans="1:8" x14ac:dyDescent="0.25">
      <c r="A180" s="22"/>
      <c r="B180" s="22"/>
      <c r="C180" s="22"/>
      <c r="D180" s="22"/>
      <c r="E180" s="22"/>
      <c r="F180" s="22"/>
      <c r="G180" s="22"/>
      <c r="H180" s="22"/>
    </row>
    <row r="181" spans="1:8" x14ac:dyDescent="0.25">
      <c r="A181" s="22"/>
      <c r="B181" s="22"/>
      <c r="C181" s="22"/>
      <c r="D181" s="22"/>
      <c r="E181" s="22"/>
      <c r="F181" s="22"/>
      <c r="G181" s="22"/>
      <c r="H181" s="22"/>
    </row>
    <row r="182" spans="1:8" x14ac:dyDescent="0.25">
      <c r="A182" s="22"/>
      <c r="B182" s="22"/>
      <c r="C182" s="22"/>
      <c r="D182" s="22"/>
      <c r="E182" s="22"/>
      <c r="F182" s="22"/>
      <c r="G182" s="22"/>
      <c r="H182" s="22"/>
    </row>
    <row r="183" spans="1:8" x14ac:dyDescent="0.25">
      <c r="A183" s="22"/>
      <c r="B183" s="22"/>
      <c r="C183" s="22"/>
      <c r="D183" s="22"/>
      <c r="E183" s="22"/>
      <c r="F183" s="22"/>
      <c r="G183" s="22"/>
      <c r="H183" s="22"/>
    </row>
    <row r="184" spans="1:8" x14ac:dyDescent="0.25">
      <c r="A184" s="22"/>
      <c r="B184" s="22"/>
      <c r="C184" s="22"/>
      <c r="D184" s="22"/>
      <c r="E184" s="22"/>
      <c r="F184" s="22"/>
      <c r="G184" s="22"/>
      <c r="H184" s="22"/>
    </row>
    <row r="185" spans="1:8" x14ac:dyDescent="0.25">
      <c r="A185" s="22"/>
      <c r="B185" s="22"/>
      <c r="C185" s="22"/>
      <c r="D185" s="22"/>
      <c r="E185" s="22"/>
      <c r="F185" s="22"/>
      <c r="G185" s="22"/>
      <c r="H185" s="22"/>
    </row>
    <row r="186" spans="1:8" x14ac:dyDescent="0.25">
      <c r="A186" s="22"/>
      <c r="B186" s="22"/>
      <c r="C186" s="22"/>
      <c r="D186" s="22"/>
      <c r="E186" s="22"/>
      <c r="F186" s="22"/>
      <c r="G186" s="22"/>
      <c r="H186" s="22"/>
    </row>
    <row r="187" spans="1:8" x14ac:dyDescent="0.25">
      <c r="A187" s="22"/>
      <c r="B187" s="22"/>
      <c r="C187" s="22"/>
      <c r="D187" s="22"/>
      <c r="E187" s="22"/>
      <c r="F187" s="22"/>
      <c r="G187" s="22"/>
      <c r="H187" s="22"/>
    </row>
    <row r="188" spans="1:8" x14ac:dyDescent="0.25">
      <c r="A188" s="22"/>
      <c r="B188" s="22"/>
      <c r="C188" s="22"/>
      <c r="D188" s="22"/>
      <c r="E188" s="22"/>
      <c r="F188" s="22"/>
      <c r="G188" s="22"/>
      <c r="H188" s="22"/>
    </row>
    <row r="189" spans="1:8" x14ac:dyDescent="0.25">
      <c r="A189" s="22"/>
      <c r="B189" s="22"/>
      <c r="C189" s="22"/>
      <c r="D189" s="22"/>
      <c r="E189" s="22"/>
      <c r="F189" s="22"/>
      <c r="G189" s="22"/>
      <c r="H189" s="22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orientation="landscape" r:id="rId1"/>
  <ignoredErrors>
    <ignoredError sqref="B5 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Assembly</vt:lpstr>
      <vt:lpstr>Differential</vt:lpstr>
      <vt:lpstr>Differential Carrier</vt:lpstr>
      <vt:lpstr>Sprocket</vt:lpstr>
      <vt:lpstr>Half Shafts</vt:lpstr>
      <vt:lpstr>Assembly!Print_Area</vt:lpstr>
      <vt:lpstr>Differential!Print_Area</vt:lpstr>
      <vt:lpstr>'Differential Carrier'!Print_Area</vt:lpstr>
      <vt:lpstr>'Half Shafts'!Print_Area</vt:lpstr>
      <vt:lpstr>Sprocket!Print_Area</vt:lpstr>
    </vt:vector>
  </TitlesOfParts>
  <Company>Nike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</dc:creator>
  <cp:lastModifiedBy>Alex Grossi</cp:lastModifiedBy>
  <cp:lastPrinted>2011-04-29T00:17:18Z</cp:lastPrinted>
  <dcterms:created xsi:type="dcterms:W3CDTF">2011-04-25T22:43:11Z</dcterms:created>
  <dcterms:modified xsi:type="dcterms:W3CDTF">2012-03-26T06:41:22Z</dcterms:modified>
</cp:coreProperties>
</file>