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tabRatio="809"/>
  </bookViews>
  <sheets>
    <sheet name="Pedal Assembly" sheetId="1" r:id="rId1"/>
    <sheet name="Base Plate" sheetId="2" r:id="rId2"/>
    <sheet name="MC support" sheetId="3" r:id="rId3"/>
    <sheet name="T&amp;C support Alum." sheetId="4" r:id="rId4"/>
    <sheet name="Bushings" sheetId="5" r:id="rId5"/>
    <sheet name="Cross_Sections" sheetId="6" r:id="rId6"/>
  </sheets>
  <calcPr calcId="145621"/>
</workbook>
</file>

<file path=xl/calcChain.xml><?xml version="1.0" encoding="utf-8"?>
<calcChain xmlns="http://schemas.openxmlformats.org/spreadsheetml/2006/main">
  <c r="I46" i="1" l="1"/>
  <c r="J41" i="1"/>
  <c r="I30" i="1"/>
  <c r="E19" i="1"/>
  <c r="I4" i="1"/>
  <c r="J4" i="3"/>
  <c r="H14" i="3"/>
  <c r="I22" i="3"/>
  <c r="I25" i="4"/>
  <c r="H14" i="4"/>
  <c r="I4" i="4"/>
  <c r="J4" i="2"/>
  <c r="H14" i="2"/>
  <c r="I20" i="2"/>
  <c r="I22" i="5"/>
  <c r="J2" i="5" s="1"/>
  <c r="J4" i="5" s="1"/>
  <c r="I21" i="5"/>
  <c r="I18" i="5"/>
  <c r="H13" i="5"/>
</calcChain>
</file>

<file path=xl/sharedStrings.xml><?xml version="1.0" encoding="utf-8"?>
<sst xmlns="http://schemas.openxmlformats.org/spreadsheetml/2006/main" count="967" uniqueCount="192">
  <si>
    <t>Portland State University</t>
  </si>
  <si>
    <t>Car # 014</t>
  </si>
  <si>
    <t>ItemOrder</t>
  </si>
  <si>
    <t>Area Type</t>
  </si>
  <si>
    <t>unit</t>
  </si>
  <si>
    <t>Description</t>
  </si>
  <si>
    <t>Size1</t>
  </si>
  <si>
    <t>Size2</t>
  </si>
  <si>
    <t>Thickness</t>
  </si>
  <si>
    <t>Area</t>
  </si>
  <si>
    <t>Area  (mm^2)</t>
  </si>
  <si>
    <t>Formula</t>
  </si>
  <si>
    <t>Round</t>
  </si>
  <si>
    <t>in</t>
  </si>
  <si>
    <t>Round 0.5" x 0.028"</t>
  </si>
  <si>
    <t>pi/4*(OD^2-(OD-2*thickness)^2)</t>
  </si>
  <si>
    <t>Round 0.5" x 0.035"</t>
  </si>
  <si>
    <t>Round 0.5" x 0.049"</t>
  </si>
  <si>
    <t>Round 0.5" x 0.065"</t>
  </si>
  <si>
    <t>Round 0.5" x 0.083"</t>
  </si>
  <si>
    <t>Round 0.25"</t>
  </si>
  <si>
    <t>Round 0.625" x 0.028"</t>
  </si>
  <si>
    <t>Round 0.625" x 0.035"</t>
  </si>
  <si>
    <t>Round 0.625" x 0.049"</t>
  </si>
  <si>
    <t>Round 0.625" x 0.065"</t>
  </si>
  <si>
    <t>Round 0.625" x 0.083"</t>
  </si>
  <si>
    <t>Round 0.625"</t>
  </si>
  <si>
    <t>Round 0.75" x 0.028"</t>
  </si>
  <si>
    <t>Round 0.75" x 0.035"</t>
  </si>
  <si>
    <t>Round 0.75" x 0.049"</t>
  </si>
  <si>
    <t>Round 0.75" x 0.065"</t>
  </si>
  <si>
    <t>Round 0.75" x 0.083"</t>
  </si>
  <si>
    <t>Round 0.75"</t>
  </si>
  <si>
    <t>Round 0.875" x 0.028"</t>
  </si>
  <si>
    <t>Round 0.875" x 0.035"</t>
  </si>
  <si>
    <t>Round 0.875" x 0.049"</t>
  </si>
  <si>
    <t>Round 0.875" x 0.065"</t>
  </si>
  <si>
    <t>Round 0.875" x 0.083"</t>
  </si>
  <si>
    <t>Round 0.875"</t>
  </si>
  <si>
    <t>Round 1.0" x 0.028"</t>
  </si>
  <si>
    <t>Round 1.0" x 0.035"</t>
  </si>
  <si>
    <t>Round 1.0" x 0.049"</t>
  </si>
  <si>
    <t>Round 1.0" x 0.065"</t>
  </si>
  <si>
    <t>Round 1.0" x 0.083"</t>
  </si>
  <si>
    <t>Round 1.0"</t>
  </si>
  <si>
    <t>Round 1.125" x 0.028"</t>
  </si>
  <si>
    <t>Round 1.125" x 0.035"</t>
  </si>
  <si>
    <t>Round 1.125" x 0.049"</t>
  </si>
  <si>
    <t>Round 1.125" x 0.065"</t>
  </si>
  <si>
    <t>Round 1.125" x 0.083"</t>
  </si>
  <si>
    <t>Round 1.125"</t>
  </si>
  <si>
    <t>Round 1.25" x 0.028"</t>
  </si>
  <si>
    <t>Round 1.25" x 0.035"</t>
  </si>
  <si>
    <t>Round 1.25" x 0.049"</t>
  </si>
  <si>
    <t>Round 1.25" x 0.065"</t>
  </si>
  <si>
    <t>Round 1.25" x 0.083"</t>
  </si>
  <si>
    <t>Round 1.25"</t>
  </si>
  <si>
    <t>Square</t>
  </si>
  <si>
    <t>Square 0.50" x 0.028"</t>
  </si>
  <si>
    <t>(OD^2-(OD-2*thickness)^2)</t>
  </si>
  <si>
    <t>Square 0.50" x 0.035"</t>
  </si>
  <si>
    <t>Square 0.50" x 0.049"</t>
  </si>
  <si>
    <t>Square 0.50" x 0.065"</t>
  </si>
  <si>
    <t>Square 0.50" x 0.083"</t>
  </si>
  <si>
    <t>Square 0.50"</t>
  </si>
  <si>
    <t>Square 0.625" x 0.028"</t>
  </si>
  <si>
    <t>Square 0.625" x 0.035"</t>
  </si>
  <si>
    <t>Square 0.625" x 0.049"</t>
  </si>
  <si>
    <t>Square 0.625" x 0.065"</t>
  </si>
  <si>
    <t>Square 0.625" x 0.083"</t>
  </si>
  <si>
    <t>Square 0.625"</t>
  </si>
  <si>
    <t>Square 0.75" x 0.028"</t>
  </si>
  <si>
    <t>Square 0.75" x 0.035"</t>
  </si>
  <si>
    <t>Square 0.75" x 0.049"</t>
  </si>
  <si>
    <t>Square 0.75" x 0.065"</t>
  </si>
  <si>
    <t>Square 0.75" x 0.083"</t>
  </si>
  <si>
    <t>Square 0.75"</t>
  </si>
  <si>
    <t>Square 0.875" x 0.028"</t>
  </si>
  <si>
    <t>Square 0.875" x 0.035"</t>
  </si>
  <si>
    <t>Square 0.875" x 0.049"</t>
  </si>
  <si>
    <t>Square 0.875" x 0.065"</t>
  </si>
  <si>
    <t>Square 0.875" x 0.083"</t>
  </si>
  <si>
    <t>Square 0.875"</t>
  </si>
  <si>
    <t>Square 1.0" x 0.028"</t>
  </si>
  <si>
    <t>Square 1.0" x 0.035"</t>
  </si>
  <si>
    <t>Square 1.0" x 0.049"</t>
  </si>
  <si>
    <t>Square 1.0" x 0.065"</t>
  </si>
  <si>
    <t>Square 1.0" x 0.083"</t>
  </si>
  <si>
    <t>Square 1.0"</t>
  </si>
  <si>
    <t>Square 1.125" x 0.028"</t>
  </si>
  <si>
    <t>Square 1.125" x 0.035"</t>
  </si>
  <si>
    <t>Square 1.125" x 0.049"</t>
  </si>
  <si>
    <t>Square 1.125" x 0.065"</t>
  </si>
  <si>
    <t>Square 1.125" x 0.083"</t>
  </si>
  <si>
    <t>Square 1.125"</t>
  </si>
  <si>
    <t>Square 1.25" x 0.028"</t>
  </si>
  <si>
    <t>Square 1.25" x 0.035"</t>
  </si>
  <si>
    <t>Square 1.25" x 0.049"</t>
  </si>
  <si>
    <t>Square 1.25" x 0.065"</t>
  </si>
  <si>
    <t>Square 1.25" x 0.083"</t>
  </si>
  <si>
    <t>Square 1.25"</t>
  </si>
  <si>
    <t>mm</t>
  </si>
  <si>
    <t>Plate</t>
  </si>
  <si>
    <t>OD*OD2</t>
  </si>
  <si>
    <t>Other</t>
  </si>
  <si>
    <t>Attach Cross Section with Calcs</t>
  </si>
  <si>
    <t>FSAEL-12-014-FR-00101-DA</t>
  </si>
  <si>
    <t>University</t>
  </si>
  <si>
    <t>Part Cost</t>
  </si>
  <si>
    <t>Competition</t>
  </si>
  <si>
    <t>Lincoln</t>
  </si>
  <si>
    <t>Qty</t>
  </si>
  <si>
    <t>Year</t>
  </si>
  <si>
    <t>Extended Cost</t>
  </si>
  <si>
    <t>Car #</t>
  </si>
  <si>
    <t>014</t>
  </si>
  <si>
    <t>System</t>
  </si>
  <si>
    <t>Frame and Body</t>
  </si>
  <si>
    <t>Assembly</t>
  </si>
  <si>
    <t>Pedals</t>
  </si>
  <si>
    <t>Part</t>
  </si>
  <si>
    <t>Pedal Base Plate</t>
  </si>
  <si>
    <t>P/N Base</t>
  </si>
  <si>
    <t>00101</t>
  </si>
  <si>
    <t>Suffix</t>
  </si>
  <si>
    <t>DA</t>
  </si>
  <si>
    <t>Item Order</t>
  </si>
  <si>
    <t>Material</t>
  </si>
  <si>
    <t>Use</t>
  </si>
  <si>
    <t>Unit Cost</t>
  </si>
  <si>
    <t>Unit</t>
  </si>
  <si>
    <t>Quantity</t>
  </si>
  <si>
    <t>Sub Total</t>
  </si>
  <si>
    <t>Iglide® Polymer</t>
  </si>
  <si>
    <t>Pedal Bushings</t>
  </si>
  <si>
    <t>kg</t>
  </si>
  <si>
    <t>Process</t>
  </si>
  <si>
    <t>Multiplier</t>
  </si>
  <si>
    <t>Mult. Val.</t>
  </si>
  <si>
    <t>Injection Molding</t>
  </si>
  <si>
    <t>Basic Forming</t>
  </si>
  <si>
    <t>Tooling</t>
  </si>
  <si>
    <t>PVF</t>
  </si>
  <si>
    <t>Fraction Included</t>
  </si>
  <si>
    <t>Die</t>
  </si>
  <si>
    <t>Plastic Injection Molding</t>
  </si>
  <si>
    <t>die</t>
  </si>
  <si>
    <t>FSAEL-12-014-FR-00100-A</t>
  </si>
  <si>
    <t>Throttle And Clutch Pedal Support</t>
  </si>
  <si>
    <t>00103</t>
  </si>
  <si>
    <t>Aluminum</t>
  </si>
  <si>
    <t>Throttle/Clutch Pedal Support</t>
  </si>
  <si>
    <t>Machining Setup</t>
  </si>
  <si>
    <t>Perimeter/Pockets</t>
  </si>
  <si>
    <t>setup</t>
  </si>
  <si>
    <t>NA</t>
  </si>
  <si>
    <t>Machining</t>
  </si>
  <si>
    <t>cm^3</t>
  </si>
  <si>
    <t>Drill Hole</t>
  </si>
  <si>
    <t>Hole</t>
  </si>
  <si>
    <t>hole</t>
  </si>
  <si>
    <t>Ream Hole</t>
  </si>
  <si>
    <t>Setup Change</t>
  </si>
  <si>
    <t>Internal Pocketing</t>
  </si>
  <si>
    <t>Tapped Holes</t>
  </si>
  <si>
    <t>Tap Holes</t>
  </si>
  <si>
    <t>FSAEL-12-014-FR-00102-CA</t>
  </si>
  <si>
    <t>Master Cylinder/Brake Pedal Support</t>
  </si>
  <si>
    <t>00102</t>
  </si>
  <si>
    <t>Adjustment Holes</t>
  </si>
  <si>
    <t>FSAEL-12-014-FR-00101-AA</t>
  </si>
  <si>
    <t>A</t>
  </si>
  <si>
    <t>Base Plate</t>
  </si>
  <si>
    <t>Water Jet</t>
  </si>
  <si>
    <t>cm</t>
  </si>
  <si>
    <t xml:space="preserve">Setup for Holes </t>
  </si>
  <si>
    <t>Setup</t>
  </si>
  <si>
    <t>Drilling Holes</t>
  </si>
  <si>
    <t>Fastening Holes</t>
  </si>
  <si>
    <t>Assembly Cost</t>
  </si>
  <si>
    <t>Throttle and Clutch Pedal Support</t>
  </si>
  <si>
    <t>Brake Master Cylinder support</t>
  </si>
  <si>
    <t>Tilton 77 Series Master Cylinder</t>
  </si>
  <si>
    <t>Tilton72-250 Balance Bar</t>
  </si>
  <si>
    <t>Liquid Apply</t>
  </si>
  <si>
    <t>Structural Attachment</t>
  </si>
  <si>
    <t>spot</t>
  </si>
  <si>
    <t>Fastener</t>
  </si>
  <si>
    <t>Unit1</t>
  </si>
  <si>
    <t>Unit2</t>
  </si>
  <si>
    <t>Hand Start Only</t>
  </si>
  <si>
    <t>1/4"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</si>
</sst>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00"/>
    <numFmt numFmtId="169" formatCode="&quot;$&quot;#,##0.00"/>
    <numFmt numFmtId="170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2" borderId="3">
      <alignment vertical="center" wrapText="1"/>
    </xf>
    <xf numFmtId="44" fontId="5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6" fillId="0" borderId="0"/>
  </cellStyleXfs>
  <cellXfs count="64">
    <xf numFmtId="0" fontId="0" fillId="0" borderId="0" xfId="0"/>
    <xf numFmtId="0" fontId="0" fillId="0" borderId="0" xfId="0"/>
    <xf numFmtId="0" fontId="7" fillId="3" borderId="4" xfId="0" applyFont="1" applyFill="1" applyBorder="1" applyAlignment="1">
      <alignment horizontal="left"/>
    </xf>
    <xf numFmtId="2" fontId="9" fillId="0" borderId="1" xfId="0" quotePrefix="1" applyNumberFormat="1" applyFont="1" applyBorder="1" applyAlignment="1">
      <alignment horizontal="right"/>
    </xf>
    <xf numFmtId="2" fontId="9" fillId="0" borderId="1" xfId="0" applyNumberFormat="1" applyFont="1" applyBorder="1" applyAlignment="1">
      <alignment horizontal="right"/>
    </xf>
    <xf numFmtId="0" fontId="8" fillId="0" borderId="0" xfId="0" applyFont="1" applyFill="1" applyBorder="1" applyAlignment="1"/>
    <xf numFmtId="0" fontId="9" fillId="0" borderId="0" xfId="0" applyFont="1" applyBorder="1" applyAlignment="1"/>
    <xf numFmtId="0" fontId="10" fillId="0" borderId="1" xfId="0" applyFont="1" applyBorder="1" applyAlignment="1"/>
    <xf numFmtId="0" fontId="9" fillId="0" borderId="1" xfId="0" applyFont="1" applyBorder="1" applyAlignment="1"/>
    <xf numFmtId="2" fontId="11" fillId="0" borderId="1" xfId="4" applyNumberFormat="1" applyFont="1" applyBorder="1" applyAlignment="1"/>
    <xf numFmtId="168" fontId="11" fillId="0" borderId="1" xfId="4" applyNumberFormat="1" applyFont="1" applyBorder="1" applyAlignment="1"/>
    <xf numFmtId="168" fontId="9" fillId="0" borderId="1" xfId="0" applyNumberFormat="1" applyFont="1" applyBorder="1" applyAlignment="1"/>
    <xf numFmtId="2" fontId="9" fillId="0" borderId="1" xfId="0" applyNumberFormat="1" applyFont="1" applyBorder="1" applyAlignment="1"/>
    <xf numFmtId="0" fontId="9" fillId="0" borderId="0" xfId="0" applyFont="1"/>
    <xf numFmtId="0" fontId="3" fillId="0" borderId="1" xfId="0" applyFont="1" applyBorder="1" applyAlignment="1"/>
    <xf numFmtId="0" fontId="3" fillId="0" borderId="6" xfId="0" applyFont="1" applyFill="1" applyBorder="1" applyAlignment="1">
      <alignment horizontal="center"/>
    </xf>
    <xf numFmtId="0" fontId="2" fillId="3" borderId="5" xfId="0" applyFont="1" applyFill="1" applyBorder="1" applyAlignment="1"/>
    <xf numFmtId="49" fontId="3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2" fillId="3" borderId="2" xfId="0" applyFont="1" applyFill="1" applyBorder="1" applyAlignment="1"/>
    <xf numFmtId="169" fontId="3" fillId="0" borderId="2" xfId="4" applyNumberFormat="1" applyFont="1" applyFill="1" applyBorder="1" applyAlignment="1"/>
    <xf numFmtId="0" fontId="2" fillId="4" borderId="0" xfId="0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0" fontId="2" fillId="3" borderId="1" xfId="0" applyFont="1" applyFill="1" applyBorder="1" applyAlignment="1"/>
    <xf numFmtId="37" fontId="3" fillId="0" borderId="1" xfId="1" applyNumberFormat="1" applyFont="1" applyFill="1" applyBorder="1" applyAlignment="1"/>
    <xf numFmtId="0" fontId="2" fillId="4" borderId="8" xfId="0" applyFont="1" applyFill="1" applyBorder="1" applyAlignment="1">
      <alignment horizontal="left"/>
    </xf>
    <xf numFmtId="169" fontId="3" fillId="0" borderId="1" xfId="4" applyNumberFormat="1" applyFont="1" applyFill="1" applyBorder="1" applyAlignment="1"/>
    <xf numFmtId="2" fontId="3" fillId="0" borderId="0" xfId="0" applyNumberFormat="1" applyFont="1" applyFill="1" applyBorder="1" applyAlignment="1"/>
    <xf numFmtId="0" fontId="2" fillId="3" borderId="4" xfId="0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44" fontId="3" fillId="0" borderId="1" xfId="4" applyFont="1" applyFill="1" applyBorder="1" applyAlignment="1"/>
    <xf numFmtId="43" fontId="3" fillId="0" borderId="1" xfId="1" applyFont="1" applyFill="1" applyBorder="1" applyAlignment="1"/>
    <xf numFmtId="170" fontId="3" fillId="0" borderId="1" xfId="1" applyNumberFormat="1" applyFont="1" applyFill="1" applyBorder="1" applyAlignment="1"/>
    <xf numFmtId="0" fontId="2" fillId="0" borderId="0" xfId="0" applyFont="1" applyFill="1" applyBorder="1" applyAlignment="1"/>
    <xf numFmtId="0" fontId="2" fillId="3" borderId="1" xfId="0" applyFont="1" applyFill="1" applyBorder="1" applyAlignment="1">
      <alignment horizontal="right"/>
    </xf>
    <xf numFmtId="169" fontId="2" fillId="3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169" fontId="9" fillId="0" borderId="1" xfId="4" applyNumberFormat="1" applyFont="1" applyBorder="1" applyAlignment="1"/>
    <xf numFmtId="2" fontId="2" fillId="3" borderId="1" xfId="0" applyNumberFormat="1" applyFont="1" applyFill="1" applyBorder="1" applyAlignment="1"/>
    <xf numFmtId="1" fontId="3" fillId="0" borderId="1" xfId="0" applyNumberFormat="1" applyFont="1" applyFill="1" applyBorder="1" applyAlignment="1"/>
    <xf numFmtId="2" fontId="3" fillId="0" borderId="1" xfId="0" applyNumberFormat="1" applyFont="1" applyFill="1" applyBorder="1" applyAlignment="1"/>
    <xf numFmtId="0" fontId="12" fillId="0" borderId="1" xfId="7" applyFont="1" applyFill="1" applyBorder="1" applyAlignment="1"/>
    <xf numFmtId="2" fontId="2" fillId="0" borderId="0" xfId="0" applyNumberFormat="1" applyFont="1" applyFill="1" applyBorder="1" applyAlignment="1"/>
    <xf numFmtId="169" fontId="9" fillId="0" borderId="1" xfId="4" applyNumberFormat="1" applyFont="1" applyBorder="1" applyAlignment="1"/>
    <xf numFmtId="0" fontId="3" fillId="0" borderId="7" xfId="0" applyFont="1" applyFill="1" applyBorder="1" applyAlignment="1"/>
    <xf numFmtId="0" fontId="3" fillId="5" borderId="2" xfId="0" applyFont="1" applyFill="1" applyBorder="1" applyAlignment="1"/>
    <xf numFmtId="169" fontId="3" fillId="0" borderId="2" xfId="0" applyNumberFormat="1" applyFont="1" applyFill="1" applyBorder="1" applyAlignment="1"/>
    <xf numFmtId="0" fontId="3" fillId="0" borderId="0" xfId="0" applyFont="1" applyFill="1" applyBorder="1" applyAlignment="1"/>
    <xf numFmtId="0" fontId="3" fillId="5" borderId="1" xfId="0" applyFont="1" applyFill="1" applyBorder="1" applyAlignment="1"/>
    <xf numFmtId="0" fontId="3" fillId="0" borderId="0" xfId="0" applyFont="1" applyFill="1" applyBorder="1" applyAlignment="1">
      <alignment horizontal="left"/>
    </xf>
    <xf numFmtId="169" fontId="3" fillId="0" borderId="1" xfId="0" applyNumberFormat="1" applyFont="1" applyFill="1" applyBorder="1" applyAlignment="1"/>
    <xf numFmtId="0" fontId="2" fillId="3" borderId="0" xfId="0" applyFont="1" applyFill="1" applyBorder="1" applyAlignment="1"/>
    <xf numFmtId="39" fontId="3" fillId="0" borderId="1" xfId="4" applyNumberFormat="1" applyFont="1" applyFill="1" applyBorder="1" applyAlignment="1"/>
    <xf numFmtId="37" fontId="3" fillId="0" borderId="1" xfId="4" applyNumberFormat="1" applyFont="1" applyFill="1" applyBorder="1" applyAlignment="1"/>
    <xf numFmtId="44" fontId="2" fillId="3" borderId="1" xfId="0" applyNumberFormat="1" applyFont="1" applyFill="1" applyBorder="1" applyAlignment="1"/>
    <xf numFmtId="0" fontId="3" fillId="0" borderId="0" xfId="0" applyFont="1" applyFill="1" applyBorder="1" applyAlignment="1">
      <alignment horizontal="right"/>
    </xf>
    <xf numFmtId="44" fontId="3" fillId="0" borderId="0" xfId="0" applyNumberFormat="1" applyFont="1" applyFill="1" applyBorder="1" applyAlignment="1"/>
    <xf numFmtId="44" fontId="3" fillId="0" borderId="1" xfId="4" applyNumberFormat="1" applyFont="1" applyFill="1" applyBorder="1" applyAlignment="1"/>
    <xf numFmtId="0" fontId="3" fillId="0" borderId="1" xfId="4" applyNumberFormat="1" applyFont="1" applyFill="1" applyBorder="1" applyAlignment="1"/>
    <xf numFmtId="169" fontId="8" fillId="0" borderId="1" xfId="4" applyNumberFormat="1" applyFont="1" applyFill="1" applyBorder="1" applyAlignment="1"/>
    <xf numFmtId="169" fontId="8" fillId="0" borderId="1" xfId="4" applyNumberFormat="1" applyFont="1" applyFill="1" applyBorder="1" applyAlignment="1"/>
    <xf numFmtId="169" fontId="3" fillId="6" borderId="1" xfId="4" applyNumberFormat="1" applyFont="1" applyFill="1" applyBorder="1" applyAlignment="1"/>
  </cellXfs>
  <cellStyles count="8">
    <cellStyle name="Comma 2" xfId="2"/>
    <cellStyle name="Comma 3" xfId="1"/>
    <cellStyle name="Cost_Green" xfId="3"/>
    <cellStyle name="Currency 2" xfId="5"/>
    <cellStyle name="Currency 3" xfId="4"/>
    <cellStyle name="Normal" xfId="0" builtinId="0"/>
    <cellStyle name="Normal 2" xfId="6"/>
    <cellStyle name="Normal_Sheet1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sqref="A1:I1"/>
    </sheetView>
  </sheetViews>
  <sheetFormatPr defaultRowHeight="15.75" x14ac:dyDescent="0.25"/>
  <cols>
    <col min="1" max="1" width="13.28515625" style="13" bestFit="1" customWidth="1"/>
    <col min="2" max="2" width="32.7109375" style="13" bestFit="1" customWidth="1"/>
    <col min="3" max="3" width="21.5703125" style="13" bestFit="1" customWidth="1"/>
    <col min="4" max="5" width="10.28515625" style="13" bestFit="1" customWidth="1"/>
    <col min="6" max="6" width="9.7109375" style="13" bestFit="1" customWidth="1"/>
    <col min="7" max="7" width="10.7109375" style="13" bestFit="1" customWidth="1"/>
    <col min="8" max="8" width="18.28515625" style="13" bestFit="1" customWidth="1"/>
    <col min="9" max="10" width="10.28515625" style="13" bestFit="1" customWidth="1"/>
    <col min="11" max="16384" width="9.140625" style="13"/>
  </cols>
  <sheetData>
    <row r="1" spans="1:9" ht="16.5" thickBot="1" x14ac:dyDescent="0.3">
      <c r="A1" s="15" t="s">
        <v>106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6" t="s">
        <v>107</v>
      </c>
      <c r="B2" s="46" t="s">
        <v>0</v>
      </c>
      <c r="C2" s="46"/>
      <c r="H2" s="47" t="s">
        <v>179</v>
      </c>
      <c r="I2" s="48"/>
    </row>
    <row r="3" spans="1:9" x14ac:dyDescent="0.25">
      <c r="A3" s="29" t="s">
        <v>109</v>
      </c>
      <c r="B3" s="49" t="s">
        <v>110</v>
      </c>
      <c r="C3" s="49"/>
      <c r="H3" s="50" t="s">
        <v>111</v>
      </c>
      <c r="I3" s="30">
        <v>1</v>
      </c>
    </row>
    <row r="4" spans="1:9" x14ac:dyDescent="0.25">
      <c r="A4" s="29" t="s">
        <v>112</v>
      </c>
      <c r="B4" s="51">
        <v>2012</v>
      </c>
      <c r="C4" s="51"/>
      <c r="H4" s="50" t="s">
        <v>113</v>
      </c>
      <c r="I4" s="52">
        <f>I2*I3</f>
        <v>0</v>
      </c>
    </row>
    <row r="5" spans="1:9" x14ac:dyDescent="0.25">
      <c r="A5" s="29" t="s">
        <v>114</v>
      </c>
      <c r="B5" s="23" t="s">
        <v>115</v>
      </c>
      <c r="C5" s="23"/>
    </row>
    <row r="6" spans="1:9" x14ac:dyDescent="0.25">
      <c r="A6" s="29" t="s">
        <v>116</v>
      </c>
      <c r="B6" s="49" t="s">
        <v>117</v>
      </c>
      <c r="C6" s="49"/>
    </row>
    <row r="7" spans="1:9" x14ac:dyDescent="0.25">
      <c r="A7" s="29" t="s">
        <v>118</v>
      </c>
      <c r="B7" s="49" t="s">
        <v>119</v>
      </c>
      <c r="C7" s="49"/>
    </row>
    <row r="8" spans="1:9" x14ac:dyDescent="0.25">
      <c r="A8" s="53" t="s">
        <v>120</v>
      </c>
      <c r="B8" s="49" t="s">
        <v>121</v>
      </c>
      <c r="C8" s="49"/>
    </row>
    <row r="9" spans="1:9" x14ac:dyDescent="0.25">
      <c r="A9" s="53" t="s">
        <v>122</v>
      </c>
      <c r="B9" s="49" t="s">
        <v>123</v>
      </c>
      <c r="C9" s="49"/>
    </row>
    <row r="10" spans="1:9" x14ac:dyDescent="0.25">
      <c r="A10" s="53" t="s">
        <v>124</v>
      </c>
      <c r="B10" s="49" t="s">
        <v>125</v>
      </c>
      <c r="C10" s="49"/>
    </row>
    <row r="12" spans="1:9" x14ac:dyDescent="0.25">
      <c r="A12" s="24" t="s">
        <v>126</v>
      </c>
      <c r="B12" s="24" t="s">
        <v>120</v>
      </c>
      <c r="C12" s="24" t="s">
        <v>108</v>
      </c>
      <c r="D12" s="24" t="s">
        <v>131</v>
      </c>
      <c r="E12" s="24" t="s">
        <v>132</v>
      </c>
    </row>
    <row r="13" spans="1:9" x14ac:dyDescent="0.25">
      <c r="A13" s="30">
        <v>1</v>
      </c>
      <c r="B13" s="30" t="s">
        <v>172</v>
      </c>
      <c r="C13" s="27">
        <v>7.5182260000000003</v>
      </c>
      <c r="D13" s="41">
        <v>1</v>
      </c>
      <c r="E13" s="27"/>
    </row>
    <row r="14" spans="1:9" x14ac:dyDescent="0.25">
      <c r="A14" s="30">
        <v>2</v>
      </c>
      <c r="B14" s="30" t="s">
        <v>180</v>
      </c>
      <c r="C14" s="27">
        <v>11.402879599999999</v>
      </c>
      <c r="D14" s="41">
        <v>2</v>
      </c>
      <c r="E14" s="27"/>
    </row>
    <row r="15" spans="1:9" x14ac:dyDescent="0.25">
      <c r="A15" s="30">
        <v>3</v>
      </c>
      <c r="B15" s="30" t="s">
        <v>181</v>
      </c>
      <c r="C15" s="27">
        <v>15.19004</v>
      </c>
      <c r="D15" s="41">
        <v>1</v>
      </c>
      <c r="E15" s="27"/>
    </row>
    <row r="16" spans="1:9" x14ac:dyDescent="0.25">
      <c r="A16" s="30">
        <v>4</v>
      </c>
      <c r="B16" s="30" t="s">
        <v>134</v>
      </c>
      <c r="C16" s="27">
        <v>3.4069233333333333</v>
      </c>
      <c r="D16" s="41">
        <v>6</v>
      </c>
      <c r="E16" s="27"/>
    </row>
    <row r="17" spans="1:10" x14ac:dyDescent="0.25">
      <c r="A17" s="30">
        <v>5</v>
      </c>
      <c r="B17" s="30" t="s">
        <v>182</v>
      </c>
      <c r="C17" s="27">
        <v>197.5</v>
      </c>
      <c r="D17" s="41">
        <v>2</v>
      </c>
      <c r="E17" s="27"/>
    </row>
    <row r="18" spans="1:10" x14ac:dyDescent="0.25">
      <c r="A18" s="30">
        <v>6</v>
      </c>
      <c r="B18" s="30" t="s">
        <v>183</v>
      </c>
      <c r="C18" s="27">
        <v>30</v>
      </c>
      <c r="D18" s="41">
        <v>1</v>
      </c>
      <c r="E18" s="27"/>
    </row>
    <row r="19" spans="1:10" x14ac:dyDescent="0.25">
      <c r="D19" s="36" t="s">
        <v>132</v>
      </c>
      <c r="E19" s="37">
        <f>SUM(E13:E18)</f>
        <v>0</v>
      </c>
    </row>
    <row r="21" spans="1:10" x14ac:dyDescent="0.25">
      <c r="A21" s="24" t="s">
        <v>126</v>
      </c>
      <c r="B21" s="24" t="s">
        <v>136</v>
      </c>
      <c r="C21" s="24" t="s">
        <v>128</v>
      </c>
      <c r="D21" s="24" t="s">
        <v>129</v>
      </c>
      <c r="E21" s="24" t="s">
        <v>130</v>
      </c>
      <c r="F21" s="24" t="s">
        <v>131</v>
      </c>
      <c r="G21" s="24" t="s">
        <v>137</v>
      </c>
      <c r="H21" s="24" t="s">
        <v>138</v>
      </c>
      <c r="I21" s="24" t="s">
        <v>132</v>
      </c>
      <c r="J21" s="35"/>
    </row>
    <row r="22" spans="1:10" x14ac:dyDescent="0.25">
      <c r="A22" s="30"/>
      <c r="B22" s="38" t="s">
        <v>184</v>
      </c>
      <c r="C22" s="38" t="s">
        <v>185</v>
      </c>
      <c r="D22" s="32">
        <v>0.1</v>
      </c>
      <c r="E22" s="30" t="s">
        <v>186</v>
      </c>
      <c r="F22" s="30">
        <v>20</v>
      </c>
      <c r="G22" s="30" t="s">
        <v>155</v>
      </c>
      <c r="H22" s="30">
        <v>1</v>
      </c>
      <c r="I22" s="27"/>
    </row>
    <row r="23" spans="1:10" x14ac:dyDescent="0.25">
      <c r="A23" s="30"/>
      <c r="B23" s="38"/>
      <c r="C23" s="38"/>
      <c r="D23" s="32"/>
      <c r="E23" s="30"/>
      <c r="F23" s="30"/>
      <c r="G23" s="30"/>
      <c r="H23" s="30"/>
      <c r="I23" s="27"/>
    </row>
    <row r="24" spans="1:10" x14ac:dyDescent="0.25">
      <c r="A24" s="30"/>
      <c r="B24" s="38"/>
      <c r="C24" s="38"/>
      <c r="D24" s="32"/>
      <c r="E24" s="30"/>
      <c r="F24" s="30"/>
      <c r="G24" s="30"/>
      <c r="H24" s="30"/>
      <c r="I24" s="27"/>
    </row>
    <row r="25" spans="1:10" x14ac:dyDescent="0.25">
      <c r="A25" s="30"/>
      <c r="B25" s="38"/>
      <c r="C25" s="38"/>
      <c r="D25" s="32"/>
      <c r="E25" s="30"/>
      <c r="F25" s="30"/>
      <c r="G25" s="30"/>
      <c r="H25" s="30"/>
      <c r="I25" s="27"/>
    </row>
    <row r="26" spans="1:10" x14ac:dyDescent="0.25">
      <c r="A26" s="30"/>
      <c r="B26" s="38"/>
      <c r="C26" s="38"/>
      <c r="D26" s="32"/>
      <c r="E26" s="30"/>
      <c r="F26" s="30"/>
      <c r="G26" s="30"/>
      <c r="H26" s="30"/>
      <c r="I26" s="27"/>
    </row>
    <row r="27" spans="1:10" x14ac:dyDescent="0.25">
      <c r="A27" s="30"/>
      <c r="B27" s="38"/>
      <c r="C27" s="38"/>
      <c r="D27" s="32"/>
      <c r="E27" s="30"/>
      <c r="F27" s="30"/>
      <c r="G27" s="30"/>
      <c r="H27" s="30"/>
      <c r="I27" s="27"/>
    </row>
    <row r="28" spans="1:10" x14ac:dyDescent="0.25">
      <c r="A28" s="30"/>
      <c r="B28" s="38"/>
      <c r="C28" s="38"/>
      <c r="D28" s="32"/>
      <c r="E28" s="30"/>
      <c r="F28" s="30"/>
      <c r="G28" s="30"/>
      <c r="H28" s="30"/>
      <c r="I28" s="27"/>
    </row>
    <row r="29" spans="1:10" x14ac:dyDescent="0.25">
      <c r="A29" s="30"/>
      <c r="B29" s="38"/>
      <c r="C29" s="38"/>
      <c r="D29" s="32"/>
      <c r="E29" s="30"/>
      <c r="F29" s="30"/>
      <c r="G29" s="30"/>
      <c r="H29" s="30"/>
      <c r="I29" s="27"/>
    </row>
    <row r="30" spans="1:10" x14ac:dyDescent="0.25">
      <c r="A30" s="35"/>
      <c r="B30" s="35"/>
      <c r="C30" s="35"/>
      <c r="D30" s="35"/>
      <c r="E30" s="35"/>
      <c r="F30" s="35"/>
      <c r="G30" s="35"/>
      <c r="H30" s="36" t="s">
        <v>132</v>
      </c>
      <c r="I30" s="37">
        <f>SUM(I22:I29)</f>
        <v>0</v>
      </c>
      <c r="J30" s="35"/>
    </row>
    <row r="32" spans="1:10" x14ac:dyDescent="0.25">
      <c r="A32" s="24" t="s">
        <v>126</v>
      </c>
      <c r="B32" s="24" t="s">
        <v>187</v>
      </c>
      <c r="C32" s="24" t="s">
        <v>128</v>
      </c>
      <c r="D32" s="24" t="s">
        <v>129</v>
      </c>
      <c r="E32" s="24" t="s">
        <v>6</v>
      </c>
      <c r="F32" s="24" t="s">
        <v>188</v>
      </c>
      <c r="G32" s="24" t="s">
        <v>7</v>
      </c>
      <c r="H32" s="24" t="s">
        <v>189</v>
      </c>
      <c r="I32" s="24" t="s">
        <v>131</v>
      </c>
      <c r="J32" s="24" t="s">
        <v>132</v>
      </c>
    </row>
    <row r="33" spans="1:10" x14ac:dyDescent="0.25">
      <c r="A33" s="30"/>
      <c r="B33" s="30" t="s">
        <v>190</v>
      </c>
      <c r="C33" s="30" t="s">
        <v>191</v>
      </c>
      <c r="D33" s="30">
        <v>0.12</v>
      </c>
      <c r="E33" s="30">
        <v>1</v>
      </c>
      <c r="F33" s="54"/>
      <c r="G33" s="30"/>
      <c r="H33" s="38"/>
      <c r="I33" s="55"/>
      <c r="J33" s="32"/>
    </row>
    <row r="34" spans="1:10" x14ac:dyDescent="0.25">
      <c r="A34" s="30"/>
      <c r="B34" s="30"/>
      <c r="C34" s="30"/>
      <c r="D34" s="30"/>
      <c r="E34" s="30"/>
      <c r="F34" s="54"/>
      <c r="G34" s="30"/>
      <c r="H34" s="38"/>
      <c r="I34" s="55"/>
      <c r="J34" s="32"/>
    </row>
    <row r="35" spans="1:10" x14ac:dyDescent="0.25">
      <c r="A35" s="30"/>
      <c r="B35" s="30"/>
      <c r="C35" s="30"/>
      <c r="D35" s="30"/>
      <c r="E35" s="30"/>
      <c r="F35" s="54"/>
      <c r="G35" s="30"/>
      <c r="H35" s="38"/>
      <c r="I35" s="55"/>
      <c r="J35" s="32"/>
    </row>
    <row r="36" spans="1:10" x14ac:dyDescent="0.25">
      <c r="A36" s="30"/>
      <c r="B36" s="30"/>
      <c r="C36" s="30"/>
      <c r="D36" s="30"/>
      <c r="E36" s="30"/>
      <c r="F36" s="54"/>
      <c r="G36" s="30"/>
      <c r="H36" s="38"/>
      <c r="I36" s="55"/>
      <c r="J36" s="32"/>
    </row>
    <row r="37" spans="1:10" x14ac:dyDescent="0.25">
      <c r="A37" s="30"/>
      <c r="B37" s="30"/>
      <c r="C37" s="30"/>
      <c r="D37" s="30"/>
      <c r="E37" s="30"/>
      <c r="F37" s="54"/>
      <c r="G37" s="30"/>
      <c r="H37" s="38"/>
      <c r="I37" s="55"/>
      <c r="J37" s="32"/>
    </row>
    <row r="38" spans="1:10" x14ac:dyDescent="0.25">
      <c r="A38" s="30"/>
      <c r="B38" s="30"/>
      <c r="C38" s="30"/>
      <c r="D38" s="30"/>
      <c r="E38" s="30"/>
      <c r="F38" s="54"/>
      <c r="G38" s="30"/>
      <c r="H38" s="38"/>
      <c r="I38" s="55"/>
      <c r="J38" s="32"/>
    </row>
    <row r="39" spans="1:10" x14ac:dyDescent="0.25">
      <c r="A39" s="30"/>
      <c r="B39" s="30"/>
      <c r="C39" s="30"/>
      <c r="D39" s="32"/>
      <c r="E39" s="30"/>
      <c r="F39" s="54"/>
      <c r="G39" s="30"/>
      <c r="H39" s="38"/>
      <c r="I39" s="55"/>
      <c r="J39" s="32"/>
    </row>
    <row r="40" spans="1:10" x14ac:dyDescent="0.25">
      <c r="A40" s="30"/>
      <c r="B40" s="30"/>
      <c r="C40" s="30"/>
      <c r="D40" s="30"/>
      <c r="E40" s="30"/>
      <c r="F40" s="54"/>
      <c r="G40" s="30"/>
      <c r="H40" s="38"/>
      <c r="I40" s="55"/>
      <c r="J40" s="32"/>
    </row>
    <row r="41" spans="1:10" x14ac:dyDescent="0.25">
      <c r="A41" s="35"/>
      <c r="B41" s="35"/>
      <c r="C41" s="35"/>
      <c r="D41" s="35"/>
      <c r="E41" s="35"/>
      <c r="F41" s="35"/>
      <c r="G41" s="35"/>
      <c r="H41" s="35"/>
      <c r="I41" s="36" t="s">
        <v>132</v>
      </c>
      <c r="J41" s="56">
        <f>SUM(J33:J40)</f>
        <v>0</v>
      </c>
    </row>
    <row r="42" spans="1:10" x14ac:dyDescent="0.25">
      <c r="H42" s="57"/>
      <c r="I42" s="58"/>
    </row>
    <row r="43" spans="1:10" x14ac:dyDescent="0.25">
      <c r="A43" s="24" t="s">
        <v>126</v>
      </c>
      <c r="B43" s="24" t="s">
        <v>141</v>
      </c>
      <c r="C43" s="24" t="s">
        <v>128</v>
      </c>
      <c r="D43" s="24" t="s">
        <v>129</v>
      </c>
      <c r="E43" s="24" t="s">
        <v>130</v>
      </c>
      <c r="F43" s="24" t="s">
        <v>131</v>
      </c>
      <c r="G43" s="24" t="s">
        <v>142</v>
      </c>
      <c r="H43" s="24" t="s">
        <v>143</v>
      </c>
      <c r="I43" s="24" t="s">
        <v>132</v>
      </c>
      <c r="J43" s="35"/>
    </row>
    <row r="44" spans="1:10" x14ac:dyDescent="0.25">
      <c r="A44" s="30"/>
      <c r="B44" s="30"/>
      <c r="C44" s="30"/>
      <c r="D44" s="32"/>
      <c r="E44" s="30"/>
      <c r="F44" s="30"/>
      <c r="G44" s="30"/>
      <c r="H44" s="30"/>
      <c r="I44" s="59"/>
    </row>
    <row r="45" spans="1:10" x14ac:dyDescent="0.25">
      <c r="A45" s="30"/>
      <c r="B45" s="30"/>
      <c r="C45" s="30"/>
      <c r="D45" s="30"/>
      <c r="E45" s="30"/>
      <c r="F45" s="32"/>
      <c r="G45" s="30"/>
      <c r="H45" s="30"/>
      <c r="I45" s="60"/>
    </row>
    <row r="46" spans="1:10" x14ac:dyDescent="0.25">
      <c r="A46" s="35"/>
      <c r="B46" s="35"/>
      <c r="C46" s="35"/>
      <c r="D46" s="35"/>
      <c r="E46" s="35"/>
      <c r="F46" s="35"/>
      <c r="G46" s="35"/>
      <c r="H46" s="36" t="s">
        <v>132</v>
      </c>
      <c r="I46" s="56">
        <f>SUM(I44:I45)</f>
        <v>0</v>
      </c>
      <c r="J46" s="35"/>
    </row>
  </sheetData>
  <mergeCells count="10">
    <mergeCell ref="B3:C3"/>
    <mergeCell ref="B4:C4"/>
    <mergeCell ref="B5:C5"/>
    <mergeCell ref="B6:C6"/>
    <mergeCell ref="B7:C7"/>
    <mergeCell ref="B8:C8"/>
    <mergeCell ref="B9:C9"/>
    <mergeCell ref="B10:C10"/>
    <mergeCell ref="A1:I1"/>
    <mergeCell ref="B2:C2"/>
  </mergeCells>
  <pageMargins left="0.7" right="0.7" top="0.75" bottom="0.75" header="0.3" footer="0.3"/>
  <ignoredErrors>
    <ignoredError sqref="B5 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9" sqref="B9:C9"/>
    </sheetView>
  </sheetViews>
  <sheetFormatPr defaultRowHeight="15.75" x14ac:dyDescent="0.25"/>
  <cols>
    <col min="1" max="1" width="13.28515625" style="13" bestFit="1" customWidth="1"/>
    <col min="2" max="2" width="16.5703125" style="13" bestFit="1" customWidth="1"/>
    <col min="3" max="3" width="18.28515625" style="13" bestFit="1" customWidth="1"/>
    <col min="4" max="4" width="9.85546875" style="13" bestFit="1" customWidth="1"/>
    <col min="5" max="5" width="6.140625" style="13" bestFit="1" customWidth="1"/>
    <col min="6" max="6" width="9.7109375" style="13" bestFit="1" customWidth="1"/>
    <col min="7" max="7" width="10.7109375" style="13" bestFit="1" customWidth="1"/>
    <col min="8" max="8" width="10.42578125" style="13" bestFit="1" customWidth="1"/>
    <col min="9" max="9" width="15" style="13" bestFit="1" customWidth="1"/>
    <col min="10" max="10" width="6.140625" style="13" bestFit="1" customWidth="1"/>
    <col min="11" max="16384" width="9.140625" style="13"/>
  </cols>
  <sheetData>
    <row r="1" spans="1:10" ht="16.5" thickBot="1" x14ac:dyDescent="0.3">
      <c r="A1" s="15" t="s">
        <v>170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5">
      <c r="A2" s="16" t="s">
        <v>107</v>
      </c>
      <c r="B2" s="17" t="s">
        <v>0</v>
      </c>
      <c r="C2" s="17"/>
      <c r="D2" s="18"/>
      <c r="E2" s="18"/>
      <c r="F2" s="18"/>
      <c r="G2" s="19"/>
      <c r="H2" s="18"/>
      <c r="I2" s="20" t="s">
        <v>108</v>
      </c>
      <c r="J2" s="21"/>
    </row>
    <row r="3" spans="1:10" x14ac:dyDescent="0.25">
      <c r="A3" s="22" t="s">
        <v>109</v>
      </c>
      <c r="B3" s="23" t="s">
        <v>110</v>
      </c>
      <c r="C3" s="23"/>
      <c r="D3" s="18"/>
      <c r="E3" s="18"/>
      <c r="F3" s="18"/>
      <c r="G3" s="19"/>
      <c r="H3" s="18"/>
      <c r="I3" s="24" t="s">
        <v>111</v>
      </c>
      <c r="J3" s="25">
        <v>1</v>
      </c>
    </row>
    <row r="4" spans="1:10" x14ac:dyDescent="0.25">
      <c r="A4" s="26" t="s">
        <v>112</v>
      </c>
      <c r="B4" s="23">
        <v>2012</v>
      </c>
      <c r="C4" s="23"/>
      <c r="D4" s="18"/>
      <c r="E4" s="18"/>
      <c r="F4" s="18"/>
      <c r="G4" s="19"/>
      <c r="H4" s="18"/>
      <c r="I4" s="24" t="s">
        <v>113</v>
      </c>
      <c r="J4" s="63">
        <f>J2*J3</f>
        <v>0</v>
      </c>
    </row>
    <row r="5" spans="1:10" x14ac:dyDescent="0.25">
      <c r="A5" s="22" t="s">
        <v>114</v>
      </c>
      <c r="B5" s="23" t="s">
        <v>115</v>
      </c>
      <c r="C5" s="23"/>
    </row>
    <row r="6" spans="1:10" x14ac:dyDescent="0.25">
      <c r="A6" s="29" t="s">
        <v>116</v>
      </c>
      <c r="B6" s="17" t="s">
        <v>117</v>
      </c>
      <c r="C6" s="17"/>
    </row>
    <row r="7" spans="1:10" x14ac:dyDescent="0.25">
      <c r="A7" s="29" t="s">
        <v>118</v>
      </c>
      <c r="B7" s="17" t="s">
        <v>119</v>
      </c>
      <c r="C7" s="17"/>
    </row>
    <row r="8" spans="1:10" x14ac:dyDescent="0.25">
      <c r="A8" s="29" t="s">
        <v>120</v>
      </c>
      <c r="B8" s="23" t="s">
        <v>121</v>
      </c>
      <c r="C8" s="23"/>
    </row>
    <row r="9" spans="1:10" x14ac:dyDescent="0.25">
      <c r="A9" s="29" t="s">
        <v>122</v>
      </c>
      <c r="B9" s="23" t="s">
        <v>123</v>
      </c>
      <c r="C9" s="23"/>
    </row>
    <row r="10" spans="1:10" x14ac:dyDescent="0.25">
      <c r="A10" s="29" t="s">
        <v>124</v>
      </c>
      <c r="B10" s="17" t="s">
        <v>171</v>
      </c>
      <c r="C10" s="17"/>
    </row>
    <row r="12" spans="1:10" x14ac:dyDescent="0.25">
      <c r="A12" s="24" t="s">
        <v>126</v>
      </c>
      <c r="B12" s="24" t="s">
        <v>127</v>
      </c>
      <c r="C12" s="24" t="s">
        <v>128</v>
      </c>
      <c r="D12" s="24" t="s">
        <v>129</v>
      </c>
      <c r="E12" s="24" t="s">
        <v>130</v>
      </c>
      <c r="F12" s="24" t="s">
        <v>131</v>
      </c>
      <c r="G12" s="24" t="s">
        <v>131</v>
      </c>
      <c r="H12" s="24" t="s">
        <v>132</v>
      </c>
      <c r="I12" s="35"/>
      <c r="J12" s="35"/>
    </row>
    <row r="13" spans="1:10" x14ac:dyDescent="0.25">
      <c r="A13" s="30">
        <v>1</v>
      </c>
      <c r="B13" s="30" t="s">
        <v>150</v>
      </c>
      <c r="C13" s="30" t="s">
        <v>172</v>
      </c>
      <c r="D13" s="27">
        <v>4.2</v>
      </c>
      <c r="E13" s="27" t="s">
        <v>135</v>
      </c>
      <c r="F13" s="33">
        <v>0.55000000000000004</v>
      </c>
      <c r="G13" s="34">
        <v>1</v>
      </c>
      <c r="H13" s="27"/>
    </row>
    <row r="14" spans="1:10" x14ac:dyDescent="0.25">
      <c r="A14" s="35"/>
      <c r="B14" s="35"/>
      <c r="C14" s="35"/>
      <c r="D14" s="35"/>
      <c r="E14" s="35"/>
      <c r="F14" s="35"/>
      <c r="G14" s="36" t="s">
        <v>132</v>
      </c>
      <c r="H14" s="37">
        <f>SUM(H13:H13)</f>
        <v>0</v>
      </c>
      <c r="I14" s="35"/>
      <c r="J14" s="35"/>
    </row>
    <row r="16" spans="1:10" x14ac:dyDescent="0.25">
      <c r="A16" s="24" t="s">
        <v>126</v>
      </c>
      <c r="B16" s="24" t="s">
        <v>136</v>
      </c>
      <c r="C16" s="24" t="s">
        <v>128</v>
      </c>
      <c r="D16" s="24" t="s">
        <v>129</v>
      </c>
      <c r="E16" s="24" t="s">
        <v>130</v>
      </c>
      <c r="F16" s="40" t="s">
        <v>131</v>
      </c>
      <c r="G16" s="24" t="s">
        <v>137</v>
      </c>
      <c r="H16" s="24" t="s">
        <v>138</v>
      </c>
      <c r="I16" s="24" t="s">
        <v>132</v>
      </c>
      <c r="J16" s="35"/>
    </row>
    <row r="17" spans="1:9" x14ac:dyDescent="0.25">
      <c r="A17" s="30">
        <v>1</v>
      </c>
      <c r="B17" s="38" t="s">
        <v>173</v>
      </c>
      <c r="C17" s="38" t="s">
        <v>153</v>
      </c>
      <c r="D17" s="27">
        <v>0.01</v>
      </c>
      <c r="E17" s="30" t="s">
        <v>174</v>
      </c>
      <c r="F17" s="42">
        <v>180.82259999999999</v>
      </c>
      <c r="G17" s="30" t="s">
        <v>150</v>
      </c>
      <c r="H17" s="30">
        <v>1</v>
      </c>
      <c r="I17" s="27"/>
    </row>
    <row r="18" spans="1:9" x14ac:dyDescent="0.25">
      <c r="A18" s="30">
        <v>2</v>
      </c>
      <c r="B18" s="38" t="s">
        <v>152</v>
      </c>
      <c r="C18" s="38" t="s">
        <v>175</v>
      </c>
      <c r="D18" s="27">
        <v>1.3</v>
      </c>
      <c r="E18" s="30" t="s">
        <v>176</v>
      </c>
      <c r="F18" s="41">
        <v>1</v>
      </c>
      <c r="G18" s="30" t="s">
        <v>155</v>
      </c>
      <c r="H18" s="30">
        <v>1</v>
      </c>
      <c r="I18" s="27"/>
    </row>
    <row r="19" spans="1:9" x14ac:dyDescent="0.25">
      <c r="A19" s="30">
        <v>3</v>
      </c>
      <c r="B19" s="38" t="s">
        <v>177</v>
      </c>
      <c r="C19" s="38" t="s">
        <v>178</v>
      </c>
      <c r="D19" s="27">
        <v>0.35</v>
      </c>
      <c r="E19" s="30" t="s">
        <v>159</v>
      </c>
      <c r="F19" s="41">
        <v>6</v>
      </c>
      <c r="G19" s="30" t="s">
        <v>150</v>
      </c>
      <c r="H19" s="30">
        <v>1</v>
      </c>
      <c r="I19" s="27"/>
    </row>
    <row r="20" spans="1:9" x14ac:dyDescent="0.25">
      <c r="A20" s="35"/>
      <c r="B20" s="35"/>
      <c r="C20" s="35"/>
      <c r="D20" s="35"/>
      <c r="E20" s="35"/>
      <c r="F20" s="44"/>
      <c r="G20" s="35"/>
      <c r="H20" s="36" t="s">
        <v>132</v>
      </c>
      <c r="I20" s="37">
        <f>SUM(I17:I19)</f>
        <v>0</v>
      </c>
    </row>
  </sheetData>
  <mergeCells count="10">
    <mergeCell ref="B7:C7"/>
    <mergeCell ref="B8:C8"/>
    <mergeCell ref="B9:C9"/>
    <mergeCell ref="B10:C10"/>
    <mergeCell ref="A1:J1"/>
    <mergeCell ref="B2:C2"/>
    <mergeCell ref="B3:C3"/>
    <mergeCell ref="B4:C4"/>
    <mergeCell ref="B5:C5"/>
    <mergeCell ref="B6:C6"/>
  </mergeCells>
  <pageMargins left="0.7" right="0.7" top="0.75" bottom="0.75" header="0.3" footer="0.3"/>
  <ignoredErrors>
    <ignoredError sqref="B5 B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9" sqref="B9:C9"/>
    </sheetView>
  </sheetViews>
  <sheetFormatPr defaultRowHeight="15.75" x14ac:dyDescent="0.25"/>
  <cols>
    <col min="1" max="1" width="13.28515625" style="13" bestFit="1" customWidth="1"/>
    <col min="2" max="2" width="16.5703125" style="13" bestFit="1" customWidth="1"/>
    <col min="3" max="3" width="36" style="13" bestFit="1" customWidth="1"/>
    <col min="4" max="4" width="9.85546875" style="13" bestFit="1" customWidth="1"/>
    <col min="5" max="5" width="6.140625" style="13" bestFit="1" customWidth="1"/>
    <col min="6" max="6" width="9.7109375" style="13" bestFit="1" customWidth="1"/>
    <col min="7" max="7" width="10.7109375" style="13" bestFit="1" customWidth="1"/>
    <col min="8" max="8" width="10.42578125" style="13" bestFit="1" customWidth="1"/>
    <col min="9" max="9" width="15" style="13" bestFit="1" customWidth="1"/>
    <col min="10" max="10" width="7.28515625" style="13" bestFit="1" customWidth="1"/>
    <col min="11" max="16384" width="9.140625" style="13"/>
  </cols>
  <sheetData>
    <row r="1" spans="1:10" ht="16.5" thickBot="1" x14ac:dyDescent="0.3">
      <c r="A1" s="15" t="s">
        <v>166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5">
      <c r="A2" s="16" t="s">
        <v>107</v>
      </c>
      <c r="B2" s="17" t="s">
        <v>0</v>
      </c>
      <c r="C2" s="17"/>
      <c r="I2" s="20" t="s">
        <v>108</v>
      </c>
      <c r="J2" s="21"/>
    </row>
    <row r="3" spans="1:10" x14ac:dyDescent="0.25">
      <c r="A3" s="22" t="s">
        <v>109</v>
      </c>
      <c r="B3" s="23" t="s">
        <v>110</v>
      </c>
      <c r="C3" s="23"/>
      <c r="I3" s="24" t="s">
        <v>111</v>
      </c>
      <c r="J3" s="25">
        <v>1</v>
      </c>
    </row>
    <row r="4" spans="1:10" x14ac:dyDescent="0.25">
      <c r="A4" s="26" t="s">
        <v>112</v>
      </c>
      <c r="B4" s="23">
        <v>2012</v>
      </c>
      <c r="C4" s="23"/>
      <c r="I4" s="24" t="s">
        <v>113</v>
      </c>
      <c r="J4" s="27">
        <f>J2*J3</f>
        <v>0</v>
      </c>
    </row>
    <row r="5" spans="1:10" x14ac:dyDescent="0.25">
      <c r="A5" s="22" t="s">
        <v>114</v>
      </c>
      <c r="B5" s="23" t="s">
        <v>115</v>
      </c>
      <c r="C5" s="23"/>
    </row>
    <row r="6" spans="1:10" x14ac:dyDescent="0.25">
      <c r="A6" s="29" t="s">
        <v>116</v>
      </c>
      <c r="B6" s="17" t="s">
        <v>117</v>
      </c>
      <c r="C6" s="17"/>
    </row>
    <row r="7" spans="1:10" x14ac:dyDescent="0.25">
      <c r="A7" s="29" t="s">
        <v>118</v>
      </c>
      <c r="B7" s="17" t="s">
        <v>119</v>
      </c>
      <c r="C7" s="17"/>
    </row>
    <row r="8" spans="1:10" x14ac:dyDescent="0.25">
      <c r="A8" s="29" t="s">
        <v>120</v>
      </c>
      <c r="B8" s="23" t="s">
        <v>167</v>
      </c>
      <c r="C8" s="23"/>
    </row>
    <row r="9" spans="1:10" x14ac:dyDescent="0.25">
      <c r="A9" s="29" t="s">
        <v>122</v>
      </c>
      <c r="B9" s="23" t="s">
        <v>168</v>
      </c>
      <c r="C9" s="23"/>
    </row>
    <row r="10" spans="1:10" x14ac:dyDescent="0.25">
      <c r="A10" s="29" t="s">
        <v>124</v>
      </c>
      <c r="B10" s="17" t="s">
        <v>125</v>
      </c>
      <c r="C10" s="17"/>
    </row>
    <row r="12" spans="1:10" x14ac:dyDescent="0.25">
      <c r="A12" s="24" t="s">
        <v>126</v>
      </c>
      <c r="B12" s="24" t="s">
        <v>127</v>
      </c>
      <c r="C12" s="24" t="s">
        <v>128</v>
      </c>
      <c r="D12" s="24" t="s">
        <v>129</v>
      </c>
      <c r="E12" s="24" t="s">
        <v>130</v>
      </c>
      <c r="F12" s="24" t="s">
        <v>131</v>
      </c>
      <c r="G12" s="24" t="s">
        <v>131</v>
      </c>
      <c r="H12" s="24" t="s">
        <v>132</v>
      </c>
      <c r="I12" s="35"/>
      <c r="J12" s="35"/>
    </row>
    <row r="13" spans="1:10" x14ac:dyDescent="0.25">
      <c r="A13" s="30">
        <v>1</v>
      </c>
      <c r="B13" s="30" t="s">
        <v>150</v>
      </c>
      <c r="C13" s="31" t="s">
        <v>167</v>
      </c>
      <c r="D13" s="27">
        <v>4.2</v>
      </c>
      <c r="E13" s="27" t="s">
        <v>135</v>
      </c>
      <c r="F13" s="33">
        <v>0.85</v>
      </c>
      <c r="G13" s="34">
        <v>1</v>
      </c>
      <c r="H13" s="27"/>
    </row>
    <row r="14" spans="1:10" x14ac:dyDescent="0.25">
      <c r="A14" s="35"/>
      <c r="B14" s="35"/>
      <c r="C14" s="35"/>
      <c r="D14" s="35"/>
      <c r="E14" s="35"/>
      <c r="F14" s="35"/>
      <c r="G14" s="36" t="s">
        <v>132</v>
      </c>
      <c r="H14" s="37">
        <f>SUM(H13:H13)</f>
        <v>0</v>
      </c>
      <c r="I14" s="35"/>
      <c r="J14" s="35"/>
    </row>
    <row r="16" spans="1:10" x14ac:dyDescent="0.25">
      <c r="A16" s="24" t="s">
        <v>126</v>
      </c>
      <c r="B16" s="24" t="s">
        <v>136</v>
      </c>
      <c r="C16" s="24" t="s">
        <v>128</v>
      </c>
      <c r="D16" s="24" t="s">
        <v>129</v>
      </c>
      <c r="E16" s="24" t="s">
        <v>130</v>
      </c>
      <c r="F16" s="24" t="s">
        <v>131</v>
      </c>
      <c r="G16" s="24" t="s">
        <v>137</v>
      </c>
      <c r="H16" s="24" t="s">
        <v>138</v>
      </c>
      <c r="I16" s="24" t="s">
        <v>132</v>
      </c>
      <c r="J16" s="35"/>
    </row>
    <row r="17" spans="1:9" x14ac:dyDescent="0.25">
      <c r="A17" s="30">
        <v>1</v>
      </c>
      <c r="B17" s="38" t="s">
        <v>152</v>
      </c>
      <c r="C17" s="38" t="s">
        <v>153</v>
      </c>
      <c r="D17" s="27">
        <v>1.3</v>
      </c>
      <c r="E17" s="30" t="s">
        <v>154</v>
      </c>
      <c r="F17" s="30">
        <v>1</v>
      </c>
      <c r="G17" s="30" t="s">
        <v>155</v>
      </c>
      <c r="H17" s="30">
        <v>1</v>
      </c>
      <c r="I17" s="27"/>
    </row>
    <row r="18" spans="1:9" x14ac:dyDescent="0.25">
      <c r="A18" s="30">
        <v>2</v>
      </c>
      <c r="B18" s="38" t="s">
        <v>156</v>
      </c>
      <c r="C18" s="38" t="s">
        <v>153</v>
      </c>
      <c r="D18" s="27">
        <v>0.04</v>
      </c>
      <c r="E18" s="30" t="s">
        <v>157</v>
      </c>
      <c r="F18" s="30">
        <v>158.626</v>
      </c>
      <c r="G18" s="30" t="s">
        <v>150</v>
      </c>
      <c r="H18" s="30">
        <v>1</v>
      </c>
      <c r="I18" s="27"/>
    </row>
    <row r="19" spans="1:9" x14ac:dyDescent="0.25">
      <c r="A19" s="30">
        <v>3</v>
      </c>
      <c r="B19" s="38" t="s">
        <v>158</v>
      </c>
      <c r="C19" s="38" t="s">
        <v>159</v>
      </c>
      <c r="D19" s="45">
        <v>0.35</v>
      </c>
      <c r="E19" s="43" t="s">
        <v>160</v>
      </c>
      <c r="F19" s="30">
        <v>2</v>
      </c>
      <c r="G19" s="30" t="s">
        <v>150</v>
      </c>
      <c r="H19" s="30">
        <v>1</v>
      </c>
      <c r="I19" s="27"/>
    </row>
    <row r="20" spans="1:9" x14ac:dyDescent="0.25">
      <c r="A20" s="30">
        <v>4</v>
      </c>
      <c r="B20" s="38" t="s">
        <v>162</v>
      </c>
      <c r="C20" s="38" t="s">
        <v>169</v>
      </c>
      <c r="D20" s="45">
        <v>0.65</v>
      </c>
      <c r="E20" s="43" t="s">
        <v>154</v>
      </c>
      <c r="F20" s="30">
        <v>1</v>
      </c>
      <c r="G20" s="30" t="s">
        <v>155</v>
      </c>
      <c r="H20" s="30">
        <v>1</v>
      </c>
      <c r="I20" s="27"/>
    </row>
    <row r="21" spans="1:9" x14ac:dyDescent="0.25">
      <c r="A21" s="30">
        <v>5</v>
      </c>
      <c r="B21" s="38" t="s">
        <v>158</v>
      </c>
      <c r="C21" s="38" t="s">
        <v>169</v>
      </c>
      <c r="D21" s="45">
        <v>0.35</v>
      </c>
      <c r="E21" s="43" t="s">
        <v>160</v>
      </c>
      <c r="F21" s="30">
        <v>5</v>
      </c>
      <c r="G21" s="30" t="s">
        <v>150</v>
      </c>
      <c r="H21" s="30">
        <v>1.5</v>
      </c>
      <c r="I21" s="27"/>
    </row>
    <row r="22" spans="1:9" x14ac:dyDescent="0.25">
      <c r="A22" s="35"/>
      <c r="B22" s="35"/>
      <c r="C22" s="35"/>
      <c r="D22" s="35"/>
      <c r="E22" s="35"/>
      <c r="F22" s="35"/>
      <c r="G22" s="35"/>
      <c r="H22" s="36" t="s">
        <v>132</v>
      </c>
      <c r="I22" s="37">
        <f>SUM(I17:I21)</f>
        <v>0</v>
      </c>
    </row>
  </sheetData>
  <mergeCells count="10">
    <mergeCell ref="B9:C9"/>
    <mergeCell ref="B10:C10"/>
    <mergeCell ref="B2:C2"/>
    <mergeCell ref="A1:J1"/>
    <mergeCell ref="B8:C8"/>
    <mergeCell ref="B3:C3"/>
    <mergeCell ref="B4:C4"/>
    <mergeCell ref="B5:C5"/>
    <mergeCell ref="B6:C6"/>
    <mergeCell ref="B7:C7"/>
  </mergeCells>
  <pageMargins left="0.7" right="0.7" top="0.75" bottom="0.75" header="0.3" footer="0.3"/>
  <ignoredErrors>
    <ignoredError sqref="B5 B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9" sqref="B9:C9"/>
    </sheetView>
  </sheetViews>
  <sheetFormatPr defaultRowHeight="15.75" x14ac:dyDescent="0.25"/>
  <cols>
    <col min="1" max="1" width="13.28515625" style="13" bestFit="1" customWidth="1"/>
    <col min="2" max="2" width="16.5703125" style="13" bestFit="1" customWidth="1"/>
    <col min="3" max="3" width="28.85546875" style="13" bestFit="1" customWidth="1"/>
    <col min="4" max="4" width="9.85546875" style="13" bestFit="1" customWidth="1"/>
    <col min="5" max="5" width="6.140625" style="13" bestFit="1" customWidth="1"/>
    <col min="6" max="6" width="9.7109375" style="13" bestFit="1" customWidth="1"/>
    <col min="7" max="7" width="10.7109375" style="13" bestFit="1" customWidth="1"/>
    <col min="8" max="8" width="15" style="13" bestFit="1" customWidth="1"/>
    <col min="9" max="9" width="10.28515625" style="13" bestFit="1" customWidth="1"/>
    <col min="10" max="16384" width="9.140625" style="13"/>
  </cols>
  <sheetData>
    <row r="1" spans="1:9" ht="16.5" thickBot="1" x14ac:dyDescent="0.3">
      <c r="A1" s="15" t="s">
        <v>147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6" t="s">
        <v>107</v>
      </c>
      <c r="B2" s="17" t="s">
        <v>0</v>
      </c>
      <c r="C2" s="17"/>
      <c r="H2" s="20" t="s">
        <v>108</v>
      </c>
      <c r="I2" s="21"/>
    </row>
    <row r="3" spans="1:9" x14ac:dyDescent="0.25">
      <c r="A3" s="22" t="s">
        <v>109</v>
      </c>
      <c r="B3" s="23" t="s">
        <v>110</v>
      </c>
      <c r="C3" s="23"/>
      <c r="H3" s="24" t="s">
        <v>111</v>
      </c>
      <c r="I3" s="25">
        <v>1</v>
      </c>
    </row>
    <row r="4" spans="1:9" x14ac:dyDescent="0.25">
      <c r="A4" s="26" t="s">
        <v>112</v>
      </c>
      <c r="B4" s="23">
        <v>2012</v>
      </c>
      <c r="C4" s="23"/>
      <c r="H4" s="24" t="s">
        <v>113</v>
      </c>
      <c r="I4" s="27">
        <f>I2*I3</f>
        <v>0</v>
      </c>
    </row>
    <row r="5" spans="1:9" x14ac:dyDescent="0.25">
      <c r="A5" s="22" t="s">
        <v>114</v>
      </c>
      <c r="B5" s="23" t="s">
        <v>115</v>
      </c>
      <c r="C5" s="23"/>
    </row>
    <row r="6" spans="1:9" x14ac:dyDescent="0.25">
      <c r="A6" s="29" t="s">
        <v>116</v>
      </c>
      <c r="B6" s="17" t="s">
        <v>117</v>
      </c>
      <c r="C6" s="17"/>
    </row>
    <row r="7" spans="1:9" x14ac:dyDescent="0.25">
      <c r="A7" s="29" t="s">
        <v>118</v>
      </c>
      <c r="B7" s="17" t="s">
        <v>119</v>
      </c>
      <c r="C7" s="17"/>
    </row>
    <row r="8" spans="1:9" x14ac:dyDescent="0.25">
      <c r="A8" s="29" t="s">
        <v>120</v>
      </c>
      <c r="B8" s="23" t="s">
        <v>148</v>
      </c>
      <c r="C8" s="23"/>
    </row>
    <row r="9" spans="1:9" x14ac:dyDescent="0.25">
      <c r="A9" s="29" t="s">
        <v>122</v>
      </c>
      <c r="B9" s="23" t="s">
        <v>149</v>
      </c>
      <c r="C9" s="23"/>
    </row>
    <row r="10" spans="1:9" x14ac:dyDescent="0.25">
      <c r="A10" s="29" t="s">
        <v>124</v>
      </c>
      <c r="B10" s="17" t="s">
        <v>125</v>
      </c>
      <c r="C10" s="17"/>
    </row>
    <row r="12" spans="1:9" x14ac:dyDescent="0.25">
      <c r="A12" s="24" t="s">
        <v>126</v>
      </c>
      <c r="B12" s="24" t="s">
        <v>127</v>
      </c>
      <c r="C12" s="24" t="s">
        <v>128</v>
      </c>
      <c r="D12" s="24" t="s">
        <v>129</v>
      </c>
      <c r="E12" s="24" t="s">
        <v>130</v>
      </c>
      <c r="F12" s="24" t="s">
        <v>131</v>
      </c>
      <c r="G12" s="24" t="s">
        <v>131</v>
      </c>
      <c r="H12" s="24" t="s">
        <v>132</v>
      </c>
      <c r="I12" s="35"/>
    </row>
    <row r="13" spans="1:9" x14ac:dyDescent="0.25">
      <c r="A13" s="30">
        <v>1</v>
      </c>
      <c r="B13" s="30" t="s">
        <v>150</v>
      </c>
      <c r="C13" s="31" t="s">
        <v>151</v>
      </c>
      <c r="D13" s="27">
        <v>4.2</v>
      </c>
      <c r="E13" s="30" t="s">
        <v>135</v>
      </c>
      <c r="F13" s="33">
        <v>0.5</v>
      </c>
      <c r="G13" s="34">
        <v>1</v>
      </c>
      <c r="H13" s="27"/>
    </row>
    <row r="14" spans="1:9" x14ac:dyDescent="0.25">
      <c r="A14" s="35"/>
      <c r="B14" s="35"/>
      <c r="C14" s="35"/>
      <c r="D14" s="35"/>
      <c r="E14" s="35"/>
      <c r="F14" s="35"/>
      <c r="G14" s="36" t="s">
        <v>132</v>
      </c>
      <c r="H14" s="37">
        <f>SUM(H13:H13)</f>
        <v>0</v>
      </c>
      <c r="I14" s="35"/>
    </row>
    <row r="16" spans="1:9" x14ac:dyDescent="0.25">
      <c r="A16" s="24" t="s">
        <v>126</v>
      </c>
      <c r="B16" s="24" t="s">
        <v>136</v>
      </c>
      <c r="C16" s="24" t="s">
        <v>128</v>
      </c>
      <c r="D16" s="24" t="s">
        <v>129</v>
      </c>
      <c r="E16" s="24" t="s">
        <v>130</v>
      </c>
      <c r="F16" s="40" t="s">
        <v>131</v>
      </c>
      <c r="G16" s="24" t="s">
        <v>137</v>
      </c>
      <c r="H16" s="24" t="s">
        <v>138</v>
      </c>
      <c r="I16" s="24" t="s">
        <v>132</v>
      </c>
    </row>
    <row r="17" spans="1:9" x14ac:dyDescent="0.25">
      <c r="A17" s="30">
        <v>1</v>
      </c>
      <c r="B17" s="38" t="s">
        <v>152</v>
      </c>
      <c r="C17" s="38" t="s">
        <v>153</v>
      </c>
      <c r="D17" s="27">
        <v>1.3</v>
      </c>
      <c r="E17" s="30" t="s">
        <v>154</v>
      </c>
      <c r="F17" s="41">
        <v>1</v>
      </c>
      <c r="G17" s="30" t="s">
        <v>155</v>
      </c>
      <c r="H17" s="30">
        <v>1</v>
      </c>
      <c r="I17" s="27"/>
    </row>
    <row r="18" spans="1:9" x14ac:dyDescent="0.25">
      <c r="A18" s="30">
        <v>2</v>
      </c>
      <c r="B18" s="38" t="s">
        <v>156</v>
      </c>
      <c r="C18" s="38" t="s">
        <v>153</v>
      </c>
      <c r="D18" s="27">
        <v>0.04</v>
      </c>
      <c r="E18" s="30" t="s">
        <v>157</v>
      </c>
      <c r="F18" s="42">
        <v>113.563</v>
      </c>
      <c r="G18" s="30" t="s">
        <v>150</v>
      </c>
      <c r="H18" s="30">
        <v>1</v>
      </c>
      <c r="I18" s="27"/>
    </row>
    <row r="19" spans="1:9" x14ac:dyDescent="0.25">
      <c r="A19" s="30">
        <v>3</v>
      </c>
      <c r="B19" s="38" t="s">
        <v>158</v>
      </c>
      <c r="C19" s="38" t="s">
        <v>159</v>
      </c>
      <c r="D19" s="39">
        <v>0.35</v>
      </c>
      <c r="E19" s="43" t="s">
        <v>160</v>
      </c>
      <c r="F19" s="41">
        <v>1</v>
      </c>
      <c r="G19" s="30" t="s">
        <v>150</v>
      </c>
      <c r="H19" s="30">
        <v>1</v>
      </c>
      <c r="I19" s="27"/>
    </row>
    <row r="20" spans="1:9" x14ac:dyDescent="0.25">
      <c r="A20" s="30">
        <v>4</v>
      </c>
      <c r="B20" s="38" t="s">
        <v>161</v>
      </c>
      <c r="C20" s="38" t="s">
        <v>159</v>
      </c>
      <c r="D20" s="39">
        <v>0.35</v>
      </c>
      <c r="E20" s="43" t="s">
        <v>160</v>
      </c>
      <c r="F20" s="41">
        <v>1</v>
      </c>
      <c r="G20" s="30" t="s">
        <v>150</v>
      </c>
      <c r="H20" s="30">
        <v>1</v>
      </c>
      <c r="I20" s="27"/>
    </row>
    <row r="21" spans="1:9" x14ac:dyDescent="0.25">
      <c r="A21" s="30">
        <v>5</v>
      </c>
      <c r="B21" s="38" t="s">
        <v>162</v>
      </c>
      <c r="C21" s="38" t="s">
        <v>163</v>
      </c>
      <c r="D21" s="39">
        <v>0.65</v>
      </c>
      <c r="E21" s="43" t="s">
        <v>154</v>
      </c>
      <c r="F21" s="41">
        <v>1</v>
      </c>
      <c r="G21" s="30" t="s">
        <v>155</v>
      </c>
      <c r="H21" s="30">
        <v>1</v>
      </c>
      <c r="I21" s="27"/>
    </row>
    <row r="22" spans="1:9" x14ac:dyDescent="0.25">
      <c r="A22" s="30">
        <v>6</v>
      </c>
      <c r="B22" s="38" t="s">
        <v>156</v>
      </c>
      <c r="C22" s="38" t="s">
        <v>163</v>
      </c>
      <c r="D22" s="39">
        <v>0.04</v>
      </c>
      <c r="E22" s="43" t="s">
        <v>157</v>
      </c>
      <c r="F22" s="42">
        <v>19.008990000000001</v>
      </c>
      <c r="G22" s="30" t="s">
        <v>150</v>
      </c>
      <c r="H22" s="30">
        <v>1</v>
      </c>
      <c r="I22" s="27"/>
    </row>
    <row r="23" spans="1:9" x14ac:dyDescent="0.25">
      <c r="A23" s="30">
        <v>7</v>
      </c>
      <c r="B23" s="38" t="s">
        <v>162</v>
      </c>
      <c r="C23" s="38" t="s">
        <v>164</v>
      </c>
      <c r="D23" s="39">
        <v>0.65</v>
      </c>
      <c r="E23" s="43" t="s">
        <v>154</v>
      </c>
      <c r="F23" s="41">
        <v>1</v>
      </c>
      <c r="G23" s="30" t="s">
        <v>155</v>
      </c>
      <c r="H23" s="30">
        <v>1</v>
      </c>
      <c r="I23" s="27"/>
    </row>
    <row r="24" spans="1:9" x14ac:dyDescent="0.25">
      <c r="A24" s="30">
        <v>8</v>
      </c>
      <c r="B24" s="38" t="s">
        <v>165</v>
      </c>
      <c r="C24" s="38" t="s">
        <v>164</v>
      </c>
      <c r="D24" s="39">
        <v>0.35</v>
      </c>
      <c r="E24" s="43" t="s">
        <v>160</v>
      </c>
      <c r="F24" s="41">
        <v>2</v>
      </c>
      <c r="G24" s="30" t="s">
        <v>150</v>
      </c>
      <c r="H24" s="30">
        <v>1</v>
      </c>
      <c r="I24" s="27"/>
    </row>
    <row r="25" spans="1:9" x14ac:dyDescent="0.25">
      <c r="A25" s="35"/>
      <c r="B25" s="35"/>
      <c r="C25" s="35"/>
      <c r="D25" s="35"/>
      <c r="E25" s="35"/>
      <c r="F25" s="44"/>
      <c r="G25" s="35"/>
      <c r="H25" s="36" t="s">
        <v>132</v>
      </c>
      <c r="I25" s="37">
        <f>SUM(I17:I24)</f>
        <v>0</v>
      </c>
    </row>
  </sheetData>
  <mergeCells count="10">
    <mergeCell ref="B4:C4"/>
    <mergeCell ref="B5:C5"/>
    <mergeCell ref="B6:C6"/>
    <mergeCell ref="B7:C7"/>
    <mergeCell ref="B9:C9"/>
    <mergeCell ref="B10:C10"/>
    <mergeCell ref="A1:I1"/>
    <mergeCell ref="B2:C2"/>
    <mergeCell ref="B8:C8"/>
    <mergeCell ref="B3:C3"/>
  </mergeCells>
  <pageMargins left="0.7" right="0.7" top="0.75" bottom="0.75" header="0.3" footer="0.3"/>
  <ignoredErrors>
    <ignoredError sqref="B5 B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4" sqref="J4"/>
    </sheetView>
  </sheetViews>
  <sheetFormatPr defaultRowHeight="15.75" x14ac:dyDescent="0.25"/>
  <cols>
    <col min="1" max="1" width="13.28515625" style="13" bestFit="1" customWidth="1"/>
    <col min="2" max="2" width="17.42578125" style="13" bestFit="1" customWidth="1"/>
    <col min="3" max="3" width="24.28515625" style="13" bestFit="1" customWidth="1"/>
    <col min="4" max="4" width="11.28515625" style="13" bestFit="1" customWidth="1"/>
    <col min="5" max="5" width="5.140625" style="13" bestFit="1" customWidth="1"/>
    <col min="6" max="6" width="9.7109375" style="13" bestFit="1" customWidth="1"/>
    <col min="7" max="7" width="10.7109375" style="13" bestFit="1" customWidth="1"/>
    <col min="8" max="8" width="18.28515625" style="13" bestFit="1" customWidth="1"/>
    <col min="9" max="9" width="15" style="13" bestFit="1" customWidth="1"/>
    <col min="10" max="10" width="6.140625" style="13" bestFit="1" customWidth="1"/>
    <col min="11" max="16384" width="9.140625" style="13"/>
  </cols>
  <sheetData>
    <row r="1" spans="1:10" ht="16.5" thickBot="1" x14ac:dyDescent="0.3">
      <c r="A1" s="15" t="s">
        <v>106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5">
      <c r="A2" s="16" t="s">
        <v>107</v>
      </c>
      <c r="B2" s="17" t="s">
        <v>0</v>
      </c>
      <c r="C2" s="17"/>
      <c r="D2" s="18"/>
      <c r="E2" s="18"/>
      <c r="F2" s="18"/>
      <c r="G2" s="19"/>
      <c r="H2" s="18"/>
      <c r="I2" s="20" t="s">
        <v>108</v>
      </c>
      <c r="J2" s="21">
        <f>H14+I18+I22</f>
        <v>3.3993333333333333</v>
      </c>
    </row>
    <row r="3" spans="1:10" x14ac:dyDescent="0.25">
      <c r="A3" s="22" t="s">
        <v>109</v>
      </c>
      <c r="B3" s="23" t="s">
        <v>110</v>
      </c>
      <c r="C3" s="23"/>
      <c r="D3" s="18"/>
      <c r="E3" s="18"/>
      <c r="F3" s="18"/>
      <c r="G3" s="19"/>
      <c r="H3" s="18"/>
      <c r="I3" s="24" t="s">
        <v>111</v>
      </c>
      <c r="J3" s="25">
        <v>1</v>
      </c>
    </row>
    <row r="4" spans="1:10" x14ac:dyDescent="0.25">
      <c r="A4" s="26" t="s">
        <v>112</v>
      </c>
      <c r="B4" s="23">
        <v>2012</v>
      </c>
      <c r="C4" s="23"/>
      <c r="D4" s="18"/>
      <c r="E4" s="18"/>
      <c r="F4" s="18"/>
      <c r="G4" s="19"/>
      <c r="H4" s="18"/>
      <c r="I4" s="24" t="s">
        <v>113</v>
      </c>
      <c r="J4" s="27">
        <f>J2*J3</f>
        <v>3.3993333333333333</v>
      </c>
    </row>
    <row r="5" spans="1:10" x14ac:dyDescent="0.25">
      <c r="A5" s="22" t="s">
        <v>114</v>
      </c>
      <c r="B5" s="23" t="s">
        <v>115</v>
      </c>
      <c r="C5" s="23"/>
      <c r="G5" s="28"/>
    </row>
    <row r="6" spans="1:10" x14ac:dyDescent="0.25">
      <c r="A6" s="29" t="s">
        <v>116</v>
      </c>
      <c r="B6" s="17" t="s">
        <v>117</v>
      </c>
      <c r="C6" s="17"/>
      <c r="G6" s="28"/>
    </row>
    <row r="7" spans="1:10" x14ac:dyDescent="0.25">
      <c r="A7" s="29" t="s">
        <v>118</v>
      </c>
      <c r="B7" s="17" t="s">
        <v>119</v>
      </c>
      <c r="C7" s="17"/>
      <c r="G7" s="28"/>
    </row>
    <row r="8" spans="1:10" x14ac:dyDescent="0.25">
      <c r="A8" s="29" t="s">
        <v>120</v>
      </c>
      <c r="B8" s="23" t="s">
        <v>121</v>
      </c>
      <c r="C8" s="23"/>
      <c r="G8" s="28"/>
    </row>
    <row r="9" spans="1:10" x14ac:dyDescent="0.25">
      <c r="A9" s="29" t="s">
        <v>122</v>
      </c>
      <c r="B9" s="23" t="s">
        <v>123</v>
      </c>
      <c r="C9" s="23"/>
      <c r="G9" s="28"/>
    </row>
    <row r="10" spans="1:10" x14ac:dyDescent="0.25">
      <c r="A10" s="29" t="s">
        <v>124</v>
      </c>
      <c r="B10" s="17" t="s">
        <v>125</v>
      </c>
      <c r="C10" s="17"/>
      <c r="G10" s="28"/>
    </row>
    <row r="12" spans="1:10" x14ac:dyDescent="0.25">
      <c r="A12" s="24" t="s">
        <v>126</v>
      </c>
      <c r="B12" s="24" t="s">
        <v>127</v>
      </c>
      <c r="C12" s="24" t="s">
        <v>128</v>
      </c>
      <c r="D12" s="24" t="s">
        <v>129</v>
      </c>
      <c r="E12" s="24" t="s">
        <v>130</v>
      </c>
      <c r="F12" s="24" t="s">
        <v>131</v>
      </c>
      <c r="G12" s="24" t="s">
        <v>131</v>
      </c>
      <c r="H12" s="24" t="s">
        <v>132</v>
      </c>
    </row>
    <row r="13" spans="1:10" x14ac:dyDescent="0.25">
      <c r="A13" s="30">
        <v>1</v>
      </c>
      <c r="B13" s="14" t="s">
        <v>133</v>
      </c>
      <c r="C13" s="31" t="s">
        <v>134</v>
      </c>
      <c r="D13" s="27">
        <v>3.3</v>
      </c>
      <c r="E13" s="32" t="s">
        <v>135</v>
      </c>
      <c r="F13" s="33">
        <v>0.02</v>
      </c>
      <c r="G13" s="34">
        <v>1</v>
      </c>
      <c r="H13" s="27">
        <f>D13*F13</f>
        <v>6.6000000000000003E-2</v>
      </c>
    </row>
    <row r="14" spans="1:10" x14ac:dyDescent="0.25">
      <c r="A14" s="35"/>
      <c r="B14" s="35"/>
      <c r="C14" s="35"/>
      <c r="D14" s="35"/>
      <c r="E14" s="35"/>
      <c r="F14" s="35"/>
      <c r="G14" s="36" t="s">
        <v>132</v>
      </c>
      <c r="H14" s="37">
        <v>6.6000000000000003E-2</v>
      </c>
      <c r="I14" s="35"/>
      <c r="J14" s="35"/>
    </row>
    <row r="16" spans="1:10" x14ac:dyDescent="0.25">
      <c r="A16" s="24" t="s">
        <v>126</v>
      </c>
      <c r="B16" s="24" t="s">
        <v>136</v>
      </c>
      <c r="C16" s="24" t="s">
        <v>128</v>
      </c>
      <c r="D16" s="24" t="s">
        <v>129</v>
      </c>
      <c r="E16" s="24" t="s">
        <v>130</v>
      </c>
      <c r="F16" s="24" t="s">
        <v>131</v>
      </c>
      <c r="G16" s="24" t="s">
        <v>137</v>
      </c>
      <c r="H16" s="24" t="s">
        <v>138</v>
      </c>
      <c r="I16" s="24" t="s">
        <v>132</v>
      </c>
      <c r="J16" s="35"/>
    </row>
    <row r="17" spans="1:9" x14ac:dyDescent="0.25">
      <c r="A17" s="30">
        <v>1</v>
      </c>
      <c r="B17" s="38" t="s">
        <v>139</v>
      </c>
      <c r="C17" s="38" t="s">
        <v>140</v>
      </c>
      <c r="D17" s="27">
        <v>2.75</v>
      </c>
      <c r="E17" s="30" t="s">
        <v>135</v>
      </c>
      <c r="F17" s="30">
        <v>2.7599999999999999E-3</v>
      </c>
      <c r="G17" s="30">
        <v>1</v>
      </c>
      <c r="H17" s="30">
        <v>1</v>
      </c>
      <c r="I17" s="61"/>
    </row>
    <row r="18" spans="1:9" x14ac:dyDescent="0.25">
      <c r="A18" s="35"/>
      <c r="B18" s="35"/>
      <c r="C18" s="35"/>
      <c r="D18" s="35"/>
      <c r="E18" s="35"/>
      <c r="F18" s="35"/>
      <c r="G18" s="35"/>
      <c r="H18" s="36" t="s">
        <v>132</v>
      </c>
      <c r="I18" s="37">
        <f>SUM(I17:I17)</f>
        <v>0</v>
      </c>
    </row>
    <row r="20" spans="1:9" x14ac:dyDescent="0.25">
      <c r="A20" s="24" t="s">
        <v>126</v>
      </c>
      <c r="B20" s="24" t="s">
        <v>141</v>
      </c>
      <c r="C20" s="24" t="s">
        <v>128</v>
      </c>
      <c r="D20" s="24" t="s">
        <v>129</v>
      </c>
      <c r="E20" s="24" t="s">
        <v>130</v>
      </c>
      <c r="F20" s="24" t="s">
        <v>131</v>
      </c>
      <c r="G20" s="24" t="s">
        <v>142</v>
      </c>
      <c r="H20" s="24" t="s">
        <v>143</v>
      </c>
      <c r="I20" s="24" t="s">
        <v>132</v>
      </c>
    </row>
    <row r="21" spans="1:9" x14ac:dyDescent="0.25">
      <c r="A21" s="30">
        <v>1</v>
      </c>
      <c r="B21" s="30" t="s">
        <v>144</v>
      </c>
      <c r="C21" s="30" t="s">
        <v>145</v>
      </c>
      <c r="D21" s="27">
        <v>10000</v>
      </c>
      <c r="E21" s="30" t="s">
        <v>146</v>
      </c>
      <c r="F21" s="30">
        <v>1</v>
      </c>
      <c r="G21" s="30">
        <v>3000</v>
      </c>
      <c r="H21" s="30">
        <v>1</v>
      </c>
      <c r="I21" s="62">
        <f>D21*F21/G21*H21</f>
        <v>3.3333333333333335</v>
      </c>
    </row>
    <row r="22" spans="1:9" x14ac:dyDescent="0.25">
      <c r="A22" s="35"/>
      <c r="B22" s="35"/>
      <c r="C22" s="35"/>
      <c r="D22" s="35"/>
      <c r="E22" s="35"/>
      <c r="F22" s="35"/>
      <c r="G22" s="35"/>
      <c r="H22" s="36" t="s">
        <v>132</v>
      </c>
      <c r="I22" s="37">
        <f>SUM(I21:I21)</f>
        <v>3.3333333333333335</v>
      </c>
    </row>
  </sheetData>
  <mergeCells count="10">
    <mergeCell ref="B7:C7"/>
    <mergeCell ref="B8:C8"/>
    <mergeCell ref="B9:C9"/>
    <mergeCell ref="B10:C10"/>
    <mergeCell ref="A1:J1"/>
    <mergeCell ref="B2:C2"/>
    <mergeCell ref="B3:C3"/>
    <mergeCell ref="B4:C4"/>
    <mergeCell ref="B5:C5"/>
    <mergeCell ref="B6:C6"/>
  </mergeCells>
  <pageMargins left="0.7" right="0.7" top="0.75" bottom="0.75" header="0.3" footer="0.3"/>
  <ignoredErrors>
    <ignoredError sqref="B9 B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>
      <selection activeCell="F5" sqref="F5"/>
    </sheetView>
  </sheetViews>
  <sheetFormatPr defaultRowHeight="15" x14ac:dyDescent="0.25"/>
  <cols>
    <col min="1" max="1" width="26.28515625" bestFit="1" customWidth="1"/>
    <col min="2" max="2" width="10.85546875" bestFit="1" customWidth="1"/>
    <col min="3" max="3" width="5" bestFit="1" customWidth="1"/>
    <col min="4" max="4" width="22.42578125" bestFit="1" customWidth="1"/>
    <col min="5" max="5" width="7.28515625" bestFit="1" customWidth="1"/>
    <col min="6" max="6" width="9.85546875" bestFit="1" customWidth="1"/>
    <col min="7" max="7" width="10.28515625" bestFit="1" customWidth="1"/>
    <col min="8" max="8" width="8.42578125" bestFit="1" customWidth="1"/>
    <col min="9" max="9" width="14.28515625" bestFit="1" customWidth="1"/>
    <col min="10" max="10" width="32.42578125" bestFit="1" customWidth="1"/>
  </cols>
  <sheetData>
    <row r="1" spans="1:10" ht="15.75" x14ac:dyDescent="0.25">
      <c r="A1" s="2" t="s">
        <v>0</v>
      </c>
      <c r="B1" s="5"/>
      <c r="C1" s="5"/>
      <c r="D1" s="5"/>
      <c r="E1" s="5"/>
      <c r="F1" s="2" t="s">
        <v>1</v>
      </c>
      <c r="G1" s="5"/>
      <c r="H1" s="5"/>
      <c r="I1" s="5"/>
      <c r="J1" s="5"/>
    </row>
    <row r="2" spans="1:10" ht="15.75" x14ac:dyDescent="0.25">
      <c r="A2" s="6"/>
      <c r="B2" s="6"/>
      <c r="C2" s="6"/>
      <c r="D2" s="6"/>
      <c r="E2" s="6"/>
      <c r="F2" s="6"/>
      <c r="G2" s="6"/>
      <c r="H2" s="6"/>
      <c r="I2" s="1"/>
      <c r="J2" s="1"/>
    </row>
    <row r="3" spans="1:10" ht="15.75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</row>
    <row r="4" spans="1:10" ht="15.75" x14ac:dyDescent="0.25">
      <c r="A4" s="8">
        <v>1</v>
      </c>
      <c r="B4" s="8" t="s">
        <v>12</v>
      </c>
      <c r="C4" s="9" t="s">
        <v>13</v>
      </c>
      <c r="D4" s="8" t="s">
        <v>14</v>
      </c>
      <c r="E4" s="10">
        <v>0.5</v>
      </c>
      <c r="F4" s="9"/>
      <c r="G4" s="11">
        <v>2.8000000000000001E-2</v>
      </c>
      <c r="H4" s="12">
        <v>4.1519288509842704E-2</v>
      </c>
      <c r="I4" s="12">
        <v>26.786584175010116</v>
      </c>
      <c r="J4" s="3" t="s">
        <v>15</v>
      </c>
    </row>
    <row r="5" spans="1:10" ht="15.75" x14ac:dyDescent="0.25">
      <c r="A5" s="8">
        <v>2</v>
      </c>
      <c r="B5" s="8" t="s">
        <v>12</v>
      </c>
      <c r="C5" s="9" t="s">
        <v>13</v>
      </c>
      <c r="D5" s="8" t="s">
        <v>16</v>
      </c>
      <c r="E5" s="10">
        <v>0.5</v>
      </c>
      <c r="F5" s="9"/>
      <c r="G5" s="11">
        <v>3.5000000000000003E-2</v>
      </c>
      <c r="H5" s="12">
        <v>5.1129420437173896E-2</v>
      </c>
      <c r="I5" s="12">
        <v>32.986656889247108</v>
      </c>
      <c r="J5" s="3" t="s">
        <v>15</v>
      </c>
    </row>
    <row r="6" spans="1:10" ht="15.75" x14ac:dyDescent="0.25">
      <c r="A6" s="8">
        <v>3</v>
      </c>
      <c r="B6" s="8" t="s">
        <v>12</v>
      </c>
      <c r="C6" s="9" t="s">
        <v>13</v>
      </c>
      <c r="D6" s="8" t="s">
        <v>17</v>
      </c>
      <c r="E6" s="10">
        <v>0.5</v>
      </c>
      <c r="F6" s="9"/>
      <c r="G6" s="11">
        <v>4.9000000000000002E-2</v>
      </c>
      <c r="H6" s="12">
        <v>6.9426056051680812E-2</v>
      </c>
      <c r="I6" s="12">
        <v>44.790914322302392</v>
      </c>
      <c r="J6" s="3" t="s">
        <v>15</v>
      </c>
    </row>
    <row r="7" spans="1:10" ht="15.75" x14ac:dyDescent="0.25">
      <c r="A7" s="8">
        <v>4</v>
      </c>
      <c r="B7" s="8" t="s">
        <v>12</v>
      </c>
      <c r="C7" s="9" t="s">
        <v>13</v>
      </c>
      <c r="D7" s="8" t="s">
        <v>18</v>
      </c>
      <c r="E7" s="10">
        <v>0.5</v>
      </c>
      <c r="F7" s="9"/>
      <c r="G7" s="11">
        <v>6.5000000000000002E-2</v>
      </c>
      <c r="H7" s="12">
        <v>8.8828532280251407E-2</v>
      </c>
      <c r="I7" s="12">
        <v>57.308615885926997</v>
      </c>
      <c r="J7" s="3" t="s">
        <v>15</v>
      </c>
    </row>
    <row r="8" spans="1:10" ht="15.75" x14ac:dyDescent="0.25">
      <c r="A8" s="8">
        <v>5</v>
      </c>
      <c r="B8" s="8" t="s">
        <v>12</v>
      </c>
      <c r="C8" s="9" t="s">
        <v>13</v>
      </c>
      <c r="D8" s="8" t="s">
        <v>19</v>
      </c>
      <c r="E8" s="10">
        <v>0.5</v>
      </c>
      <c r="F8" s="9"/>
      <c r="G8" s="11">
        <v>8.3000000000000004E-2</v>
      </c>
      <c r="H8" s="12">
        <v>0.10873366333339633</v>
      </c>
      <c r="I8" s="12">
        <v>70.150610236173975</v>
      </c>
      <c r="J8" s="3" t="s">
        <v>15</v>
      </c>
    </row>
    <row r="9" spans="1:10" ht="15.75" x14ac:dyDescent="0.25">
      <c r="A9" s="8">
        <v>6</v>
      </c>
      <c r="B9" s="8" t="s">
        <v>12</v>
      </c>
      <c r="C9" s="9" t="s">
        <v>13</v>
      </c>
      <c r="D9" s="8" t="s">
        <v>20</v>
      </c>
      <c r="E9" s="10">
        <v>0.5</v>
      </c>
      <c r="F9" s="9"/>
      <c r="G9" s="11">
        <v>0.25</v>
      </c>
      <c r="H9" s="12">
        <v>0.19634954084936207</v>
      </c>
      <c r="I9" s="12">
        <v>126.67686977437442</v>
      </c>
      <c r="J9" s="3" t="s">
        <v>15</v>
      </c>
    </row>
    <row r="10" spans="1:10" ht="15.75" x14ac:dyDescent="0.25">
      <c r="A10" s="8">
        <v>7</v>
      </c>
      <c r="B10" s="8" t="s">
        <v>12</v>
      </c>
      <c r="C10" s="9" t="s">
        <v>13</v>
      </c>
      <c r="D10" s="8" t="s">
        <v>21</v>
      </c>
      <c r="E10" s="10">
        <v>0.625</v>
      </c>
      <c r="F10" s="9"/>
      <c r="G10" s="11">
        <v>2.8000000000000001E-2</v>
      </c>
      <c r="H10" s="12">
        <v>5.2514862797407011E-2</v>
      </c>
      <c r="I10" s="12">
        <v>33.880488882375104</v>
      </c>
      <c r="J10" s="3" t="s">
        <v>15</v>
      </c>
    </row>
    <row r="11" spans="1:10" ht="15.75" x14ac:dyDescent="0.25">
      <c r="A11" s="8">
        <v>8</v>
      </c>
      <c r="B11" s="8" t="s">
        <v>12</v>
      </c>
      <c r="C11" s="9" t="s">
        <v>13</v>
      </c>
      <c r="D11" s="8" t="s">
        <v>22</v>
      </c>
      <c r="E11" s="10">
        <v>0.625</v>
      </c>
      <c r="F11" s="9"/>
      <c r="G11" s="11">
        <v>3.5000000000000003E-2</v>
      </c>
      <c r="H11" s="12">
        <v>6.4873888296629281E-2</v>
      </c>
      <c r="I11" s="12">
        <v>41.854037773453342</v>
      </c>
      <c r="J11" s="3" t="s">
        <v>15</v>
      </c>
    </row>
    <row r="12" spans="1:10" ht="15.75" x14ac:dyDescent="0.25">
      <c r="A12" s="8">
        <v>9</v>
      </c>
      <c r="B12" s="8" t="s">
        <v>12</v>
      </c>
      <c r="C12" s="9" t="s">
        <v>13</v>
      </c>
      <c r="D12" s="8" t="s">
        <v>23</v>
      </c>
      <c r="E12" s="10">
        <v>0.625</v>
      </c>
      <c r="F12" s="9"/>
      <c r="G12" s="11">
        <v>4.9000000000000002E-2</v>
      </c>
      <c r="H12" s="12">
        <v>8.866831105491832E-2</v>
      </c>
      <c r="I12" s="12">
        <v>57.205247560191097</v>
      </c>
      <c r="J12" s="3" t="s">
        <v>15</v>
      </c>
    </row>
    <row r="13" spans="1:10" ht="15.75" x14ac:dyDescent="0.25">
      <c r="A13" s="8">
        <v>10</v>
      </c>
      <c r="B13" s="8" t="s">
        <v>12</v>
      </c>
      <c r="C13" s="9" t="s">
        <v>13</v>
      </c>
      <c r="D13" s="8" t="s">
        <v>24</v>
      </c>
      <c r="E13" s="10">
        <v>0.625</v>
      </c>
      <c r="F13" s="9"/>
      <c r="G13" s="11">
        <v>6.5000000000000002E-2</v>
      </c>
      <c r="H13" s="12">
        <v>0.11435397259066847</v>
      </c>
      <c r="I13" s="12">
        <v>73.776608956595666</v>
      </c>
      <c r="J13" s="3" t="s">
        <v>15</v>
      </c>
    </row>
    <row r="14" spans="1:10" ht="15.75" x14ac:dyDescent="0.25">
      <c r="A14" s="8">
        <v>11</v>
      </c>
      <c r="B14" s="8" t="s">
        <v>12</v>
      </c>
      <c r="C14" s="9" t="s">
        <v>13</v>
      </c>
      <c r="D14" s="8" t="s">
        <v>25</v>
      </c>
      <c r="E14" s="10">
        <v>0.625</v>
      </c>
      <c r="F14" s="9"/>
      <c r="G14" s="11">
        <v>8.3000000000000004E-2</v>
      </c>
      <c r="H14" s="12">
        <v>0.14132768711439045</v>
      </c>
      <c r="I14" s="12">
        <v>91.178970618720143</v>
      </c>
      <c r="J14" s="3" t="s">
        <v>15</v>
      </c>
    </row>
    <row r="15" spans="1:10" ht="15.75" x14ac:dyDescent="0.25">
      <c r="A15" s="8">
        <v>12</v>
      </c>
      <c r="B15" s="8" t="s">
        <v>12</v>
      </c>
      <c r="C15" s="9" t="s">
        <v>13</v>
      </c>
      <c r="D15" s="8" t="s">
        <v>26</v>
      </c>
      <c r="E15" s="10">
        <v>0.625</v>
      </c>
      <c r="F15" s="9"/>
      <c r="G15" s="11">
        <v>0.3125</v>
      </c>
      <c r="H15" s="12">
        <v>0.30679615757712825</v>
      </c>
      <c r="I15" s="12">
        <v>197.93260902246004</v>
      </c>
      <c r="J15" s="3" t="s">
        <v>15</v>
      </c>
    </row>
    <row r="16" spans="1:10" ht="15.75" x14ac:dyDescent="0.25">
      <c r="A16" s="8">
        <v>13</v>
      </c>
      <c r="B16" s="8" t="s">
        <v>12</v>
      </c>
      <c r="C16" s="9" t="s">
        <v>13</v>
      </c>
      <c r="D16" s="8" t="s">
        <v>27</v>
      </c>
      <c r="E16" s="10">
        <v>0.75</v>
      </c>
      <c r="F16" s="9"/>
      <c r="G16" s="11">
        <v>2.8000000000000001E-2</v>
      </c>
      <c r="H16" s="12">
        <v>6.3510437084971297E-2</v>
      </c>
      <c r="I16" s="12">
        <v>40.974393589740082</v>
      </c>
      <c r="J16" s="3" t="s">
        <v>15</v>
      </c>
    </row>
    <row r="17" spans="1:10" ht="15.75" x14ac:dyDescent="0.25">
      <c r="A17" s="8">
        <v>14</v>
      </c>
      <c r="B17" s="8" t="s">
        <v>12</v>
      </c>
      <c r="C17" s="9" t="s">
        <v>13</v>
      </c>
      <c r="D17" s="8" t="s">
        <v>28</v>
      </c>
      <c r="E17" s="10">
        <v>0.75</v>
      </c>
      <c r="F17" s="9"/>
      <c r="G17" s="11">
        <v>3.5000000000000003E-2</v>
      </c>
      <c r="H17" s="12">
        <v>7.8618356156084632E-2</v>
      </c>
      <c r="I17" s="12">
        <v>50.721418657659555</v>
      </c>
      <c r="J17" s="3" t="s">
        <v>15</v>
      </c>
    </row>
    <row r="18" spans="1:10" ht="15.75" x14ac:dyDescent="0.25">
      <c r="A18" s="8">
        <v>15</v>
      </c>
      <c r="B18" s="8" t="s">
        <v>12</v>
      </c>
      <c r="C18" s="9" t="s">
        <v>13</v>
      </c>
      <c r="D18" s="8" t="s">
        <v>29</v>
      </c>
      <c r="E18" s="10">
        <v>0.75</v>
      </c>
      <c r="F18" s="9"/>
      <c r="G18" s="11">
        <v>4.9000000000000002E-2</v>
      </c>
      <c r="H18" s="12">
        <v>0.10791056605815577</v>
      </c>
      <c r="I18" s="12">
        <v>69.619580798079781</v>
      </c>
      <c r="J18" s="3" t="s">
        <v>15</v>
      </c>
    </row>
    <row r="19" spans="1:10" ht="15.75" x14ac:dyDescent="0.25">
      <c r="A19" s="8">
        <v>16</v>
      </c>
      <c r="B19" s="8" t="s">
        <v>12</v>
      </c>
      <c r="C19" s="9" t="s">
        <v>13</v>
      </c>
      <c r="D19" s="8" t="s">
        <v>30</v>
      </c>
      <c r="E19" s="10">
        <v>0.75</v>
      </c>
      <c r="F19" s="9"/>
      <c r="G19" s="11">
        <v>6.5000000000000002E-2</v>
      </c>
      <c r="H19" s="12">
        <v>0.13987941290108552</v>
      </c>
      <c r="I19" s="12">
        <v>90.244602027264335</v>
      </c>
      <c r="J19" s="3" t="s">
        <v>15</v>
      </c>
    </row>
    <row r="20" spans="1:10" ht="15.75" x14ac:dyDescent="0.25">
      <c r="A20" s="8">
        <v>17</v>
      </c>
      <c r="B20" s="8" t="s">
        <v>12</v>
      </c>
      <c r="C20" s="9" t="s">
        <v>13</v>
      </c>
      <c r="D20" s="8" t="s">
        <v>31</v>
      </c>
      <c r="E20" s="10">
        <v>0.75</v>
      </c>
      <c r="F20" s="9"/>
      <c r="G20" s="11">
        <v>8.3000000000000004E-2</v>
      </c>
      <c r="H20" s="12">
        <v>0.17392171089538455</v>
      </c>
      <c r="I20" s="12">
        <v>112.2073310012663</v>
      </c>
      <c r="J20" s="3" t="s">
        <v>15</v>
      </c>
    </row>
    <row r="21" spans="1:10" ht="15.75" x14ac:dyDescent="0.25">
      <c r="A21" s="8">
        <v>18</v>
      </c>
      <c r="B21" s="8" t="s">
        <v>12</v>
      </c>
      <c r="C21" s="9" t="s">
        <v>13</v>
      </c>
      <c r="D21" s="8" t="s">
        <v>32</v>
      </c>
      <c r="E21" s="10">
        <v>0.75</v>
      </c>
      <c r="F21" s="9"/>
      <c r="G21" s="11">
        <v>0.375</v>
      </c>
      <c r="H21" s="12">
        <v>0.44178646691106466</v>
      </c>
      <c r="I21" s="12">
        <v>285.02295699234247</v>
      </c>
      <c r="J21" s="3" t="s">
        <v>15</v>
      </c>
    </row>
    <row r="22" spans="1:10" ht="15.75" x14ac:dyDescent="0.25">
      <c r="A22" s="8">
        <v>19</v>
      </c>
      <c r="B22" s="8" t="s">
        <v>12</v>
      </c>
      <c r="C22" s="9" t="s">
        <v>13</v>
      </c>
      <c r="D22" s="8" t="s">
        <v>33</v>
      </c>
      <c r="E22" s="10">
        <v>0.875</v>
      </c>
      <c r="F22" s="9"/>
      <c r="G22" s="11">
        <v>2.8000000000000001E-2</v>
      </c>
      <c r="H22" s="12">
        <v>7.4506011372535583E-2</v>
      </c>
      <c r="I22" s="12">
        <v>48.068298297105052</v>
      </c>
      <c r="J22" s="3" t="s">
        <v>15</v>
      </c>
    </row>
    <row r="23" spans="1:10" ht="15.75" x14ac:dyDescent="0.25">
      <c r="A23" s="8">
        <v>20</v>
      </c>
      <c r="B23" s="8" t="s">
        <v>12</v>
      </c>
      <c r="C23" s="9" t="s">
        <v>13</v>
      </c>
      <c r="D23" s="8" t="s">
        <v>34</v>
      </c>
      <c r="E23" s="10">
        <v>0.875</v>
      </c>
      <c r="F23" s="9"/>
      <c r="G23" s="11">
        <v>3.5000000000000003E-2</v>
      </c>
      <c r="H23" s="12">
        <v>9.2362824015540038E-2</v>
      </c>
      <c r="I23" s="12">
        <v>59.588799541865811</v>
      </c>
      <c r="J23" s="3" t="s">
        <v>15</v>
      </c>
    </row>
    <row r="24" spans="1:10" ht="15.75" x14ac:dyDescent="0.25">
      <c r="A24" s="8">
        <v>21</v>
      </c>
      <c r="B24" s="8" t="s">
        <v>12</v>
      </c>
      <c r="C24" s="9" t="s">
        <v>13</v>
      </c>
      <c r="D24" s="8" t="s">
        <v>35</v>
      </c>
      <c r="E24" s="10">
        <v>0.875</v>
      </c>
      <c r="F24" s="9"/>
      <c r="G24" s="11">
        <v>4.9000000000000002E-2</v>
      </c>
      <c r="H24" s="12">
        <v>0.12715282106139322</v>
      </c>
      <c r="I24" s="12">
        <v>82.033914035968451</v>
      </c>
      <c r="J24" s="3" t="s">
        <v>15</v>
      </c>
    </row>
    <row r="25" spans="1:10" ht="15.75" x14ac:dyDescent="0.25">
      <c r="A25" s="8">
        <v>22</v>
      </c>
      <c r="B25" s="8" t="s">
        <v>12</v>
      </c>
      <c r="C25" s="9" t="s">
        <v>13</v>
      </c>
      <c r="D25" s="8" t="s">
        <v>36</v>
      </c>
      <c r="E25" s="10">
        <v>0.875</v>
      </c>
      <c r="F25" s="9"/>
      <c r="G25" s="11">
        <v>6.5000000000000002E-2</v>
      </c>
      <c r="H25" s="12">
        <v>0.16540485321150261</v>
      </c>
      <c r="I25" s="12">
        <v>106.71259509793302</v>
      </c>
      <c r="J25" s="3" t="s">
        <v>15</v>
      </c>
    </row>
    <row r="26" spans="1:10" ht="15.75" x14ac:dyDescent="0.25">
      <c r="A26" s="8">
        <v>23</v>
      </c>
      <c r="B26" s="8" t="s">
        <v>12</v>
      </c>
      <c r="C26" s="9" t="s">
        <v>13</v>
      </c>
      <c r="D26" s="8" t="s">
        <v>37</v>
      </c>
      <c r="E26" s="10">
        <v>0.875</v>
      </c>
      <c r="F26" s="9"/>
      <c r="G26" s="11">
        <v>8.3000000000000004E-2</v>
      </c>
      <c r="H26" s="12">
        <v>0.20651573467637868</v>
      </c>
      <c r="I26" s="12">
        <v>133.23569138381245</v>
      </c>
      <c r="J26" s="3" t="s">
        <v>15</v>
      </c>
    </row>
    <row r="27" spans="1:10" ht="15.75" x14ac:dyDescent="0.25">
      <c r="A27" s="8">
        <v>24</v>
      </c>
      <c r="B27" s="8" t="s">
        <v>12</v>
      </c>
      <c r="C27" s="9" t="s">
        <v>13</v>
      </c>
      <c r="D27" s="8" t="s">
        <v>38</v>
      </c>
      <c r="E27" s="10">
        <v>0.875</v>
      </c>
      <c r="F27" s="9"/>
      <c r="G27" s="11">
        <v>0.4375</v>
      </c>
      <c r="H27" s="12">
        <v>0.6013204688511713</v>
      </c>
      <c r="I27" s="12">
        <v>387.94791368402167</v>
      </c>
      <c r="J27" s="3" t="s">
        <v>15</v>
      </c>
    </row>
    <row r="28" spans="1:10" ht="15.75" x14ac:dyDescent="0.25">
      <c r="A28" s="8">
        <v>25</v>
      </c>
      <c r="B28" s="8" t="s">
        <v>12</v>
      </c>
      <c r="C28" s="9" t="s">
        <v>13</v>
      </c>
      <c r="D28" s="8" t="s">
        <v>39</v>
      </c>
      <c r="E28" s="10">
        <v>1</v>
      </c>
      <c r="F28" s="9"/>
      <c r="G28" s="11">
        <v>2.8000000000000001E-2</v>
      </c>
      <c r="H28" s="12">
        <v>8.5501585660099869E-2</v>
      </c>
      <c r="I28" s="12">
        <v>55.16220300447003</v>
      </c>
      <c r="J28" s="3" t="s">
        <v>15</v>
      </c>
    </row>
    <row r="29" spans="1:10" ht="15.75" x14ac:dyDescent="0.25">
      <c r="A29" s="8">
        <v>26</v>
      </c>
      <c r="B29" s="8" t="s">
        <v>12</v>
      </c>
      <c r="C29" s="9" t="s">
        <v>13</v>
      </c>
      <c r="D29" s="8" t="s">
        <v>40</v>
      </c>
      <c r="E29" s="10">
        <v>1</v>
      </c>
      <c r="F29" s="9"/>
      <c r="G29" s="11">
        <v>3.5000000000000003E-2</v>
      </c>
      <c r="H29" s="12">
        <v>0.10610729187499535</v>
      </c>
      <c r="I29" s="12">
        <v>68.456180426071995</v>
      </c>
      <c r="J29" s="3" t="s">
        <v>15</v>
      </c>
    </row>
    <row r="30" spans="1:10" ht="15.75" x14ac:dyDescent="0.25">
      <c r="A30" s="8">
        <v>27</v>
      </c>
      <c r="B30" s="8" t="s">
        <v>12</v>
      </c>
      <c r="C30" s="9" t="s">
        <v>13</v>
      </c>
      <c r="D30" s="8" t="s">
        <v>41</v>
      </c>
      <c r="E30" s="11">
        <v>1</v>
      </c>
      <c r="F30" s="9"/>
      <c r="G30" s="11">
        <v>4.9000000000000002E-2</v>
      </c>
      <c r="H30" s="12">
        <v>0.14639507606463079</v>
      </c>
      <c r="I30" s="12">
        <v>94.448247273857191</v>
      </c>
      <c r="J30" s="3" t="s">
        <v>15</v>
      </c>
    </row>
    <row r="31" spans="1:10" ht="15.75" x14ac:dyDescent="0.25">
      <c r="A31" s="8">
        <v>28</v>
      </c>
      <c r="B31" s="8" t="s">
        <v>12</v>
      </c>
      <c r="C31" s="9" t="s">
        <v>13</v>
      </c>
      <c r="D31" s="8" t="s">
        <v>42</v>
      </c>
      <c r="E31" s="11">
        <v>1</v>
      </c>
      <c r="F31" s="9"/>
      <c r="G31" s="11">
        <v>6.5000000000000002E-2</v>
      </c>
      <c r="H31" s="12">
        <v>0.19093029352191968</v>
      </c>
      <c r="I31" s="12">
        <v>123.18058816860169</v>
      </c>
      <c r="J31" s="3" t="s">
        <v>15</v>
      </c>
    </row>
    <row r="32" spans="1:10" ht="15.75" x14ac:dyDescent="0.25">
      <c r="A32" s="8">
        <v>29</v>
      </c>
      <c r="B32" s="8" t="s">
        <v>12</v>
      </c>
      <c r="C32" s="9" t="s">
        <v>13</v>
      </c>
      <c r="D32" s="8" t="s">
        <v>43</v>
      </c>
      <c r="E32" s="11">
        <v>1</v>
      </c>
      <c r="F32" s="9"/>
      <c r="G32" s="11">
        <v>8.3000000000000004E-2</v>
      </c>
      <c r="H32" s="12">
        <v>0.23910975845737278</v>
      </c>
      <c r="I32" s="12">
        <v>154.26405176635862</v>
      </c>
      <c r="J32" s="3" t="s">
        <v>15</v>
      </c>
    </row>
    <row r="33" spans="1:10" ht="15.75" x14ac:dyDescent="0.25">
      <c r="A33" s="8">
        <v>30</v>
      </c>
      <c r="B33" s="8" t="s">
        <v>12</v>
      </c>
      <c r="C33" s="9" t="s">
        <v>13</v>
      </c>
      <c r="D33" s="8" t="s">
        <v>44</v>
      </c>
      <c r="E33" s="11">
        <v>1</v>
      </c>
      <c r="F33" s="9"/>
      <c r="G33" s="11">
        <v>0.5</v>
      </c>
      <c r="H33" s="12">
        <v>0.78539816339744828</v>
      </c>
      <c r="I33" s="12">
        <v>506.7074790974977</v>
      </c>
      <c r="J33" s="3" t="s">
        <v>15</v>
      </c>
    </row>
    <row r="34" spans="1:10" ht="15.75" x14ac:dyDescent="0.25">
      <c r="A34" s="8">
        <v>31</v>
      </c>
      <c r="B34" s="8" t="s">
        <v>12</v>
      </c>
      <c r="C34" s="9" t="s">
        <v>13</v>
      </c>
      <c r="D34" s="8" t="s">
        <v>45</v>
      </c>
      <c r="E34" s="11">
        <v>1.125</v>
      </c>
      <c r="F34" s="9"/>
      <c r="G34" s="11">
        <v>2.8000000000000001E-2</v>
      </c>
      <c r="H34" s="12">
        <v>9.6497159947664155E-2</v>
      </c>
      <c r="I34" s="12">
        <v>62.256107711835</v>
      </c>
      <c r="J34" s="3" t="s">
        <v>15</v>
      </c>
    </row>
    <row r="35" spans="1:10" ht="15.75" x14ac:dyDescent="0.25">
      <c r="A35" s="8">
        <v>32</v>
      </c>
      <c r="B35" s="8" t="s">
        <v>12</v>
      </c>
      <c r="C35" s="9" t="s">
        <v>13</v>
      </c>
      <c r="D35" s="8" t="s">
        <v>46</v>
      </c>
      <c r="E35" s="11">
        <v>1.125</v>
      </c>
      <c r="F35" s="9"/>
      <c r="G35" s="11">
        <v>3.5000000000000003E-2</v>
      </c>
      <c r="H35" s="12">
        <v>0.11985175973445066</v>
      </c>
      <c r="I35" s="12">
        <v>77.32356131027818</v>
      </c>
      <c r="J35" s="3" t="s">
        <v>15</v>
      </c>
    </row>
    <row r="36" spans="1:10" ht="15.75" x14ac:dyDescent="0.25">
      <c r="A36" s="8">
        <v>33</v>
      </c>
      <c r="B36" s="8" t="s">
        <v>12</v>
      </c>
      <c r="C36" s="9" t="s">
        <v>13</v>
      </c>
      <c r="D36" s="8" t="s">
        <v>47</v>
      </c>
      <c r="E36" s="11">
        <v>1.125</v>
      </c>
      <c r="F36" s="9"/>
      <c r="G36" s="11">
        <v>4.9000000000000002E-2</v>
      </c>
      <c r="H36" s="12">
        <v>0.1656373310678684</v>
      </c>
      <c r="I36" s="12">
        <v>106.86258051174597</v>
      </c>
      <c r="J36" s="3" t="s">
        <v>15</v>
      </c>
    </row>
    <row r="37" spans="1:10" ht="15.75" x14ac:dyDescent="0.25">
      <c r="A37" s="8">
        <v>34</v>
      </c>
      <c r="B37" s="8" t="s">
        <v>12</v>
      </c>
      <c r="C37" s="9" t="s">
        <v>13</v>
      </c>
      <c r="D37" s="8" t="s">
        <v>48</v>
      </c>
      <c r="E37" s="11">
        <v>1.125</v>
      </c>
      <c r="F37" s="9"/>
      <c r="G37" s="11">
        <v>6.5000000000000002E-2</v>
      </c>
      <c r="H37" s="12">
        <v>0.21645573383233671</v>
      </c>
      <c r="I37" s="12">
        <v>139.64858123927036</v>
      </c>
      <c r="J37" s="3" t="s">
        <v>15</v>
      </c>
    </row>
    <row r="38" spans="1:10" ht="15.75" x14ac:dyDescent="0.25">
      <c r="A38" s="8">
        <v>35</v>
      </c>
      <c r="B38" s="8" t="s">
        <v>12</v>
      </c>
      <c r="C38" s="9" t="s">
        <v>13</v>
      </c>
      <c r="D38" s="8" t="s">
        <v>49</v>
      </c>
      <c r="E38" s="11">
        <v>1.125</v>
      </c>
      <c r="F38" s="9"/>
      <c r="G38" s="11">
        <v>8.3000000000000004E-2</v>
      </c>
      <c r="H38" s="12">
        <v>0.27170378223836689</v>
      </c>
      <c r="I38" s="12">
        <v>175.29241214890476</v>
      </c>
      <c r="J38" s="3" t="s">
        <v>15</v>
      </c>
    </row>
    <row r="39" spans="1:10" ht="15.75" x14ac:dyDescent="0.25">
      <c r="A39" s="8">
        <v>36</v>
      </c>
      <c r="B39" s="8" t="s">
        <v>12</v>
      </c>
      <c r="C39" s="9" t="s">
        <v>13</v>
      </c>
      <c r="D39" s="8" t="s">
        <v>50</v>
      </c>
      <c r="E39" s="11">
        <v>1.25</v>
      </c>
      <c r="F39" s="9"/>
      <c r="G39" s="11">
        <v>0.5625</v>
      </c>
      <c r="H39" s="12">
        <v>1.2149127840054279</v>
      </c>
      <c r="I39" s="12">
        <v>783.81313172894181</v>
      </c>
      <c r="J39" s="3" t="s">
        <v>15</v>
      </c>
    </row>
    <row r="40" spans="1:10" ht="15.75" x14ac:dyDescent="0.25">
      <c r="A40" s="8">
        <v>37</v>
      </c>
      <c r="B40" s="8" t="s">
        <v>12</v>
      </c>
      <c r="C40" s="9" t="s">
        <v>13</v>
      </c>
      <c r="D40" s="8" t="s">
        <v>51</v>
      </c>
      <c r="E40" s="11">
        <v>1.25</v>
      </c>
      <c r="F40" s="9"/>
      <c r="G40" s="11">
        <v>2.8000000000000001E-2</v>
      </c>
      <c r="H40" s="12">
        <v>0.10749273423522844</v>
      </c>
      <c r="I40" s="12">
        <v>69.35001241919997</v>
      </c>
      <c r="J40" s="3" t="s">
        <v>15</v>
      </c>
    </row>
    <row r="41" spans="1:10" ht="15.75" x14ac:dyDescent="0.25">
      <c r="A41" s="8">
        <v>38</v>
      </c>
      <c r="B41" s="8" t="s">
        <v>12</v>
      </c>
      <c r="C41" s="9" t="s">
        <v>13</v>
      </c>
      <c r="D41" s="8" t="s">
        <v>52</v>
      </c>
      <c r="E41" s="11">
        <v>1.25</v>
      </c>
      <c r="F41" s="9"/>
      <c r="G41" s="11">
        <v>3.5000000000000003E-2</v>
      </c>
      <c r="H41" s="12">
        <v>0.13359622759390608</v>
      </c>
      <c r="I41" s="12">
        <v>86.190942194484435</v>
      </c>
      <c r="J41" s="3" t="s">
        <v>15</v>
      </c>
    </row>
    <row r="42" spans="1:10" ht="15.75" x14ac:dyDescent="0.25">
      <c r="A42" s="8">
        <v>39</v>
      </c>
      <c r="B42" s="8" t="s">
        <v>12</v>
      </c>
      <c r="C42" s="9" t="s">
        <v>13</v>
      </c>
      <c r="D42" s="8" t="s">
        <v>53</v>
      </c>
      <c r="E42" s="11">
        <v>1.25</v>
      </c>
      <c r="F42" s="9"/>
      <c r="G42" s="11">
        <v>4.9000000000000002E-2</v>
      </c>
      <c r="H42" s="12">
        <v>0.18487958607110586</v>
      </c>
      <c r="I42" s="12">
        <v>119.27691374963464</v>
      </c>
      <c r="J42" s="3" t="s">
        <v>15</v>
      </c>
    </row>
    <row r="43" spans="1:10" ht="15.75" x14ac:dyDescent="0.25">
      <c r="A43" s="8">
        <v>40</v>
      </c>
      <c r="B43" s="8" t="s">
        <v>12</v>
      </c>
      <c r="C43" s="9" t="s">
        <v>13</v>
      </c>
      <c r="D43" s="8" t="s">
        <v>54</v>
      </c>
      <c r="E43" s="11">
        <v>1.25</v>
      </c>
      <c r="F43" s="9"/>
      <c r="G43" s="11">
        <v>6.5000000000000002E-2</v>
      </c>
      <c r="H43" s="12">
        <v>0.24198117414275366</v>
      </c>
      <c r="I43" s="12">
        <v>156.11657430993895</v>
      </c>
      <c r="J43" s="3" t="s">
        <v>15</v>
      </c>
    </row>
    <row r="44" spans="1:10" ht="15.75" x14ac:dyDescent="0.25">
      <c r="A44" s="8">
        <v>41</v>
      </c>
      <c r="B44" s="8" t="s">
        <v>12</v>
      </c>
      <c r="C44" s="9" t="s">
        <v>13</v>
      </c>
      <c r="D44" s="8" t="s">
        <v>55</v>
      </c>
      <c r="E44" s="11">
        <v>1.25</v>
      </c>
      <c r="F44" s="9"/>
      <c r="G44" s="11">
        <v>8.3000000000000004E-2</v>
      </c>
      <c r="H44" s="12">
        <v>0.30429780601936085</v>
      </c>
      <c r="I44" s="12">
        <v>196.32077253145084</v>
      </c>
      <c r="J44" s="3" t="s">
        <v>15</v>
      </c>
    </row>
    <row r="45" spans="1:10" ht="15.75" x14ac:dyDescent="0.25">
      <c r="A45" s="8">
        <v>42</v>
      </c>
      <c r="B45" s="8" t="s">
        <v>12</v>
      </c>
      <c r="C45" s="9" t="s">
        <v>13</v>
      </c>
      <c r="D45" s="8" t="s">
        <v>56</v>
      </c>
      <c r="E45" s="11">
        <v>1.25</v>
      </c>
      <c r="F45" s="9"/>
      <c r="G45" s="11">
        <v>0.625</v>
      </c>
      <c r="H45" s="12">
        <v>1.227184630308513</v>
      </c>
      <c r="I45" s="12">
        <v>791.73043608984017</v>
      </c>
      <c r="J45" s="3" t="s">
        <v>15</v>
      </c>
    </row>
    <row r="46" spans="1:10" ht="15.75" x14ac:dyDescent="0.25">
      <c r="A46" s="8">
        <v>43</v>
      </c>
      <c r="B46" s="8" t="s">
        <v>57</v>
      </c>
      <c r="C46" s="9" t="s">
        <v>13</v>
      </c>
      <c r="D46" s="8" t="s">
        <v>58</v>
      </c>
      <c r="E46" s="10">
        <v>0.5</v>
      </c>
      <c r="F46" s="9"/>
      <c r="G46" s="11">
        <v>2.8000000000000001E-2</v>
      </c>
      <c r="H46" s="12">
        <v>5.2863999999999994E-2</v>
      </c>
      <c r="I46" s="12">
        <v>34.105738239999994</v>
      </c>
      <c r="J46" s="3" t="s">
        <v>59</v>
      </c>
    </row>
    <row r="47" spans="1:10" ht="15.75" x14ac:dyDescent="0.25">
      <c r="A47" s="8">
        <v>44</v>
      </c>
      <c r="B47" s="8" t="s">
        <v>57</v>
      </c>
      <c r="C47" s="9" t="s">
        <v>13</v>
      </c>
      <c r="D47" s="8" t="s">
        <v>60</v>
      </c>
      <c r="E47" s="10">
        <v>0.5</v>
      </c>
      <c r="F47" s="9"/>
      <c r="G47" s="11">
        <v>3.5000000000000003E-2</v>
      </c>
      <c r="H47" s="12">
        <v>6.5100000000000019E-2</v>
      </c>
      <c r="I47" s="12">
        <v>41.999916000000013</v>
      </c>
      <c r="J47" s="3" t="s">
        <v>59</v>
      </c>
    </row>
    <row r="48" spans="1:10" ht="15.75" x14ac:dyDescent="0.25">
      <c r="A48" s="8">
        <v>45</v>
      </c>
      <c r="B48" s="8" t="s">
        <v>57</v>
      </c>
      <c r="C48" s="9" t="s">
        <v>13</v>
      </c>
      <c r="D48" s="8" t="s">
        <v>61</v>
      </c>
      <c r="E48" s="10">
        <v>0.5</v>
      </c>
      <c r="F48" s="9"/>
      <c r="G48" s="11">
        <v>4.9000000000000002E-2</v>
      </c>
      <c r="H48" s="12">
        <v>8.8395999999999975E-2</v>
      </c>
      <c r="I48" s="12">
        <v>57.029563359999983</v>
      </c>
      <c r="J48" s="3" t="s">
        <v>59</v>
      </c>
    </row>
    <row r="49" spans="1:10" ht="15.75" x14ac:dyDescent="0.25">
      <c r="A49" s="8">
        <v>46</v>
      </c>
      <c r="B49" s="8" t="s">
        <v>57</v>
      </c>
      <c r="C49" s="9" t="s">
        <v>13</v>
      </c>
      <c r="D49" s="8" t="s">
        <v>62</v>
      </c>
      <c r="E49" s="10">
        <v>0.5</v>
      </c>
      <c r="F49" s="9"/>
      <c r="G49" s="11">
        <v>6.5000000000000002E-2</v>
      </c>
      <c r="H49" s="12">
        <v>0.11310000000000001</v>
      </c>
      <c r="I49" s="12">
        <v>72.967596</v>
      </c>
      <c r="J49" s="3" t="s">
        <v>59</v>
      </c>
    </row>
    <row r="50" spans="1:10" ht="15.75" x14ac:dyDescent="0.25">
      <c r="A50" s="8">
        <v>47</v>
      </c>
      <c r="B50" s="8" t="s">
        <v>57</v>
      </c>
      <c r="C50" s="9" t="s">
        <v>13</v>
      </c>
      <c r="D50" s="8" t="s">
        <v>63</v>
      </c>
      <c r="E50" s="10">
        <v>0.5</v>
      </c>
      <c r="F50" s="9"/>
      <c r="G50" s="11">
        <v>8.3000000000000004E-2</v>
      </c>
      <c r="H50" s="12">
        <v>0.13844400000000001</v>
      </c>
      <c r="I50" s="12">
        <v>89.318531039999996</v>
      </c>
      <c r="J50" s="3" t="s">
        <v>59</v>
      </c>
    </row>
    <row r="51" spans="1:10" ht="15.75" x14ac:dyDescent="0.25">
      <c r="A51" s="8">
        <v>48</v>
      </c>
      <c r="B51" s="8" t="s">
        <v>57</v>
      </c>
      <c r="C51" s="9" t="s">
        <v>13</v>
      </c>
      <c r="D51" s="8" t="s">
        <v>64</v>
      </c>
      <c r="E51" s="10">
        <v>0.5</v>
      </c>
      <c r="F51" s="9"/>
      <c r="G51" s="11">
        <v>0.25</v>
      </c>
      <c r="H51" s="12">
        <v>0.25</v>
      </c>
      <c r="I51" s="12">
        <v>161.29</v>
      </c>
      <c r="J51" s="3" t="s">
        <v>59</v>
      </c>
    </row>
    <row r="52" spans="1:10" ht="15.75" x14ac:dyDescent="0.25">
      <c r="A52" s="8">
        <v>49</v>
      </c>
      <c r="B52" s="8" t="s">
        <v>57</v>
      </c>
      <c r="C52" s="9" t="s">
        <v>13</v>
      </c>
      <c r="D52" s="8" t="s">
        <v>65</v>
      </c>
      <c r="E52" s="10">
        <v>0.625</v>
      </c>
      <c r="F52" s="9"/>
      <c r="G52" s="11">
        <v>2.8000000000000001E-2</v>
      </c>
      <c r="H52" s="12">
        <v>6.6864000000000035E-2</v>
      </c>
      <c r="I52" s="12">
        <v>43.137978240000017</v>
      </c>
      <c r="J52" s="3" t="s">
        <v>59</v>
      </c>
    </row>
    <row r="53" spans="1:10" ht="15.75" x14ac:dyDescent="0.25">
      <c r="A53" s="8">
        <v>50</v>
      </c>
      <c r="B53" s="8" t="s">
        <v>57</v>
      </c>
      <c r="C53" s="9" t="s">
        <v>13</v>
      </c>
      <c r="D53" s="8" t="s">
        <v>66</v>
      </c>
      <c r="E53" s="10">
        <v>0.625</v>
      </c>
      <c r="F53" s="9"/>
      <c r="G53" s="11">
        <v>3.5000000000000003E-2</v>
      </c>
      <c r="H53" s="12">
        <v>8.2600000000000062E-2</v>
      </c>
      <c r="I53" s="12">
        <v>53.290216000000036</v>
      </c>
      <c r="J53" s="3" t="s">
        <v>59</v>
      </c>
    </row>
    <row r="54" spans="1:10" ht="15.75" x14ac:dyDescent="0.25">
      <c r="A54" s="8">
        <v>51</v>
      </c>
      <c r="B54" s="8" t="s">
        <v>57</v>
      </c>
      <c r="C54" s="9" t="s">
        <v>13</v>
      </c>
      <c r="D54" s="8" t="s">
        <v>67</v>
      </c>
      <c r="E54" s="10">
        <v>0.625</v>
      </c>
      <c r="F54" s="9"/>
      <c r="G54" s="11">
        <v>4.9000000000000002E-2</v>
      </c>
      <c r="H54" s="12">
        <v>0.112896</v>
      </c>
      <c r="I54" s="12">
        <v>72.83598336</v>
      </c>
      <c r="J54" s="3" t="s">
        <v>59</v>
      </c>
    </row>
    <row r="55" spans="1:10" ht="15.75" x14ac:dyDescent="0.25">
      <c r="A55" s="8">
        <v>52</v>
      </c>
      <c r="B55" s="8" t="s">
        <v>57</v>
      </c>
      <c r="C55" s="9" t="s">
        <v>13</v>
      </c>
      <c r="D55" s="8" t="s">
        <v>68</v>
      </c>
      <c r="E55" s="10">
        <v>0.625</v>
      </c>
      <c r="F55" s="9"/>
      <c r="G55" s="11">
        <v>6.5000000000000002E-2</v>
      </c>
      <c r="H55" s="12">
        <v>0.14560000000000001</v>
      </c>
      <c r="I55" s="12">
        <v>93.935295999999994</v>
      </c>
      <c r="J55" s="3" t="s">
        <v>59</v>
      </c>
    </row>
    <row r="56" spans="1:10" ht="15.75" x14ac:dyDescent="0.25">
      <c r="A56" s="8">
        <v>53</v>
      </c>
      <c r="B56" s="8" t="s">
        <v>57</v>
      </c>
      <c r="C56" s="9" t="s">
        <v>13</v>
      </c>
      <c r="D56" s="8" t="s">
        <v>69</v>
      </c>
      <c r="E56" s="10">
        <v>0.625</v>
      </c>
      <c r="F56" s="9"/>
      <c r="G56" s="11">
        <v>8.3000000000000004E-2</v>
      </c>
      <c r="H56" s="12">
        <v>0.17994400000000002</v>
      </c>
      <c r="I56" s="12">
        <v>116.09267104000001</v>
      </c>
      <c r="J56" s="3" t="s">
        <v>59</v>
      </c>
    </row>
    <row r="57" spans="1:10" ht="15.75" x14ac:dyDescent="0.25">
      <c r="A57" s="8">
        <v>54</v>
      </c>
      <c r="B57" s="8" t="s">
        <v>57</v>
      </c>
      <c r="C57" s="9" t="s">
        <v>13</v>
      </c>
      <c r="D57" s="8" t="s">
        <v>70</v>
      </c>
      <c r="E57" s="10">
        <v>0.625</v>
      </c>
      <c r="F57" s="9"/>
      <c r="G57" s="11">
        <v>0.3125</v>
      </c>
      <c r="H57" s="12">
        <v>0.390625</v>
      </c>
      <c r="I57" s="12">
        <v>252.015625</v>
      </c>
      <c r="J57" s="3" t="s">
        <v>59</v>
      </c>
    </row>
    <row r="58" spans="1:10" ht="15.75" x14ac:dyDescent="0.25">
      <c r="A58" s="8">
        <v>55</v>
      </c>
      <c r="B58" s="8" t="s">
        <v>57</v>
      </c>
      <c r="C58" s="9" t="s">
        <v>13</v>
      </c>
      <c r="D58" s="8" t="s">
        <v>71</v>
      </c>
      <c r="E58" s="10">
        <v>0.75</v>
      </c>
      <c r="F58" s="9"/>
      <c r="G58" s="11">
        <v>2.8000000000000001E-2</v>
      </c>
      <c r="H58" s="12">
        <v>8.0864000000000047E-2</v>
      </c>
      <c r="I58" s="12">
        <v>52.170218240000025</v>
      </c>
      <c r="J58" s="3" t="s">
        <v>59</v>
      </c>
    </row>
    <row r="59" spans="1:10" ht="15.75" x14ac:dyDescent="0.25">
      <c r="A59" s="8">
        <v>56</v>
      </c>
      <c r="B59" s="8" t="s">
        <v>57</v>
      </c>
      <c r="C59" s="9" t="s">
        <v>13</v>
      </c>
      <c r="D59" s="8" t="s">
        <v>72</v>
      </c>
      <c r="E59" s="11">
        <v>0.75</v>
      </c>
      <c r="F59" s="9"/>
      <c r="G59" s="11">
        <v>3.5000000000000003E-2</v>
      </c>
      <c r="H59" s="12">
        <v>0.10010000000000008</v>
      </c>
      <c r="I59" s="12">
        <v>64.580516000000046</v>
      </c>
      <c r="J59" s="3" t="s">
        <v>59</v>
      </c>
    </row>
    <row r="60" spans="1:10" ht="15.75" x14ac:dyDescent="0.25">
      <c r="A60" s="8">
        <v>57</v>
      </c>
      <c r="B60" s="8" t="s">
        <v>57</v>
      </c>
      <c r="C60" s="9" t="s">
        <v>13</v>
      </c>
      <c r="D60" s="8" t="s">
        <v>73</v>
      </c>
      <c r="E60" s="11">
        <v>0.75</v>
      </c>
      <c r="F60" s="9"/>
      <c r="G60" s="11">
        <v>4.9000000000000002E-2</v>
      </c>
      <c r="H60" s="12">
        <v>0.13739599999999996</v>
      </c>
      <c r="I60" s="12">
        <v>88.642403359999975</v>
      </c>
      <c r="J60" s="3" t="s">
        <v>59</v>
      </c>
    </row>
    <row r="61" spans="1:10" ht="15.75" x14ac:dyDescent="0.25">
      <c r="A61" s="8">
        <v>58</v>
      </c>
      <c r="B61" s="8" t="s">
        <v>57</v>
      </c>
      <c r="C61" s="9" t="s">
        <v>13</v>
      </c>
      <c r="D61" s="8" t="s">
        <v>74</v>
      </c>
      <c r="E61" s="11">
        <v>0.75</v>
      </c>
      <c r="F61" s="9"/>
      <c r="G61" s="11">
        <v>6.5000000000000002E-2</v>
      </c>
      <c r="H61" s="12">
        <v>0.17809999999999998</v>
      </c>
      <c r="I61" s="12">
        <v>114.90299599999999</v>
      </c>
      <c r="J61" s="3" t="s">
        <v>59</v>
      </c>
    </row>
    <row r="62" spans="1:10" ht="15.75" x14ac:dyDescent="0.25">
      <c r="A62" s="8">
        <v>59</v>
      </c>
      <c r="B62" s="8" t="s">
        <v>57</v>
      </c>
      <c r="C62" s="9" t="s">
        <v>13</v>
      </c>
      <c r="D62" s="8" t="s">
        <v>75</v>
      </c>
      <c r="E62" s="11">
        <v>0.75</v>
      </c>
      <c r="F62" s="9"/>
      <c r="G62" s="11">
        <v>8.3000000000000004E-2</v>
      </c>
      <c r="H62" s="12">
        <v>0.22144400000000003</v>
      </c>
      <c r="I62" s="12">
        <v>142.86681104000002</v>
      </c>
      <c r="J62" s="3" t="s">
        <v>59</v>
      </c>
    </row>
    <row r="63" spans="1:10" ht="15.75" x14ac:dyDescent="0.25">
      <c r="A63" s="8">
        <v>60</v>
      </c>
      <c r="B63" s="8" t="s">
        <v>57</v>
      </c>
      <c r="C63" s="9" t="s">
        <v>13</v>
      </c>
      <c r="D63" s="8" t="s">
        <v>76</v>
      </c>
      <c r="E63" s="11">
        <v>0.75</v>
      </c>
      <c r="F63" s="9"/>
      <c r="G63" s="11">
        <v>0.375</v>
      </c>
      <c r="H63" s="12">
        <v>0.5625</v>
      </c>
      <c r="I63" s="12">
        <v>362.90249999999997</v>
      </c>
      <c r="J63" s="3" t="s">
        <v>59</v>
      </c>
    </row>
    <row r="64" spans="1:10" ht="15.75" x14ac:dyDescent="0.25">
      <c r="A64" s="8">
        <v>61</v>
      </c>
      <c r="B64" s="8" t="s">
        <v>57</v>
      </c>
      <c r="C64" s="9" t="s">
        <v>13</v>
      </c>
      <c r="D64" s="8" t="s">
        <v>77</v>
      </c>
      <c r="E64" s="11">
        <v>0.875</v>
      </c>
      <c r="F64" s="9"/>
      <c r="G64" s="11">
        <v>2.8000000000000001E-2</v>
      </c>
      <c r="H64" s="12">
        <v>9.4864000000000059E-2</v>
      </c>
      <c r="I64" s="12">
        <v>61.202458240000034</v>
      </c>
      <c r="J64" s="3" t="s">
        <v>59</v>
      </c>
    </row>
    <row r="65" spans="1:10" ht="15.75" x14ac:dyDescent="0.25">
      <c r="A65" s="8">
        <v>62</v>
      </c>
      <c r="B65" s="8" t="s">
        <v>57</v>
      </c>
      <c r="C65" s="9" t="s">
        <v>13</v>
      </c>
      <c r="D65" s="8" t="s">
        <v>78</v>
      </c>
      <c r="E65" s="11">
        <v>0.875</v>
      </c>
      <c r="F65" s="9"/>
      <c r="G65" s="11">
        <v>3.5000000000000003E-2</v>
      </c>
      <c r="H65" s="12">
        <v>0.11760000000000015</v>
      </c>
      <c r="I65" s="12">
        <v>75.87081600000009</v>
      </c>
      <c r="J65" s="3" t="s">
        <v>59</v>
      </c>
    </row>
    <row r="66" spans="1:10" ht="15.75" x14ac:dyDescent="0.25">
      <c r="A66" s="8">
        <v>63</v>
      </c>
      <c r="B66" s="8" t="s">
        <v>57</v>
      </c>
      <c r="C66" s="9" t="s">
        <v>13</v>
      </c>
      <c r="D66" s="8" t="s">
        <v>79</v>
      </c>
      <c r="E66" s="11">
        <v>0.875</v>
      </c>
      <c r="F66" s="9"/>
      <c r="G66" s="11">
        <v>4.9000000000000002E-2</v>
      </c>
      <c r="H66" s="12">
        <v>0.16189599999999993</v>
      </c>
      <c r="I66" s="12">
        <v>104.44882335999995</v>
      </c>
      <c r="J66" s="3" t="s">
        <v>59</v>
      </c>
    </row>
    <row r="67" spans="1:10" ht="15.75" x14ac:dyDescent="0.25">
      <c r="A67" s="8">
        <v>64</v>
      </c>
      <c r="B67" s="8" t="s">
        <v>57</v>
      </c>
      <c r="C67" s="9" t="s">
        <v>13</v>
      </c>
      <c r="D67" s="8" t="s">
        <v>80</v>
      </c>
      <c r="E67" s="11">
        <v>0.875</v>
      </c>
      <c r="F67" s="9"/>
      <c r="G67" s="11">
        <v>6.5000000000000002E-2</v>
      </c>
      <c r="H67" s="12">
        <v>0.21060000000000001</v>
      </c>
      <c r="I67" s="12">
        <v>135.87069600000001</v>
      </c>
      <c r="J67" s="3" t="s">
        <v>59</v>
      </c>
    </row>
    <row r="68" spans="1:10" ht="15.75" x14ac:dyDescent="0.25">
      <c r="A68" s="8">
        <v>65</v>
      </c>
      <c r="B68" s="8" t="s">
        <v>57</v>
      </c>
      <c r="C68" s="9" t="s">
        <v>13</v>
      </c>
      <c r="D68" s="8" t="s">
        <v>81</v>
      </c>
      <c r="E68" s="11">
        <v>0.875</v>
      </c>
      <c r="F68" s="9"/>
      <c r="G68" s="11">
        <v>8.3000000000000004E-2</v>
      </c>
      <c r="H68" s="12">
        <v>0.26294400000000007</v>
      </c>
      <c r="I68" s="12">
        <v>169.64095104000003</v>
      </c>
      <c r="J68" s="3" t="s">
        <v>59</v>
      </c>
    </row>
    <row r="69" spans="1:10" ht="15.75" x14ac:dyDescent="0.25">
      <c r="A69" s="8">
        <v>66</v>
      </c>
      <c r="B69" s="8" t="s">
        <v>57</v>
      </c>
      <c r="C69" s="9" t="s">
        <v>13</v>
      </c>
      <c r="D69" s="8" t="s">
        <v>82</v>
      </c>
      <c r="E69" s="11">
        <v>0.875</v>
      </c>
      <c r="F69" s="9"/>
      <c r="G69" s="11">
        <v>0.4375</v>
      </c>
      <c r="H69" s="12">
        <v>0.765625</v>
      </c>
      <c r="I69" s="12">
        <v>493.950625</v>
      </c>
      <c r="J69" s="3" t="s">
        <v>59</v>
      </c>
    </row>
    <row r="70" spans="1:10" ht="15.75" x14ac:dyDescent="0.25">
      <c r="A70" s="8">
        <v>67</v>
      </c>
      <c r="B70" s="8" t="s">
        <v>57</v>
      </c>
      <c r="C70" s="9" t="s">
        <v>13</v>
      </c>
      <c r="D70" s="8" t="s">
        <v>83</v>
      </c>
      <c r="E70" s="11">
        <v>1</v>
      </c>
      <c r="F70" s="9"/>
      <c r="G70" s="11">
        <v>2.8000000000000001E-2</v>
      </c>
      <c r="H70" s="12">
        <v>0.10886400000000007</v>
      </c>
      <c r="I70" s="12">
        <v>70.234698240000043</v>
      </c>
      <c r="J70" s="3" t="s">
        <v>59</v>
      </c>
    </row>
    <row r="71" spans="1:10" ht="15.75" x14ac:dyDescent="0.25">
      <c r="A71" s="8">
        <v>68</v>
      </c>
      <c r="B71" s="8" t="s">
        <v>57</v>
      </c>
      <c r="C71" s="9" t="s">
        <v>13</v>
      </c>
      <c r="D71" s="8" t="s">
        <v>84</v>
      </c>
      <c r="E71" s="11">
        <v>1</v>
      </c>
      <c r="F71" s="9"/>
      <c r="G71" s="11">
        <v>3.5000000000000003E-2</v>
      </c>
      <c r="H71" s="12">
        <v>0.13510000000000011</v>
      </c>
      <c r="I71" s="12">
        <v>87.161116000000064</v>
      </c>
      <c r="J71" s="3" t="s">
        <v>59</v>
      </c>
    </row>
    <row r="72" spans="1:10" ht="15.75" x14ac:dyDescent="0.25">
      <c r="A72" s="8">
        <v>69</v>
      </c>
      <c r="B72" s="8" t="s">
        <v>57</v>
      </c>
      <c r="C72" s="9" t="s">
        <v>13</v>
      </c>
      <c r="D72" s="8" t="s">
        <v>85</v>
      </c>
      <c r="E72" s="11">
        <v>1</v>
      </c>
      <c r="F72" s="9"/>
      <c r="G72" s="11">
        <v>4.9000000000000002E-2</v>
      </c>
      <c r="H72" s="12">
        <v>0.18639600000000001</v>
      </c>
      <c r="I72" s="12">
        <v>120.25524335999999</v>
      </c>
      <c r="J72" s="3" t="s">
        <v>59</v>
      </c>
    </row>
    <row r="73" spans="1:10" ht="15.75" x14ac:dyDescent="0.25">
      <c r="A73" s="8">
        <v>70</v>
      </c>
      <c r="B73" s="8" t="s">
        <v>57</v>
      </c>
      <c r="C73" s="9" t="s">
        <v>13</v>
      </c>
      <c r="D73" s="8" t="s">
        <v>86</v>
      </c>
      <c r="E73" s="11">
        <v>1</v>
      </c>
      <c r="F73" s="9"/>
      <c r="G73" s="11">
        <v>6.5000000000000002E-2</v>
      </c>
      <c r="H73" s="12">
        <v>0.24309999999999998</v>
      </c>
      <c r="I73" s="12">
        <v>156.83839599999999</v>
      </c>
      <c r="J73" s="3" t="s">
        <v>59</v>
      </c>
    </row>
    <row r="74" spans="1:10" ht="15.75" x14ac:dyDescent="0.25">
      <c r="A74" s="8">
        <v>71</v>
      </c>
      <c r="B74" s="8" t="s">
        <v>57</v>
      </c>
      <c r="C74" s="9" t="s">
        <v>13</v>
      </c>
      <c r="D74" s="8" t="s">
        <v>87</v>
      </c>
      <c r="E74" s="11">
        <v>1</v>
      </c>
      <c r="F74" s="9"/>
      <c r="G74" s="11">
        <v>8.3000000000000004E-2</v>
      </c>
      <c r="H74" s="12">
        <v>0.30444400000000005</v>
      </c>
      <c r="I74" s="12">
        <v>196.41509104000002</v>
      </c>
      <c r="J74" s="3" t="s">
        <v>59</v>
      </c>
    </row>
    <row r="75" spans="1:10" ht="15.75" x14ac:dyDescent="0.25">
      <c r="A75" s="8">
        <v>72</v>
      </c>
      <c r="B75" s="8" t="s">
        <v>57</v>
      </c>
      <c r="C75" s="9" t="s">
        <v>13</v>
      </c>
      <c r="D75" s="8" t="s">
        <v>88</v>
      </c>
      <c r="E75" s="11">
        <v>1</v>
      </c>
      <c r="F75" s="9"/>
      <c r="G75" s="11">
        <v>0.5</v>
      </c>
      <c r="H75" s="12">
        <v>1</v>
      </c>
      <c r="I75" s="12">
        <v>645.16</v>
      </c>
      <c r="J75" s="3" t="s">
        <v>59</v>
      </c>
    </row>
    <row r="76" spans="1:10" ht="15.75" x14ac:dyDescent="0.25">
      <c r="A76" s="8">
        <v>73</v>
      </c>
      <c r="B76" s="8" t="s">
        <v>57</v>
      </c>
      <c r="C76" s="9" t="s">
        <v>13</v>
      </c>
      <c r="D76" s="8" t="s">
        <v>89</v>
      </c>
      <c r="E76" s="11">
        <v>1.125</v>
      </c>
      <c r="F76" s="9"/>
      <c r="G76" s="11">
        <v>2.8000000000000001E-2</v>
      </c>
      <c r="H76" s="12">
        <v>0.12286400000000008</v>
      </c>
      <c r="I76" s="12">
        <v>79.266938240000044</v>
      </c>
      <c r="J76" s="3" t="s">
        <v>59</v>
      </c>
    </row>
    <row r="77" spans="1:10" ht="15.75" x14ac:dyDescent="0.25">
      <c r="A77" s="8">
        <v>74</v>
      </c>
      <c r="B77" s="8" t="s">
        <v>57</v>
      </c>
      <c r="C77" s="9" t="s">
        <v>13</v>
      </c>
      <c r="D77" s="8" t="s">
        <v>90</v>
      </c>
      <c r="E77" s="11">
        <v>1.125</v>
      </c>
      <c r="F77" s="9"/>
      <c r="G77" s="11">
        <v>3.5000000000000003E-2</v>
      </c>
      <c r="H77" s="12">
        <v>0.15260000000000007</v>
      </c>
      <c r="I77" s="12">
        <v>98.451416000000037</v>
      </c>
      <c r="J77" s="3" t="s">
        <v>59</v>
      </c>
    </row>
    <row r="78" spans="1:10" ht="15.75" x14ac:dyDescent="0.25">
      <c r="A78" s="8">
        <v>75</v>
      </c>
      <c r="B78" s="8" t="s">
        <v>57</v>
      </c>
      <c r="C78" s="9" t="s">
        <v>13</v>
      </c>
      <c r="D78" s="8" t="s">
        <v>91</v>
      </c>
      <c r="E78" s="11">
        <v>1.125</v>
      </c>
      <c r="F78" s="9"/>
      <c r="G78" s="11">
        <v>4.9000000000000002E-2</v>
      </c>
      <c r="H78" s="12">
        <v>0.21089600000000019</v>
      </c>
      <c r="I78" s="12">
        <v>136.06166336000013</v>
      </c>
      <c r="J78" s="3" t="s">
        <v>59</v>
      </c>
    </row>
    <row r="79" spans="1:10" ht="15.75" x14ac:dyDescent="0.25">
      <c r="A79" s="8">
        <v>76</v>
      </c>
      <c r="B79" s="8" t="s">
        <v>57</v>
      </c>
      <c r="C79" s="9" t="s">
        <v>13</v>
      </c>
      <c r="D79" s="8" t="s">
        <v>92</v>
      </c>
      <c r="E79" s="11">
        <v>1.125</v>
      </c>
      <c r="F79" s="9"/>
      <c r="G79" s="11">
        <v>6.5000000000000002E-2</v>
      </c>
      <c r="H79" s="12">
        <v>0.27559999999999996</v>
      </c>
      <c r="I79" s="12">
        <v>177.80609599999997</v>
      </c>
      <c r="J79" s="3" t="s">
        <v>59</v>
      </c>
    </row>
    <row r="80" spans="1:10" ht="15.75" x14ac:dyDescent="0.25">
      <c r="A80" s="8">
        <v>77</v>
      </c>
      <c r="B80" s="8" t="s">
        <v>57</v>
      </c>
      <c r="C80" s="9" t="s">
        <v>13</v>
      </c>
      <c r="D80" s="8" t="s">
        <v>93</v>
      </c>
      <c r="E80" s="11">
        <v>1.125</v>
      </c>
      <c r="F80" s="9"/>
      <c r="G80" s="11">
        <v>8.3000000000000004E-2</v>
      </c>
      <c r="H80" s="12">
        <v>0.34594400000000003</v>
      </c>
      <c r="I80" s="12">
        <v>223.18923104000001</v>
      </c>
      <c r="J80" s="3" t="s">
        <v>59</v>
      </c>
    </row>
    <row r="81" spans="1:10" ht="15.75" x14ac:dyDescent="0.25">
      <c r="A81" s="8">
        <v>78</v>
      </c>
      <c r="B81" s="8" t="s">
        <v>57</v>
      </c>
      <c r="C81" s="9" t="s">
        <v>13</v>
      </c>
      <c r="D81" s="8" t="s">
        <v>94</v>
      </c>
      <c r="E81" s="11">
        <v>1.125</v>
      </c>
      <c r="F81" s="9"/>
      <c r="G81" s="11">
        <v>0.5625</v>
      </c>
      <c r="H81" s="12">
        <v>1.265625</v>
      </c>
      <c r="I81" s="12">
        <v>816.53062499999999</v>
      </c>
      <c r="J81" s="3" t="s">
        <v>59</v>
      </c>
    </row>
    <row r="82" spans="1:10" ht="15.75" x14ac:dyDescent="0.25">
      <c r="A82" s="8">
        <v>79</v>
      </c>
      <c r="B82" s="8" t="s">
        <v>57</v>
      </c>
      <c r="C82" s="9" t="s">
        <v>13</v>
      </c>
      <c r="D82" s="8" t="s">
        <v>95</v>
      </c>
      <c r="E82" s="11">
        <v>1.25</v>
      </c>
      <c r="F82" s="9"/>
      <c r="G82" s="11">
        <v>2.8000000000000001E-2</v>
      </c>
      <c r="H82" s="12">
        <v>0.1368640000000001</v>
      </c>
      <c r="I82" s="12">
        <v>88.29917824000006</v>
      </c>
      <c r="J82" s="3" t="s">
        <v>59</v>
      </c>
    </row>
    <row r="83" spans="1:10" ht="15.75" x14ac:dyDescent="0.25">
      <c r="A83" s="8">
        <v>80</v>
      </c>
      <c r="B83" s="8" t="s">
        <v>57</v>
      </c>
      <c r="C83" s="9" t="s">
        <v>13</v>
      </c>
      <c r="D83" s="8" t="s">
        <v>96</v>
      </c>
      <c r="E83" s="11">
        <v>1.25</v>
      </c>
      <c r="F83" s="9"/>
      <c r="G83" s="11">
        <v>3.5000000000000003E-2</v>
      </c>
      <c r="H83" s="12">
        <v>0.17010000000000014</v>
      </c>
      <c r="I83" s="12">
        <v>109.74171600000008</v>
      </c>
      <c r="J83" s="3" t="s">
        <v>59</v>
      </c>
    </row>
    <row r="84" spans="1:10" ht="15.75" x14ac:dyDescent="0.25">
      <c r="A84" s="8">
        <v>81</v>
      </c>
      <c r="B84" s="8" t="s">
        <v>57</v>
      </c>
      <c r="C84" s="9" t="s">
        <v>13</v>
      </c>
      <c r="D84" s="8" t="s">
        <v>97</v>
      </c>
      <c r="E84" s="11">
        <v>1.25</v>
      </c>
      <c r="F84" s="9"/>
      <c r="G84" s="11">
        <v>4.9000000000000002E-2</v>
      </c>
      <c r="H84" s="12">
        <v>0.23539600000000016</v>
      </c>
      <c r="I84" s="12">
        <v>151.8680833600001</v>
      </c>
      <c r="J84" s="3" t="s">
        <v>59</v>
      </c>
    </row>
    <row r="85" spans="1:10" ht="15.75" x14ac:dyDescent="0.25">
      <c r="A85" s="8">
        <v>82</v>
      </c>
      <c r="B85" s="8" t="s">
        <v>57</v>
      </c>
      <c r="C85" s="9" t="s">
        <v>13</v>
      </c>
      <c r="D85" s="8" t="s">
        <v>98</v>
      </c>
      <c r="E85" s="11">
        <v>1.25</v>
      </c>
      <c r="F85" s="9"/>
      <c r="G85" s="11">
        <v>6.5000000000000002E-2</v>
      </c>
      <c r="H85" s="12">
        <v>0.30809999999999982</v>
      </c>
      <c r="I85" s="12">
        <v>198.77379599999986</v>
      </c>
      <c r="J85" s="3" t="s">
        <v>59</v>
      </c>
    </row>
    <row r="86" spans="1:10" ht="15.75" x14ac:dyDescent="0.25">
      <c r="A86" s="8">
        <v>83</v>
      </c>
      <c r="B86" s="8" t="s">
        <v>57</v>
      </c>
      <c r="C86" s="9" t="s">
        <v>13</v>
      </c>
      <c r="D86" s="8" t="s">
        <v>99</v>
      </c>
      <c r="E86" s="11">
        <v>1.25</v>
      </c>
      <c r="F86" s="9"/>
      <c r="G86" s="11">
        <v>8.3000000000000004E-2</v>
      </c>
      <c r="H86" s="12">
        <v>0.3874439999999999</v>
      </c>
      <c r="I86" s="12">
        <v>249.96337103999991</v>
      </c>
      <c r="J86" s="3" t="s">
        <v>59</v>
      </c>
    </row>
    <row r="87" spans="1:10" ht="15.75" x14ac:dyDescent="0.25">
      <c r="A87" s="8">
        <v>84</v>
      </c>
      <c r="B87" s="8" t="s">
        <v>57</v>
      </c>
      <c r="C87" s="9" t="s">
        <v>13</v>
      </c>
      <c r="D87" s="8" t="s">
        <v>100</v>
      </c>
      <c r="E87" s="11">
        <v>1.25</v>
      </c>
      <c r="F87" s="9"/>
      <c r="G87" s="11">
        <v>0.625</v>
      </c>
      <c r="H87" s="12">
        <v>1.5625</v>
      </c>
      <c r="I87" s="12">
        <v>1008.0625</v>
      </c>
      <c r="J87" s="3" t="s">
        <v>59</v>
      </c>
    </row>
    <row r="88" spans="1:10" ht="15.75" x14ac:dyDescent="0.25">
      <c r="A88" s="8">
        <v>85</v>
      </c>
      <c r="B88" s="8" t="s">
        <v>12</v>
      </c>
      <c r="C88" s="9" t="s">
        <v>101</v>
      </c>
      <c r="D88" s="8"/>
      <c r="E88" s="9"/>
      <c r="F88" s="9"/>
      <c r="G88" s="11"/>
      <c r="H88" s="12">
        <v>0</v>
      </c>
      <c r="I88" s="12">
        <v>0</v>
      </c>
      <c r="J88" s="3" t="s">
        <v>15</v>
      </c>
    </row>
    <row r="89" spans="1:10" ht="15.75" x14ac:dyDescent="0.25">
      <c r="A89" s="8">
        <v>86</v>
      </c>
      <c r="B89" s="8" t="s">
        <v>12</v>
      </c>
      <c r="C89" s="9" t="s">
        <v>101</v>
      </c>
      <c r="D89" s="8"/>
      <c r="E89" s="9"/>
      <c r="F89" s="9"/>
      <c r="G89" s="11"/>
      <c r="H89" s="12">
        <v>0</v>
      </c>
      <c r="I89" s="12">
        <v>0</v>
      </c>
      <c r="J89" s="3" t="s">
        <v>15</v>
      </c>
    </row>
    <row r="90" spans="1:10" ht="15.75" x14ac:dyDescent="0.25">
      <c r="A90" s="8">
        <v>87</v>
      </c>
      <c r="B90" s="8" t="s">
        <v>12</v>
      </c>
      <c r="C90" s="9" t="s">
        <v>101</v>
      </c>
      <c r="D90" s="8"/>
      <c r="E90" s="9"/>
      <c r="F90" s="9"/>
      <c r="G90" s="11"/>
      <c r="H90" s="12">
        <v>0</v>
      </c>
      <c r="I90" s="12">
        <v>0</v>
      </c>
      <c r="J90" s="3" t="s">
        <v>15</v>
      </c>
    </row>
    <row r="91" spans="1:10" ht="15.75" x14ac:dyDescent="0.25">
      <c r="A91" s="8">
        <v>88</v>
      </c>
      <c r="B91" s="8" t="s">
        <v>12</v>
      </c>
      <c r="C91" s="9" t="s">
        <v>101</v>
      </c>
      <c r="D91" s="8"/>
      <c r="E91" s="9"/>
      <c r="F91" s="9"/>
      <c r="G91" s="11"/>
      <c r="H91" s="12">
        <v>0</v>
      </c>
      <c r="I91" s="12">
        <v>0</v>
      </c>
      <c r="J91" s="3" t="s">
        <v>15</v>
      </c>
    </row>
    <row r="92" spans="1:10" ht="15.75" x14ac:dyDescent="0.25">
      <c r="A92" s="8">
        <v>89</v>
      </c>
      <c r="B92" s="8" t="s">
        <v>12</v>
      </c>
      <c r="C92" s="9" t="s">
        <v>101</v>
      </c>
      <c r="D92" s="8"/>
      <c r="E92" s="9"/>
      <c r="F92" s="9"/>
      <c r="G92" s="11"/>
      <c r="H92" s="12">
        <v>0</v>
      </c>
      <c r="I92" s="12">
        <v>0</v>
      </c>
      <c r="J92" s="3" t="s">
        <v>15</v>
      </c>
    </row>
    <row r="93" spans="1:10" ht="15.75" x14ac:dyDescent="0.25">
      <c r="A93" s="8">
        <v>90</v>
      </c>
      <c r="B93" s="8" t="s">
        <v>12</v>
      </c>
      <c r="C93" s="9" t="s">
        <v>101</v>
      </c>
      <c r="D93" s="8"/>
      <c r="E93" s="9"/>
      <c r="F93" s="9"/>
      <c r="G93" s="11"/>
      <c r="H93" s="12">
        <v>0</v>
      </c>
      <c r="I93" s="12">
        <v>0</v>
      </c>
      <c r="J93" s="3" t="s">
        <v>15</v>
      </c>
    </row>
    <row r="94" spans="1:10" ht="15.75" x14ac:dyDescent="0.25">
      <c r="A94" s="8">
        <v>91</v>
      </c>
      <c r="B94" s="8" t="s">
        <v>12</v>
      </c>
      <c r="C94" s="9" t="s">
        <v>101</v>
      </c>
      <c r="D94" s="8"/>
      <c r="E94" s="9"/>
      <c r="F94" s="9"/>
      <c r="G94" s="11"/>
      <c r="H94" s="12">
        <v>0</v>
      </c>
      <c r="I94" s="12">
        <v>0</v>
      </c>
      <c r="J94" s="3" t="s">
        <v>15</v>
      </c>
    </row>
    <row r="95" spans="1:10" ht="15.75" x14ac:dyDescent="0.25">
      <c r="A95" s="8">
        <v>92</v>
      </c>
      <c r="B95" s="8" t="s">
        <v>12</v>
      </c>
      <c r="C95" s="9" t="s">
        <v>101</v>
      </c>
      <c r="D95" s="8"/>
      <c r="E95" s="9"/>
      <c r="F95" s="9"/>
      <c r="G95" s="11"/>
      <c r="H95" s="12">
        <v>0</v>
      </c>
      <c r="I95" s="12">
        <v>0</v>
      </c>
      <c r="J95" s="3" t="s">
        <v>15</v>
      </c>
    </row>
    <row r="96" spans="1:10" ht="15.75" x14ac:dyDescent="0.25">
      <c r="A96" s="8">
        <v>93</v>
      </c>
      <c r="B96" s="8" t="s">
        <v>12</v>
      </c>
      <c r="C96" s="9" t="s">
        <v>101</v>
      </c>
      <c r="D96" s="8"/>
      <c r="E96" s="9"/>
      <c r="F96" s="9"/>
      <c r="G96" s="11"/>
      <c r="H96" s="12">
        <v>0</v>
      </c>
      <c r="I96" s="12">
        <v>0</v>
      </c>
      <c r="J96" s="3" t="s">
        <v>15</v>
      </c>
    </row>
    <row r="97" spans="1:10" ht="15.75" x14ac:dyDescent="0.25">
      <c r="A97" s="8">
        <v>94</v>
      </c>
      <c r="B97" s="8" t="s">
        <v>12</v>
      </c>
      <c r="C97" s="9" t="s">
        <v>101</v>
      </c>
      <c r="D97" s="8"/>
      <c r="E97" s="9"/>
      <c r="F97" s="9"/>
      <c r="G97" s="11"/>
      <c r="H97" s="12">
        <v>0</v>
      </c>
      <c r="I97" s="12">
        <v>0</v>
      </c>
      <c r="J97" s="3" t="s">
        <v>15</v>
      </c>
    </row>
    <row r="98" spans="1:10" ht="15.75" x14ac:dyDescent="0.25">
      <c r="A98" s="8">
        <v>95</v>
      </c>
      <c r="B98" s="8" t="s">
        <v>12</v>
      </c>
      <c r="C98" s="9" t="s">
        <v>101</v>
      </c>
      <c r="D98" s="8"/>
      <c r="E98" s="9"/>
      <c r="F98" s="9"/>
      <c r="G98" s="11"/>
      <c r="H98" s="12">
        <v>0</v>
      </c>
      <c r="I98" s="12">
        <v>0</v>
      </c>
      <c r="J98" s="3" t="s">
        <v>15</v>
      </c>
    </row>
    <row r="99" spans="1:10" ht="15.75" x14ac:dyDescent="0.25">
      <c r="A99" s="8">
        <v>96</v>
      </c>
      <c r="B99" s="8" t="s">
        <v>12</v>
      </c>
      <c r="C99" s="9" t="s">
        <v>101</v>
      </c>
      <c r="D99" s="8"/>
      <c r="E99" s="9"/>
      <c r="F99" s="9"/>
      <c r="G99" s="11"/>
      <c r="H99" s="12">
        <v>0</v>
      </c>
      <c r="I99" s="12">
        <v>0</v>
      </c>
      <c r="J99" s="3" t="s">
        <v>15</v>
      </c>
    </row>
    <row r="100" spans="1:10" ht="15.75" x14ac:dyDescent="0.25">
      <c r="A100" s="8">
        <v>97</v>
      </c>
      <c r="B100" s="8" t="s">
        <v>12</v>
      </c>
      <c r="C100" s="9" t="s">
        <v>101</v>
      </c>
      <c r="D100" s="8"/>
      <c r="E100" s="9"/>
      <c r="F100" s="9"/>
      <c r="G100" s="11"/>
      <c r="H100" s="12">
        <v>0</v>
      </c>
      <c r="I100" s="12">
        <v>0</v>
      </c>
      <c r="J100" s="3" t="s">
        <v>15</v>
      </c>
    </row>
    <row r="101" spans="1:10" ht="15.75" x14ac:dyDescent="0.25">
      <c r="A101" s="8">
        <v>98</v>
      </c>
      <c r="B101" s="8" t="s">
        <v>12</v>
      </c>
      <c r="C101" s="9" t="s">
        <v>101</v>
      </c>
      <c r="D101" s="8"/>
      <c r="E101" s="12"/>
      <c r="F101" s="9"/>
      <c r="G101" s="11"/>
      <c r="H101" s="12">
        <v>0</v>
      </c>
      <c r="I101" s="12">
        <v>0</v>
      </c>
      <c r="J101" s="3" t="s">
        <v>15</v>
      </c>
    </row>
    <row r="102" spans="1:10" ht="15.75" x14ac:dyDescent="0.25">
      <c r="A102" s="8">
        <v>99</v>
      </c>
      <c r="B102" s="8" t="s">
        <v>12</v>
      </c>
      <c r="C102" s="9" t="s">
        <v>101</v>
      </c>
      <c r="D102" s="8"/>
      <c r="E102" s="12"/>
      <c r="F102" s="9"/>
      <c r="G102" s="11"/>
      <c r="H102" s="12">
        <v>0</v>
      </c>
      <c r="I102" s="12">
        <v>0</v>
      </c>
      <c r="J102" s="3" t="s">
        <v>15</v>
      </c>
    </row>
    <row r="103" spans="1:10" ht="15.75" x14ac:dyDescent="0.25">
      <c r="A103" s="8">
        <v>100</v>
      </c>
      <c r="B103" s="8" t="s">
        <v>12</v>
      </c>
      <c r="C103" s="9" t="s">
        <v>101</v>
      </c>
      <c r="D103" s="8"/>
      <c r="E103" s="12"/>
      <c r="F103" s="9"/>
      <c r="G103" s="11"/>
      <c r="H103" s="12">
        <v>0</v>
      </c>
      <c r="I103" s="12">
        <v>0</v>
      </c>
      <c r="J103" s="3" t="s">
        <v>15</v>
      </c>
    </row>
    <row r="104" spans="1:10" ht="15.75" x14ac:dyDescent="0.25">
      <c r="A104" s="8">
        <v>101</v>
      </c>
      <c r="B104" s="8" t="s">
        <v>12</v>
      </c>
      <c r="C104" s="9" t="s">
        <v>101</v>
      </c>
      <c r="D104" s="8"/>
      <c r="E104" s="12"/>
      <c r="F104" s="9"/>
      <c r="G104" s="11"/>
      <c r="H104" s="12">
        <v>0</v>
      </c>
      <c r="I104" s="12">
        <v>0</v>
      </c>
      <c r="J104" s="3" t="s">
        <v>15</v>
      </c>
    </row>
    <row r="105" spans="1:10" ht="15.75" x14ac:dyDescent="0.25">
      <c r="A105" s="8">
        <v>102</v>
      </c>
      <c r="B105" s="8" t="s">
        <v>12</v>
      </c>
      <c r="C105" s="9" t="s">
        <v>101</v>
      </c>
      <c r="D105" s="8"/>
      <c r="E105" s="12"/>
      <c r="F105" s="9"/>
      <c r="G105" s="11"/>
      <c r="H105" s="12">
        <v>0</v>
      </c>
      <c r="I105" s="12">
        <v>0</v>
      </c>
      <c r="J105" s="3" t="s">
        <v>15</v>
      </c>
    </row>
    <row r="106" spans="1:10" ht="15.75" x14ac:dyDescent="0.25">
      <c r="A106" s="8">
        <v>103</v>
      </c>
      <c r="B106" s="8" t="s">
        <v>12</v>
      </c>
      <c r="C106" s="9" t="s">
        <v>101</v>
      </c>
      <c r="D106" s="8"/>
      <c r="E106" s="12"/>
      <c r="F106" s="9"/>
      <c r="G106" s="11"/>
      <c r="H106" s="12">
        <v>0</v>
      </c>
      <c r="I106" s="12">
        <v>0</v>
      </c>
      <c r="J106" s="3" t="s">
        <v>15</v>
      </c>
    </row>
    <row r="107" spans="1:10" ht="15.75" x14ac:dyDescent="0.25">
      <c r="A107" s="8">
        <v>104</v>
      </c>
      <c r="B107" s="8" t="s">
        <v>12</v>
      </c>
      <c r="C107" s="9" t="s">
        <v>101</v>
      </c>
      <c r="D107" s="8"/>
      <c r="E107" s="12"/>
      <c r="F107" s="9"/>
      <c r="G107" s="11"/>
      <c r="H107" s="12">
        <v>0</v>
      </c>
      <c r="I107" s="12">
        <v>0</v>
      </c>
      <c r="J107" s="3" t="s">
        <v>15</v>
      </c>
    </row>
    <row r="108" spans="1:10" ht="15.75" x14ac:dyDescent="0.25">
      <c r="A108" s="8">
        <v>105</v>
      </c>
      <c r="B108" s="8" t="s">
        <v>12</v>
      </c>
      <c r="C108" s="9" t="s">
        <v>101</v>
      </c>
      <c r="D108" s="8"/>
      <c r="E108" s="12"/>
      <c r="F108" s="9"/>
      <c r="G108" s="11"/>
      <c r="H108" s="12">
        <v>0</v>
      </c>
      <c r="I108" s="12">
        <v>0</v>
      </c>
      <c r="J108" s="3" t="s">
        <v>15</v>
      </c>
    </row>
    <row r="109" spans="1:10" ht="15.75" x14ac:dyDescent="0.25">
      <c r="A109" s="8">
        <v>106</v>
      </c>
      <c r="B109" s="8" t="s">
        <v>12</v>
      </c>
      <c r="C109" s="9" t="s">
        <v>101</v>
      </c>
      <c r="D109" s="8"/>
      <c r="E109" s="12"/>
      <c r="F109" s="9"/>
      <c r="G109" s="11"/>
      <c r="H109" s="12">
        <v>0</v>
      </c>
      <c r="I109" s="12">
        <v>0</v>
      </c>
      <c r="J109" s="3" t="s">
        <v>15</v>
      </c>
    </row>
    <row r="110" spans="1:10" ht="15.75" x14ac:dyDescent="0.25">
      <c r="A110" s="8">
        <v>107</v>
      </c>
      <c r="B110" s="8" t="s">
        <v>12</v>
      </c>
      <c r="C110" s="9" t="s">
        <v>101</v>
      </c>
      <c r="D110" s="8"/>
      <c r="E110" s="12"/>
      <c r="F110" s="9"/>
      <c r="G110" s="11"/>
      <c r="H110" s="12">
        <v>0</v>
      </c>
      <c r="I110" s="12">
        <v>0</v>
      </c>
      <c r="J110" s="3" t="s">
        <v>15</v>
      </c>
    </row>
    <row r="111" spans="1:10" ht="15.75" x14ac:dyDescent="0.25">
      <c r="A111" s="8">
        <v>108</v>
      </c>
      <c r="B111" s="8" t="s">
        <v>12</v>
      </c>
      <c r="C111" s="9" t="s">
        <v>101</v>
      </c>
      <c r="D111" s="8"/>
      <c r="E111" s="12"/>
      <c r="F111" s="9"/>
      <c r="G111" s="11"/>
      <c r="H111" s="12">
        <v>0</v>
      </c>
      <c r="I111" s="12">
        <v>0</v>
      </c>
      <c r="J111" s="3" t="s">
        <v>15</v>
      </c>
    </row>
    <row r="112" spans="1:10" ht="15.75" x14ac:dyDescent="0.25">
      <c r="A112" s="8">
        <v>109</v>
      </c>
      <c r="B112" s="8" t="s">
        <v>12</v>
      </c>
      <c r="C112" s="9" t="s">
        <v>101</v>
      </c>
      <c r="D112" s="8"/>
      <c r="E112" s="12"/>
      <c r="F112" s="9"/>
      <c r="G112" s="11"/>
      <c r="H112" s="12">
        <v>0</v>
      </c>
      <c r="I112" s="12">
        <v>0</v>
      </c>
      <c r="J112" s="3" t="s">
        <v>15</v>
      </c>
    </row>
    <row r="113" spans="1:10" ht="15.75" x14ac:dyDescent="0.25">
      <c r="A113" s="8">
        <v>110</v>
      </c>
      <c r="B113" s="8" t="s">
        <v>12</v>
      </c>
      <c r="C113" s="9" t="s">
        <v>101</v>
      </c>
      <c r="D113" s="8"/>
      <c r="E113" s="12"/>
      <c r="F113" s="9"/>
      <c r="G113" s="11"/>
      <c r="H113" s="12">
        <v>0</v>
      </c>
      <c r="I113" s="12">
        <v>0</v>
      </c>
      <c r="J113" s="3" t="s">
        <v>15</v>
      </c>
    </row>
    <row r="114" spans="1:10" ht="15.75" x14ac:dyDescent="0.25">
      <c r="A114" s="8">
        <v>111</v>
      </c>
      <c r="B114" s="8" t="s">
        <v>12</v>
      </c>
      <c r="C114" s="9" t="s">
        <v>101</v>
      </c>
      <c r="D114" s="8"/>
      <c r="E114" s="12"/>
      <c r="F114" s="9"/>
      <c r="G114" s="11"/>
      <c r="H114" s="12">
        <v>0</v>
      </c>
      <c r="I114" s="12">
        <v>0</v>
      </c>
      <c r="J114" s="3" t="s">
        <v>15</v>
      </c>
    </row>
    <row r="115" spans="1:10" ht="15.75" x14ac:dyDescent="0.25">
      <c r="A115" s="8">
        <v>112</v>
      </c>
      <c r="B115" s="8" t="s">
        <v>12</v>
      </c>
      <c r="C115" s="9" t="s">
        <v>101</v>
      </c>
      <c r="D115" s="8"/>
      <c r="E115" s="12"/>
      <c r="F115" s="9"/>
      <c r="G115" s="11"/>
      <c r="H115" s="12">
        <v>0</v>
      </c>
      <c r="I115" s="12">
        <v>0</v>
      </c>
      <c r="J115" s="3" t="s">
        <v>15</v>
      </c>
    </row>
    <row r="116" spans="1:10" ht="15.75" x14ac:dyDescent="0.25">
      <c r="A116" s="8">
        <v>113</v>
      </c>
      <c r="B116" s="8" t="s">
        <v>12</v>
      </c>
      <c r="C116" s="9" t="s">
        <v>101</v>
      </c>
      <c r="D116" s="8"/>
      <c r="E116" s="12"/>
      <c r="F116" s="9"/>
      <c r="G116" s="11"/>
      <c r="H116" s="12">
        <v>0</v>
      </c>
      <c r="I116" s="12">
        <v>0</v>
      </c>
      <c r="J116" s="3" t="s">
        <v>15</v>
      </c>
    </row>
    <row r="117" spans="1:10" ht="15.75" x14ac:dyDescent="0.25">
      <c r="A117" s="8">
        <v>114</v>
      </c>
      <c r="B117" s="8" t="s">
        <v>12</v>
      </c>
      <c r="C117" s="9" t="s">
        <v>101</v>
      </c>
      <c r="D117" s="8"/>
      <c r="E117" s="12"/>
      <c r="F117" s="9"/>
      <c r="G117" s="11"/>
      <c r="H117" s="12">
        <v>0</v>
      </c>
      <c r="I117" s="12">
        <v>0</v>
      </c>
      <c r="J117" s="3" t="s">
        <v>15</v>
      </c>
    </row>
    <row r="118" spans="1:10" ht="15.75" x14ac:dyDescent="0.25">
      <c r="A118" s="8">
        <v>115</v>
      </c>
      <c r="B118" s="8" t="s">
        <v>12</v>
      </c>
      <c r="C118" s="9" t="s">
        <v>101</v>
      </c>
      <c r="D118" s="8"/>
      <c r="E118" s="12"/>
      <c r="F118" s="9"/>
      <c r="G118" s="11"/>
      <c r="H118" s="12">
        <v>0</v>
      </c>
      <c r="I118" s="12">
        <v>0</v>
      </c>
      <c r="J118" s="3" t="s">
        <v>15</v>
      </c>
    </row>
    <row r="119" spans="1:10" ht="15.75" x14ac:dyDescent="0.25">
      <c r="A119" s="8">
        <v>116</v>
      </c>
      <c r="B119" s="8" t="s">
        <v>12</v>
      </c>
      <c r="C119" s="9" t="s">
        <v>101</v>
      </c>
      <c r="D119" s="8"/>
      <c r="E119" s="12"/>
      <c r="F119" s="9"/>
      <c r="G119" s="11"/>
      <c r="H119" s="12">
        <v>0</v>
      </c>
      <c r="I119" s="12">
        <v>0</v>
      </c>
      <c r="J119" s="3" t="s">
        <v>15</v>
      </c>
    </row>
    <row r="120" spans="1:10" ht="15.75" x14ac:dyDescent="0.25">
      <c r="A120" s="8">
        <v>117</v>
      </c>
      <c r="B120" s="8" t="s">
        <v>12</v>
      </c>
      <c r="C120" s="9" t="s">
        <v>101</v>
      </c>
      <c r="D120" s="8"/>
      <c r="E120" s="12"/>
      <c r="F120" s="9"/>
      <c r="G120" s="11"/>
      <c r="H120" s="12">
        <v>0</v>
      </c>
      <c r="I120" s="12">
        <v>0</v>
      </c>
      <c r="J120" s="3" t="s">
        <v>15</v>
      </c>
    </row>
    <row r="121" spans="1:10" ht="15.75" x14ac:dyDescent="0.25">
      <c r="A121" s="8">
        <v>118</v>
      </c>
      <c r="B121" s="8" t="s">
        <v>12</v>
      </c>
      <c r="C121" s="9" t="s">
        <v>101</v>
      </c>
      <c r="D121" s="8"/>
      <c r="E121" s="12"/>
      <c r="F121" s="9"/>
      <c r="G121" s="11"/>
      <c r="H121" s="12">
        <v>0</v>
      </c>
      <c r="I121" s="12">
        <v>0</v>
      </c>
      <c r="J121" s="3" t="s">
        <v>15</v>
      </c>
    </row>
    <row r="122" spans="1:10" ht="15.75" x14ac:dyDescent="0.25">
      <c r="A122" s="8">
        <v>119</v>
      </c>
      <c r="B122" s="8" t="s">
        <v>12</v>
      </c>
      <c r="C122" s="9" t="s">
        <v>101</v>
      </c>
      <c r="D122" s="8"/>
      <c r="E122" s="12"/>
      <c r="F122" s="9"/>
      <c r="G122" s="11"/>
      <c r="H122" s="12">
        <v>0</v>
      </c>
      <c r="I122" s="12">
        <v>0</v>
      </c>
      <c r="J122" s="3" t="s">
        <v>15</v>
      </c>
    </row>
    <row r="123" spans="1:10" ht="15.75" x14ac:dyDescent="0.25">
      <c r="A123" s="8">
        <v>120</v>
      </c>
      <c r="B123" s="8" t="s">
        <v>12</v>
      </c>
      <c r="C123" s="9" t="s">
        <v>101</v>
      </c>
      <c r="D123" s="8"/>
      <c r="E123" s="12"/>
      <c r="F123" s="9"/>
      <c r="G123" s="11"/>
      <c r="H123" s="12">
        <v>0</v>
      </c>
      <c r="I123" s="12">
        <v>0</v>
      </c>
      <c r="J123" s="3" t="s">
        <v>15</v>
      </c>
    </row>
    <row r="124" spans="1:10" ht="15.75" x14ac:dyDescent="0.25">
      <c r="A124" s="8">
        <v>121</v>
      </c>
      <c r="B124" s="8" t="s">
        <v>12</v>
      </c>
      <c r="C124" s="9" t="s">
        <v>101</v>
      </c>
      <c r="D124" s="8"/>
      <c r="E124" s="12"/>
      <c r="F124" s="9"/>
      <c r="G124" s="11"/>
      <c r="H124" s="12">
        <v>0</v>
      </c>
      <c r="I124" s="12">
        <v>0</v>
      </c>
      <c r="J124" s="3" t="s">
        <v>15</v>
      </c>
    </row>
    <row r="125" spans="1:10" ht="15.75" x14ac:dyDescent="0.25">
      <c r="A125" s="8">
        <v>122</v>
      </c>
      <c r="B125" s="8" t="s">
        <v>12</v>
      </c>
      <c r="C125" s="9" t="s">
        <v>101</v>
      </c>
      <c r="D125" s="8"/>
      <c r="E125" s="12"/>
      <c r="F125" s="9"/>
      <c r="G125" s="11"/>
      <c r="H125" s="12">
        <v>0</v>
      </c>
      <c r="I125" s="12">
        <v>0</v>
      </c>
      <c r="J125" s="3" t="s">
        <v>15</v>
      </c>
    </row>
    <row r="126" spans="1:10" ht="15.75" x14ac:dyDescent="0.25">
      <c r="A126" s="8">
        <v>123</v>
      </c>
      <c r="B126" s="8" t="s">
        <v>12</v>
      </c>
      <c r="C126" s="9" t="s">
        <v>101</v>
      </c>
      <c r="D126" s="8"/>
      <c r="E126" s="12"/>
      <c r="F126" s="9"/>
      <c r="G126" s="11"/>
      <c r="H126" s="12">
        <v>0</v>
      </c>
      <c r="I126" s="12">
        <v>0</v>
      </c>
      <c r="J126" s="3" t="s">
        <v>15</v>
      </c>
    </row>
    <row r="127" spans="1:10" ht="15.75" x14ac:dyDescent="0.25">
      <c r="A127" s="8">
        <v>124</v>
      </c>
      <c r="B127" s="8" t="s">
        <v>12</v>
      </c>
      <c r="C127" s="9" t="s">
        <v>101</v>
      </c>
      <c r="D127" s="8"/>
      <c r="E127" s="12"/>
      <c r="F127" s="9"/>
      <c r="G127" s="11"/>
      <c r="H127" s="12">
        <v>0</v>
      </c>
      <c r="I127" s="12">
        <v>0</v>
      </c>
      <c r="J127" s="3" t="s">
        <v>15</v>
      </c>
    </row>
    <row r="128" spans="1:10" ht="15.75" x14ac:dyDescent="0.25">
      <c r="A128" s="8">
        <v>125</v>
      </c>
      <c r="B128" s="8" t="s">
        <v>12</v>
      </c>
      <c r="C128" s="9" t="s">
        <v>101</v>
      </c>
      <c r="D128" s="8"/>
      <c r="E128" s="12"/>
      <c r="F128" s="9"/>
      <c r="G128" s="11"/>
      <c r="H128" s="12">
        <v>0</v>
      </c>
      <c r="I128" s="12">
        <v>0</v>
      </c>
      <c r="J128" s="3" t="s">
        <v>15</v>
      </c>
    </row>
    <row r="129" spans="1:10" ht="15.75" x14ac:dyDescent="0.25">
      <c r="A129" s="8">
        <v>126</v>
      </c>
      <c r="B129" s="8" t="s">
        <v>12</v>
      </c>
      <c r="C129" s="9" t="s">
        <v>101</v>
      </c>
      <c r="D129" s="8"/>
      <c r="E129" s="12"/>
      <c r="F129" s="9"/>
      <c r="G129" s="11"/>
      <c r="H129" s="12">
        <v>0</v>
      </c>
      <c r="I129" s="12">
        <v>0</v>
      </c>
      <c r="J129" s="3" t="s">
        <v>15</v>
      </c>
    </row>
    <row r="130" spans="1:10" ht="15.75" x14ac:dyDescent="0.25">
      <c r="A130" s="8">
        <v>127</v>
      </c>
      <c r="B130" s="8" t="s">
        <v>57</v>
      </c>
      <c r="C130" s="9" t="s">
        <v>101</v>
      </c>
      <c r="D130" s="8"/>
      <c r="E130" s="9"/>
      <c r="F130" s="9"/>
      <c r="G130" s="11"/>
      <c r="H130" s="12">
        <v>0</v>
      </c>
      <c r="I130" s="12">
        <v>0</v>
      </c>
      <c r="J130" s="3" t="s">
        <v>59</v>
      </c>
    </row>
    <row r="131" spans="1:10" ht="15.75" x14ac:dyDescent="0.25">
      <c r="A131" s="8">
        <v>128</v>
      </c>
      <c r="B131" s="8" t="s">
        <v>57</v>
      </c>
      <c r="C131" s="9" t="s">
        <v>101</v>
      </c>
      <c r="D131" s="8"/>
      <c r="E131" s="9"/>
      <c r="F131" s="9"/>
      <c r="G131" s="11"/>
      <c r="H131" s="12">
        <v>0</v>
      </c>
      <c r="I131" s="12">
        <v>0</v>
      </c>
      <c r="J131" s="3" t="s">
        <v>59</v>
      </c>
    </row>
    <row r="132" spans="1:10" ht="15.75" x14ac:dyDescent="0.25">
      <c r="A132" s="8">
        <v>129</v>
      </c>
      <c r="B132" s="8" t="s">
        <v>57</v>
      </c>
      <c r="C132" s="9" t="s">
        <v>101</v>
      </c>
      <c r="D132" s="8"/>
      <c r="E132" s="9"/>
      <c r="F132" s="9"/>
      <c r="G132" s="11"/>
      <c r="H132" s="12">
        <v>0</v>
      </c>
      <c r="I132" s="12">
        <v>0</v>
      </c>
      <c r="J132" s="3" t="s">
        <v>59</v>
      </c>
    </row>
    <row r="133" spans="1:10" ht="15.75" x14ac:dyDescent="0.25">
      <c r="A133" s="8">
        <v>130</v>
      </c>
      <c r="B133" s="8" t="s">
        <v>57</v>
      </c>
      <c r="C133" s="9" t="s">
        <v>101</v>
      </c>
      <c r="D133" s="8"/>
      <c r="E133" s="9"/>
      <c r="F133" s="9"/>
      <c r="G133" s="11"/>
      <c r="H133" s="12">
        <v>0</v>
      </c>
      <c r="I133" s="12">
        <v>0</v>
      </c>
      <c r="J133" s="3" t="s">
        <v>59</v>
      </c>
    </row>
    <row r="134" spans="1:10" ht="15.75" x14ac:dyDescent="0.25">
      <c r="A134" s="8">
        <v>131</v>
      </c>
      <c r="B134" s="8" t="s">
        <v>57</v>
      </c>
      <c r="C134" s="9" t="s">
        <v>101</v>
      </c>
      <c r="D134" s="8"/>
      <c r="E134" s="9"/>
      <c r="F134" s="9"/>
      <c r="G134" s="11"/>
      <c r="H134" s="12">
        <v>0</v>
      </c>
      <c r="I134" s="12">
        <v>0</v>
      </c>
      <c r="J134" s="3" t="s">
        <v>59</v>
      </c>
    </row>
    <row r="135" spans="1:10" ht="15.75" x14ac:dyDescent="0.25">
      <c r="A135" s="8">
        <v>132</v>
      </c>
      <c r="B135" s="8" t="s">
        <v>57</v>
      </c>
      <c r="C135" s="9" t="s">
        <v>101</v>
      </c>
      <c r="D135" s="8"/>
      <c r="E135" s="9"/>
      <c r="F135" s="9"/>
      <c r="G135" s="11"/>
      <c r="H135" s="12">
        <v>0</v>
      </c>
      <c r="I135" s="12">
        <v>0</v>
      </c>
      <c r="J135" s="3" t="s">
        <v>59</v>
      </c>
    </row>
    <row r="136" spans="1:10" ht="15.75" x14ac:dyDescent="0.25">
      <c r="A136" s="8">
        <v>133</v>
      </c>
      <c r="B136" s="8" t="s">
        <v>57</v>
      </c>
      <c r="C136" s="9" t="s">
        <v>101</v>
      </c>
      <c r="D136" s="8"/>
      <c r="E136" s="9"/>
      <c r="F136" s="9"/>
      <c r="G136" s="11"/>
      <c r="H136" s="12">
        <v>0</v>
      </c>
      <c r="I136" s="12">
        <v>0</v>
      </c>
      <c r="J136" s="3" t="s">
        <v>59</v>
      </c>
    </row>
    <row r="137" spans="1:10" ht="15.75" x14ac:dyDescent="0.25">
      <c r="A137" s="8">
        <v>134</v>
      </c>
      <c r="B137" s="8" t="s">
        <v>57</v>
      </c>
      <c r="C137" s="9" t="s">
        <v>101</v>
      </c>
      <c r="D137" s="8"/>
      <c r="E137" s="9"/>
      <c r="F137" s="9"/>
      <c r="G137" s="11"/>
      <c r="H137" s="12">
        <v>0</v>
      </c>
      <c r="I137" s="12">
        <v>0</v>
      </c>
      <c r="J137" s="3" t="s">
        <v>59</v>
      </c>
    </row>
    <row r="138" spans="1:10" ht="15.75" x14ac:dyDescent="0.25">
      <c r="A138" s="8">
        <v>135</v>
      </c>
      <c r="B138" s="8" t="s">
        <v>57</v>
      </c>
      <c r="C138" s="9" t="s">
        <v>101</v>
      </c>
      <c r="D138" s="8"/>
      <c r="E138" s="9"/>
      <c r="F138" s="9"/>
      <c r="G138" s="11"/>
      <c r="H138" s="12">
        <v>0</v>
      </c>
      <c r="I138" s="12">
        <v>0</v>
      </c>
      <c r="J138" s="3" t="s">
        <v>59</v>
      </c>
    </row>
    <row r="139" spans="1:10" ht="15.75" x14ac:dyDescent="0.25">
      <c r="A139" s="8">
        <v>136</v>
      </c>
      <c r="B139" s="8" t="s">
        <v>57</v>
      </c>
      <c r="C139" s="9" t="s">
        <v>101</v>
      </c>
      <c r="D139" s="8"/>
      <c r="E139" s="9"/>
      <c r="F139" s="9"/>
      <c r="G139" s="11"/>
      <c r="H139" s="12">
        <v>0</v>
      </c>
      <c r="I139" s="12">
        <v>0</v>
      </c>
      <c r="J139" s="3" t="s">
        <v>59</v>
      </c>
    </row>
    <row r="140" spans="1:10" ht="15.75" x14ac:dyDescent="0.25">
      <c r="A140" s="8">
        <v>137</v>
      </c>
      <c r="B140" s="8" t="s">
        <v>57</v>
      </c>
      <c r="C140" s="9" t="s">
        <v>101</v>
      </c>
      <c r="D140" s="8"/>
      <c r="E140" s="9"/>
      <c r="F140" s="9"/>
      <c r="G140" s="11"/>
      <c r="H140" s="12">
        <v>0</v>
      </c>
      <c r="I140" s="12">
        <v>0</v>
      </c>
      <c r="J140" s="3" t="s">
        <v>59</v>
      </c>
    </row>
    <row r="141" spans="1:10" ht="15.75" x14ac:dyDescent="0.25">
      <c r="A141" s="8">
        <v>138</v>
      </c>
      <c r="B141" s="8" t="s">
        <v>57</v>
      </c>
      <c r="C141" s="9" t="s">
        <v>101</v>
      </c>
      <c r="D141" s="8"/>
      <c r="E141" s="9"/>
      <c r="F141" s="9"/>
      <c r="G141" s="11"/>
      <c r="H141" s="12">
        <v>0</v>
      </c>
      <c r="I141" s="12">
        <v>0</v>
      </c>
      <c r="J141" s="3" t="s">
        <v>59</v>
      </c>
    </row>
    <row r="142" spans="1:10" ht="15.75" x14ac:dyDescent="0.25">
      <c r="A142" s="8">
        <v>139</v>
      </c>
      <c r="B142" s="8" t="s">
        <v>57</v>
      </c>
      <c r="C142" s="9" t="s">
        <v>101</v>
      </c>
      <c r="D142" s="8"/>
      <c r="E142" s="9"/>
      <c r="F142" s="9"/>
      <c r="G142" s="11"/>
      <c r="H142" s="12">
        <v>0</v>
      </c>
      <c r="I142" s="12">
        <v>0</v>
      </c>
      <c r="J142" s="3" t="s">
        <v>59</v>
      </c>
    </row>
    <row r="143" spans="1:10" ht="15.75" x14ac:dyDescent="0.25">
      <c r="A143" s="8">
        <v>140</v>
      </c>
      <c r="B143" s="8" t="s">
        <v>57</v>
      </c>
      <c r="C143" s="9" t="s">
        <v>101</v>
      </c>
      <c r="D143" s="8"/>
      <c r="E143" s="12"/>
      <c r="F143" s="9"/>
      <c r="G143" s="11"/>
      <c r="H143" s="12">
        <v>0</v>
      </c>
      <c r="I143" s="12">
        <v>0</v>
      </c>
      <c r="J143" s="3" t="s">
        <v>59</v>
      </c>
    </row>
    <row r="144" spans="1:10" ht="15.75" x14ac:dyDescent="0.25">
      <c r="A144" s="8">
        <v>141</v>
      </c>
      <c r="B144" s="8" t="s">
        <v>57</v>
      </c>
      <c r="C144" s="9" t="s">
        <v>101</v>
      </c>
      <c r="D144" s="8"/>
      <c r="E144" s="12"/>
      <c r="F144" s="9"/>
      <c r="G144" s="11"/>
      <c r="H144" s="12">
        <v>0</v>
      </c>
      <c r="I144" s="12">
        <v>0</v>
      </c>
      <c r="J144" s="3" t="s">
        <v>59</v>
      </c>
    </row>
    <row r="145" spans="1:10" ht="15.75" x14ac:dyDescent="0.25">
      <c r="A145" s="8">
        <v>142</v>
      </c>
      <c r="B145" s="8" t="s">
        <v>57</v>
      </c>
      <c r="C145" s="9" t="s">
        <v>101</v>
      </c>
      <c r="D145" s="8"/>
      <c r="E145" s="12"/>
      <c r="F145" s="9"/>
      <c r="G145" s="11"/>
      <c r="H145" s="12">
        <v>0</v>
      </c>
      <c r="I145" s="12">
        <v>0</v>
      </c>
      <c r="J145" s="3" t="s">
        <v>59</v>
      </c>
    </row>
    <row r="146" spans="1:10" ht="15.75" x14ac:dyDescent="0.25">
      <c r="A146" s="8">
        <v>143</v>
      </c>
      <c r="B146" s="8" t="s">
        <v>57</v>
      </c>
      <c r="C146" s="9" t="s">
        <v>101</v>
      </c>
      <c r="D146" s="8"/>
      <c r="E146" s="12"/>
      <c r="F146" s="9"/>
      <c r="G146" s="11"/>
      <c r="H146" s="12">
        <v>0</v>
      </c>
      <c r="I146" s="12">
        <v>0</v>
      </c>
      <c r="J146" s="3" t="s">
        <v>59</v>
      </c>
    </row>
    <row r="147" spans="1:10" ht="15.75" x14ac:dyDescent="0.25">
      <c r="A147" s="8">
        <v>144</v>
      </c>
      <c r="B147" s="8" t="s">
        <v>57</v>
      </c>
      <c r="C147" s="9" t="s">
        <v>101</v>
      </c>
      <c r="D147" s="8"/>
      <c r="E147" s="12"/>
      <c r="F147" s="9"/>
      <c r="G147" s="11"/>
      <c r="H147" s="12">
        <v>0</v>
      </c>
      <c r="I147" s="12">
        <v>0</v>
      </c>
      <c r="J147" s="3" t="s">
        <v>59</v>
      </c>
    </row>
    <row r="148" spans="1:10" ht="15.75" x14ac:dyDescent="0.25">
      <c r="A148" s="8">
        <v>145</v>
      </c>
      <c r="B148" s="8" t="s">
        <v>57</v>
      </c>
      <c r="C148" s="9" t="s">
        <v>101</v>
      </c>
      <c r="D148" s="8"/>
      <c r="E148" s="12"/>
      <c r="F148" s="9"/>
      <c r="G148" s="11"/>
      <c r="H148" s="12">
        <v>0</v>
      </c>
      <c r="I148" s="12">
        <v>0</v>
      </c>
      <c r="J148" s="3" t="s">
        <v>59</v>
      </c>
    </row>
    <row r="149" spans="1:10" ht="15.75" x14ac:dyDescent="0.25">
      <c r="A149" s="8">
        <v>146</v>
      </c>
      <c r="B149" s="8" t="s">
        <v>57</v>
      </c>
      <c r="C149" s="9" t="s">
        <v>101</v>
      </c>
      <c r="D149" s="8"/>
      <c r="E149" s="12"/>
      <c r="F149" s="9"/>
      <c r="G149" s="11"/>
      <c r="H149" s="12">
        <v>0</v>
      </c>
      <c r="I149" s="12">
        <v>0</v>
      </c>
      <c r="J149" s="3" t="s">
        <v>59</v>
      </c>
    </row>
    <row r="150" spans="1:10" ht="15.75" x14ac:dyDescent="0.25">
      <c r="A150" s="8">
        <v>147</v>
      </c>
      <c r="B150" s="8" t="s">
        <v>57</v>
      </c>
      <c r="C150" s="9" t="s">
        <v>101</v>
      </c>
      <c r="D150" s="8"/>
      <c r="E150" s="12"/>
      <c r="F150" s="9"/>
      <c r="G150" s="11"/>
      <c r="H150" s="12">
        <v>0</v>
      </c>
      <c r="I150" s="12">
        <v>0</v>
      </c>
      <c r="J150" s="3" t="s">
        <v>59</v>
      </c>
    </row>
    <row r="151" spans="1:10" ht="15.75" x14ac:dyDescent="0.25">
      <c r="A151" s="8">
        <v>148</v>
      </c>
      <c r="B151" s="8" t="s">
        <v>57</v>
      </c>
      <c r="C151" s="9" t="s">
        <v>101</v>
      </c>
      <c r="D151" s="8"/>
      <c r="E151" s="12"/>
      <c r="F151" s="9"/>
      <c r="G151" s="11"/>
      <c r="H151" s="12">
        <v>0</v>
      </c>
      <c r="I151" s="12">
        <v>0</v>
      </c>
      <c r="J151" s="3" t="s">
        <v>59</v>
      </c>
    </row>
    <row r="152" spans="1:10" ht="15.75" x14ac:dyDescent="0.25">
      <c r="A152" s="8">
        <v>149</v>
      </c>
      <c r="B152" s="8" t="s">
        <v>57</v>
      </c>
      <c r="C152" s="9" t="s">
        <v>101</v>
      </c>
      <c r="D152" s="8"/>
      <c r="E152" s="12"/>
      <c r="F152" s="9"/>
      <c r="G152" s="11"/>
      <c r="H152" s="12">
        <v>0</v>
      </c>
      <c r="I152" s="12">
        <v>0</v>
      </c>
      <c r="J152" s="3" t="s">
        <v>59</v>
      </c>
    </row>
    <row r="153" spans="1:10" ht="15.75" x14ac:dyDescent="0.25">
      <c r="A153" s="8">
        <v>150</v>
      </c>
      <c r="B153" s="8" t="s">
        <v>57</v>
      </c>
      <c r="C153" s="9" t="s">
        <v>101</v>
      </c>
      <c r="D153" s="8"/>
      <c r="E153" s="12"/>
      <c r="F153" s="9"/>
      <c r="G153" s="11"/>
      <c r="H153" s="12">
        <v>0</v>
      </c>
      <c r="I153" s="12">
        <v>0</v>
      </c>
      <c r="J153" s="3" t="s">
        <v>59</v>
      </c>
    </row>
    <row r="154" spans="1:10" ht="15.75" x14ac:dyDescent="0.25">
      <c r="A154" s="8">
        <v>151</v>
      </c>
      <c r="B154" s="8" t="s">
        <v>57</v>
      </c>
      <c r="C154" s="9" t="s">
        <v>101</v>
      </c>
      <c r="D154" s="8"/>
      <c r="E154" s="12"/>
      <c r="F154" s="9"/>
      <c r="G154" s="11"/>
      <c r="H154" s="12">
        <v>0</v>
      </c>
      <c r="I154" s="12">
        <v>0</v>
      </c>
      <c r="J154" s="3" t="s">
        <v>59</v>
      </c>
    </row>
    <row r="155" spans="1:10" ht="15.75" x14ac:dyDescent="0.25">
      <c r="A155" s="8">
        <v>152</v>
      </c>
      <c r="B155" s="8" t="s">
        <v>57</v>
      </c>
      <c r="C155" s="9" t="s">
        <v>101</v>
      </c>
      <c r="D155" s="8"/>
      <c r="E155" s="12"/>
      <c r="F155" s="9"/>
      <c r="G155" s="11"/>
      <c r="H155" s="12">
        <v>0</v>
      </c>
      <c r="I155" s="12">
        <v>0</v>
      </c>
      <c r="J155" s="3" t="s">
        <v>59</v>
      </c>
    </row>
    <row r="156" spans="1:10" ht="15.75" x14ac:dyDescent="0.25">
      <c r="A156" s="8">
        <v>153</v>
      </c>
      <c r="B156" s="8" t="s">
        <v>57</v>
      </c>
      <c r="C156" s="9" t="s">
        <v>101</v>
      </c>
      <c r="D156" s="8"/>
      <c r="E156" s="12"/>
      <c r="F156" s="9"/>
      <c r="G156" s="11"/>
      <c r="H156" s="12">
        <v>0</v>
      </c>
      <c r="I156" s="12">
        <v>0</v>
      </c>
      <c r="J156" s="3" t="s">
        <v>59</v>
      </c>
    </row>
    <row r="157" spans="1:10" ht="15.75" x14ac:dyDescent="0.25">
      <c r="A157" s="8">
        <v>154</v>
      </c>
      <c r="B157" s="8" t="s">
        <v>57</v>
      </c>
      <c r="C157" s="9" t="s">
        <v>101</v>
      </c>
      <c r="D157" s="8"/>
      <c r="E157" s="12"/>
      <c r="F157" s="9"/>
      <c r="G157" s="11"/>
      <c r="H157" s="12">
        <v>0</v>
      </c>
      <c r="I157" s="12">
        <v>0</v>
      </c>
      <c r="J157" s="3" t="s">
        <v>59</v>
      </c>
    </row>
    <row r="158" spans="1:10" ht="15.75" x14ac:dyDescent="0.25">
      <c r="A158" s="8">
        <v>155</v>
      </c>
      <c r="B158" s="8" t="s">
        <v>57</v>
      </c>
      <c r="C158" s="9" t="s">
        <v>101</v>
      </c>
      <c r="D158" s="8"/>
      <c r="E158" s="12"/>
      <c r="F158" s="9"/>
      <c r="G158" s="11"/>
      <c r="H158" s="12">
        <v>0</v>
      </c>
      <c r="I158" s="12">
        <v>0</v>
      </c>
      <c r="J158" s="3" t="s">
        <v>59</v>
      </c>
    </row>
    <row r="159" spans="1:10" ht="15.75" x14ac:dyDescent="0.25">
      <c r="A159" s="8">
        <v>156</v>
      </c>
      <c r="B159" s="8" t="s">
        <v>57</v>
      </c>
      <c r="C159" s="9" t="s">
        <v>101</v>
      </c>
      <c r="D159" s="8"/>
      <c r="E159" s="12"/>
      <c r="F159" s="9"/>
      <c r="G159" s="11"/>
      <c r="H159" s="12">
        <v>0</v>
      </c>
      <c r="I159" s="12">
        <v>0</v>
      </c>
      <c r="J159" s="3" t="s">
        <v>59</v>
      </c>
    </row>
    <row r="160" spans="1:10" ht="15.75" x14ac:dyDescent="0.25">
      <c r="A160" s="8">
        <v>157</v>
      </c>
      <c r="B160" s="8" t="s">
        <v>57</v>
      </c>
      <c r="C160" s="9" t="s">
        <v>101</v>
      </c>
      <c r="D160" s="8"/>
      <c r="E160" s="12"/>
      <c r="F160" s="9"/>
      <c r="G160" s="11"/>
      <c r="H160" s="12">
        <v>0</v>
      </c>
      <c r="I160" s="12">
        <v>0</v>
      </c>
      <c r="J160" s="3" t="s">
        <v>59</v>
      </c>
    </row>
    <row r="161" spans="1:10" ht="15.75" x14ac:dyDescent="0.25">
      <c r="A161" s="8">
        <v>158</v>
      </c>
      <c r="B161" s="8" t="s">
        <v>57</v>
      </c>
      <c r="C161" s="9" t="s">
        <v>101</v>
      </c>
      <c r="D161" s="8"/>
      <c r="E161" s="12"/>
      <c r="F161" s="9"/>
      <c r="G161" s="11"/>
      <c r="H161" s="12">
        <v>0</v>
      </c>
      <c r="I161" s="12">
        <v>0</v>
      </c>
      <c r="J161" s="3" t="s">
        <v>59</v>
      </c>
    </row>
    <row r="162" spans="1:10" ht="15.75" x14ac:dyDescent="0.25">
      <c r="A162" s="8">
        <v>159</v>
      </c>
      <c r="B162" s="8" t="s">
        <v>57</v>
      </c>
      <c r="C162" s="9" t="s">
        <v>101</v>
      </c>
      <c r="D162" s="8"/>
      <c r="E162" s="12"/>
      <c r="F162" s="9"/>
      <c r="G162" s="11"/>
      <c r="H162" s="12">
        <v>0</v>
      </c>
      <c r="I162" s="12">
        <v>0</v>
      </c>
      <c r="J162" s="3" t="s">
        <v>59</v>
      </c>
    </row>
    <row r="163" spans="1:10" ht="15.75" x14ac:dyDescent="0.25">
      <c r="A163" s="8">
        <v>160</v>
      </c>
      <c r="B163" s="8" t="s">
        <v>57</v>
      </c>
      <c r="C163" s="9" t="s">
        <v>101</v>
      </c>
      <c r="D163" s="8"/>
      <c r="E163" s="12"/>
      <c r="F163" s="9"/>
      <c r="G163" s="11"/>
      <c r="H163" s="12">
        <v>0</v>
      </c>
      <c r="I163" s="12">
        <v>0</v>
      </c>
      <c r="J163" s="3" t="s">
        <v>59</v>
      </c>
    </row>
    <row r="164" spans="1:10" ht="15.75" x14ac:dyDescent="0.25">
      <c r="A164" s="8">
        <v>161</v>
      </c>
      <c r="B164" s="8" t="s">
        <v>57</v>
      </c>
      <c r="C164" s="9" t="s">
        <v>101</v>
      </c>
      <c r="D164" s="8"/>
      <c r="E164" s="12"/>
      <c r="F164" s="9"/>
      <c r="G164" s="11"/>
      <c r="H164" s="12">
        <v>0</v>
      </c>
      <c r="I164" s="12">
        <v>0</v>
      </c>
      <c r="J164" s="3" t="s">
        <v>59</v>
      </c>
    </row>
    <row r="165" spans="1:10" ht="15.75" x14ac:dyDescent="0.25">
      <c r="A165" s="8">
        <v>162</v>
      </c>
      <c r="B165" s="8" t="s">
        <v>57</v>
      </c>
      <c r="C165" s="9" t="s">
        <v>101</v>
      </c>
      <c r="D165" s="8"/>
      <c r="E165" s="12"/>
      <c r="F165" s="9"/>
      <c r="G165" s="11"/>
      <c r="H165" s="12">
        <v>0</v>
      </c>
      <c r="I165" s="12">
        <v>0</v>
      </c>
      <c r="J165" s="3" t="s">
        <v>59</v>
      </c>
    </row>
    <row r="166" spans="1:10" ht="15.75" x14ac:dyDescent="0.25">
      <c r="A166" s="8">
        <v>163</v>
      </c>
      <c r="B166" s="8" t="s">
        <v>57</v>
      </c>
      <c r="C166" s="9" t="s">
        <v>101</v>
      </c>
      <c r="D166" s="8"/>
      <c r="E166" s="12"/>
      <c r="F166" s="9"/>
      <c r="G166" s="11"/>
      <c r="H166" s="12">
        <v>0</v>
      </c>
      <c r="I166" s="12">
        <v>0</v>
      </c>
      <c r="J166" s="3" t="s">
        <v>59</v>
      </c>
    </row>
    <row r="167" spans="1:10" ht="15.75" x14ac:dyDescent="0.25">
      <c r="A167" s="8">
        <v>164</v>
      </c>
      <c r="B167" s="8" t="s">
        <v>57</v>
      </c>
      <c r="C167" s="9" t="s">
        <v>101</v>
      </c>
      <c r="D167" s="8"/>
      <c r="E167" s="12"/>
      <c r="F167" s="9"/>
      <c r="G167" s="11"/>
      <c r="H167" s="12">
        <v>0</v>
      </c>
      <c r="I167" s="12">
        <v>0</v>
      </c>
      <c r="J167" s="3" t="s">
        <v>59</v>
      </c>
    </row>
    <row r="168" spans="1:10" ht="15.75" x14ac:dyDescent="0.25">
      <c r="A168" s="8">
        <v>165</v>
      </c>
      <c r="B168" s="8" t="s">
        <v>57</v>
      </c>
      <c r="C168" s="9" t="s">
        <v>101</v>
      </c>
      <c r="D168" s="8"/>
      <c r="E168" s="12"/>
      <c r="F168" s="9"/>
      <c r="G168" s="11"/>
      <c r="H168" s="12">
        <v>0</v>
      </c>
      <c r="I168" s="12">
        <v>0</v>
      </c>
      <c r="J168" s="3" t="s">
        <v>59</v>
      </c>
    </row>
    <row r="169" spans="1:10" ht="15.75" x14ac:dyDescent="0.25">
      <c r="A169" s="8">
        <v>166</v>
      </c>
      <c r="B169" s="8" t="s">
        <v>57</v>
      </c>
      <c r="C169" s="9" t="s">
        <v>101</v>
      </c>
      <c r="D169" s="8"/>
      <c r="E169" s="12"/>
      <c r="F169" s="9"/>
      <c r="G169" s="11"/>
      <c r="H169" s="12">
        <v>0</v>
      </c>
      <c r="I169" s="12">
        <v>0</v>
      </c>
      <c r="J169" s="3" t="s">
        <v>59</v>
      </c>
    </row>
    <row r="170" spans="1:10" ht="15.75" x14ac:dyDescent="0.25">
      <c r="A170" s="8">
        <v>167</v>
      </c>
      <c r="B170" s="8" t="s">
        <v>57</v>
      </c>
      <c r="C170" s="9" t="s">
        <v>101</v>
      </c>
      <c r="D170" s="8"/>
      <c r="E170" s="12"/>
      <c r="F170" s="9"/>
      <c r="G170" s="11"/>
      <c r="H170" s="12">
        <v>0</v>
      </c>
      <c r="I170" s="12">
        <v>0</v>
      </c>
      <c r="J170" s="3" t="s">
        <v>59</v>
      </c>
    </row>
    <row r="171" spans="1:10" ht="15.75" x14ac:dyDescent="0.25">
      <c r="A171" s="8">
        <v>168</v>
      </c>
      <c r="B171" s="8" t="s">
        <v>102</v>
      </c>
      <c r="C171" s="9" t="s">
        <v>101</v>
      </c>
      <c r="D171" s="8"/>
      <c r="E171" s="12">
        <v>100</v>
      </c>
      <c r="F171" s="9">
        <v>25</v>
      </c>
      <c r="G171" s="11"/>
      <c r="H171" s="12">
        <v>2500</v>
      </c>
      <c r="I171" s="12">
        <v>2500</v>
      </c>
      <c r="J171" s="4" t="s">
        <v>103</v>
      </c>
    </row>
    <row r="172" spans="1:10" ht="15.75" x14ac:dyDescent="0.25">
      <c r="A172" s="8">
        <v>169</v>
      </c>
      <c r="B172" s="8" t="s">
        <v>102</v>
      </c>
      <c r="C172" s="9" t="s">
        <v>101</v>
      </c>
      <c r="D172" s="8"/>
      <c r="E172" s="12">
        <v>100</v>
      </c>
      <c r="F172" s="9">
        <v>25</v>
      </c>
      <c r="G172" s="11"/>
      <c r="H172" s="12">
        <v>2500</v>
      </c>
      <c r="I172" s="12">
        <v>2500</v>
      </c>
      <c r="J172" s="4" t="s">
        <v>103</v>
      </c>
    </row>
    <row r="173" spans="1:10" ht="15.75" x14ac:dyDescent="0.25">
      <c r="A173" s="8">
        <v>170</v>
      </c>
      <c r="B173" s="8" t="s">
        <v>102</v>
      </c>
      <c r="C173" s="9" t="s">
        <v>101</v>
      </c>
      <c r="D173" s="8"/>
      <c r="E173" s="12">
        <v>100</v>
      </c>
      <c r="F173" s="9">
        <v>25</v>
      </c>
      <c r="G173" s="11"/>
      <c r="H173" s="12">
        <v>2500</v>
      </c>
      <c r="I173" s="12">
        <v>2500</v>
      </c>
      <c r="J173" s="4" t="s">
        <v>103</v>
      </c>
    </row>
    <row r="174" spans="1:10" ht="15.75" x14ac:dyDescent="0.25">
      <c r="A174" s="8">
        <v>171</v>
      </c>
      <c r="B174" s="8" t="s">
        <v>102</v>
      </c>
      <c r="C174" s="9" t="s">
        <v>13</v>
      </c>
      <c r="D174" s="8"/>
      <c r="E174" s="11">
        <v>0.25</v>
      </c>
      <c r="F174" s="9">
        <v>1</v>
      </c>
      <c r="G174" s="11"/>
      <c r="H174" s="12">
        <v>0.25</v>
      </c>
      <c r="I174" s="12">
        <v>161.29</v>
      </c>
      <c r="J174" s="4" t="s">
        <v>103</v>
      </c>
    </row>
    <row r="175" spans="1:10" ht="15.75" x14ac:dyDescent="0.25">
      <c r="A175" s="8">
        <v>172</v>
      </c>
      <c r="B175" s="8" t="s">
        <v>102</v>
      </c>
      <c r="C175" s="9" t="s">
        <v>13</v>
      </c>
      <c r="D175" s="8"/>
      <c r="E175" s="11">
        <v>0.375</v>
      </c>
      <c r="F175" s="9">
        <v>1</v>
      </c>
      <c r="G175" s="11"/>
      <c r="H175" s="12">
        <v>0.375</v>
      </c>
      <c r="I175" s="12">
        <v>241.935</v>
      </c>
      <c r="J175" s="4" t="s">
        <v>103</v>
      </c>
    </row>
    <row r="176" spans="1:10" ht="15.75" x14ac:dyDescent="0.25">
      <c r="A176" s="8">
        <v>173</v>
      </c>
      <c r="B176" s="8" t="s">
        <v>102</v>
      </c>
      <c r="C176" s="9" t="s">
        <v>13</v>
      </c>
      <c r="D176" s="8"/>
      <c r="E176" s="11">
        <v>0.5</v>
      </c>
      <c r="F176" s="9">
        <v>1</v>
      </c>
      <c r="G176" s="11"/>
      <c r="H176" s="12">
        <v>0.5</v>
      </c>
      <c r="I176" s="12">
        <v>322.58</v>
      </c>
      <c r="J176" s="4" t="s">
        <v>103</v>
      </c>
    </row>
    <row r="177" spans="1:10" ht="15.75" x14ac:dyDescent="0.25">
      <c r="A177" s="8">
        <v>174</v>
      </c>
      <c r="B177" s="8" t="s">
        <v>102</v>
      </c>
      <c r="C177" s="9" t="s">
        <v>13</v>
      </c>
      <c r="D177" s="8"/>
      <c r="E177" s="11">
        <v>0.75</v>
      </c>
      <c r="F177" s="9">
        <v>1</v>
      </c>
      <c r="G177" s="11"/>
      <c r="H177" s="12">
        <v>0.75</v>
      </c>
      <c r="I177" s="12">
        <v>483.87</v>
      </c>
      <c r="J177" s="4" t="s">
        <v>103</v>
      </c>
    </row>
    <row r="178" spans="1:10" ht="15.75" x14ac:dyDescent="0.25">
      <c r="A178" s="8">
        <v>175</v>
      </c>
      <c r="B178" s="8" t="s">
        <v>102</v>
      </c>
      <c r="C178" s="9" t="s">
        <v>13</v>
      </c>
      <c r="D178" s="8"/>
      <c r="E178" s="11">
        <v>0.875</v>
      </c>
      <c r="F178" s="9">
        <v>1</v>
      </c>
      <c r="G178" s="11"/>
      <c r="H178" s="12">
        <v>0.875</v>
      </c>
      <c r="I178" s="12">
        <v>564.51499999999999</v>
      </c>
      <c r="J178" s="4" t="s">
        <v>103</v>
      </c>
    </row>
    <row r="179" spans="1:10" ht="15.75" x14ac:dyDescent="0.25">
      <c r="A179" s="8">
        <v>176</v>
      </c>
      <c r="B179" s="8" t="s">
        <v>102</v>
      </c>
      <c r="C179" s="9" t="s">
        <v>13</v>
      </c>
      <c r="D179" s="8"/>
      <c r="E179" s="11">
        <v>1</v>
      </c>
      <c r="F179" s="9">
        <v>1</v>
      </c>
      <c r="G179" s="11"/>
      <c r="H179" s="12">
        <v>1</v>
      </c>
      <c r="I179" s="12">
        <v>645.16</v>
      </c>
      <c r="J179" s="4" t="s">
        <v>103</v>
      </c>
    </row>
    <row r="180" spans="1:10" ht="15.75" x14ac:dyDescent="0.25">
      <c r="A180" s="8">
        <v>177</v>
      </c>
      <c r="B180" s="8" t="s">
        <v>102</v>
      </c>
      <c r="C180" s="9" t="s">
        <v>13</v>
      </c>
      <c r="D180" s="8"/>
      <c r="E180" s="11">
        <v>2</v>
      </c>
      <c r="F180" s="9">
        <v>1</v>
      </c>
      <c r="G180" s="11"/>
      <c r="H180" s="12">
        <v>2</v>
      </c>
      <c r="I180" s="12">
        <v>1290.32</v>
      </c>
      <c r="J180" s="4" t="s">
        <v>103</v>
      </c>
    </row>
    <row r="181" spans="1:10" ht="15.75" x14ac:dyDescent="0.25">
      <c r="A181" s="8">
        <v>178</v>
      </c>
      <c r="B181" s="8" t="s">
        <v>102</v>
      </c>
      <c r="C181" s="9" t="s">
        <v>13</v>
      </c>
      <c r="D181" s="8"/>
      <c r="E181" s="12">
        <v>3</v>
      </c>
      <c r="F181" s="9">
        <v>1</v>
      </c>
      <c r="G181" s="11"/>
      <c r="H181" s="12">
        <v>3</v>
      </c>
      <c r="I181" s="12">
        <v>1935.48</v>
      </c>
      <c r="J181" s="4" t="s">
        <v>103</v>
      </c>
    </row>
    <row r="182" spans="1:10" ht="15.75" x14ac:dyDescent="0.25">
      <c r="A182" s="8">
        <v>179</v>
      </c>
      <c r="B182" s="8" t="s">
        <v>102</v>
      </c>
      <c r="C182" s="9" t="s">
        <v>13</v>
      </c>
      <c r="D182" s="8"/>
      <c r="E182" s="12">
        <v>4</v>
      </c>
      <c r="F182" s="9">
        <v>1</v>
      </c>
      <c r="G182" s="11"/>
      <c r="H182" s="12">
        <v>4</v>
      </c>
      <c r="I182" s="12">
        <v>2580.64</v>
      </c>
      <c r="J182" s="4" t="s">
        <v>103</v>
      </c>
    </row>
    <row r="183" spans="1:10" ht="15.75" x14ac:dyDescent="0.25">
      <c r="A183" s="8">
        <v>180</v>
      </c>
      <c r="B183" s="8" t="s">
        <v>102</v>
      </c>
      <c r="C183" s="9" t="s">
        <v>13</v>
      </c>
      <c r="D183" s="8"/>
      <c r="E183" s="12">
        <v>5</v>
      </c>
      <c r="F183" s="9">
        <v>1</v>
      </c>
      <c r="G183" s="11"/>
      <c r="H183" s="12">
        <v>5</v>
      </c>
      <c r="I183" s="12">
        <v>3225.7999999999997</v>
      </c>
      <c r="J183" s="4" t="s">
        <v>103</v>
      </c>
    </row>
    <row r="184" spans="1:10" ht="15.75" x14ac:dyDescent="0.25">
      <c r="A184" s="8">
        <v>181</v>
      </c>
      <c r="B184" s="8" t="s">
        <v>104</v>
      </c>
      <c r="C184" s="9" t="s">
        <v>13</v>
      </c>
      <c r="D184" s="8"/>
      <c r="E184" s="12"/>
      <c r="F184" s="9"/>
      <c r="G184" s="11"/>
      <c r="H184" s="12">
        <v>1</v>
      </c>
      <c r="I184" s="12">
        <v>645.16</v>
      </c>
      <c r="J184" s="4" t="s">
        <v>105</v>
      </c>
    </row>
    <row r="185" spans="1:10" ht="15.75" x14ac:dyDescent="0.25">
      <c r="A185" s="8">
        <v>182</v>
      </c>
      <c r="B185" s="8" t="s">
        <v>104</v>
      </c>
      <c r="C185" s="9" t="s">
        <v>13</v>
      </c>
      <c r="D185" s="8"/>
      <c r="E185" s="12"/>
      <c r="F185" s="9"/>
      <c r="G185" s="11"/>
      <c r="H185" s="12">
        <v>2</v>
      </c>
      <c r="I185" s="12">
        <v>645.16</v>
      </c>
      <c r="J185" s="4" t="s">
        <v>105</v>
      </c>
    </row>
    <row r="186" spans="1:10" ht="15.75" x14ac:dyDescent="0.25">
      <c r="A186" s="8">
        <v>183</v>
      </c>
      <c r="B186" s="8" t="s">
        <v>104</v>
      </c>
      <c r="C186" s="9" t="s">
        <v>13</v>
      </c>
      <c r="D186" s="8"/>
      <c r="E186" s="12"/>
      <c r="F186" s="9"/>
      <c r="G186" s="11"/>
      <c r="H186" s="12">
        <v>3</v>
      </c>
      <c r="I186" s="12">
        <v>1935.48</v>
      </c>
      <c r="J186" s="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Pedal Assembly</vt:lpstr>
      <vt:lpstr>Base Plate</vt:lpstr>
      <vt:lpstr>MC support</vt:lpstr>
      <vt:lpstr>T&amp;C support Alum.</vt:lpstr>
      <vt:lpstr>Bushings</vt:lpstr>
      <vt:lpstr>Cross_Sections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Grossi</dc:creator>
  <cp:lastModifiedBy>Alex Grossi</cp:lastModifiedBy>
  <dcterms:created xsi:type="dcterms:W3CDTF">2012-03-26T22:35:28Z</dcterms:created>
  <dcterms:modified xsi:type="dcterms:W3CDTF">2012-03-26T23:01:18Z</dcterms:modified>
</cp:coreProperties>
</file>