
<file path=[Content_Types].xml><?xml version="1.0" encoding="utf-8"?>
<Types xmlns="http://schemas.openxmlformats.org/package/2006/content-types">
  <Override PartName="/xl/queryTables/queryTable4.xml" ContentType="application/vnd.openxmlformats-officedocument.spreadsheetml.queryTable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queryTables/queryTable6.xml" ContentType="application/vnd.openxmlformats-officedocument.spreadsheetml.queryTable+xml"/>
  <Override PartName="/xl/worksheets/sheet4.xml" ContentType="application/vnd.openxmlformats-officedocument.spreadsheetml.worksheet+xml"/>
  <Override PartName="/xl/queryTables/queryTable1.xml" ContentType="application/vnd.openxmlformats-officedocument.spreadsheetml.queryTable+xml"/>
  <Default Extension="xml" ContentType="application/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queryTables/queryTable3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5.xml" ContentType="application/vnd.openxmlformats-officedocument.spreadsheetml.queryTabl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worksheets/sheet3.xml" ContentType="application/vnd.openxmlformats-officedocument.spreadsheetml.worksheet+xml"/>
  <Default Extension="rels" ContentType="application/vnd.openxmlformats-package.relationships+xml"/>
  <Default Extension="jpeg" ContentType="image/jpeg"/>
  <Override PartName="/xl/worksheets/sheet5.xml" ContentType="application/vnd.openxmlformats-officedocument.spreadsheetml.worksheet+xml"/>
  <Override PartName="/xl/queryTables/queryTable2.xml" ContentType="application/vnd.openxmlformats-officedocument.spreadsheetml.queryTable+xml"/>
  <Override PartName="/xl/connections.xml" ContentType="application/vnd.openxmlformats-officedocument.spreadsheetml.connection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560" yWindow="-80" windowWidth="24840" windowHeight="15860" tabRatio="500" activeTab="1"/>
  </bookViews>
  <sheets>
    <sheet name="Bronx" sheetId="2" r:id="rId1"/>
    <sheet name="Brooklyn" sheetId="3" r:id="rId2"/>
    <sheet name="Manhattan" sheetId="4" r:id="rId3"/>
    <sheet name="Queens" sheetId="5" r:id="rId4"/>
    <sheet name="Final" sheetId="7" r:id="rId5"/>
    <sheet name="ASO" sheetId="6" r:id="rId6"/>
  </sheets>
  <definedNames>
    <definedName name="as" localSheetId="5">ASO!$A$3:$F$6</definedName>
    <definedName name="bb" localSheetId="1">Brooklyn!$A$3:$F$16</definedName>
    <definedName name="bx" localSheetId="0">Bronx!$A$15:$E$15</definedName>
    <definedName name="bx_1" localSheetId="0">Bronx!$A$3:$F$16</definedName>
    <definedName name="mm" localSheetId="2">Manhattan!$A$3:$F$13</definedName>
    <definedName name="qp" localSheetId="3">Queens!$A$3:$F$14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5" i="2"/>
  <c r="E15"/>
  <c r="D15"/>
  <c r="F18" i="3"/>
  <c r="E18"/>
  <c r="D18"/>
  <c r="C6" i="7"/>
  <c r="C5"/>
  <c r="C4"/>
  <c r="C3"/>
  <c r="B8"/>
  <c r="C8"/>
  <c r="F16" i="4"/>
  <c r="E16"/>
  <c r="D16"/>
  <c r="F18" i="5"/>
  <c r="E18"/>
  <c r="D18"/>
  <c r="F17"/>
  <c r="E17"/>
  <c r="D17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Macintosh HD:Users:jen:Desktop:papers soon to be submitted:derby:final_skaters:2012:bx.txt" delimited="0">
      <textFields count="10">
        <textField/>
        <textField position="11"/>
        <textField type="skip" position="20"/>
        <textField position="48"/>
        <textField type="skip" position="51"/>
        <textField position="84"/>
        <textField type="skip" position="97"/>
        <textField position="125"/>
        <textField type="skip" position="138"/>
        <textField position="153"/>
      </textFields>
    </textPr>
  </connection>
  <connection id="2" name="Connection2" type="6" refreshedVersion="0">
    <textPr fileType="mac" sourceFile="Macintosh HD:Users:jen:Desktop:papers soon to be submitted:derby:final_skaters:2012:bx.txt" delimited="0">
      <textFields count="10">
        <textField/>
        <textField type="skip" position="5"/>
        <textField type="skip" position="21"/>
        <textField position="48"/>
        <textField type="skip" position="51"/>
        <textField position="86"/>
        <textField type="skip" position="98"/>
        <textField position="125"/>
        <textField type="skip" position="138"/>
        <textField position="153"/>
      </textFields>
    </textPr>
  </connection>
  <connection id="3" name="Connection3" type="6" refreshedVersion="0">
    <textPr fileType="mac" sourceFile="Macintosh HD:Users:jen:Desktop:papers soon to be submitted:derby:final_skaters:2012:bb.txt" delimited="0">
      <textFields count="10">
        <textField/>
        <textField position="5"/>
        <textField type="skip" position="21"/>
        <textField position="47"/>
        <textField type="skip" position="51"/>
        <textField position="84"/>
        <textField type="skip" position="98"/>
        <textField position="125"/>
        <textField type="skip" position="138"/>
        <textField position="153"/>
      </textFields>
    </textPr>
  </connection>
  <connection id="4" name="Connection4" type="6" refreshedVersion="0">
    <textPr fileType="mac" sourceFile="Macintosh HD:Users:jen:Desktop:papers soon to be submitted:derby:final_skaters:2012:mm.txt" delimited="0">
      <textFields count="10">
        <textField/>
        <textField position="7"/>
        <textField type="skip" position="20"/>
        <textField position="48"/>
        <textField type="skip" position="51"/>
        <textField position="84"/>
        <textField type="skip" position="97"/>
        <textField position="125"/>
        <textField type="skip" position="138"/>
        <textField position="153"/>
      </textFields>
    </textPr>
  </connection>
  <connection id="5" name="Connection5" type="6" refreshedVersion="0">
    <textPr fileType="mac" sourceFile="Macintosh HD:Users:jen:Desktop:papers soon to be submitted:derby:final_skaters:2012:qp.txt" delimited="0">
      <textFields count="10">
        <textField/>
        <textField position="4"/>
        <textField type="skip" position="21"/>
        <textField position="48"/>
        <textField type="skip" position="51"/>
        <textField position="84"/>
        <textField type="skip" position="97"/>
        <textField position="125"/>
        <textField type="skip" position="138"/>
        <textField position="153"/>
      </textFields>
    </textPr>
  </connection>
  <connection id="6" name="Connection6" type="6" refreshedVersion="0">
    <textPr fileType="mac" sourceFile="Macintosh HD:Users:jen:Desktop:papers soon to be submitted:derby:final_skaters:2012:as.txt" delimited="0">
      <textFields count="10">
        <textField/>
        <textField position="7"/>
        <textField type="skip" position="21"/>
        <textField position="48"/>
        <textField type="skip" position="51"/>
        <textField position="83"/>
        <textField type="skip" position="97"/>
        <textField position="124"/>
        <textField type="skip" position="138"/>
        <textField position="153"/>
      </textFields>
    </textPr>
  </connection>
</connections>
</file>

<file path=xl/sharedStrings.xml><?xml version="1.0" encoding="utf-8"?>
<sst xmlns="http://schemas.openxmlformats.org/spreadsheetml/2006/main" count="95" uniqueCount="74">
  <si>
    <t>mm6</t>
  </si>
  <si>
    <t>mm7</t>
  </si>
  <si>
    <t>mm8</t>
  </si>
  <si>
    <t>mm9</t>
  </si>
  <si>
    <t>mm10</t>
  </si>
  <si>
    <t>mm11</t>
  </si>
  <si>
    <t>mm12</t>
  </si>
  <si>
    <t>Team Averages</t>
    <phoneticPr fontId="3" type="noConversion"/>
  </si>
  <si>
    <t>qp1</t>
  </si>
  <si>
    <t>qp2</t>
  </si>
  <si>
    <t>qp3</t>
  </si>
  <si>
    <t>qp4</t>
  </si>
  <si>
    <t>qp5</t>
  </si>
  <si>
    <t>qp6</t>
  </si>
  <si>
    <t>qp7</t>
  </si>
  <si>
    <t>qp8</t>
  </si>
  <si>
    <t>qp9</t>
  </si>
  <si>
    <t>qp10</t>
  </si>
  <si>
    <t>qp11</t>
  </si>
  <si>
    <t>qp12</t>
  </si>
  <si>
    <t>qp13</t>
  </si>
  <si>
    <t>team averages (no Nut)</t>
    <phoneticPr fontId="3" type="noConversion"/>
  </si>
  <si>
    <t xml:space="preserve">bk1 </t>
  </si>
  <si>
    <t xml:space="preserve">bk2 </t>
  </si>
  <si>
    <t xml:space="preserve">bk3 </t>
  </si>
  <si>
    <t xml:space="preserve">bk4 </t>
  </si>
  <si>
    <t xml:space="preserve">bk5 </t>
  </si>
  <si>
    <t xml:space="preserve">bk6 </t>
  </si>
  <si>
    <t xml:space="preserve">bk7 </t>
  </si>
  <si>
    <t xml:space="preserve">bk8 </t>
  </si>
  <si>
    <t xml:space="preserve">bk9 </t>
  </si>
  <si>
    <t xml:space="preserve">bk10 </t>
  </si>
  <si>
    <t xml:space="preserve">bk11 </t>
  </si>
  <si>
    <t xml:space="preserve">bk12 </t>
  </si>
  <si>
    <t>mm1</t>
  </si>
  <si>
    <t>mm2</t>
  </si>
  <si>
    <t>mm3</t>
  </si>
  <si>
    <t>mm4</t>
  </si>
  <si>
    <t>mm5</t>
  </si>
  <si>
    <t>aso2</t>
  </si>
  <si>
    <t>aso3</t>
  </si>
  <si>
    <t>aso4</t>
  </si>
  <si>
    <t>aso5</t>
  </si>
  <si>
    <t>aso6</t>
  </si>
  <si>
    <t>BB#</t>
    <phoneticPr fontId="3" type="noConversion"/>
  </si>
  <si>
    <t>team averages</t>
    <phoneticPr fontId="3" type="noConversion"/>
  </si>
  <si>
    <t>MM#</t>
    <phoneticPr fontId="3" type="noConversion"/>
  </si>
  <si>
    <t>team averages</t>
    <phoneticPr fontId="3" type="noConversion"/>
  </si>
  <si>
    <t>aso1</t>
  </si>
  <si>
    <t>Std. dev.</t>
    <phoneticPr fontId="3" type="noConversion"/>
  </si>
  <si>
    <t>Votes tossed</t>
    <phoneticPr fontId="3" type="noConversion"/>
  </si>
  <si>
    <t>Avg. rem. votes</t>
    <phoneticPr fontId="3" type="noConversion"/>
  </si>
  <si>
    <t>Avg. all votes</t>
    <phoneticPr fontId="3" type="noConversion"/>
  </si>
  <si>
    <t>(Median)</t>
    <phoneticPr fontId="3" type="noConversion"/>
  </si>
  <si>
    <t>BX1</t>
  </si>
  <si>
    <t>BX2</t>
  </si>
  <si>
    <t>BX3</t>
  </si>
  <si>
    <t>BX4</t>
  </si>
  <si>
    <t>BX5</t>
  </si>
  <si>
    <t>BX6</t>
  </si>
  <si>
    <t>BX7</t>
  </si>
  <si>
    <t>BX8</t>
  </si>
  <si>
    <t>BX9</t>
  </si>
  <si>
    <t>BX#</t>
    <phoneticPr fontId="3" type="noConversion"/>
  </si>
  <si>
    <t>QP#</t>
    <phoneticPr fontId="3" type="noConversion"/>
  </si>
  <si>
    <t>N of skaters</t>
    <phoneticPr fontId="3" type="noConversion"/>
  </si>
  <si>
    <t>Average</t>
    <phoneticPr fontId="3" type="noConversion"/>
  </si>
  <si>
    <t>Manhattan</t>
    <phoneticPr fontId="3" type="noConversion"/>
  </si>
  <si>
    <t>Gotham</t>
    <phoneticPr fontId="3" type="noConversion"/>
  </si>
  <si>
    <t>AS#</t>
    <phoneticPr fontId="3" type="noConversion"/>
  </si>
  <si>
    <t>Team</t>
    <phoneticPr fontId="3" type="noConversion"/>
  </si>
  <si>
    <t>Bronx</t>
    <phoneticPr fontId="3" type="noConversion"/>
  </si>
  <si>
    <t>Brooklyn</t>
    <phoneticPr fontId="3" type="noConversion"/>
  </si>
  <si>
    <t>Queens</t>
    <phoneticPr fontId="3" type="noConversion"/>
  </si>
</sst>
</file>

<file path=xl/styles.xml><?xml version="1.0" encoding="utf-8"?>
<styleSheet xmlns="http://schemas.openxmlformats.org/spreadsheetml/2006/main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4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bx_1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x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b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m" connectionId="4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qp" connectionId="5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s" connectionId="6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15"/>
  <sheetViews>
    <sheetView view="pageLayout" workbookViewId="0">
      <selection activeCell="C9" sqref="C9"/>
    </sheetView>
  </sheetViews>
  <sheetFormatPr baseColWidth="10" defaultRowHeight="13"/>
  <cols>
    <col min="1" max="1" width="4.85546875" customWidth="1"/>
    <col min="2" max="2" width="11.7109375" customWidth="1"/>
    <col min="3" max="3" width="9.5703125" customWidth="1"/>
    <col min="4" max="4" width="14.7109375" customWidth="1"/>
    <col min="5" max="5" width="11.7109375" customWidth="1"/>
    <col min="6" max="6" width="9.7109375" customWidth="1"/>
  </cols>
  <sheetData>
    <row r="1" spans="1:6">
      <c r="A1" t="s">
        <v>63</v>
      </c>
      <c r="B1" t="s">
        <v>49</v>
      </c>
      <c r="C1" t="s">
        <v>50</v>
      </c>
      <c r="D1" s="1" t="s">
        <v>51</v>
      </c>
      <c r="E1" t="s">
        <v>52</v>
      </c>
      <c r="F1" t="s">
        <v>53</v>
      </c>
    </row>
    <row r="3" spans="1:6">
      <c r="A3" t="s">
        <v>54</v>
      </c>
      <c r="B3">
        <v>9.0957147131900005</v>
      </c>
      <c r="C3">
        <v>4</v>
      </c>
      <c r="D3" s="1">
        <v>59.928571428600002</v>
      </c>
      <c r="E3">
        <v>58.555555555600002</v>
      </c>
      <c r="F3">
        <v>58.5</v>
      </c>
    </row>
    <row r="4" spans="1:6">
      <c r="A4" t="s">
        <v>55</v>
      </c>
      <c r="B4">
        <v>9.0150563963899994</v>
      </c>
      <c r="C4">
        <v>4</v>
      </c>
      <c r="D4" s="1">
        <v>44.142857142899999</v>
      </c>
      <c r="E4">
        <v>45.722222222200003</v>
      </c>
      <c r="F4">
        <v>46.5</v>
      </c>
    </row>
    <row r="5" spans="1:6">
      <c r="A5" t="s">
        <v>56</v>
      </c>
      <c r="B5">
        <v>8.1827572577899996</v>
      </c>
      <c r="C5">
        <v>5</v>
      </c>
      <c r="D5" s="1">
        <v>63.7692307692</v>
      </c>
      <c r="E5">
        <v>65.388888888899999</v>
      </c>
      <c r="F5">
        <v>64</v>
      </c>
    </row>
    <row r="6" spans="1:6">
      <c r="A6" t="s">
        <v>57</v>
      </c>
      <c r="B6">
        <v>10.7552996513</v>
      </c>
      <c r="C6">
        <v>8</v>
      </c>
      <c r="D6" s="1">
        <v>37.200000000000003</v>
      </c>
      <c r="E6">
        <v>38.833333333299997</v>
      </c>
      <c r="F6">
        <v>38.5</v>
      </c>
    </row>
    <row r="7" spans="1:6">
      <c r="A7" t="s">
        <v>58</v>
      </c>
      <c r="B7">
        <v>8.2780519321200003</v>
      </c>
      <c r="C7">
        <v>6</v>
      </c>
      <c r="D7" s="1">
        <v>48.416666666700003</v>
      </c>
      <c r="E7">
        <v>49.055555555600002</v>
      </c>
      <c r="F7">
        <v>48</v>
      </c>
    </row>
    <row r="8" spans="1:6">
      <c r="A8" t="s">
        <v>59</v>
      </c>
      <c r="B8">
        <v>7.7913979716700004</v>
      </c>
      <c r="C8">
        <v>6</v>
      </c>
      <c r="D8" s="1">
        <v>34.5</v>
      </c>
      <c r="E8">
        <v>33.666666666700003</v>
      </c>
      <c r="F8">
        <v>35.5</v>
      </c>
    </row>
    <row r="9" spans="1:6">
      <c r="A9" t="s">
        <v>60</v>
      </c>
      <c r="B9">
        <v>10.3753100592</v>
      </c>
      <c r="C9">
        <v>7</v>
      </c>
      <c r="D9" s="1">
        <v>31.272727272699999</v>
      </c>
      <c r="E9">
        <v>28.333333333300001</v>
      </c>
      <c r="F9">
        <v>32</v>
      </c>
    </row>
    <row r="10" spans="1:6">
      <c r="A10" t="s">
        <v>61</v>
      </c>
      <c r="B10">
        <v>7.7611400011600002</v>
      </c>
      <c r="C10">
        <v>5</v>
      </c>
      <c r="D10" s="1">
        <v>69.923076923099998</v>
      </c>
      <c r="E10">
        <v>69.666666666699996</v>
      </c>
      <c r="F10">
        <v>70</v>
      </c>
    </row>
    <row r="11" spans="1:6">
      <c r="A11" t="s">
        <v>62</v>
      </c>
      <c r="B11">
        <v>8.4775751866799993</v>
      </c>
      <c r="C11">
        <v>3</v>
      </c>
      <c r="D11" s="1">
        <v>49.4</v>
      </c>
      <c r="E11">
        <v>48.888888888899999</v>
      </c>
      <c r="F11">
        <v>49</v>
      </c>
    </row>
    <row r="12" spans="1:6">
      <c r="D12" s="1"/>
    </row>
    <row r="13" spans="1:6">
      <c r="D13" s="1"/>
    </row>
    <row r="14" spans="1:6">
      <c r="D14" s="1"/>
    </row>
    <row r="15" spans="1:6">
      <c r="B15" t="s">
        <v>47</v>
      </c>
      <c r="D15" s="1">
        <f>AVERAGE(D3:D11)</f>
        <v>48.72812557813333</v>
      </c>
      <c r="E15">
        <f>AVERAGE(E3:E11)</f>
        <v>48.679012345688889</v>
      </c>
      <c r="F15">
        <f>AVERAGE(F3:F11)</f>
        <v>49.111111111111114</v>
      </c>
    </row>
  </sheetData>
  <phoneticPr fontId="3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18"/>
  <sheetViews>
    <sheetView tabSelected="1" view="pageLayout" workbookViewId="0">
      <selection activeCell="A3" sqref="A3"/>
    </sheetView>
  </sheetViews>
  <sheetFormatPr baseColWidth="10" defaultRowHeight="13"/>
  <cols>
    <col min="1" max="1" width="5.42578125" customWidth="1"/>
    <col min="2" max="2" width="11.42578125" customWidth="1"/>
    <col min="3" max="3" width="10.42578125" customWidth="1"/>
    <col min="4" max="4" width="14.28515625" customWidth="1"/>
    <col min="6" max="6" width="11" customWidth="1"/>
  </cols>
  <sheetData>
    <row r="1" spans="1:6">
      <c r="A1" t="s">
        <v>44</v>
      </c>
      <c r="B1" t="s">
        <v>49</v>
      </c>
      <c r="C1" t="s">
        <v>50</v>
      </c>
      <c r="D1" s="1" t="s">
        <v>51</v>
      </c>
      <c r="E1" t="s">
        <v>52</v>
      </c>
      <c r="F1" t="s">
        <v>53</v>
      </c>
    </row>
    <row r="3" spans="1:6">
      <c r="A3" t="s">
        <v>22</v>
      </c>
      <c r="B3">
        <v>8.5834999031999999</v>
      </c>
      <c r="C3">
        <v>6</v>
      </c>
      <c r="D3" s="1">
        <v>32.333333333299997</v>
      </c>
      <c r="E3">
        <v>33.833333333299997</v>
      </c>
      <c r="F3">
        <v>33.5</v>
      </c>
    </row>
    <row r="4" spans="1:6">
      <c r="A4" t="s">
        <v>23</v>
      </c>
      <c r="B4">
        <v>12.7832611139</v>
      </c>
      <c r="C4">
        <v>5</v>
      </c>
      <c r="D4" s="1">
        <v>26.692307692300002</v>
      </c>
      <c r="E4">
        <v>27</v>
      </c>
      <c r="F4">
        <v>28.5</v>
      </c>
    </row>
    <row r="5" spans="1:6">
      <c r="A5" t="s">
        <v>24</v>
      </c>
      <c r="B5">
        <v>8.5535605856700005</v>
      </c>
      <c r="C5">
        <v>7</v>
      </c>
      <c r="D5" s="1">
        <v>56.5454545455</v>
      </c>
      <c r="E5">
        <v>57.111111111100001</v>
      </c>
      <c r="F5">
        <v>57</v>
      </c>
    </row>
    <row r="6" spans="1:6">
      <c r="A6" t="s">
        <v>25</v>
      </c>
      <c r="B6">
        <v>6.6558736162000001</v>
      </c>
      <c r="C6">
        <v>8</v>
      </c>
      <c r="D6" s="1">
        <v>75.900000000000006</v>
      </c>
      <c r="E6">
        <v>72.777777777799997</v>
      </c>
      <c r="F6">
        <v>73.5</v>
      </c>
    </row>
    <row r="7" spans="1:6">
      <c r="A7" t="s">
        <v>26</v>
      </c>
      <c r="B7">
        <v>7.6681584226400004</v>
      </c>
      <c r="C7">
        <v>7</v>
      </c>
      <c r="D7" s="1">
        <v>58.909090909100001</v>
      </c>
      <c r="E7">
        <v>57.722222222200003</v>
      </c>
      <c r="F7">
        <v>58</v>
      </c>
    </row>
    <row r="8" spans="1:6">
      <c r="A8" t="s">
        <v>27</v>
      </c>
      <c r="B8">
        <v>8.1851531461599993</v>
      </c>
      <c r="C8">
        <v>4</v>
      </c>
      <c r="D8" s="1">
        <v>44.214285714299997</v>
      </c>
      <c r="E8">
        <v>44.944444444399998</v>
      </c>
      <c r="F8">
        <v>43</v>
      </c>
    </row>
    <row r="9" spans="1:6">
      <c r="A9" t="s">
        <v>28</v>
      </c>
      <c r="B9">
        <v>8.6313382508200007</v>
      </c>
      <c r="C9">
        <v>6</v>
      </c>
      <c r="D9" s="1">
        <v>71.333333333300004</v>
      </c>
      <c r="E9">
        <v>71.833333333300004</v>
      </c>
      <c r="F9">
        <v>70</v>
      </c>
    </row>
    <row r="10" spans="1:6">
      <c r="A10" t="s">
        <v>29</v>
      </c>
      <c r="B10">
        <v>9.2625114114400002</v>
      </c>
      <c r="C10">
        <v>6</v>
      </c>
      <c r="D10" s="1">
        <v>38.166666666700003</v>
      </c>
      <c r="E10">
        <v>37.5</v>
      </c>
      <c r="F10">
        <v>38.5</v>
      </c>
    </row>
    <row r="11" spans="1:6">
      <c r="A11" t="s">
        <v>30</v>
      </c>
      <c r="B11">
        <v>6.3103297408200003</v>
      </c>
      <c r="C11">
        <v>7</v>
      </c>
      <c r="D11" s="1">
        <v>48.5454545455</v>
      </c>
      <c r="E11">
        <v>50.055555555600002</v>
      </c>
      <c r="F11">
        <v>50</v>
      </c>
    </row>
    <row r="12" spans="1:6">
      <c r="A12" t="s">
        <v>31</v>
      </c>
      <c r="B12">
        <v>7.2420792883200003</v>
      </c>
      <c r="C12">
        <v>7</v>
      </c>
      <c r="D12" s="1">
        <v>49.4545454545</v>
      </c>
      <c r="E12">
        <v>50.722222222200003</v>
      </c>
      <c r="F12">
        <v>50</v>
      </c>
    </row>
    <row r="13" spans="1:6">
      <c r="A13" t="s">
        <v>32</v>
      </c>
      <c r="B13">
        <v>8.1673669167600007</v>
      </c>
      <c r="C13">
        <v>7</v>
      </c>
      <c r="D13" s="1">
        <v>81.636363636400006</v>
      </c>
      <c r="E13">
        <v>79.666666666699996</v>
      </c>
      <c r="F13">
        <v>83</v>
      </c>
    </row>
    <row r="14" spans="1:6">
      <c r="A14" t="s">
        <v>33</v>
      </c>
      <c r="B14">
        <v>4.7873062001099997</v>
      </c>
      <c r="C14">
        <v>7</v>
      </c>
      <c r="D14" s="1">
        <v>65.545454545499993</v>
      </c>
      <c r="E14">
        <v>64.722222222200003</v>
      </c>
      <c r="F14">
        <v>65.5</v>
      </c>
    </row>
    <row r="15" spans="1:6">
      <c r="D15" s="1"/>
      <c r="F15">
        <v>70</v>
      </c>
    </row>
    <row r="16" spans="1:6">
      <c r="D16" s="1"/>
    </row>
    <row r="17" spans="2:6">
      <c r="D17" s="1"/>
    </row>
    <row r="18" spans="2:6">
      <c r="B18" t="s">
        <v>45</v>
      </c>
      <c r="D18" s="1">
        <f>AVERAGE(D3:D14)</f>
        <v>54.106357531366662</v>
      </c>
      <c r="E18" s="2">
        <f>AVERAGE(E3:E14)</f>
        <v>53.990740740733337</v>
      </c>
      <c r="F18" s="2">
        <f>AVERAGE(F3:F14)</f>
        <v>54.208333333333336</v>
      </c>
    </row>
  </sheetData>
  <phoneticPr fontId="3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16"/>
  <sheetViews>
    <sheetView view="pageLayout" workbookViewId="0">
      <selection activeCell="D16" sqref="D16"/>
    </sheetView>
  </sheetViews>
  <sheetFormatPr baseColWidth="10" defaultRowHeight="13"/>
  <cols>
    <col min="1" max="1" width="5.7109375" customWidth="1"/>
    <col min="2" max="2" width="12" customWidth="1"/>
    <col min="3" max="3" width="10.28515625" customWidth="1"/>
    <col min="4" max="4" width="13.85546875" customWidth="1"/>
    <col min="5" max="5" width="11.140625" customWidth="1"/>
  </cols>
  <sheetData>
    <row r="1" spans="1:6">
      <c r="A1" t="s">
        <v>46</v>
      </c>
      <c r="B1" t="s">
        <v>49</v>
      </c>
      <c r="C1" t="s">
        <v>50</v>
      </c>
      <c r="D1" s="1" t="s">
        <v>51</v>
      </c>
      <c r="E1" t="s">
        <v>52</v>
      </c>
      <c r="F1" t="s">
        <v>53</v>
      </c>
    </row>
    <row r="3" spans="1:6">
      <c r="A3" t="s">
        <v>34</v>
      </c>
      <c r="B3">
        <v>10.4029910229</v>
      </c>
      <c r="C3">
        <v>6</v>
      </c>
      <c r="D3" s="1">
        <v>49.083333333299997</v>
      </c>
      <c r="E3">
        <v>49.111111111100001</v>
      </c>
      <c r="F3">
        <v>49</v>
      </c>
    </row>
    <row r="4" spans="1:6">
      <c r="A4" t="s">
        <v>35</v>
      </c>
      <c r="B4">
        <v>8.5810248180599995</v>
      </c>
      <c r="C4">
        <v>6</v>
      </c>
      <c r="D4" s="1">
        <v>46.416666666700003</v>
      </c>
      <c r="E4">
        <v>46.888888888899999</v>
      </c>
      <c r="F4">
        <v>45</v>
      </c>
    </row>
    <row r="5" spans="1:6">
      <c r="A5" t="s">
        <v>36</v>
      </c>
      <c r="B5">
        <v>8.9311088831299994</v>
      </c>
      <c r="C5">
        <v>8</v>
      </c>
      <c r="D5" s="1">
        <v>65</v>
      </c>
      <c r="E5">
        <v>66</v>
      </c>
      <c r="F5">
        <v>65</v>
      </c>
    </row>
    <row r="6" spans="1:6">
      <c r="A6" t="s">
        <v>37</v>
      </c>
      <c r="B6">
        <v>7.3335561463500003</v>
      </c>
      <c r="C6">
        <v>9</v>
      </c>
      <c r="D6" s="1">
        <v>76.222222222200003</v>
      </c>
      <c r="E6">
        <v>77.611111111100001</v>
      </c>
      <c r="F6">
        <v>77.5</v>
      </c>
    </row>
    <row r="7" spans="1:6">
      <c r="A7" t="s">
        <v>38</v>
      </c>
      <c r="B7">
        <v>7.8806456057499998</v>
      </c>
      <c r="C7">
        <v>4</v>
      </c>
      <c r="D7" s="1">
        <v>54.642857142899999</v>
      </c>
      <c r="E7">
        <v>54.888888888899999</v>
      </c>
      <c r="F7">
        <v>54.5</v>
      </c>
    </row>
    <row r="8" spans="1:6">
      <c r="A8" t="s">
        <v>0</v>
      </c>
      <c r="B8">
        <v>6.7213444033299998</v>
      </c>
      <c r="C8">
        <v>4</v>
      </c>
      <c r="D8" s="1">
        <v>59.857142857100001</v>
      </c>
      <c r="E8">
        <v>60.666666666700003</v>
      </c>
      <c r="F8">
        <v>62</v>
      </c>
    </row>
    <row r="9" spans="1:6">
      <c r="A9" t="s">
        <v>1</v>
      </c>
      <c r="B9">
        <v>9.7606988392300007</v>
      </c>
      <c r="C9">
        <v>6</v>
      </c>
      <c r="D9" s="1">
        <v>52.083333333299997</v>
      </c>
      <c r="E9">
        <v>52.722222222200003</v>
      </c>
      <c r="F9">
        <v>52</v>
      </c>
    </row>
    <row r="10" spans="1:6">
      <c r="A10" t="s">
        <v>2</v>
      </c>
      <c r="B10">
        <v>6.4273211773099996</v>
      </c>
      <c r="C10">
        <v>6</v>
      </c>
      <c r="D10" s="1">
        <v>48.583333333299997</v>
      </c>
      <c r="E10">
        <v>48.388888888899999</v>
      </c>
      <c r="F10">
        <v>49</v>
      </c>
    </row>
    <row r="11" spans="1:6">
      <c r="A11" t="s">
        <v>3</v>
      </c>
      <c r="B11">
        <v>7.5692877899499997</v>
      </c>
      <c r="C11">
        <v>4</v>
      </c>
      <c r="D11" s="1">
        <v>75.857142857100001</v>
      </c>
      <c r="E11">
        <v>74.666666666699996</v>
      </c>
      <c r="F11">
        <v>74.5</v>
      </c>
    </row>
    <row r="12" spans="1:6">
      <c r="A12" t="s">
        <v>4</v>
      </c>
      <c r="B12">
        <v>9.7747507197899992</v>
      </c>
      <c r="C12">
        <v>4</v>
      </c>
      <c r="D12" s="1">
        <v>46.857142857100001</v>
      </c>
      <c r="E12">
        <v>47.388888888899999</v>
      </c>
      <c r="F12">
        <v>46.5</v>
      </c>
    </row>
    <row r="13" spans="1:6">
      <c r="A13" t="s">
        <v>5</v>
      </c>
      <c r="B13">
        <v>5.9858220287200004</v>
      </c>
      <c r="C13">
        <v>5</v>
      </c>
      <c r="D13" s="1">
        <v>63.923076923099998</v>
      </c>
      <c r="E13">
        <v>63.222222222200003</v>
      </c>
      <c r="F13">
        <v>64.5</v>
      </c>
    </row>
    <row r="14" spans="1:6">
      <c r="A14" t="s">
        <v>6</v>
      </c>
      <c r="B14">
        <v>7.6149148455200004</v>
      </c>
      <c r="C14">
        <v>7</v>
      </c>
      <c r="D14" s="1">
        <v>53.636363636399999</v>
      </c>
      <c r="E14">
        <v>54.888888888899999</v>
      </c>
      <c r="F14">
        <v>53</v>
      </c>
    </row>
    <row r="15" spans="1:6">
      <c r="D15" s="1"/>
    </row>
    <row r="16" spans="1:6">
      <c r="A16" t="s">
        <v>7</v>
      </c>
      <c r="D16" s="1">
        <f>AVERAGE(D3:D14)</f>
        <v>57.680217930208336</v>
      </c>
      <c r="E16">
        <f>AVERAGE(E3:E14)</f>
        <v>58.037037037041671</v>
      </c>
      <c r="F16">
        <f>AVERAGE(F3:F14)</f>
        <v>57.708333333333336</v>
      </c>
    </row>
  </sheetData>
  <phoneticPr fontId="3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18"/>
  <sheetViews>
    <sheetView view="pageLayout" workbookViewId="0">
      <selection activeCell="D13" sqref="D13"/>
    </sheetView>
  </sheetViews>
  <sheetFormatPr baseColWidth="10" defaultRowHeight="13"/>
  <cols>
    <col min="1" max="1" width="5" customWidth="1"/>
    <col min="2" max="2" width="12.140625" customWidth="1"/>
    <col min="3" max="3" width="10.42578125" customWidth="1"/>
    <col min="4" max="4" width="13.85546875" customWidth="1"/>
    <col min="5" max="5" width="11.140625" customWidth="1"/>
    <col min="6" max="6" width="10.28515625" customWidth="1"/>
  </cols>
  <sheetData>
    <row r="1" spans="1:6">
      <c r="A1" t="s">
        <v>64</v>
      </c>
      <c r="B1" t="s">
        <v>49</v>
      </c>
      <c r="C1" t="s">
        <v>50</v>
      </c>
      <c r="D1" s="1" t="s">
        <v>51</v>
      </c>
      <c r="E1" t="s">
        <v>52</v>
      </c>
      <c r="F1" t="s">
        <v>53</v>
      </c>
    </row>
    <row r="3" spans="1:6">
      <c r="A3" t="s">
        <v>8</v>
      </c>
      <c r="B3">
        <v>8.4172247922099999</v>
      </c>
      <c r="C3">
        <v>6</v>
      </c>
      <c r="D3" s="1">
        <v>70.166666666699996</v>
      </c>
      <c r="E3">
        <v>70.444444444400006</v>
      </c>
      <c r="F3">
        <v>70.5</v>
      </c>
    </row>
    <row r="4" spans="1:6">
      <c r="A4" t="s">
        <v>9</v>
      </c>
      <c r="B4">
        <v>9.2707989093900007</v>
      </c>
      <c r="C4">
        <v>7</v>
      </c>
      <c r="D4" s="1">
        <v>77.818181818200003</v>
      </c>
      <c r="E4">
        <v>76.777777777799997</v>
      </c>
      <c r="F4">
        <v>76.5</v>
      </c>
    </row>
    <row r="5" spans="1:6">
      <c r="A5" t="s">
        <v>10</v>
      </c>
      <c r="B5">
        <v>6.6962578565199999</v>
      </c>
      <c r="C5">
        <v>3</v>
      </c>
      <c r="D5" s="1">
        <v>58.4666666667</v>
      </c>
      <c r="E5">
        <v>59.388888888899999</v>
      </c>
      <c r="F5">
        <v>59.5</v>
      </c>
    </row>
    <row r="6" spans="1:6">
      <c r="A6" t="s">
        <v>11</v>
      </c>
      <c r="B6">
        <v>6.2077328963499996</v>
      </c>
      <c r="C6">
        <v>7</v>
      </c>
      <c r="D6" s="1">
        <v>73.636363636400006</v>
      </c>
      <c r="E6">
        <v>72.222222222200003</v>
      </c>
      <c r="F6">
        <v>73.5</v>
      </c>
    </row>
    <row r="7" spans="1:6">
      <c r="A7" t="s">
        <v>12</v>
      </c>
      <c r="B7">
        <v>7.7172246018599999</v>
      </c>
      <c r="C7">
        <v>3</v>
      </c>
      <c r="D7" s="1">
        <v>73.866666666699999</v>
      </c>
      <c r="E7">
        <v>74.444444444400006</v>
      </c>
      <c r="F7">
        <v>75</v>
      </c>
    </row>
    <row r="8" spans="1:6">
      <c r="A8" t="s">
        <v>13</v>
      </c>
      <c r="B8">
        <v>7.3804192452299997</v>
      </c>
      <c r="C8">
        <v>5</v>
      </c>
      <c r="D8" s="1">
        <v>52.461538461499998</v>
      </c>
      <c r="E8">
        <v>51</v>
      </c>
      <c r="F8">
        <v>53</v>
      </c>
    </row>
    <row r="9" spans="1:6">
      <c r="A9" t="s">
        <v>14</v>
      </c>
      <c r="B9">
        <v>6.1165157324999999</v>
      </c>
      <c r="C9">
        <v>6</v>
      </c>
      <c r="D9" s="1">
        <v>49</v>
      </c>
      <c r="E9">
        <v>47.333333333299997</v>
      </c>
      <c r="F9">
        <v>49</v>
      </c>
    </row>
    <row r="10" spans="1:6">
      <c r="A10" t="s">
        <v>15</v>
      </c>
      <c r="B10">
        <v>9.0134249908299999</v>
      </c>
      <c r="C10">
        <v>7</v>
      </c>
      <c r="D10" s="1">
        <v>60.727272727299997</v>
      </c>
      <c r="E10">
        <v>60.777777777799997</v>
      </c>
      <c r="F10">
        <v>61</v>
      </c>
    </row>
    <row r="11" spans="1:6">
      <c r="A11" t="s">
        <v>16</v>
      </c>
      <c r="B11">
        <v>8.4296395847899994</v>
      </c>
      <c r="C11">
        <v>5</v>
      </c>
      <c r="D11" s="1">
        <v>75.461538461499998</v>
      </c>
      <c r="E11">
        <v>75.333333333300004</v>
      </c>
      <c r="F11">
        <v>76.5</v>
      </c>
    </row>
    <row r="12" spans="1:6">
      <c r="A12" t="s">
        <v>17</v>
      </c>
      <c r="B12">
        <v>9.1601581171999999</v>
      </c>
      <c r="C12">
        <v>7</v>
      </c>
      <c r="D12" s="1">
        <v>39.363636363600001</v>
      </c>
      <c r="E12">
        <v>39.555555555600002</v>
      </c>
      <c r="F12">
        <v>39</v>
      </c>
    </row>
    <row r="13" spans="1:6">
      <c r="A13" t="s">
        <v>18</v>
      </c>
      <c r="B13">
        <v>10.193712017999999</v>
      </c>
      <c r="C13">
        <v>6</v>
      </c>
      <c r="D13" s="1">
        <v>41.25</v>
      </c>
      <c r="E13">
        <v>40.833333333299997</v>
      </c>
      <c r="F13">
        <v>41</v>
      </c>
    </row>
    <row r="14" spans="1:6">
      <c r="A14" t="s">
        <v>19</v>
      </c>
      <c r="B14">
        <v>8.1014805392699998</v>
      </c>
      <c r="C14">
        <v>4</v>
      </c>
      <c r="D14" s="1">
        <v>49.428571428600002</v>
      </c>
      <c r="E14">
        <v>48.111111111100001</v>
      </c>
      <c r="F14">
        <v>49</v>
      </c>
    </row>
    <row r="15" spans="1:6">
      <c r="A15" t="s">
        <v>20</v>
      </c>
      <c r="B15">
        <v>7.3282067642099999</v>
      </c>
      <c r="C15">
        <v>5</v>
      </c>
      <c r="D15" s="1">
        <v>87.692307692300005</v>
      </c>
      <c r="E15">
        <v>87.944444444400006</v>
      </c>
      <c r="F15">
        <v>88</v>
      </c>
    </row>
    <row r="17" spans="2:6">
      <c r="B17" t="s">
        <v>45</v>
      </c>
      <c r="D17" s="1">
        <f>AVERAGE(D3:D15)</f>
        <v>62.256877737653852</v>
      </c>
      <c r="E17" s="2">
        <f>AVERAGE(E3:E15)</f>
        <v>61.858974358961547</v>
      </c>
      <c r="F17" s="2">
        <f>AVERAGE(F3:F15)</f>
        <v>62.42307692307692</v>
      </c>
    </row>
    <row r="18" spans="2:6">
      <c r="B18" t="s">
        <v>21</v>
      </c>
      <c r="D18" s="1">
        <f>AVERAGE(D4:D16)</f>
        <v>61.597728660233322</v>
      </c>
      <c r="E18" s="2">
        <f>AVERAGE(E4:E16)</f>
        <v>61.143518518508337</v>
      </c>
      <c r="F18" s="2">
        <f>AVERAGE(F4:F16)</f>
        <v>61.75</v>
      </c>
    </row>
  </sheetData>
  <phoneticPr fontId="3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8"/>
  <sheetViews>
    <sheetView view="pageLayout" workbookViewId="0">
      <selection activeCell="B6" sqref="B6"/>
    </sheetView>
  </sheetViews>
  <sheetFormatPr baseColWidth="10" defaultRowHeight="13"/>
  <cols>
    <col min="1" max="1" width="11.7109375" customWidth="1"/>
  </cols>
  <sheetData>
    <row r="1" spans="1:3">
      <c r="A1" s="1" t="s">
        <v>70</v>
      </c>
      <c r="B1" t="s">
        <v>65</v>
      </c>
      <c r="C1" t="s">
        <v>66</v>
      </c>
    </row>
    <row r="2" spans="1:3">
      <c r="A2" s="1"/>
    </row>
    <row r="3" spans="1:3">
      <c r="A3" s="1" t="s">
        <v>71</v>
      </c>
      <c r="B3">
        <v>9</v>
      </c>
      <c r="C3">
        <f>Bronx!D15+Final!D16</f>
        <v>48.72812557813333</v>
      </c>
    </row>
    <row r="4" spans="1:3">
      <c r="A4" s="1" t="s">
        <v>72</v>
      </c>
      <c r="B4">
        <v>12</v>
      </c>
      <c r="C4">
        <f>Brooklyn!D18+Final!D19</f>
        <v>54.106357531366662</v>
      </c>
    </row>
    <row r="5" spans="1:3">
      <c r="A5" s="1" t="s">
        <v>67</v>
      </c>
      <c r="B5">
        <v>12</v>
      </c>
      <c r="C5">
        <f>Manhattan!D16+Final!D16</f>
        <v>57.680217930208336</v>
      </c>
    </row>
    <row r="6" spans="1:3">
      <c r="A6" s="1" t="s">
        <v>73</v>
      </c>
      <c r="B6">
        <v>12</v>
      </c>
      <c r="C6">
        <f>Queens!D18+Final!D17</f>
        <v>61.597728660233322</v>
      </c>
    </row>
    <row r="7" spans="1:3">
      <c r="A7" s="1"/>
    </row>
    <row r="8" spans="1:3">
      <c r="A8" s="1" t="s">
        <v>68</v>
      </c>
      <c r="B8">
        <f>SUM(B3:B6)</f>
        <v>45</v>
      </c>
      <c r="C8">
        <f>(C3*B3 + C4*B4 + C5*B5 + C6*B6)/B8</f>
        <v>55.981439548108888</v>
      </c>
    </row>
  </sheetData>
  <phoneticPr fontId="3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8"/>
  <sheetViews>
    <sheetView view="pageLayout" workbookViewId="0">
      <selection activeCell="E3" sqref="E3"/>
    </sheetView>
  </sheetViews>
  <sheetFormatPr baseColWidth="10" defaultRowHeight="13"/>
  <cols>
    <col min="1" max="1" width="4.7109375" customWidth="1"/>
    <col min="2" max="2" width="10.28515625" customWidth="1"/>
    <col min="3" max="3" width="11" customWidth="1"/>
    <col min="4" max="4" width="14" customWidth="1"/>
    <col min="5" max="5" width="11.28515625" customWidth="1"/>
    <col min="6" max="6" width="12.42578125" customWidth="1"/>
  </cols>
  <sheetData>
    <row r="1" spans="1:6">
      <c r="A1" t="s">
        <v>69</v>
      </c>
      <c r="B1" t="s">
        <v>49</v>
      </c>
      <c r="C1" t="s">
        <v>50</v>
      </c>
      <c r="D1" s="1" t="s">
        <v>51</v>
      </c>
      <c r="E1" t="s">
        <v>52</v>
      </c>
      <c r="F1" t="s">
        <v>53</v>
      </c>
    </row>
    <row r="3" spans="1:6">
      <c r="A3" t="s">
        <v>48</v>
      </c>
      <c r="B3">
        <v>4.8172484213400004</v>
      </c>
      <c r="C3">
        <v>7</v>
      </c>
      <c r="D3" s="1">
        <v>95.636363636400006</v>
      </c>
      <c r="E3">
        <v>94.5</v>
      </c>
      <c r="F3">
        <v>96.5</v>
      </c>
    </row>
    <row r="4" spans="1:6">
      <c r="A4" t="s">
        <v>39</v>
      </c>
      <c r="B4">
        <v>9.2808397749400005</v>
      </c>
      <c r="C4">
        <v>6</v>
      </c>
      <c r="D4" s="1">
        <v>75.75</v>
      </c>
      <c r="E4">
        <v>75.611111111100001</v>
      </c>
      <c r="F4">
        <v>76</v>
      </c>
    </row>
    <row r="5" spans="1:6">
      <c r="A5" t="s">
        <v>40</v>
      </c>
      <c r="B5">
        <v>7.7400579282099997</v>
      </c>
      <c r="C5">
        <v>6</v>
      </c>
      <c r="D5" s="1">
        <v>82.583333333300004</v>
      </c>
      <c r="E5">
        <v>80.555555555599994</v>
      </c>
      <c r="F5">
        <v>82</v>
      </c>
    </row>
    <row r="6" spans="1:6">
      <c r="A6" t="s">
        <v>41</v>
      </c>
      <c r="B6">
        <v>7.1886348208999999</v>
      </c>
      <c r="C6">
        <v>6</v>
      </c>
      <c r="D6" s="1">
        <v>78.666666666699996</v>
      </c>
      <c r="E6">
        <v>78.833333333300004</v>
      </c>
      <c r="F6">
        <v>77.5</v>
      </c>
    </row>
    <row r="7" spans="1:6">
      <c r="A7" t="s">
        <v>42</v>
      </c>
      <c r="B7">
        <v>8.2424455410200004</v>
      </c>
      <c r="C7">
        <v>5</v>
      </c>
      <c r="D7" s="1">
        <v>58.2307692308</v>
      </c>
      <c r="E7">
        <v>58.055555555600002</v>
      </c>
      <c r="F7">
        <v>58</v>
      </c>
    </row>
    <row r="8" spans="1:6">
      <c r="A8" t="s">
        <v>43</v>
      </c>
      <c r="B8">
        <v>6.4648370162799997</v>
      </c>
      <c r="C8">
        <v>5</v>
      </c>
      <c r="D8" s="1">
        <v>76.538461538500002</v>
      </c>
      <c r="E8">
        <v>75.166666666699996</v>
      </c>
      <c r="F8">
        <v>78</v>
      </c>
    </row>
  </sheetData>
  <phoneticPr fontId="3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Bronx</vt:lpstr>
      <vt:lpstr>Brooklyn</vt:lpstr>
      <vt:lpstr>Manhattan</vt:lpstr>
      <vt:lpstr>Queens</vt:lpstr>
      <vt:lpstr>Final</vt:lpstr>
      <vt:lpstr>ASO</vt:lpstr>
    </vt:vector>
  </TitlesOfParts>
  <Company>SUNY Stony Brook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Donovan Meyer</dc:creator>
  <cp:lastModifiedBy>John Wyatt</cp:lastModifiedBy>
  <dcterms:created xsi:type="dcterms:W3CDTF">2012-02-19T13:33:30Z</dcterms:created>
  <dcterms:modified xsi:type="dcterms:W3CDTF">2014-01-24T23:14:04Z</dcterms:modified>
</cp:coreProperties>
</file>