
<file path=[Content_Types].xml><?xml version="1.0" encoding="utf-8"?>
<Types xmlns="http://schemas.openxmlformats.org/package/2006/content-types">
  <Override PartName="/xl/queryTables/queryTable4.xml" ContentType="application/vnd.openxmlformats-officedocument.spreadsheetml.query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queryTables/queryTable1.xml" ContentType="application/vnd.openxmlformats-officedocument.spreadsheetml.queryTable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5.xml" ContentType="application/vnd.openxmlformats-officedocument.spreadsheetml.queryTable+xml"/>
  <Override PartName="/xl/styles.xml" ContentType="application/vnd.openxmlformats-officedocument.spreadsheetml.styles+xml"/>
  <Override PartName="/xl/calcChain.xml" ContentType="application/vnd.openxmlformats-officedocument.spreadsheetml.calcChain+xml"/>
  <Default Extension="jpeg" ContentType="image/jpeg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25720" tabRatio="500"/>
  </bookViews>
  <sheets>
    <sheet name="Final" sheetId="7" r:id="rId1"/>
    <sheet name="Bronx" sheetId="2" r:id="rId2"/>
    <sheet name="Brooklyn" sheetId="3" r:id="rId3"/>
    <sheet name="Manhattan" sheetId="4" r:id="rId4"/>
    <sheet name="Queens" sheetId="5" r:id="rId5"/>
  </sheets>
  <definedNames>
    <definedName name="bb" localSheetId="2">Brooklyn!$A$3:$F$16</definedName>
    <definedName name="bx" localSheetId="1">Bronx!$A$15:$E$15</definedName>
    <definedName name="bx_1" localSheetId="1">Bronx!$A$3:$F$16</definedName>
    <definedName name="mm" localSheetId="3">Manhattan!$A$3:$F$13</definedName>
    <definedName name="qp" localSheetId="4">Queens!$A$3:$F$14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5" i="2"/>
  <c r="E15"/>
  <c r="D15"/>
  <c r="F20" i="3"/>
  <c r="E20"/>
  <c r="D20"/>
  <c r="F18"/>
  <c r="E18"/>
  <c r="D18"/>
  <c r="C4" i="7"/>
  <c r="C3"/>
  <c r="B8"/>
  <c r="C6"/>
  <c r="C5"/>
  <c r="C8"/>
  <c r="F16" i="4"/>
  <c r="E16"/>
  <c r="D16"/>
  <c r="F17" i="5"/>
  <c r="E17"/>
  <c r="D17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jen:Desktop:papers soon to be submitted:derby:final_skaters:2012:bx.txt" delimited="0">
      <textFields count="10">
        <textField/>
        <textField position="11"/>
        <textField type="skip" position="20"/>
        <textField position="48"/>
        <textField type="skip" position="51"/>
        <textField position="84"/>
        <textField type="skip" position="97"/>
        <textField position="125"/>
        <textField type="skip" position="138"/>
        <textField position="153"/>
      </textFields>
    </textPr>
  </connection>
  <connection id="2" name="Connection2" type="6" refreshedVersion="0">
    <textPr fileType="mac" sourceFile="Macintosh HD:Users:jen:Desktop:papers soon to be submitted:derby:final_skaters:2012:bx.txt" delimited="0">
      <textFields count="10">
        <textField/>
        <textField type="skip" position="5"/>
        <textField type="skip" position="21"/>
        <textField position="48"/>
        <textField type="skip" position="51"/>
        <textField position="86"/>
        <textField type="skip" position="98"/>
        <textField position="125"/>
        <textField type="skip" position="138"/>
        <textField position="153"/>
      </textFields>
    </textPr>
  </connection>
  <connection id="3" name="Connection3" type="6" refreshedVersion="0">
    <textPr fileType="mac" sourceFile="Macintosh HD:Users:jen:Desktop:papers soon to be submitted:derby:final_skaters:2012:bb.txt" delimited="0">
      <textFields count="10">
        <textField/>
        <textField position="5"/>
        <textField type="skip" position="21"/>
        <textField position="47"/>
        <textField type="skip" position="51"/>
        <textField position="84"/>
        <textField type="skip" position="98"/>
        <textField position="125"/>
        <textField type="skip" position="138"/>
        <textField position="153"/>
      </textFields>
    </textPr>
  </connection>
  <connection id="4" name="Connection4" type="6" refreshedVersion="0">
    <textPr fileType="mac" sourceFile="Macintosh HD:Users:jen:Desktop:papers soon to be submitted:derby:final_skaters:2012:mm.txt" delimited="0">
      <textFields count="10">
        <textField/>
        <textField position="7"/>
        <textField type="skip" position="20"/>
        <textField position="48"/>
        <textField type="skip" position="51"/>
        <textField position="84"/>
        <textField type="skip" position="97"/>
        <textField position="125"/>
        <textField type="skip" position="138"/>
        <textField position="153"/>
      </textFields>
    </textPr>
  </connection>
  <connection id="5" name="Connection5" type="6" refreshedVersion="0">
    <textPr fileType="mac" sourceFile="Macintosh HD:Users:jen:Desktop:papers soon to be submitted:derby:final_skaters:2012:qp.txt" delimited="0">
      <textFields count="10">
        <textField/>
        <textField position="4"/>
        <textField type="skip" position="21"/>
        <textField position="48"/>
        <textField type="skip" position="51"/>
        <textField position="84"/>
        <textField type="skip" position="97"/>
        <textField position="125"/>
        <textField type="skip" position="138"/>
        <textField position="153"/>
      </textFields>
    </textPr>
  </connection>
</connections>
</file>

<file path=xl/sharedStrings.xml><?xml version="1.0" encoding="utf-8"?>
<sst xmlns="http://schemas.openxmlformats.org/spreadsheetml/2006/main" count="82" uniqueCount="66">
  <si>
    <t>BX4</t>
  </si>
  <si>
    <t>BX5</t>
  </si>
  <si>
    <t>BX6</t>
  </si>
  <si>
    <t>BX7</t>
  </si>
  <si>
    <t>bk13</t>
    <phoneticPr fontId="5" type="noConversion"/>
  </si>
  <si>
    <t>avg w/o Fizzy</t>
    <phoneticPr fontId="5" type="noConversion"/>
  </si>
  <si>
    <t>BX8</t>
  </si>
  <si>
    <t>BX9</t>
  </si>
  <si>
    <t>BX#</t>
    <phoneticPr fontId="5" type="noConversion"/>
  </si>
  <si>
    <t>QP#</t>
    <phoneticPr fontId="5" type="noConversion"/>
  </si>
  <si>
    <t>N of skaters</t>
    <phoneticPr fontId="5" type="noConversion"/>
  </si>
  <si>
    <t>Average</t>
    <phoneticPr fontId="5" type="noConversion"/>
  </si>
  <si>
    <t>Manhattan</t>
    <phoneticPr fontId="5" type="noConversion"/>
  </si>
  <si>
    <t>Gotham</t>
    <phoneticPr fontId="5" type="noConversion"/>
  </si>
  <si>
    <t>Bronx</t>
    <phoneticPr fontId="5" type="noConversion"/>
  </si>
  <si>
    <t>Brooklyn</t>
    <phoneticPr fontId="5" type="noConversion"/>
  </si>
  <si>
    <t>Queens</t>
    <phoneticPr fontId="5" type="noConversion"/>
  </si>
  <si>
    <t>Team</t>
    <phoneticPr fontId="5" type="noConversion"/>
  </si>
  <si>
    <t>mm6</t>
  </si>
  <si>
    <t>mm7</t>
  </si>
  <si>
    <t>mm8</t>
  </si>
  <si>
    <t>mm9</t>
  </si>
  <si>
    <t>mm10</t>
  </si>
  <si>
    <t>mm11</t>
  </si>
  <si>
    <t>mm12</t>
  </si>
  <si>
    <t>Team Averages</t>
    <phoneticPr fontId="5" type="noConversion"/>
  </si>
  <si>
    <t>qp1</t>
  </si>
  <si>
    <t>qp2</t>
  </si>
  <si>
    <t>qp3</t>
  </si>
  <si>
    <t>qp4</t>
  </si>
  <si>
    <t>qp5</t>
  </si>
  <si>
    <t>qp6</t>
  </si>
  <si>
    <t>qp7</t>
  </si>
  <si>
    <t>qp8</t>
  </si>
  <si>
    <t>qp9</t>
  </si>
  <si>
    <t>qp10</t>
  </si>
  <si>
    <t>qp11</t>
  </si>
  <si>
    <t xml:space="preserve">bk1 </t>
  </si>
  <si>
    <t xml:space="preserve">bk2 </t>
  </si>
  <si>
    <t xml:space="preserve">bk3 </t>
  </si>
  <si>
    <t xml:space="preserve">bk4 </t>
  </si>
  <si>
    <t xml:space="preserve">bk5 </t>
  </si>
  <si>
    <t xml:space="preserve">bk6 </t>
  </si>
  <si>
    <t xml:space="preserve">bk7 </t>
  </si>
  <si>
    <t xml:space="preserve">bk8 </t>
  </si>
  <si>
    <t xml:space="preserve">bk9 </t>
  </si>
  <si>
    <t xml:space="preserve">bk10 </t>
  </si>
  <si>
    <t xml:space="preserve">bk11 </t>
  </si>
  <si>
    <t xml:space="preserve">bk12 </t>
  </si>
  <si>
    <t>mm1</t>
  </si>
  <si>
    <t>mm2</t>
  </si>
  <si>
    <t>mm3</t>
  </si>
  <si>
    <t>mm4</t>
  </si>
  <si>
    <t>mm5</t>
  </si>
  <si>
    <t>BB#</t>
    <phoneticPr fontId="5" type="noConversion"/>
  </si>
  <si>
    <t>team averages</t>
    <phoneticPr fontId="5" type="noConversion"/>
  </si>
  <si>
    <t>MM#</t>
    <phoneticPr fontId="5" type="noConversion"/>
  </si>
  <si>
    <t>team averages</t>
    <phoneticPr fontId="5" type="noConversion"/>
  </si>
  <si>
    <t>Std. dev.</t>
    <phoneticPr fontId="5" type="noConversion"/>
  </si>
  <si>
    <t>Votes tossed</t>
    <phoneticPr fontId="5" type="noConversion"/>
  </si>
  <si>
    <t>Avg. rem. votes</t>
    <phoneticPr fontId="5" type="noConversion"/>
  </si>
  <si>
    <t>Avg. all votes</t>
    <phoneticPr fontId="5" type="noConversion"/>
  </si>
  <si>
    <t>(Median)</t>
    <phoneticPr fontId="5" type="noConversion"/>
  </si>
  <si>
    <t>BX1</t>
  </si>
  <si>
    <t>BX2</t>
  </si>
  <si>
    <t>BX3</t>
  </si>
</sst>
</file>

<file path=xl/styles.xml><?xml version="1.0" encoding="utf-8"?>
<styleSheet xmlns="http://schemas.openxmlformats.org/spreadsheetml/2006/main">
  <fonts count="6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x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x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b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m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qp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8"/>
  <sheetViews>
    <sheetView tabSelected="1" view="pageLayout" workbookViewId="0">
      <selection activeCell="C6" sqref="C6"/>
    </sheetView>
  </sheetViews>
  <sheetFormatPr baseColWidth="10" defaultRowHeight="13"/>
  <cols>
    <col min="1" max="1" width="11.7109375" customWidth="1"/>
  </cols>
  <sheetData>
    <row r="1" spans="1:3">
      <c r="A1" s="1" t="s">
        <v>17</v>
      </c>
      <c r="B1" t="s">
        <v>10</v>
      </c>
      <c r="C1" t="s">
        <v>11</v>
      </c>
    </row>
    <row r="2" spans="1:3">
      <c r="A2" s="1"/>
    </row>
    <row r="3" spans="1:3">
      <c r="A3" s="1" t="s">
        <v>14</v>
      </c>
      <c r="B3">
        <v>9</v>
      </c>
      <c r="C3">
        <f>Bronx!D15</f>
        <v>56.229853479844451</v>
      </c>
    </row>
    <row r="4" spans="1:3">
      <c r="A4" s="1" t="s">
        <v>15</v>
      </c>
      <c r="B4">
        <v>12</v>
      </c>
      <c r="C4">
        <f>Brooklyn!D20</f>
        <v>62.043574481075005</v>
      </c>
    </row>
    <row r="5" spans="1:3">
      <c r="A5" s="1" t="s">
        <v>12</v>
      </c>
      <c r="B5">
        <v>12</v>
      </c>
      <c r="C5">
        <f>Manhattan!D16</f>
        <v>67.298415473399999</v>
      </c>
    </row>
    <row r="6" spans="1:3">
      <c r="A6" s="1" t="s">
        <v>16</v>
      </c>
      <c r="B6">
        <v>11</v>
      </c>
      <c r="C6">
        <f>Queens!D17</f>
        <v>59.031831426154547</v>
      </c>
    </row>
    <row r="7" spans="1:3">
      <c r="A7" s="1"/>
    </row>
    <row r="8" spans="1:3">
      <c r="A8" s="1" t="s">
        <v>13</v>
      </c>
      <c r="B8">
        <f>SUM(B3:B6)</f>
        <v>44</v>
      </c>
      <c r="C8">
        <f>(C3*B3 + C4*B4 + C5*B5 + C6*B6)/B8</f>
        <v>61.534606965000009</v>
      </c>
    </row>
  </sheetData>
  <sheetCalcPr fullCalcOnLoad="1"/>
  <phoneticPr fontId="5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9"/>
  <sheetViews>
    <sheetView view="pageLayout" workbookViewId="0">
      <selection activeCell="A20" sqref="A20"/>
    </sheetView>
  </sheetViews>
  <sheetFormatPr baseColWidth="10" defaultRowHeight="13"/>
  <cols>
    <col min="1" max="1" width="4.85546875" customWidth="1"/>
    <col min="2" max="2" width="11.7109375" customWidth="1"/>
    <col min="3" max="3" width="9.5703125" customWidth="1"/>
    <col min="4" max="4" width="14.7109375" customWidth="1"/>
    <col min="5" max="5" width="11.7109375" customWidth="1"/>
    <col min="6" max="6" width="9.7109375" customWidth="1"/>
  </cols>
  <sheetData>
    <row r="1" spans="1:6">
      <c r="A1" t="s">
        <v>8</v>
      </c>
      <c r="B1" t="s">
        <v>58</v>
      </c>
      <c r="C1" t="s">
        <v>59</v>
      </c>
      <c r="D1" s="1" t="s">
        <v>60</v>
      </c>
      <c r="E1" t="s">
        <v>61</v>
      </c>
      <c r="F1" t="s">
        <v>62</v>
      </c>
    </row>
    <row r="3" spans="1:6">
      <c r="A3" t="s">
        <v>63</v>
      </c>
      <c r="B3">
        <v>7.9596937846999998</v>
      </c>
      <c r="C3">
        <v>5</v>
      </c>
      <c r="D3" s="4">
        <v>75.357142857100001</v>
      </c>
      <c r="E3">
        <v>76.368421052599999</v>
      </c>
      <c r="F3">
        <v>75</v>
      </c>
    </row>
    <row r="4" spans="1:6">
      <c r="A4" t="s">
        <v>64</v>
      </c>
      <c r="B4">
        <v>10.248092106</v>
      </c>
      <c r="C4">
        <v>7</v>
      </c>
      <c r="D4" s="4">
        <v>27.916666666699999</v>
      </c>
      <c r="E4">
        <v>26.368421052599999</v>
      </c>
      <c r="F4">
        <v>27</v>
      </c>
    </row>
    <row r="5" spans="1:6">
      <c r="A5" t="s">
        <v>65</v>
      </c>
      <c r="B5">
        <v>8.2596744622399996</v>
      </c>
      <c r="C5">
        <v>7</v>
      </c>
      <c r="D5" s="4">
        <v>52.583333333299997</v>
      </c>
      <c r="E5">
        <v>54</v>
      </c>
      <c r="F5">
        <v>54</v>
      </c>
    </row>
    <row r="6" spans="1:6">
      <c r="A6" t="s">
        <v>0</v>
      </c>
      <c r="B6">
        <v>8.4876931891100007</v>
      </c>
      <c r="C6">
        <v>5</v>
      </c>
      <c r="D6" s="4">
        <v>73.714285714300004</v>
      </c>
      <c r="E6">
        <v>73.526315789500003</v>
      </c>
      <c r="F6">
        <v>72</v>
      </c>
    </row>
    <row r="7" spans="1:6">
      <c r="A7" t="s">
        <v>1</v>
      </c>
      <c r="B7">
        <v>9.4472991901600007</v>
      </c>
      <c r="C7">
        <v>6</v>
      </c>
      <c r="D7" s="4">
        <v>45.153846153800004</v>
      </c>
      <c r="E7">
        <v>47.157894736800003</v>
      </c>
      <c r="F7">
        <v>47</v>
      </c>
    </row>
    <row r="8" spans="1:6">
      <c r="A8" t="s">
        <v>2</v>
      </c>
      <c r="B8">
        <v>9.2531012661100007</v>
      </c>
      <c r="C8">
        <v>5</v>
      </c>
      <c r="D8" s="4">
        <v>59.785714285700003</v>
      </c>
      <c r="E8">
        <v>58.210526315800003</v>
      </c>
      <c r="F8">
        <v>60</v>
      </c>
    </row>
    <row r="9" spans="1:6">
      <c r="A9" t="s">
        <v>3</v>
      </c>
      <c r="B9">
        <v>9.69716905696</v>
      </c>
      <c r="C9">
        <v>6</v>
      </c>
      <c r="D9" s="4">
        <v>64.846153846199996</v>
      </c>
      <c r="E9">
        <v>62.578947368400001</v>
      </c>
      <c r="F9">
        <v>66</v>
      </c>
    </row>
    <row r="10" spans="1:6">
      <c r="A10" t="s">
        <v>6</v>
      </c>
      <c r="B10">
        <v>10.961922399400001</v>
      </c>
      <c r="C10">
        <v>7</v>
      </c>
      <c r="D10" s="4">
        <v>36.25</v>
      </c>
      <c r="E10">
        <v>37.052631578899998</v>
      </c>
      <c r="F10">
        <v>35</v>
      </c>
    </row>
    <row r="11" spans="1:6">
      <c r="A11" t="s">
        <v>7</v>
      </c>
      <c r="B11">
        <v>8.8354019424899999</v>
      </c>
      <c r="C11">
        <v>6</v>
      </c>
      <c r="D11" s="4">
        <v>70.461538461499998</v>
      </c>
      <c r="E11">
        <v>72.210526315799996</v>
      </c>
      <c r="F11">
        <v>72</v>
      </c>
    </row>
    <row r="12" spans="1:6">
      <c r="D12" s="1"/>
    </row>
    <row r="13" spans="1:6">
      <c r="D13" s="1"/>
    </row>
    <row r="14" spans="1:6">
      <c r="D14" s="1"/>
    </row>
    <row r="15" spans="1:6">
      <c r="B15" t="s">
        <v>57</v>
      </c>
      <c r="D15" s="1">
        <f>AVERAGE(D3:D11)</f>
        <v>56.229853479844451</v>
      </c>
      <c r="E15">
        <f>AVERAGE(E3:E11)</f>
        <v>56.385964912266665</v>
      </c>
      <c r="F15">
        <f>AVERAGE(F3:F11)</f>
        <v>56.444444444444443</v>
      </c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</sheetData>
  <sheetCalcPr fullCalcOnLoad="1"/>
  <phoneticPr fontId="5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0"/>
  <sheetViews>
    <sheetView view="pageLayout" workbookViewId="0">
      <selection activeCell="D20" sqref="D20"/>
    </sheetView>
  </sheetViews>
  <sheetFormatPr baseColWidth="10" defaultRowHeight="13"/>
  <cols>
    <col min="1" max="1" width="5.42578125" customWidth="1"/>
    <col min="2" max="2" width="11.42578125" customWidth="1"/>
    <col min="3" max="3" width="10.42578125" customWidth="1"/>
    <col min="4" max="4" width="14.28515625" customWidth="1"/>
    <col min="6" max="6" width="11" customWidth="1"/>
  </cols>
  <sheetData>
    <row r="1" spans="1:6">
      <c r="A1" t="s">
        <v>54</v>
      </c>
      <c r="B1" t="s">
        <v>58</v>
      </c>
      <c r="C1" t="s">
        <v>59</v>
      </c>
      <c r="D1" s="1" t="s">
        <v>60</v>
      </c>
      <c r="E1" t="s">
        <v>61</v>
      </c>
      <c r="F1" t="s">
        <v>62</v>
      </c>
    </row>
    <row r="3" spans="1:6">
      <c r="A3" t="s">
        <v>37</v>
      </c>
      <c r="B3">
        <v>8.5593900422099995</v>
      </c>
      <c r="C3">
        <v>7</v>
      </c>
      <c r="D3" s="4">
        <v>60.25</v>
      </c>
      <c r="E3">
        <v>59.526315789500003</v>
      </c>
      <c r="F3">
        <v>58</v>
      </c>
    </row>
    <row r="4" spans="1:6">
      <c r="A4" t="s">
        <v>38</v>
      </c>
      <c r="B4">
        <v>7.8843986891900002</v>
      </c>
      <c r="C4">
        <v>6</v>
      </c>
      <c r="D4" s="4">
        <v>52.076923076900002</v>
      </c>
      <c r="E4">
        <v>51.052631578899998</v>
      </c>
      <c r="F4">
        <v>51</v>
      </c>
    </row>
    <row r="5" spans="1:6">
      <c r="A5" t="s">
        <v>39</v>
      </c>
      <c r="B5">
        <v>13.1373758139</v>
      </c>
      <c r="C5">
        <v>5</v>
      </c>
      <c r="D5" s="4">
        <v>69.714285714300004</v>
      </c>
      <c r="E5">
        <v>71.421052631600006</v>
      </c>
      <c r="F5">
        <v>70</v>
      </c>
    </row>
    <row r="6" spans="1:6">
      <c r="A6" t="s">
        <v>40</v>
      </c>
      <c r="B6">
        <v>6.2412511865999996</v>
      </c>
      <c r="C6">
        <v>5</v>
      </c>
      <c r="D6" s="4">
        <v>81.928571428599994</v>
      </c>
      <c r="E6">
        <v>82.210526315799996</v>
      </c>
      <c r="F6">
        <v>82</v>
      </c>
    </row>
    <row r="7" spans="1:6">
      <c r="A7" t="s">
        <v>41</v>
      </c>
      <c r="B7">
        <v>9.4652333978000005</v>
      </c>
      <c r="C7">
        <v>6</v>
      </c>
      <c r="D7" s="4">
        <v>37.384615384600004</v>
      </c>
      <c r="E7">
        <v>37.421052631599999</v>
      </c>
      <c r="F7">
        <v>36</v>
      </c>
    </row>
    <row r="8" spans="1:6">
      <c r="A8" t="s">
        <v>42</v>
      </c>
      <c r="B8">
        <v>4.5027606866400003</v>
      </c>
      <c r="C8">
        <v>6</v>
      </c>
      <c r="D8" s="4">
        <v>86.615384615400004</v>
      </c>
      <c r="E8">
        <v>86.947368421099995</v>
      </c>
      <c r="F8">
        <v>87</v>
      </c>
    </row>
    <row r="9" spans="1:6">
      <c r="A9" t="s">
        <v>43</v>
      </c>
      <c r="B9">
        <v>7.4922962383999998</v>
      </c>
      <c r="C9">
        <v>7</v>
      </c>
      <c r="D9" s="4">
        <v>62.333333333299997</v>
      </c>
      <c r="E9">
        <v>61.631578947400001</v>
      </c>
      <c r="F9">
        <v>62</v>
      </c>
    </row>
    <row r="10" spans="1:6">
      <c r="A10" t="s">
        <v>44</v>
      </c>
      <c r="B10">
        <v>8.7842895381500004</v>
      </c>
      <c r="C10">
        <v>5</v>
      </c>
      <c r="D10" s="4">
        <v>74.142857142899999</v>
      </c>
      <c r="E10">
        <v>73.947368421099995</v>
      </c>
      <c r="F10">
        <v>74</v>
      </c>
    </row>
    <row r="11" spans="1:6">
      <c r="A11" t="s">
        <v>45</v>
      </c>
      <c r="B11">
        <v>11.766490232800001</v>
      </c>
      <c r="C11">
        <v>6</v>
      </c>
      <c r="D11" s="4">
        <v>37.076923076900002</v>
      </c>
      <c r="E11">
        <v>34.684210526299999</v>
      </c>
      <c r="F11">
        <v>37</v>
      </c>
    </row>
    <row r="12" spans="1:6">
      <c r="A12" t="s">
        <v>46</v>
      </c>
      <c r="B12">
        <v>9.0811803339299999</v>
      </c>
      <c r="C12">
        <v>6</v>
      </c>
      <c r="D12" s="4">
        <v>67.384615384599996</v>
      </c>
      <c r="E12">
        <v>66.631578947400001</v>
      </c>
      <c r="F12">
        <v>68</v>
      </c>
    </row>
    <row r="13" spans="1:6">
      <c r="A13" t="s">
        <v>47</v>
      </c>
      <c r="B13">
        <v>13.155391574799999</v>
      </c>
      <c r="C13">
        <v>5</v>
      </c>
      <c r="D13" s="4">
        <v>36.071428571399998</v>
      </c>
      <c r="E13">
        <v>32.210526315800003</v>
      </c>
      <c r="F13">
        <v>38</v>
      </c>
    </row>
    <row r="14" spans="1:6">
      <c r="A14" t="s">
        <v>48</v>
      </c>
      <c r="B14">
        <v>9.5096134799499996</v>
      </c>
      <c r="C14">
        <v>6</v>
      </c>
      <c r="D14" s="4">
        <v>56.615384615400004</v>
      </c>
      <c r="E14">
        <v>56.894736842100002</v>
      </c>
      <c r="F14">
        <v>55</v>
      </c>
    </row>
    <row r="15" spans="1:6">
      <c r="A15" t="s">
        <v>4</v>
      </c>
      <c r="B15">
        <v>8.5634883857799995</v>
      </c>
      <c r="C15">
        <v>5</v>
      </c>
      <c r="D15" s="4">
        <v>59</v>
      </c>
      <c r="E15">
        <v>59</v>
      </c>
      <c r="F15">
        <v>59</v>
      </c>
    </row>
    <row r="17" spans="2:6">
      <c r="D17" s="1"/>
    </row>
    <row r="18" spans="2:6">
      <c r="B18" t="s">
        <v>55</v>
      </c>
      <c r="D18" s="5">
        <f>AVERAGE(D3:D14)</f>
        <v>60.13286019535834</v>
      </c>
      <c r="E18" s="2">
        <f>AVERAGE(E3:E14)</f>
        <v>59.54824561405001</v>
      </c>
      <c r="F18" s="2">
        <f>AVERAGE(F3:F14)</f>
        <v>59.833333333333336</v>
      </c>
    </row>
    <row r="20" spans="2:6">
      <c r="B20" t="s">
        <v>5</v>
      </c>
      <c r="D20" s="4">
        <f>(SUM(D3:D15)-D13)/12</f>
        <v>62.043574481075005</v>
      </c>
      <c r="E20">
        <f>(SUM(E3:E15)-E13)/12</f>
        <v>61.780701754400006</v>
      </c>
      <c r="F20">
        <f>(SUM(F3:F15)-F13)/12</f>
        <v>61.583333333333336</v>
      </c>
    </row>
  </sheetData>
  <sheetCalcPr fullCalcOnLoad="1"/>
  <phoneticPr fontId="5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6"/>
  <sheetViews>
    <sheetView view="pageLayout" workbookViewId="0">
      <selection activeCell="E14" sqref="E14"/>
    </sheetView>
  </sheetViews>
  <sheetFormatPr baseColWidth="10" defaultRowHeight="13"/>
  <cols>
    <col min="1" max="1" width="5.7109375" customWidth="1"/>
    <col min="2" max="2" width="12" customWidth="1"/>
    <col min="3" max="3" width="10.28515625" customWidth="1"/>
    <col min="4" max="4" width="13.85546875" customWidth="1"/>
    <col min="5" max="5" width="11.140625" customWidth="1"/>
  </cols>
  <sheetData>
    <row r="1" spans="1:6">
      <c r="A1" t="s">
        <v>56</v>
      </c>
      <c r="B1" t="s">
        <v>58</v>
      </c>
      <c r="C1" t="s">
        <v>59</v>
      </c>
      <c r="D1" s="1" t="s">
        <v>60</v>
      </c>
      <c r="E1" t="s">
        <v>61</v>
      </c>
      <c r="F1" t="s">
        <v>62</v>
      </c>
    </row>
    <row r="3" spans="1:6">
      <c r="A3" t="s">
        <v>49</v>
      </c>
      <c r="B3">
        <v>6.7930993537899997</v>
      </c>
      <c r="C3">
        <v>4</v>
      </c>
      <c r="D3" s="4">
        <v>68.133333333300001</v>
      </c>
      <c r="E3">
        <v>68.421052631600006</v>
      </c>
      <c r="F3">
        <v>67</v>
      </c>
    </row>
    <row r="4" spans="1:6">
      <c r="A4" t="s">
        <v>50</v>
      </c>
      <c r="B4">
        <v>7.4331327169800003</v>
      </c>
      <c r="C4">
        <v>6</v>
      </c>
      <c r="D4" s="4">
        <v>83.923076923099998</v>
      </c>
      <c r="E4">
        <v>85.157894736800003</v>
      </c>
      <c r="F4">
        <v>83</v>
      </c>
    </row>
    <row r="5" spans="1:6">
      <c r="A5" t="s">
        <v>51</v>
      </c>
      <c r="B5">
        <v>10.4671583302</v>
      </c>
      <c r="C5">
        <v>5</v>
      </c>
      <c r="D5" s="4">
        <v>49</v>
      </c>
      <c r="E5">
        <v>48.315789473700001</v>
      </c>
      <c r="F5">
        <v>49</v>
      </c>
    </row>
    <row r="6" spans="1:6">
      <c r="A6" t="s">
        <v>52</v>
      </c>
      <c r="B6">
        <v>7.53044502929</v>
      </c>
      <c r="C6">
        <v>4</v>
      </c>
      <c r="D6" s="4">
        <v>63.933333333299998</v>
      </c>
      <c r="E6">
        <v>62.473684210499997</v>
      </c>
      <c r="F6">
        <v>64</v>
      </c>
    </row>
    <row r="7" spans="1:6">
      <c r="A7" t="s">
        <v>53</v>
      </c>
      <c r="B7">
        <v>5.3355258651100002</v>
      </c>
      <c r="C7">
        <v>8</v>
      </c>
      <c r="D7" s="4">
        <v>68.727272727300004</v>
      </c>
      <c r="E7">
        <v>69.368421052599999</v>
      </c>
      <c r="F7">
        <v>69</v>
      </c>
    </row>
    <row r="8" spans="1:6">
      <c r="A8" t="s">
        <v>18</v>
      </c>
      <c r="B8">
        <v>9.14247205747</v>
      </c>
      <c r="C8">
        <v>5</v>
      </c>
      <c r="D8" s="4">
        <v>70.857142857100001</v>
      </c>
      <c r="E8">
        <v>71.157894736800003</v>
      </c>
      <c r="F8">
        <v>72</v>
      </c>
    </row>
    <row r="9" spans="1:6">
      <c r="A9" t="s">
        <v>19</v>
      </c>
      <c r="B9">
        <v>7.5517706378099998</v>
      </c>
      <c r="C9">
        <v>4</v>
      </c>
      <c r="D9" s="4">
        <v>52.666666666700003</v>
      </c>
      <c r="E9">
        <v>52.842105263199997</v>
      </c>
      <c r="F9">
        <v>52</v>
      </c>
    </row>
    <row r="10" spans="1:6">
      <c r="A10" t="s">
        <v>20</v>
      </c>
      <c r="B10">
        <v>8.5333881577199993</v>
      </c>
      <c r="C10">
        <v>6</v>
      </c>
      <c r="D10" s="4">
        <v>67.153846153800004</v>
      </c>
      <c r="E10">
        <v>66.526315789500003</v>
      </c>
      <c r="F10">
        <v>67</v>
      </c>
    </row>
    <row r="11" spans="1:6">
      <c r="A11" t="s">
        <v>21</v>
      </c>
      <c r="B11">
        <v>8.0138768534500002</v>
      </c>
      <c r="C11">
        <v>5</v>
      </c>
      <c r="D11" s="4">
        <v>60.357142857100001</v>
      </c>
      <c r="E11">
        <v>62</v>
      </c>
      <c r="F11">
        <v>62</v>
      </c>
    </row>
    <row r="12" spans="1:6">
      <c r="A12" t="s">
        <v>22</v>
      </c>
      <c r="B12">
        <v>6.8603445602499997</v>
      </c>
      <c r="C12">
        <v>6</v>
      </c>
      <c r="D12" s="4">
        <v>84.153846153800004</v>
      </c>
      <c r="E12">
        <v>84.789473684200004</v>
      </c>
      <c r="F12">
        <v>85</v>
      </c>
    </row>
    <row r="13" spans="1:6">
      <c r="A13" t="s">
        <v>23</v>
      </c>
      <c r="B13">
        <v>6.77283877183</v>
      </c>
      <c r="C13">
        <v>5</v>
      </c>
      <c r="D13" s="4">
        <v>83.857142857100001</v>
      </c>
      <c r="E13">
        <v>84.736842105299999</v>
      </c>
      <c r="F13">
        <v>84</v>
      </c>
    </row>
    <row r="14" spans="1:6">
      <c r="A14" t="s">
        <v>24</v>
      </c>
      <c r="B14">
        <v>8.0266369411399996</v>
      </c>
      <c r="C14">
        <v>8</v>
      </c>
      <c r="D14" s="4">
        <v>54.818181818200003</v>
      </c>
      <c r="E14">
        <v>54.736842105299999</v>
      </c>
      <c r="F14">
        <v>54</v>
      </c>
    </row>
    <row r="15" spans="1:6">
      <c r="D15" s="1"/>
    </row>
    <row r="16" spans="1:6">
      <c r="A16" t="s">
        <v>25</v>
      </c>
      <c r="D16" s="1">
        <f>AVERAGE(D3:D14)</f>
        <v>67.298415473399999</v>
      </c>
      <c r="E16">
        <f>AVERAGE(E3:E14)</f>
        <v>67.543859649124997</v>
      </c>
      <c r="F16">
        <f>AVERAGE(F3:F14)</f>
        <v>67.333333333333329</v>
      </c>
    </row>
  </sheetData>
  <sheetCalcPr fullCalcOnLoad="1"/>
  <phoneticPr fontId="5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8"/>
  <sheetViews>
    <sheetView view="pageLayout" workbookViewId="0">
      <selection activeCell="D17" sqref="D17"/>
    </sheetView>
  </sheetViews>
  <sheetFormatPr baseColWidth="10" defaultRowHeight="13"/>
  <cols>
    <col min="1" max="1" width="5" customWidth="1"/>
    <col min="2" max="2" width="12.140625" customWidth="1"/>
    <col min="3" max="3" width="10.42578125" customWidth="1"/>
    <col min="4" max="4" width="13.85546875" customWidth="1"/>
    <col min="5" max="5" width="11.140625" customWidth="1"/>
    <col min="6" max="6" width="10.28515625" customWidth="1"/>
  </cols>
  <sheetData>
    <row r="1" spans="1:6">
      <c r="A1" t="s">
        <v>9</v>
      </c>
      <c r="B1" t="s">
        <v>58</v>
      </c>
      <c r="C1" t="s">
        <v>59</v>
      </c>
      <c r="D1" s="1" t="s">
        <v>60</v>
      </c>
      <c r="E1" t="s">
        <v>61</v>
      </c>
      <c r="F1" t="s">
        <v>62</v>
      </c>
    </row>
    <row r="3" spans="1:6">
      <c r="A3" t="s">
        <v>26</v>
      </c>
      <c r="B3">
        <v>8.2330811808799993</v>
      </c>
      <c r="C3">
        <v>6</v>
      </c>
      <c r="D3" s="4">
        <v>35.384615384600004</v>
      </c>
      <c r="E3">
        <v>34.684210526299999</v>
      </c>
      <c r="F3">
        <v>35</v>
      </c>
    </row>
    <row r="4" spans="1:6">
      <c r="A4" t="s">
        <v>27</v>
      </c>
      <c r="B4">
        <v>7.4055455749799997</v>
      </c>
      <c r="C4">
        <v>5</v>
      </c>
      <c r="D4" s="4">
        <v>54.714285714299997</v>
      </c>
      <c r="E4">
        <v>55.789473684199997</v>
      </c>
      <c r="F4">
        <v>53</v>
      </c>
    </row>
    <row r="5" spans="1:6">
      <c r="A5" t="s">
        <v>28</v>
      </c>
      <c r="B5">
        <v>8.7579537784799992</v>
      </c>
      <c r="C5">
        <v>7</v>
      </c>
      <c r="D5" s="4">
        <v>58.166666666700003</v>
      </c>
      <c r="E5">
        <v>59.578947368400001</v>
      </c>
      <c r="F5">
        <v>59</v>
      </c>
    </row>
    <row r="6" spans="1:6">
      <c r="A6" t="s">
        <v>29</v>
      </c>
      <c r="B6">
        <v>7.3225598694</v>
      </c>
      <c r="C6">
        <v>5</v>
      </c>
      <c r="D6" s="4">
        <v>58.642857142899999</v>
      </c>
      <c r="E6">
        <v>57.789473684199997</v>
      </c>
      <c r="F6">
        <v>59</v>
      </c>
    </row>
    <row r="7" spans="1:6">
      <c r="A7" t="s">
        <v>30</v>
      </c>
      <c r="B7">
        <v>9.2458304179200006</v>
      </c>
      <c r="C7">
        <v>5</v>
      </c>
      <c r="D7" s="4">
        <v>42.357142857100001</v>
      </c>
      <c r="E7">
        <v>42.473684210499997</v>
      </c>
      <c r="F7">
        <v>42</v>
      </c>
    </row>
    <row r="8" spans="1:6">
      <c r="A8" t="s">
        <v>31</v>
      </c>
      <c r="B8">
        <v>6.5934576824700004</v>
      </c>
      <c r="C8">
        <v>9</v>
      </c>
      <c r="D8" s="4">
        <v>58.6</v>
      </c>
      <c r="E8">
        <v>57.842105263199997</v>
      </c>
      <c r="F8">
        <v>57</v>
      </c>
    </row>
    <row r="9" spans="1:6">
      <c r="A9" t="s">
        <v>32</v>
      </c>
      <c r="B9">
        <v>10.962455865200001</v>
      </c>
      <c r="C9">
        <v>7</v>
      </c>
      <c r="D9" s="4">
        <v>77.083333333300004</v>
      </c>
      <c r="E9">
        <v>75.789473684200004</v>
      </c>
      <c r="F9">
        <v>76</v>
      </c>
    </row>
    <row r="10" spans="1:6">
      <c r="A10" t="s">
        <v>33</v>
      </c>
      <c r="B10">
        <v>10.6331710926</v>
      </c>
      <c r="C10">
        <v>7</v>
      </c>
      <c r="D10" s="4">
        <v>43.416666666700003</v>
      </c>
      <c r="E10">
        <v>45.210526315800003</v>
      </c>
      <c r="F10">
        <v>43</v>
      </c>
    </row>
    <row r="11" spans="1:6">
      <c r="A11" t="s">
        <v>34</v>
      </c>
      <c r="B11">
        <v>6.8735445030299998</v>
      </c>
      <c r="C11">
        <v>8</v>
      </c>
      <c r="D11" s="4">
        <v>79.636363636400006</v>
      </c>
      <c r="E11">
        <v>81.368421052599999</v>
      </c>
      <c r="F11">
        <v>82</v>
      </c>
    </row>
    <row r="12" spans="1:6">
      <c r="A12" t="s">
        <v>35</v>
      </c>
      <c r="B12">
        <v>7.5222865753499999</v>
      </c>
      <c r="C12">
        <v>5</v>
      </c>
      <c r="D12" s="4">
        <v>88.785714285699996</v>
      </c>
      <c r="E12">
        <v>88.842105263199997</v>
      </c>
      <c r="F12">
        <v>89</v>
      </c>
    </row>
    <row r="13" spans="1:6">
      <c r="A13" t="s">
        <v>36</v>
      </c>
      <c r="B13">
        <v>10.0916849566</v>
      </c>
      <c r="C13">
        <v>3</v>
      </c>
      <c r="D13" s="4">
        <v>52.5625</v>
      </c>
      <c r="E13">
        <v>52.789473684199997</v>
      </c>
      <c r="F13">
        <v>53</v>
      </c>
    </row>
    <row r="15" spans="1:6">
      <c r="D15" s="1"/>
    </row>
    <row r="17" spans="2:6">
      <c r="B17" t="s">
        <v>55</v>
      </c>
      <c r="D17" s="1">
        <f t="shared" ref="D17:F17" si="0">AVERAGE(D3:D15)</f>
        <v>59.031831426154547</v>
      </c>
      <c r="E17" s="2">
        <f t="shared" si="0"/>
        <v>59.287081339709083</v>
      </c>
      <c r="F17" s="2">
        <f t="shared" si="0"/>
        <v>58.909090909090907</v>
      </c>
    </row>
    <row r="18" spans="2:6">
      <c r="D18" s="1"/>
      <c r="E18" s="2"/>
      <c r="F18" s="2"/>
    </row>
  </sheetData>
  <sheetCalcPr fullCalcOnLoad="1"/>
  <phoneticPr fontId="5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</vt:lpstr>
      <vt:lpstr>Bronx</vt:lpstr>
      <vt:lpstr>Brooklyn</vt:lpstr>
      <vt:lpstr>Manhattan</vt:lpstr>
      <vt:lpstr>Queens</vt:lpstr>
    </vt:vector>
  </TitlesOfParts>
  <Company>SUNY Stony Brook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Donovan Meyer</dc:creator>
  <cp:lastModifiedBy>John Wyatt</cp:lastModifiedBy>
  <dcterms:created xsi:type="dcterms:W3CDTF">2012-02-19T13:33:30Z</dcterms:created>
  <dcterms:modified xsi:type="dcterms:W3CDTF">2015-02-04T22:44:36Z</dcterms:modified>
</cp:coreProperties>
</file>