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990" windowWidth="19420" windowHeight="7220" tabRatio="703"/>
  </bookViews>
  <sheets>
    <sheet name="RESUMEN" sheetId="7" r:id="rId1"/>
    <sheet name="SERVICIOS" sheetId="1" r:id="rId2"/>
    <sheet name="MATERIALES" sheetId="6" r:id="rId3"/>
    <sheet name="FORMATO DE CAMPO" sheetId="9" r:id="rId4"/>
    <sheet name="REPORTE FOTOGRAFICO" sheetId="17" r:id="rId5"/>
    <sheet name="KMZ DE UBICACION" sheetId="8" r:id="rId6"/>
    <sheet name="SOPORTES" sheetId="12" r:id="rId7"/>
  </sheets>
  <definedNames>
    <definedName name="_xlnm._FilterDatabase" localSheetId="2" hidden="1">MATERIALES!$A$1:$G$79</definedName>
    <definedName name="_xlnm._FilterDatabase" localSheetId="1" hidden="1">SERVICIOS!$A$1:$G$189</definedName>
    <definedName name="_xlnm.Print_Titles" localSheetId="1">SERVICIOS!$1:$1</definedName>
  </definedNames>
  <calcPr calcId="145621"/>
</workbook>
</file>

<file path=xl/calcChain.xml><?xml version="1.0" encoding="utf-8"?>
<calcChain xmlns="http://schemas.openxmlformats.org/spreadsheetml/2006/main">
  <c r="G78" i="6" l="1"/>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65" i="1"/>
  <c r="G131" i="1"/>
  <c r="G60" i="1"/>
  <c r="G26" i="1"/>
  <c r="G25" i="1"/>
  <c r="G24" i="1"/>
  <c r="G23" i="1"/>
  <c r="G22" i="1"/>
  <c r="G57" i="1"/>
  <c r="G58" i="1"/>
  <c r="G59" i="1"/>
  <c r="G79" i="6" l="1"/>
  <c r="D17" i="7" s="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189" i="1" l="1"/>
  <c r="D16" i="7" s="1"/>
  <c r="E21" i="7" s="1"/>
  <c r="D18" i="7" l="1"/>
</calcChain>
</file>

<file path=xl/sharedStrings.xml><?xml version="1.0" encoding="utf-8"?>
<sst xmlns="http://schemas.openxmlformats.org/spreadsheetml/2006/main" count="1113" uniqueCount="684">
  <si>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</si>
  <si>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</si>
  <si>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</si>
  <si>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</si>
  <si>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</si>
  <si>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</si>
  <si>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</si>
  <si>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</si>
  <si>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</si>
  <si>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</si>
  <si>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</si>
  <si>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</si>
  <si>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</si>
  <si>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</si>
  <si>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</si>
  <si>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</si>
  <si>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</si>
  <si>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</si>
  <si>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</si>
  <si>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</si>
  <si>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</si>
  <si>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</si>
  <si>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</si>
  <si>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</si>
  <si>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</si>
  <si>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</si>
  <si>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</si>
  <si>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</si>
  <si>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</si>
  <si>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</si>
  <si>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</si>
  <si>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</si>
  <si>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</si>
  <si>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</si>
  <si>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</si>
  <si>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</si>
  <si>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</si>
  <si>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</si>
  <si>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</si>
  <si>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</si>
  <si>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</si>
  <si>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</si>
  <si>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</si>
  <si>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</si>
  <si>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</si>
  <si>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</si>
  <si>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</si>
  <si>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</si>
  <si>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</si>
  <si>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</si>
  <si>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</si>
  <si>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</si>
  <si>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</si>
  <si>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</si>
  <si>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</si>
  <si>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</si>
  <si>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</si>
  <si>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</si>
  <si>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</si>
  <si>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</si>
  <si>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</si>
  <si>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</si>
  <si>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</si>
  <si>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</si>
  <si>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</si>
  <si>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</si>
  <si>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</si>
  <si>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</si>
  <si>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</si>
  <si>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</si>
  <si>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</si>
  <si>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</si>
  <si>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</si>
  <si>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</si>
  <si>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</si>
  <si>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</si>
  <si>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</si>
  <si>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</si>
  <si>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</si>
  <si>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</si>
  <si>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</si>
  <si>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</si>
  <si>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</si>
  <si>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</si>
  <si>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</si>
  <si>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</si>
  <si>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</si>
  <si>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</si>
  <si>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</si>
  <si>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</si>
  <si>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</si>
  <si>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</si>
  <si>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</si>
  <si>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</si>
  <si>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</si>
  <si>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</si>
  <si>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</si>
  <si>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</si>
  <si>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</si>
  <si>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</si>
  <si>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</si>
  <si>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</si>
  <si>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</si>
  <si>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</si>
  <si>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</si>
  <si>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</si>
  <si>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</si>
  <si>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</si>
  <si>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</si>
  <si>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</si>
  <si>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</si>
  <si>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</si>
  <si>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</si>
  <si>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</si>
  <si>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</si>
  <si>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</si>
  <si>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</si>
  <si>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</si>
  <si>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</si>
  <si>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</si>
  <si>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</si>
  <si>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</si>
  <si>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</si>
  <si>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</si>
  <si>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</si>
  <si>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</si>
  <si>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</si>
  <si>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</si>
  <si>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</si>
  <si>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</si>
  <si>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</si>
  <si>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</si>
  <si>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</si>
  <si>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rgb="FFFF000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</si>
  <si>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</si>
  <si>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</si>
  <si>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</si>
  <si>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</si>
  <si>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</si>
  <si>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rgb="FFFF000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</si>
  <si>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</si>
  <si>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</si>
  <si>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</si>
  <si>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</si>
  <si>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</si>
  <si>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</si>
  <si>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</si>
  <si>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</si>
  <si>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</si>
  <si>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</si>
  <si>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</si>
  <si>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</si>
  <si>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</si>
  <si>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</si>
  <si>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</si>
  <si>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</si>
  <si>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</si>
  <si>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</si>
  <si>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</si>
  <si>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</si>
  <si>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</si>
  <si>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</si>
  <si>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</si>
  <si>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</si>
  <si>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</si>
  <si>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</si>
  <si>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</si>
  <si>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</si>
  <si>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</si>
  <si>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</si>
  <si>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</si>
  <si>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</si>
  <si>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</si>
  <si>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</si>
  <si>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</si>
  <si>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</si>
  <si>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</si>
  <si>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</si>
  <si>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</si>
  <si>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</si>
  <si>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</si>
  <si>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</si>
  <si>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</si>
  <si>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</si>
  <si>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</si>
  <si>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</si>
  <si>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</si>
  <si>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</si>
  <si>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</si>
  <si>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</si>
  <si>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</si>
  <si>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</si>
  <si>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</si>
  <si>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</si>
  <si>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</si>
  <si>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</si>
  <si>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</si>
  <si>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</si>
  <si>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</si>
  <si>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</si>
  <si>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</si>
  <si>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</si>
  <si>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</si>
  <si>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</si>
  <si>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</si>
  <si>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</si>
  <si>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</si>
  <si>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</si>
  <si>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</si>
  <si>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</si>
  <si>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</si>
  <si>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</si>
  <si>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</si>
  <si>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</si>
  <si>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</si>
  <si>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</si>
  <si>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</si>
  <si>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</si>
  <si>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</si>
  <si>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</si>
  <si>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</si>
  <si>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</si>
  <si>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</si>
  <si>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</si>
  <si>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</si>
  <si>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</si>
  <si>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</si>
  <si>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</si>
  <si>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</si>
  <si>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</si>
  <si>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</si>
  <si>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</si>
  <si>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</si>
  <si>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</si>
  <si>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</si>
  <si>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</si>
  <si>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</si>
  <si>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</si>
  <si>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</si>
  <si>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</si>
  <si>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</si>
  <si>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</si>
  <si>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</si>
  <si>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</si>
  <si>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</si>
  <si>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</si>
  <si>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</si>
  <si>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</si>
  <si>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</si>
  <si>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</si>
  <si>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</si>
  <si>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</si>
  <si>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</si>
  <si>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</si>
  <si>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</si>
  <si>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</si>
  <si>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</si>
  <si>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</si>
  <si>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</si>
  <si>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</si>
  <si>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</si>
  <si>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</si>
  <si>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</si>
  <si>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</si>
  <si>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</si>
  <si>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</si>
  <si>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</si>
  <si>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</si>
  <si>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</si>
  <si>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</si>
  <si>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</si>
  <si>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</si>
  <si>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</si>
  <si>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</si>
  <si>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</si>
  <si>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</si>
  <si>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</si>
  <si>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</si>
  <si>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</si>
  <si>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</si>
  <si>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</si>
  <si>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</si>
  <si>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</si>
  <si>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</si>
  <si>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</si>
  <si>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</si>
  <si>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</si>
  <si>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</si>
  <si>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</si>
  <si>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</si>
  <si>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</si>
  <si>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</si>
  <si>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</si>
  <si>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</si>
  <si>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</si>
  <si>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</si>
  <si>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</si>
  <si>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</si>
  <si>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</si>
  <si>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</si>
  <si>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</si>
  <si>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</si>
  <si>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</si>
  <si>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</si>
  <si>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</si>
  <si>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</si>
  <si>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</si>
  <si>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</si>
  <si>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</si>
  <si>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</si>
  <si>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</si>
  <si>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</si>
  <si>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</si>
  <si>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</si>
  <si>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</si>
  <si>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</si>
  <si>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</si>
  <si>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</si>
  <si>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</si>
  <si>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</si>
  <si>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</si>
  <si>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</si>
  <si>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</si>
  <si>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</si>
  <si>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</si>
  <si>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</si>
  <si>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</si>
  <si>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</si>
  <si>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</si>
  <si>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</si>
  <si>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</si>
  <si>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</si>
  <si>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</si>
  <si>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</si>
  <si>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</si>
  <si>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</si>
  <si>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</si>
  <si>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</si>
  <si>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</si>
  <si>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</si>
  <si>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</si>
  <si>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</si>
  <si>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</si>
  <si>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</si>
  <si>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</si>
  <si>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</si>
  <si>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</si>
  <si>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</si>
  <si>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</si>
  <si>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</si>
  <si>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</si>
  <si>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</si>
  <si>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</si>
  <si>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</si>
  <si>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</si>
  <si>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</si>
  <si>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</si>
  <si>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</si>
  <si>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</si>
  <si>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</si>
  <si>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</si>
  <si>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</si>
  <si>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</si>
  <si>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</si>
  <si>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</si>
  <si>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</si>
  <si>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</si>
  <si>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</si>
  <si>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</si>
  <si>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</si>
  <si>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</si>
  <si>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</si>
  <si>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</si>
  <si>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</si>
  <si>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</si>
  <si>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</si>
  <si>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</si>
  <si>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</si>
  <si>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</si>
  <si>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</si>
  <si>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</si>
  <si>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</si>
  <si>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SOLO LA DEBE LLENAR EL SUPERVISOR O RESPONSABLE</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</si>
  <si>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</si>
  <si>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</si>
  <si>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</si>
  <si>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</si>
  <si>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</si>
  <si>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</si>
  <si>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</si>
  <si>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</si>
  <si>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</si>
  <si>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rgb="FFFF000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</si>
  <si>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</si>
  <si>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</si>
  <si>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</si>
  <si>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</si>
  <si>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</si>
  <si>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</si>
  <si>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</si>
  <si>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</si>
  <si>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</si>
  <si>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</si>
  <si>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</si>
  <si>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</si>
  <si>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</si>
  <si>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rgb="FFFF000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</si>
  <si>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ELABORACIÓN Y SUJECION DE BOBINA DE MANTENIMIENTO DE CABLE DE F.O. DE 10 A 30 M.</t>
    </r>
    <r>
      <rPr>
        <b/>
        <sz val="10"/>
        <color rgb="FFFF000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</si>
  <si>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</si>
  <si>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</si>
  <si>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</si>
  <si>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</si>
  <si>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</si>
  <si>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</si>
  <si>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</si>
  <si>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</si>
  <si>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</si>
  <si>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</si>
  <si>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</si>
  <si>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</si>
  <si>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</si>
  <si>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</si>
  <si>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</si>
  <si>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</si>
  <si>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</si>
  <si>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</si>
  <si>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</si>
  <si>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</si>
  <si>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</si>
  <si>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</si>
  <si>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rgb="FFFF0000"/>
        <rFont val="Arial"/>
        <family val="2"/>
      </rPr>
      <t xml:space="preserve">SOLO PARA MANTENIMIENTOS. COLOCACIÓN DE HERRAJE SNOW SHOE (RAQUETA) PARA </t>
    </r>
    <r>
      <rPr>
        <b/>
        <sz val="10"/>
        <rFont val="Arial"/>
        <family val="2"/>
      </rPr>
      <t>BOBINA DE MANTENIMIENTO DE CABLE DE F.O. DE 10 A 30 M.</t>
    </r>
    <r>
      <rPr>
        <b/>
        <sz val="10"/>
        <color rgb="FFFF000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</si>
  <si>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</si>
  <si>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</si>
  <si>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</si>
  <si>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</si>
  <si>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</si>
  <si>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</si>
  <si>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</si>
  <si>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</si>
  <si>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</si>
  <si>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</si>
  <si>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</si>
  <si>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</si>
  <si>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</si>
  <si>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</si>
  <si>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</si>
  <si>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</si>
  <si>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</si>
  <si>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</si>
  <si>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</si>
  <si>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</si>
  <si>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</si>
  <si>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</si>
  <si>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</si>
  <si>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</si>
  <si>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</si>
  <si>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</si>
  <si>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</si>
  <si>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</si>
  <si>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</si>
  <si>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</si>
  <si>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</si>
  <si>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</si>
  <si>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</si>
  <si>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</si>
  <si>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</si>
  <si>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</si>
  <si>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</si>
  <si>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</si>
  <si>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</si>
  <si>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</si>
  <si>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</si>
  <si>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</si>
  <si>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</si>
  <si>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</si>
  <si>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</si>
  <si>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</si>
  <si>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</si>
  <si>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</si>
  <si>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</si>
  <si>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</si>
  <si>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</si>
  <si>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</si>
  <si>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</si>
  <si>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</si>
  <si>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</si>
  <si>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</si>
  <si>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</si>
  <si>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</si>
  <si>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</si>
  <si>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</si>
  <si>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</si>
  <si>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</si>
  <si>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</si>
  <si>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</si>
  <si>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</si>
  <si>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</si>
  <si>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</si>
  <si>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</si>
  <si>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</si>
  <si>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</si>
  <si>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</si>
  <si>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</si>
  <si>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</si>
  <si>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</si>
  <si>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</si>
  <si>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</si>
  <si>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</si>
  <si>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</si>
  <si>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</si>
  <si>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</si>
  <si>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</si>
  <si>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</si>
  <si>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</si>
  <si>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</si>
  <si>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</si>
  <si>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</si>
  <si>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</si>
  <si>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</si>
  <si>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</si>
  <si>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</si>
  <si>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</si>
  <si>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</si>
  <si>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</si>
  <si>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</si>
  <si>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</si>
  <si>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</si>
  <si>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</si>
  <si>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</si>
  <si>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</si>
  <si>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</si>
  <si>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</si>
  <si>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</si>
  <si>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</si>
  <si>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</si>
  <si>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</si>
  <si>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</si>
  <si>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</si>
  <si>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</si>
  <si>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</si>
  <si>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</si>
  <si>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</si>
  <si>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</si>
  <si>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</si>
  <si>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</si>
  <si>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</si>
  <si>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</si>
  <si>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</si>
  <si>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</si>
  <si>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</si>
  <si>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</si>
  <si>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 xml:space="preserve"> </t>
  </si>
  <si>
    <t>EME-005</t>
  </si>
  <si>
    <t>EME-006</t>
  </si>
  <si>
    <t xml:space="preserve">          /               /      </t>
  </si>
  <si>
    <t>NOMBRE:</t>
  </si>
  <si>
    <t xml:space="preserve">N° CEL:  </t>
  </si>
  <si>
    <t>DISTRITO:</t>
  </si>
  <si>
    <t>FOLIO:</t>
  </si>
  <si>
    <t>OBRA CIVIL</t>
  </si>
  <si>
    <t>IMPRESION DEL GOOGLE MAPS, ANCLANDO O MARCANDO CON UNA FLECHA LA UBICACIÓN,  LO MAS EXACTA POSIBLE.</t>
  </si>
  <si>
    <t xml:space="preserve">NOMBRE, FIRMA Y FECHA </t>
  </si>
  <si>
    <t>SUPERVISOR RESPONSABLE
PROVEEDOR</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</si>
  <si>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</si>
  <si>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</si>
  <si>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</si>
  <si>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</si>
  <si>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</si>
  <si>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</si>
  <si>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</si>
  <si>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</si>
  <si>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</si>
  <si>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</si>
  <si>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</si>
  <si>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</si>
  <si>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</si>
  <si>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</si>
  <si>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</si>
  <si>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</si>
  <si>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</si>
  <si>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</si>
  <si>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</si>
  <si>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</si>
  <si>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</si>
  <si>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</si>
  <si>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</si>
  <si>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</si>
  <si>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</si>
  <si>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</si>
  <si>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</si>
  <si>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</si>
  <si>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</si>
  <si>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</si>
  <si>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</si>
  <si>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</si>
  <si>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</si>
  <si>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</si>
  <si>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</si>
  <si>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</si>
  <si>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</si>
  <si>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</si>
  <si>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</si>
  <si>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</si>
  <si>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</si>
  <si>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</si>
  <si>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</si>
  <si>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</si>
  <si>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</si>
  <si>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</si>
  <si>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</si>
  <si>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</si>
  <si>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</si>
  <si>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</si>
  <si>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</si>
  <si>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</si>
  <si>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</si>
  <si>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</si>
  <si>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</si>
  <si>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</si>
  <si>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</si>
  <si>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</si>
  <si>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</si>
  <si>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</si>
  <si>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</si>
  <si>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</si>
  <si>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</si>
  <si>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</si>
  <si>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</si>
  <si>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</si>
  <si>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</si>
  <si>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</si>
  <si>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</si>
  <si>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</si>
  <si>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</si>
  <si>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</si>
  <si>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NOMBRE Y FIRMA</t>
  </si>
  <si>
    <t>FECHA</t>
  </si>
  <si>
    <t>PROVEEDOR</t>
  </si>
  <si>
    <t>SUPERVISOR</t>
  </si>
  <si>
    <t>(CONTRATISTA)</t>
  </si>
  <si>
    <t>"NOMBRE DEL DESARROLLO"</t>
  </si>
  <si>
    <t>REPORTE FOTOGRAFICO</t>
  </si>
  <si>
    <t>____________________________________________</t>
  </si>
  <si>
    <t xml:space="preserve">ACO-014
</t>
  </si>
  <si>
    <t>GENERADOR</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</si>
  <si>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</si>
  <si>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</si>
  <si>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</si>
  <si>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</si>
  <si>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</si>
  <si>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</si>
  <si>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</si>
  <si>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</si>
  <si>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</si>
  <si>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</si>
  <si>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</si>
  <si>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</si>
  <si>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</si>
  <si>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</si>
  <si>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</si>
  <si>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FECHA :</t>
  </si>
  <si>
    <t>KMZ DE UBICACIÓN</t>
  </si>
  <si>
    <t>(RAZON SOCIAL DEL PROVEEDOR)</t>
  </si>
  <si>
    <t>SERVICIOS</t>
  </si>
  <si>
    <t>FOLIO :</t>
  </si>
  <si>
    <t>SOPORTES</t>
  </si>
  <si>
    <t xml:space="preserve">SUPERVISOR RESPONSABLE
</t>
  </si>
  <si>
    <t>NOMBRE, FIRMA Y FECHA (             /                         /          )</t>
  </si>
  <si>
    <t>NOMBRE, FIRMA Y FECHA (             /                         /           )</t>
  </si>
  <si>
    <t>(             /                         /          )</t>
  </si>
  <si>
    <t>(             /                         /         )</t>
  </si>
  <si>
    <t>ANTES</t>
  </si>
  <si>
    <t>DURANTE</t>
  </si>
  <si>
    <t>DESPUES</t>
  </si>
  <si>
    <t xml:space="preserve">MATERIALES </t>
  </si>
  <si>
    <t>TOTAL:</t>
  </si>
  <si>
    <t>RED PASIVA</t>
  </si>
  <si>
    <t>GERENTE RESPONSABLE</t>
  </si>
  <si>
    <t>DIRECTA (DISTRITO)</t>
  </si>
  <si>
    <t>CAPACIDAD</t>
  </si>
  <si>
    <t>HERRAMIENTA Y UNIFORMES</t>
  </si>
  <si>
    <t>NOMBRE, FIRMA Y FECHA</t>
  </si>
  <si>
    <t>NOMBRE DEL DESARROLLO</t>
  </si>
  <si>
    <t>SOPORTE PLANTA INTERNA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</si>
</sst>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4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rgb="FFFF0000"/>
      <name val="Arial"/>
      <family val="2"/>
    </font>
    <font>
      <b/>
      <sz val="10"/>
      <color rgb="FFFF000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9"/>
      <color rgb="FFFF0000"/>
      <name val="Arial"/>
      <family val="2"/>
    </font>
    <font>
      <sz val="6"/>
      <name val="Arial"/>
      <family val="2"/>
    </font>
    <font>
      <sz val="8"/>
      <name val="Arial"/>
      <family val="2"/>
    </font>
    <font>
      <b/>
      <sz val="11"/>
      <name val="Arial"/>
      <family val="2"/>
    </font>
    <font>
      <b/>
      <sz val="12"/>
      <color theme="0"/>
      <name val="Arial"/>
      <family val="2"/>
    </font>
    <font>
      <sz val="10"/>
      <name val="MS Sans Serif"/>
      <family val="2"/>
    </font>
    <font>
      <u/>
      <sz val="10"/>
      <color indexed="12"/>
      <name val="Arial"/>
      <family val="2"/>
    </font>
    <font>
      <b/>
      <sz val="8"/>
      <name val="Arial"/>
      <family val="2"/>
    </font>
    <font>
      <b/>
      <sz val="24"/>
      <color theme="1"/>
      <name val="Arial"/>
      <family val="2"/>
    </font>
    <font>
      <b/>
      <sz val="20"/>
      <color theme="1"/>
      <name val="Arial"/>
      <family val="2"/>
    </font>
    <font>
      <sz val="20"/>
      <color theme="1"/>
      <name val="Calibri"/>
      <family val="2"/>
      <scheme val="minor"/>
    </font>
    <font>
      <sz val="18"/>
      <color theme="1"/>
      <name val="Calibri"/>
      <family val="2"/>
      <scheme val="minor"/>
    </font>
    <font>
      <b/>
      <sz val="16"/>
      <name val="Arial"/>
      <family val="2"/>
    </font>
    <font>
      <sz val="12"/>
      <color theme="1"/>
      <name val="Calibri"/>
      <family val="2"/>
      <scheme val="minor"/>
    </font>
    <font>
      <b/>
      <sz val="14"/>
      <name val="Arial"/>
      <family val="2"/>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b/>
      <sz val="13"/>
      <name val="Arial"/>
      <family val="2"/>
    </font>
    <font>
      <sz val="11"/>
      <name val="Calibri"/>
      <family val="2"/>
      <scheme val="minor"/>
    </font>
    <font>
      <b/>
      <sz val="13"/>
      <name val="Calibri"/>
      <family val="2"/>
      <scheme val="minor"/>
    </font>
    <font>
      <b/>
      <u/>
      <sz val="10"/>
      <color theme="1"/>
      <name val="Calibri"/>
      <family val="2"/>
      <scheme val="minor"/>
    </font>
    <font>
      <b/>
      <sz val="10"/>
      <color theme="1"/>
      <name val="Calibri"/>
      <family val="2"/>
      <scheme val="minor"/>
    </font>
    <font>
      <b/>
      <sz val="10"/>
      <name val="Calibri"/>
      <family val="2"/>
      <scheme val="minor"/>
    </font>
    <font>
      <sz val="14"/>
      <name val="Arial"/>
      <family val="2"/>
    </font>
  </fonts>
  <fills count="2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rgb="FFFFFF99"/>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FF"/>
        <bgColor rgb="FF000000"/>
      </patternFill>
    </fill>
    <fill>
      <patternFill patternType="solid">
        <fgColor theme="6"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65"/>
        <bgColor theme="1" tint="0.34998626667073579"/>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indexed="64"/>
      </bottom>
      <diagonal/>
    </border>
  </borders>
  <cellStyleXfs count="14">
    <xf numFmtId="0" fontId="0" fillId="0" borderId="0"/>
    <xf numFmtId="44" fontId="5" fillId="0" borderId="0" applyFont="0" applyFill="0" applyBorder="0" applyAlignment="0" applyProtection="0"/>
    <xf numFmtId="0" fontId="5" fillId="0" borderId="0"/>
    <xf numFmtId="0" fontId="5" fillId="0" borderId="0"/>
    <xf numFmtId="0" fontId="4" fillId="0" borderId="0"/>
    <xf numFmtId="165" fontId="22" fillId="0" borderId="0" applyFont="0" applyFill="0" applyBorder="0" applyAlignment="0" applyProtection="0"/>
    <xf numFmtId="0" fontId="23" fillId="0" borderId="0" applyNumberFormat="0" applyFill="0" applyBorder="0" applyAlignment="0" applyProtection="0">
      <alignment vertical="top"/>
      <protection locked="0"/>
    </xf>
    <xf numFmtId="165" fontId="23" fillId="0" borderId="0" applyNumberFormat="0" applyFill="0" applyBorder="0" applyAlignment="0" applyProtection="0">
      <alignment vertical="top"/>
      <protection locked="0"/>
    </xf>
    <xf numFmtId="0" fontId="5" fillId="0" borderId="0"/>
    <xf numFmtId="165" fontId="5" fillId="0" borderId="0"/>
    <xf numFmtId="0" fontId="3" fillId="0" borderId="0"/>
    <xf numFmtId="0" fontId="2" fillId="0" borderId="0"/>
    <xf numFmtId="0" fontId="1" fillId="0" borderId="0"/>
    <xf numFmtId="0" fontId="1" fillId="0" borderId="0"/>
  </cellStyleXfs>
  <cellXfs count="346">
    <xf numFmtId="0" fontId="0" fillId="0" borderId="0" xfId="0"/>
    <xf numFmtId="4" fontId="5" fillId="0" borderId="2" xfId="2" applyNumberFormat="1" applyFont="1" applyFill="1" applyBorder="1" applyAlignment="1" applyProtection="1">
      <alignment horizontal="center" vertical="center"/>
      <protection locked="0"/>
    </xf>
    <xf numFmtId="0" fontId="6" fillId="2" borderId="1" xfId="2" applyFont="1" applyFill="1" applyBorder="1" applyAlignment="1" applyProtection="1">
      <alignment horizontal="center" vertical="top"/>
      <protection locked="0"/>
    </xf>
    <xf numFmtId="0" fontId="5" fillId="3" borderId="0" xfId="0" applyFont="1" applyFill="1" applyAlignment="1" applyProtection="1">
      <alignment vertical="top"/>
      <protection locked="0"/>
    </xf>
    <xf numFmtId="4" fontId="5" fillId="18" borderId="16" xfId="2" applyNumberFormat="1" applyFont="1" applyFill="1" applyBorder="1" applyAlignment="1" applyProtection="1">
      <alignment horizontal="center" vertical="top" wrapText="1"/>
      <protection locked="0"/>
    </xf>
    <xf numFmtId="4" fontId="5" fillId="11" borderId="1" xfId="2" applyNumberFormat="1" applyFont="1" applyFill="1" applyBorder="1" applyAlignment="1" applyProtection="1">
      <alignment horizontal="center" vertical="top" wrapText="1"/>
      <protection locked="0"/>
    </xf>
    <xf numFmtId="4" fontId="5" fillId="12" borderId="1" xfId="2" applyNumberFormat="1" applyFont="1" applyFill="1" applyBorder="1" applyAlignment="1" applyProtection="1">
      <alignment horizontal="center" vertical="top" wrapText="1"/>
      <protection locked="0"/>
    </xf>
    <xf numFmtId="4" fontId="5" fillId="9" borderId="1" xfId="2" applyNumberFormat="1" applyFont="1" applyFill="1" applyBorder="1" applyAlignment="1" applyProtection="1">
      <alignment horizontal="center" vertical="top" wrapText="1"/>
      <protection locked="0"/>
    </xf>
    <xf numFmtId="0" fontId="5" fillId="10" borderId="1" xfId="2" applyFont="1" applyFill="1" applyBorder="1" applyAlignment="1" applyProtection="1">
      <alignment horizontal="center" vertical="top" wrapText="1"/>
      <protection locked="0"/>
    </xf>
    <xf numFmtId="0" fontId="5" fillId="15" borderId="1" xfId="2" applyFont="1" applyFill="1" applyBorder="1" applyAlignment="1" applyProtection="1">
      <alignment horizontal="center" vertical="top" wrapText="1"/>
      <protection locked="0"/>
    </xf>
    <xf numFmtId="4" fontId="5" fillId="14" borderId="1" xfId="2" applyNumberFormat="1" applyFont="1" applyFill="1" applyBorder="1" applyAlignment="1" applyProtection="1">
      <alignment horizontal="center" vertical="top" wrapText="1"/>
      <protection locked="0"/>
    </xf>
    <xf numFmtId="4" fontId="5" fillId="16" borderId="1" xfId="2" applyNumberFormat="1" applyFont="1" applyFill="1" applyBorder="1" applyAlignment="1" applyProtection="1">
      <alignment horizontal="center" vertical="top" wrapText="1"/>
      <protection locked="0"/>
    </xf>
    <xf numFmtId="0" fontId="0" fillId="13" borderId="1" xfId="2" applyFont="1" applyFill="1" applyBorder="1" applyAlignment="1" applyProtection="1">
      <alignment horizontal="center" vertical="top" wrapText="1"/>
      <protection locked="0"/>
    </xf>
    <xf numFmtId="0" fontId="0" fillId="19" borderId="1" xfId="2" applyFont="1" applyFill="1" applyBorder="1" applyAlignment="1" applyProtection="1">
      <alignment horizontal="center" vertical="top" wrapText="1"/>
      <protection locked="0"/>
    </xf>
    <xf numFmtId="0" fontId="21" fillId="21" borderId="3" xfId="2" applyFont="1" applyFill="1" applyBorder="1" applyAlignment="1" applyProtection="1">
      <alignment vertical="top" wrapText="1"/>
      <protection locked="0"/>
    </xf>
    <xf numFmtId="0" fontId="6" fillId="2" borderId="1" xfId="2" applyFont="1" applyFill="1" applyBorder="1" applyAlignment="1" applyProtection="1">
      <alignment horizontal="center" vertical="top"/>
    </xf>
    <xf numFmtId="1" fontId="0" fillId="0" borderId="1" xfId="2" applyNumberFormat="1" applyFont="1" applyFill="1" applyBorder="1" applyAlignment="1" applyProtection="1">
      <alignment horizontal="center" vertical="top" wrapText="1"/>
    </xf>
    <xf numFmtId="0" fontId="0" fillId="0" borderId="1" xfId="2" applyFont="1" applyFill="1" applyBorder="1" applyAlignment="1" applyProtection="1">
      <alignment horizontal="center" vertical="top" wrapText="1"/>
    </xf>
    <xf numFmtId="0" fontId="0" fillId="3" borderId="1" xfId="2" applyFont="1" applyFill="1" applyBorder="1" applyAlignment="1" applyProtection="1">
      <alignment horizontal="justify" vertical="center"/>
    </xf>
    <xf numFmtId="4" fontId="5" fillId="18" borderId="1" xfId="2" applyNumberFormat="1" applyFont="1" applyFill="1" applyBorder="1" applyAlignment="1" applyProtection="1">
      <alignment horizontal="center" vertical="top" wrapText="1"/>
    </xf>
    <xf numFmtId="0" fontId="6" fillId="0" borderId="1" xfId="2" applyFont="1" applyBorder="1" applyAlignment="1" applyProtection="1">
      <alignment horizontal="justify" vertical="top" wrapText="1"/>
    </xf>
    <xf numFmtId="4" fontId="5" fillId="4" borderId="1" xfId="2" applyNumberFormat="1" applyFont="1" applyFill="1" applyBorder="1" applyAlignment="1" applyProtection="1">
      <alignment horizontal="center" vertical="top" wrapText="1"/>
    </xf>
    <xf numFmtId="4" fontId="5" fillId="3" borderId="1" xfId="2" applyNumberFormat="1" applyFont="1" applyFill="1" applyBorder="1" applyAlignment="1" applyProtection="1">
      <alignment horizontal="center" vertical="top" wrapText="1"/>
    </xf>
    <xf numFmtId="0" fontId="6" fillId="3" borderId="1" xfId="2" applyFont="1" applyFill="1" applyBorder="1" applyAlignment="1" applyProtection="1">
      <alignment horizontal="justify" vertical="top" wrapText="1"/>
    </xf>
    <xf numFmtId="1" fontId="0" fillId="9" borderId="1" xfId="2" applyNumberFormat="1" applyFont="1" applyFill="1" applyBorder="1" applyAlignment="1" applyProtection="1">
      <alignment horizontal="center" vertical="top" wrapText="1"/>
    </xf>
    <xf numFmtId="4" fontId="5" fillId="18" borderId="16" xfId="2" applyNumberFormat="1" applyFont="1" applyFill="1" applyBorder="1" applyAlignment="1" applyProtection="1">
      <alignment horizontal="center" vertical="top" wrapText="1"/>
    </xf>
    <xf numFmtId="4" fontId="0" fillId="4" borderId="1" xfId="2" applyNumberFormat="1" applyFont="1" applyFill="1" applyBorder="1" applyAlignment="1" applyProtection="1">
      <alignment horizontal="center" vertical="top" wrapText="1"/>
    </xf>
    <xf numFmtId="1" fontId="0" fillId="11" borderId="1" xfId="2" applyNumberFormat="1" applyFont="1" applyFill="1" applyBorder="1" applyAlignment="1" applyProtection="1">
      <alignment horizontal="center" vertical="top" wrapText="1"/>
    </xf>
    <xf numFmtId="0" fontId="0" fillId="11" borderId="1" xfId="2" applyFont="1" applyFill="1" applyBorder="1" applyAlignment="1" applyProtection="1">
      <alignment horizontal="center" vertical="top" wrapText="1"/>
    </xf>
    <xf numFmtId="0" fontId="6" fillId="11" borderId="1" xfId="2" applyFont="1" applyFill="1" applyBorder="1" applyAlignment="1" applyProtection="1">
      <alignment horizontal="center" vertical="top" wrapText="1"/>
    </xf>
    <xf numFmtId="4" fontId="5" fillId="11" borderId="1" xfId="2" applyNumberFormat="1" applyFont="1" applyFill="1" applyBorder="1" applyAlignment="1" applyProtection="1">
      <alignment horizontal="center" vertical="top" wrapText="1"/>
    </xf>
    <xf numFmtId="1" fontId="0" fillId="12" borderId="1" xfId="2" applyNumberFormat="1" applyFont="1" applyFill="1" applyBorder="1" applyAlignment="1" applyProtection="1">
      <alignment horizontal="center" vertical="top" wrapText="1"/>
    </xf>
    <xf numFmtId="0" fontId="0" fillId="12" borderId="1" xfId="2" applyFont="1" applyFill="1" applyBorder="1" applyAlignment="1" applyProtection="1">
      <alignment horizontal="center" vertical="top" wrapText="1"/>
    </xf>
    <xf numFmtId="0" fontId="6" fillId="12" borderId="1" xfId="2" applyFont="1" applyFill="1" applyBorder="1" applyAlignment="1" applyProtection="1">
      <alignment horizontal="justify" vertical="top" wrapText="1"/>
    </xf>
    <xf numFmtId="4" fontId="5" fillId="12" borderId="1" xfId="2" applyNumberFormat="1" applyFont="1" applyFill="1" applyBorder="1" applyAlignment="1" applyProtection="1">
      <alignment horizontal="center" vertical="top" wrapText="1"/>
    </xf>
    <xf numFmtId="0" fontId="0" fillId="9" borderId="1" xfId="2" applyFont="1" applyFill="1" applyBorder="1" applyAlignment="1" applyProtection="1">
      <alignment horizontal="center" vertical="top" wrapText="1"/>
    </xf>
    <xf numFmtId="0" fontId="6" fillId="9" borderId="1" xfId="2" applyFont="1" applyFill="1" applyBorder="1" applyAlignment="1" applyProtection="1">
      <alignment horizontal="center" vertical="top" wrapText="1"/>
    </xf>
    <xf numFmtId="4" fontId="5" fillId="9" borderId="1" xfId="2" applyNumberFormat="1" applyFont="1" applyFill="1" applyBorder="1" applyAlignment="1" applyProtection="1">
      <alignment horizontal="center" vertical="top" wrapText="1"/>
    </xf>
    <xf numFmtId="0" fontId="5" fillId="3" borderId="1" xfId="2" applyFont="1" applyFill="1" applyBorder="1" applyAlignment="1" applyProtection="1">
      <alignment horizontal="center" vertical="top" wrapText="1"/>
    </xf>
    <xf numFmtId="0" fontId="5" fillId="3" borderId="1" xfId="2" applyFont="1" applyFill="1" applyBorder="1" applyAlignment="1" applyProtection="1">
      <alignment horizontal="justify" vertical="top" wrapText="1"/>
    </xf>
    <xf numFmtId="0" fontId="0" fillId="3" borderId="1" xfId="2" applyFont="1" applyFill="1" applyBorder="1" applyAlignment="1" applyProtection="1">
      <alignment horizontal="justify" vertical="top" wrapText="1"/>
    </xf>
    <xf numFmtId="0" fontId="5" fillId="0" borderId="1" xfId="2" applyFont="1" applyFill="1" applyBorder="1" applyAlignment="1" applyProtection="1">
      <alignment horizontal="center" vertical="top" wrapText="1"/>
    </xf>
    <xf numFmtId="0" fontId="7" fillId="0" borderId="1" xfId="2" applyFont="1" applyFill="1" applyBorder="1" applyAlignment="1" applyProtection="1">
      <alignment horizontal="center" vertical="top" wrapText="1"/>
    </xf>
    <xf numFmtId="1" fontId="0" fillId="10" borderId="1" xfId="2" applyNumberFormat="1" applyFont="1" applyFill="1" applyBorder="1" applyAlignment="1" applyProtection="1">
      <alignment horizontal="center" vertical="top" wrapText="1"/>
    </xf>
    <xf numFmtId="0" fontId="0" fillId="10" borderId="1" xfId="2" applyFont="1" applyFill="1" applyBorder="1" applyAlignment="1" applyProtection="1">
      <alignment horizontal="center" vertical="top" wrapText="1"/>
    </xf>
    <xf numFmtId="0" fontId="6" fillId="10" borderId="1" xfId="2" applyFont="1" applyFill="1" applyBorder="1" applyAlignment="1" applyProtection="1">
      <alignment horizontal="justify" vertical="top" wrapText="1"/>
    </xf>
    <xf numFmtId="0" fontId="5" fillId="10" borderId="1" xfId="2" applyFont="1" applyFill="1" applyBorder="1" applyAlignment="1" applyProtection="1">
      <alignment horizontal="center" vertical="top" wrapText="1"/>
    </xf>
    <xf numFmtId="1" fontId="0" fillId="15" borderId="1" xfId="2" applyNumberFormat="1" applyFont="1" applyFill="1" applyBorder="1" applyAlignment="1" applyProtection="1">
      <alignment horizontal="center" vertical="top" wrapText="1"/>
    </xf>
    <xf numFmtId="0" fontId="0" fillId="15" borderId="1" xfId="2" applyFont="1" applyFill="1" applyBorder="1" applyAlignment="1" applyProtection="1">
      <alignment horizontal="center" vertical="top" wrapText="1"/>
    </xf>
    <xf numFmtId="0" fontId="6" fillId="15" borderId="1" xfId="2" applyFont="1" applyFill="1" applyBorder="1" applyAlignment="1" applyProtection="1">
      <alignment horizontal="center" vertical="top" wrapText="1"/>
    </xf>
    <xf numFmtId="0" fontId="5" fillId="15" borderId="1" xfId="2" applyFont="1" applyFill="1" applyBorder="1" applyAlignment="1" applyProtection="1">
      <alignment horizontal="center" vertical="top" wrapText="1"/>
    </xf>
    <xf numFmtId="0" fontId="6" fillId="0" borderId="1" xfId="2" applyFont="1" applyFill="1" applyBorder="1" applyAlignment="1" applyProtection="1">
      <alignment horizontal="justify" vertical="top" wrapText="1"/>
    </xf>
    <xf numFmtId="4" fontId="5" fillId="0" borderId="1" xfId="2" applyNumberFormat="1" applyFont="1" applyFill="1" applyBorder="1" applyAlignment="1" applyProtection="1">
      <alignment horizontal="center" vertical="top" wrapText="1"/>
    </xf>
    <xf numFmtId="4" fontId="0" fillId="0" borderId="1" xfId="2" applyNumberFormat="1" applyFont="1" applyFill="1" applyBorder="1" applyAlignment="1" applyProtection="1">
      <alignment horizontal="center" vertical="top" wrapText="1"/>
    </xf>
    <xf numFmtId="4" fontId="0" fillId="3" borderId="1" xfId="2" applyNumberFormat="1" applyFont="1" applyFill="1" applyBorder="1" applyAlignment="1" applyProtection="1">
      <alignment horizontal="center" vertical="top" wrapText="1"/>
    </xf>
    <xf numFmtId="1" fontId="0" fillId="14" borderId="1" xfId="2" applyNumberFormat="1" applyFont="1" applyFill="1" applyBorder="1" applyAlignment="1" applyProtection="1">
      <alignment horizontal="center" vertical="top" wrapText="1"/>
    </xf>
    <xf numFmtId="0" fontId="0" fillId="14" borderId="1" xfId="2" applyFont="1" applyFill="1" applyBorder="1" applyAlignment="1" applyProtection="1">
      <alignment horizontal="center" vertical="top" wrapText="1"/>
    </xf>
    <xf numFmtId="0" fontId="6" fillId="14" borderId="1" xfId="2" applyFont="1" applyFill="1" applyBorder="1" applyAlignment="1" applyProtection="1">
      <alignment horizontal="center" vertical="top" wrapText="1"/>
    </xf>
    <xf numFmtId="4" fontId="5" fillId="14" borderId="1" xfId="2" applyNumberFormat="1" applyFont="1" applyFill="1" applyBorder="1" applyAlignment="1" applyProtection="1">
      <alignment horizontal="center" vertical="top" wrapText="1"/>
    </xf>
    <xf numFmtId="1" fontId="0" fillId="16" borderId="1" xfId="2" applyNumberFormat="1" applyFont="1" applyFill="1" applyBorder="1" applyAlignment="1" applyProtection="1">
      <alignment horizontal="center" vertical="top" wrapText="1"/>
    </xf>
    <xf numFmtId="0" fontId="0" fillId="16" borderId="1" xfId="2" applyFont="1" applyFill="1" applyBorder="1" applyAlignment="1" applyProtection="1">
      <alignment horizontal="center" vertical="top" wrapText="1"/>
    </xf>
    <xf numFmtId="0" fontId="6" fillId="16" borderId="1" xfId="2" applyFont="1" applyFill="1" applyBorder="1" applyAlignment="1" applyProtection="1">
      <alignment horizontal="center" vertical="top" wrapText="1"/>
    </xf>
    <xf numFmtId="4" fontId="5" fillId="16" borderId="1" xfId="2" applyNumberFormat="1" applyFont="1" applyFill="1" applyBorder="1" applyAlignment="1" applyProtection="1">
      <alignment horizontal="center" vertical="top" wrapText="1"/>
    </xf>
    <xf numFmtId="0" fontId="5" fillId="4" borderId="1" xfId="2" applyFont="1" applyFill="1" applyBorder="1" applyAlignment="1" applyProtection="1">
      <alignment horizontal="center" vertical="top" wrapText="1"/>
    </xf>
    <xf numFmtId="0" fontId="0" fillId="4" borderId="1" xfId="2" applyFont="1" applyFill="1" applyBorder="1" applyAlignment="1" applyProtection="1">
      <alignment horizontal="center" vertical="top" wrapText="1"/>
    </xf>
    <xf numFmtId="1" fontId="0" fillId="13" borderId="1" xfId="2" applyNumberFormat="1" applyFont="1" applyFill="1" applyBorder="1" applyAlignment="1" applyProtection="1">
      <alignment horizontal="center" vertical="top" wrapText="1"/>
    </xf>
    <xf numFmtId="0" fontId="0" fillId="13" borderId="1" xfId="2" applyFont="1" applyFill="1" applyBorder="1" applyAlignment="1" applyProtection="1">
      <alignment horizontal="center" vertical="top" wrapText="1"/>
    </xf>
    <xf numFmtId="0" fontId="6" fillId="13" borderId="1" xfId="2" applyFont="1" applyFill="1" applyBorder="1" applyAlignment="1" applyProtection="1">
      <alignment horizontal="justify" vertical="top" wrapText="1"/>
    </xf>
    <xf numFmtId="0" fontId="6" fillId="3" borderId="5" xfId="2" applyFont="1" applyFill="1" applyBorder="1" applyAlignment="1" applyProtection="1">
      <alignment horizontal="justify" vertical="top" wrapText="1"/>
    </xf>
    <xf numFmtId="0" fontId="5" fillId="4" borderId="5" xfId="2" applyFont="1" applyFill="1" applyBorder="1" applyAlignment="1" applyProtection="1">
      <alignment horizontal="center" vertical="top" wrapText="1"/>
    </xf>
    <xf numFmtId="1" fontId="0" fillId="19" borderId="1" xfId="2" applyNumberFormat="1" applyFont="1" applyFill="1" applyBorder="1" applyAlignment="1" applyProtection="1">
      <alignment horizontal="center" vertical="top" wrapText="1"/>
    </xf>
    <xf numFmtId="0" fontId="0" fillId="19" borderId="1" xfId="2" applyFont="1" applyFill="1" applyBorder="1" applyAlignment="1" applyProtection="1">
      <alignment horizontal="center" vertical="top" wrapText="1"/>
    </xf>
    <xf numFmtId="0" fontId="6" fillId="19" borderId="1" xfId="2" applyFont="1" applyFill="1" applyBorder="1" applyAlignment="1" applyProtection="1">
      <alignment horizontal="justify" vertical="top" wrapText="1"/>
    </xf>
    <xf numFmtId="0" fontId="0" fillId="3" borderId="1" xfId="2" applyFont="1" applyFill="1" applyBorder="1" applyAlignment="1" applyProtection="1">
      <alignment horizontal="center" vertical="top" wrapText="1"/>
    </xf>
    <xf numFmtId="1" fontId="0" fillId="17" borderId="1" xfId="2" applyNumberFormat="1" applyFont="1" applyFill="1" applyBorder="1" applyAlignment="1" applyProtection="1">
      <alignment horizontal="center" vertical="top" wrapText="1"/>
    </xf>
    <xf numFmtId="0" fontId="0" fillId="17" borderId="1" xfId="2" applyFont="1" applyFill="1" applyBorder="1" applyAlignment="1" applyProtection="1">
      <alignment horizontal="center" vertical="top" wrapText="1"/>
    </xf>
    <xf numFmtId="0" fontId="21" fillId="21" borderId="2" xfId="2" applyFont="1" applyFill="1" applyBorder="1" applyAlignment="1" applyProtection="1">
      <alignment vertical="top" wrapText="1"/>
    </xf>
    <xf numFmtId="0" fontId="21" fillId="21" borderId="3" xfId="2" applyFont="1" applyFill="1" applyBorder="1" applyAlignment="1" applyProtection="1">
      <alignment vertical="top" wrapText="1"/>
    </xf>
    <xf numFmtId="0" fontId="10" fillId="0" borderId="1" xfId="2" applyFont="1" applyBorder="1" applyAlignment="1" applyProtection="1">
      <alignment horizontal="justify" vertical="top" wrapText="1"/>
    </xf>
    <xf numFmtId="0" fontId="6" fillId="2" borderId="1" xfId="2" applyFont="1" applyFill="1" applyBorder="1" applyAlignment="1" applyProtection="1">
      <alignment horizontal="center" vertical="top" wrapText="1"/>
    </xf>
    <xf numFmtId="44" fontId="5" fillId="20" borderId="1" xfId="1" applyFont="1" applyFill="1" applyBorder="1" applyAlignment="1" applyProtection="1">
      <alignment horizontal="center" vertical="top" wrapText="1"/>
    </xf>
    <xf numFmtId="44" fontId="5" fillId="5" borderId="1" xfId="1" applyFont="1" applyFill="1" applyBorder="1" applyAlignment="1" applyProtection="1">
      <alignment horizontal="center" vertical="top" wrapText="1"/>
    </xf>
    <xf numFmtId="0" fontId="21" fillId="21" borderId="4" xfId="2" applyFont="1" applyFill="1" applyBorder="1" applyAlignment="1" applyProtection="1">
      <alignment vertical="top" wrapText="1"/>
    </xf>
    <xf numFmtId="0" fontId="5" fillId="3" borderId="0" xfId="0" applyFont="1" applyFill="1" applyAlignment="1" applyProtection="1">
      <alignment vertical="top"/>
    </xf>
    <xf numFmtId="44" fontId="5" fillId="9" borderId="6" xfId="0" applyNumberFormat="1" applyFont="1" applyFill="1" applyBorder="1" applyProtection="1"/>
    <xf numFmtId="0" fontId="6" fillId="2" borderId="2" xfId="2" applyFont="1" applyFill="1" applyBorder="1" applyAlignment="1" applyProtection="1">
      <alignment horizontal="center" vertical="center" wrapText="1"/>
      <protection locked="0"/>
    </xf>
    <xf numFmtId="0" fontId="5" fillId="3" borderId="0" xfId="0" applyFont="1" applyFill="1" applyProtection="1">
      <protection locked="0"/>
    </xf>
    <xf numFmtId="0" fontId="6" fillId="2" borderId="1" xfId="2" applyFont="1" applyFill="1" applyBorder="1" applyAlignment="1" applyProtection="1">
      <alignment horizontal="center" vertical="center" wrapText="1"/>
    </xf>
    <xf numFmtId="44" fontId="5" fillId="20" borderId="1" xfId="1" applyFont="1" applyFill="1" applyBorder="1" applyAlignment="1" applyProtection="1">
      <alignment horizontal="center" vertical="center"/>
    </xf>
    <xf numFmtId="44" fontId="5" fillId="5" borderId="5" xfId="2" applyNumberFormat="1" applyFont="1" applyFill="1" applyBorder="1" applyAlignment="1" applyProtection="1">
      <alignment horizontal="center" vertical="center" wrapText="1"/>
    </xf>
    <xf numFmtId="0" fontId="5" fillId="3" borderId="0" xfId="0" applyFont="1" applyFill="1" applyProtection="1"/>
    <xf numFmtId="0" fontId="6" fillId="2" borderId="2" xfId="2" applyFont="1" applyFill="1" applyBorder="1" applyAlignment="1" applyProtection="1">
      <alignment horizontal="center" vertical="center" wrapText="1"/>
    </xf>
    <xf numFmtId="0" fontId="5" fillId="3" borderId="1" xfId="2" applyFont="1" applyFill="1" applyBorder="1" applyAlignment="1" applyProtection="1">
      <alignment horizontal="justify" vertical="justify" wrapText="1"/>
    </xf>
    <xf numFmtId="0" fontId="5" fillId="0" borderId="5" xfId="2" applyFont="1" applyFill="1" applyBorder="1" applyAlignment="1" applyProtection="1">
      <alignment horizontal="center" vertical="center" wrapText="1"/>
    </xf>
    <xf numFmtId="0" fontId="5" fillId="0" borderId="1" xfId="2" applyFont="1" applyFill="1" applyBorder="1" applyAlignment="1" applyProtection="1">
      <alignment horizontal="center" vertical="center" wrapText="1"/>
    </xf>
    <xf numFmtId="0" fontId="5" fillId="3" borderId="1" xfId="2" applyFont="1" applyFill="1" applyBorder="1" applyAlignment="1" applyProtection="1">
      <alignment horizontal="center" vertical="center" wrapText="1"/>
    </xf>
    <xf numFmtId="0" fontId="0" fillId="3" borderId="1" xfId="2" applyFont="1" applyFill="1" applyBorder="1" applyAlignment="1" applyProtection="1">
      <alignment horizontal="justify" vertical="justify" wrapText="1"/>
    </xf>
    <xf numFmtId="0" fontId="12" fillId="3" borderId="0" xfId="3" applyFont="1" applyFill="1" applyAlignment="1" applyProtection="1">
      <alignment vertical="center"/>
      <protection locked="0"/>
    </xf>
    <xf numFmtId="0" fontId="12" fillId="0" borderId="0" xfId="3" applyFont="1" applyAlignment="1" applyProtection="1">
      <alignment vertical="center"/>
      <protection locked="0"/>
    </xf>
    <xf numFmtId="0" fontId="13" fillId="3" borderId="0" xfId="3" applyFont="1" applyFill="1" applyAlignment="1" applyProtection="1">
      <alignment vertical="center" wrapText="1"/>
      <protection locked="0"/>
    </xf>
    <xf numFmtId="0" fontId="12" fillId="3" borderId="8" xfId="3" applyFont="1" applyFill="1" applyBorder="1" applyAlignment="1" applyProtection="1">
      <alignment vertical="center"/>
      <protection locked="0"/>
    </xf>
    <xf numFmtId="0" fontId="13" fillId="3" borderId="8" xfId="3" applyFont="1" applyFill="1" applyBorder="1" applyAlignment="1" applyProtection="1">
      <alignment vertical="center" wrapText="1"/>
      <protection locked="0"/>
    </xf>
    <xf numFmtId="0" fontId="15" fillId="3" borderId="0" xfId="3" applyFont="1" applyFill="1" applyBorder="1" applyAlignment="1" applyProtection="1">
      <alignment horizontal="center" vertical="center" wrapText="1"/>
      <protection locked="0"/>
    </xf>
    <xf numFmtId="0" fontId="16" fillId="7" borderId="6" xfId="3" applyFont="1" applyFill="1" applyBorder="1" applyAlignment="1" applyProtection="1">
      <alignment horizontal="left" vertical="center"/>
      <protection locked="0"/>
    </xf>
    <xf numFmtId="0" fontId="12" fillId="3" borderId="0" xfId="3" applyFont="1" applyFill="1" applyBorder="1" applyAlignment="1" applyProtection="1">
      <alignment vertical="center"/>
      <protection locked="0"/>
    </xf>
    <xf numFmtId="0" fontId="12" fillId="3" borderId="6" xfId="3" applyFont="1" applyFill="1" applyBorder="1" applyAlignment="1" applyProtection="1">
      <alignment horizontal="left" vertical="center"/>
      <protection locked="0"/>
    </xf>
    <xf numFmtId="0" fontId="12" fillId="3" borderId="14" xfId="3" applyFont="1" applyFill="1" applyBorder="1" applyAlignment="1" applyProtection="1">
      <alignment horizontal="left" vertical="center"/>
      <protection locked="0"/>
    </xf>
    <xf numFmtId="0" fontId="12" fillId="3" borderId="14" xfId="3" applyFont="1" applyFill="1" applyBorder="1" applyAlignment="1" applyProtection="1">
      <alignment vertical="center"/>
      <protection locked="0"/>
    </xf>
    <xf numFmtId="0" fontId="12" fillId="3" borderId="14" xfId="3" applyFont="1" applyFill="1" applyBorder="1" applyAlignment="1" applyProtection="1">
      <alignment horizontal="center" vertical="center"/>
      <protection locked="0"/>
    </xf>
    <xf numFmtId="0" fontId="12" fillId="0" borderId="0" xfId="3" applyFont="1" applyAlignment="1" applyProtection="1">
      <alignment horizontal="center" vertical="center"/>
      <protection locked="0"/>
    </xf>
    <xf numFmtId="0" fontId="12" fillId="0" borderId="0" xfId="3" applyFont="1" applyBorder="1" applyAlignment="1" applyProtection="1">
      <alignment vertical="center"/>
      <protection locked="0"/>
    </xf>
    <xf numFmtId="0" fontId="16" fillId="3" borderId="0" xfId="3" applyFont="1" applyFill="1" applyBorder="1" applyAlignment="1" applyProtection="1">
      <alignment vertical="center"/>
      <protection locked="0"/>
    </xf>
    <xf numFmtId="0" fontId="18" fillId="3" borderId="0" xfId="3" applyFont="1" applyFill="1" applyBorder="1" applyAlignment="1" applyProtection="1">
      <alignment vertical="top" wrapText="1"/>
      <protection locked="0"/>
    </xf>
    <xf numFmtId="0" fontId="12" fillId="3" borderId="0" xfId="3" applyFont="1" applyFill="1" applyBorder="1" applyAlignment="1" applyProtection="1">
      <alignment horizontal="center" vertical="center"/>
      <protection locked="0"/>
    </xf>
    <xf numFmtId="0" fontId="16" fillId="4" borderId="14" xfId="3" applyFont="1" applyFill="1" applyBorder="1" applyAlignment="1" applyProtection="1">
      <alignment horizontal="center" vertical="center"/>
      <protection locked="0"/>
    </xf>
    <xf numFmtId="0" fontId="16" fillId="2" borderId="1" xfId="3" applyFont="1" applyFill="1" applyBorder="1" applyAlignment="1" applyProtection="1">
      <alignment horizontal="center" vertical="center"/>
    </xf>
    <xf numFmtId="0" fontId="12" fillId="3" borderId="6" xfId="3" applyFont="1" applyFill="1" applyBorder="1" applyAlignment="1" applyProtection="1">
      <alignment horizontal="center" vertical="center"/>
      <protection locked="0"/>
    </xf>
    <xf numFmtId="0" fontId="16" fillId="4" borderId="0" xfId="3" applyFont="1" applyFill="1" applyBorder="1" applyAlignment="1" applyProtection="1">
      <alignment horizontal="center" vertical="center"/>
      <protection locked="0"/>
    </xf>
    <xf numFmtId="0" fontId="16" fillId="2" borderId="12" xfId="3" applyFont="1" applyFill="1" applyBorder="1" applyAlignment="1">
      <alignment vertical="center"/>
    </xf>
    <xf numFmtId="0" fontId="16" fillId="4" borderId="0" xfId="3" applyFont="1" applyFill="1" applyBorder="1" applyAlignment="1" applyProtection="1">
      <alignment horizontal="center" vertical="center"/>
      <protection locked="0"/>
    </xf>
    <xf numFmtId="0" fontId="16" fillId="3" borderId="6" xfId="3" applyFont="1" applyFill="1" applyBorder="1" applyAlignment="1" applyProtection="1">
      <alignment horizontal="left" vertical="center"/>
      <protection locked="0"/>
    </xf>
    <xf numFmtId="0" fontId="16" fillId="3" borderId="12" xfId="3" applyFont="1" applyFill="1" applyBorder="1" applyAlignment="1" applyProtection="1">
      <alignment vertical="center"/>
      <protection locked="0"/>
    </xf>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Border="1"/>
    <xf numFmtId="0" fontId="0" fillId="0" borderId="0" xfId="0" applyBorder="1"/>
    <xf numFmtId="0" fontId="0" fillId="0" borderId="27" xfId="0" applyBorder="1"/>
    <xf numFmtId="0" fontId="0" fillId="0" borderId="28" xfId="0" applyBorder="1"/>
    <xf numFmtId="0" fontId="0" fillId="0" borderId="22" xfId="0" applyBorder="1"/>
    <xf numFmtId="0" fontId="0" fillId="0" borderId="29" xfId="0" applyBorder="1"/>
    <xf numFmtId="0" fontId="19" fillId="4" borderId="0" xfId="3" applyFont="1" applyFill="1" applyBorder="1" applyAlignment="1" applyProtection="1">
      <alignment vertical="center"/>
      <protection locked="0"/>
    </xf>
    <xf numFmtId="0" fontId="19" fillId="0" borderId="0" xfId="0" applyFont="1"/>
    <xf numFmtId="0" fontId="3" fillId="23" borderId="0" xfId="10" applyFill="1" applyBorder="1" applyAlignment="1">
      <alignment horizontal="center"/>
    </xf>
    <xf numFmtId="0" fontId="3" fillId="23" borderId="0" xfId="10" applyFill="1" applyBorder="1" applyAlignment="1">
      <alignment horizontal="center" vertical="center"/>
    </xf>
    <xf numFmtId="0" fontId="3" fillId="23" borderId="0" xfId="10" applyFill="1" applyBorder="1"/>
    <xf numFmtId="0" fontId="3" fillId="0" borderId="0" xfId="10" applyFill="1"/>
    <xf numFmtId="0" fontId="3" fillId="0" borderId="0" xfId="10"/>
    <xf numFmtId="0" fontId="25" fillId="23" borderId="0" xfId="10" applyFont="1" applyFill="1" applyBorder="1" applyAlignment="1">
      <alignment horizontal="center" vertical="center" wrapText="1"/>
    </xf>
    <xf numFmtId="0" fontId="28" fillId="23" borderId="0" xfId="10" applyFont="1" applyFill="1" applyBorder="1" applyAlignment="1">
      <alignment wrapText="1"/>
    </xf>
    <xf numFmtId="0" fontId="3" fillId="23" borderId="0" xfId="10" applyFill="1" applyBorder="1" applyAlignment="1">
      <alignment wrapText="1"/>
    </xf>
    <xf numFmtId="0" fontId="3" fillId="0" borderId="0" xfId="10" applyAlignment="1">
      <alignment horizontal="center"/>
    </xf>
    <xf numFmtId="0" fontId="3" fillId="0" borderId="0" xfId="10" applyAlignment="1">
      <alignment horizontal="center" vertical="center"/>
    </xf>
    <xf numFmtId="0" fontId="3" fillId="0" borderId="0" xfId="10" applyAlignment="1">
      <alignment vertical="center"/>
    </xf>
    <xf numFmtId="0" fontId="30" fillId="0" borderId="0" xfId="10" applyFont="1"/>
    <xf numFmtId="0" fontId="31" fillId="2" borderId="1" xfId="2" applyFont="1" applyFill="1" applyBorder="1" applyAlignment="1" applyProtection="1">
      <alignment horizontal="center" vertical="center"/>
    </xf>
    <xf numFmtId="0" fontId="31" fillId="2" borderId="1" xfId="2" applyFont="1" applyFill="1" applyBorder="1" applyAlignment="1" applyProtection="1">
      <alignment horizontal="center" vertical="center"/>
      <protection locked="0"/>
    </xf>
    <xf numFmtId="0" fontId="32" fillId="0" borderId="30" xfId="10" applyFont="1" applyBorder="1" applyAlignment="1">
      <alignment horizontal="center" vertical="center"/>
    </xf>
    <xf numFmtId="0" fontId="32" fillId="0" borderId="30" xfId="10" applyFont="1" applyBorder="1"/>
    <xf numFmtId="0" fontId="32" fillId="0" borderId="6" xfId="10" applyFont="1" applyBorder="1" applyAlignment="1">
      <alignment horizontal="center" vertical="center"/>
    </xf>
    <xf numFmtId="0" fontId="32" fillId="0" borderId="6" xfId="10" applyFont="1" applyBorder="1"/>
    <xf numFmtId="0" fontId="32" fillId="0" borderId="17" xfId="10" applyFont="1" applyBorder="1" applyAlignment="1">
      <alignment horizontal="center" vertical="center"/>
    </xf>
    <xf numFmtId="0" fontId="32" fillId="0" borderId="17" xfId="10" applyFont="1" applyBorder="1"/>
    <xf numFmtId="0" fontId="32" fillId="0" borderId="34" xfId="10" applyFont="1" applyBorder="1" applyAlignment="1">
      <alignment horizontal="center" vertical="center"/>
    </xf>
    <xf numFmtId="0" fontId="32" fillId="0" borderId="34" xfId="10" applyFont="1" applyBorder="1"/>
    <xf numFmtId="0" fontId="32" fillId="0" borderId="19" xfId="10" applyFont="1" applyBorder="1" applyAlignment="1">
      <alignment horizontal="center" vertical="center"/>
    </xf>
    <xf numFmtId="0" fontId="32" fillId="0" borderId="19" xfId="10" applyFont="1" applyBorder="1"/>
    <xf numFmtId="0" fontId="32" fillId="0" borderId="38" xfId="10" applyFont="1" applyBorder="1" applyAlignment="1">
      <alignment horizontal="center" vertical="center"/>
    </xf>
    <xf numFmtId="0" fontId="32" fillId="0" borderId="38" xfId="10" applyFont="1" applyBorder="1"/>
    <xf numFmtId="0" fontId="33" fillId="0" borderId="6" xfId="10" applyFont="1" applyBorder="1" applyAlignment="1">
      <alignment horizontal="center" vertical="center"/>
    </xf>
    <xf numFmtId="0" fontId="3" fillId="0" borderId="24" xfId="10" applyBorder="1"/>
    <xf numFmtId="0" fontId="3" fillId="0" borderId="0" xfId="10" applyBorder="1"/>
    <xf numFmtId="0" fontId="34" fillId="0" borderId="14" xfId="10" applyFont="1" applyBorder="1" applyAlignment="1">
      <alignment horizontal="left" vertical="center"/>
    </xf>
    <xf numFmtId="0" fontId="3" fillId="0" borderId="14" xfId="10" applyBorder="1" applyAlignment="1"/>
    <xf numFmtId="0" fontId="3" fillId="0" borderId="0" xfId="10" applyBorder="1" applyAlignment="1"/>
    <xf numFmtId="0" fontId="3" fillId="0" borderId="8" xfId="10" applyBorder="1" applyAlignment="1">
      <alignment horizontal="center"/>
    </xf>
    <xf numFmtId="0" fontId="3" fillId="0" borderId="0" xfId="10" applyBorder="1" applyAlignment="1">
      <alignment wrapText="1"/>
    </xf>
    <xf numFmtId="0" fontId="3" fillId="0" borderId="8" xfId="10" applyBorder="1" applyAlignment="1">
      <alignment horizontal="center" vertical="center"/>
    </xf>
    <xf numFmtId="0" fontId="3" fillId="0" borderId="8" xfId="10" applyBorder="1"/>
    <xf numFmtId="0" fontId="3" fillId="0" borderId="0" xfId="10" applyBorder="1" applyAlignment="1">
      <alignment horizontal="center"/>
    </xf>
    <xf numFmtId="0" fontId="3" fillId="0" borderId="0" xfId="10" applyBorder="1" applyAlignment="1">
      <alignment horizontal="center" vertical="center"/>
    </xf>
    <xf numFmtId="0" fontId="3" fillId="0" borderId="0" xfId="10" applyFill="1" applyBorder="1"/>
    <xf numFmtId="0" fontId="3" fillId="0" borderId="0" xfId="10" applyFill="1" applyAlignment="1">
      <alignment horizontal="center"/>
    </xf>
    <xf numFmtId="0" fontId="3" fillId="0" borderId="0" xfId="10" applyFill="1" applyAlignment="1">
      <alignment wrapText="1"/>
    </xf>
    <xf numFmtId="0" fontId="3" fillId="0" borderId="0" xfId="10" applyFill="1" applyAlignment="1">
      <alignment horizontal="center" vertical="center"/>
    </xf>
    <xf numFmtId="0" fontId="3" fillId="0" borderId="0" xfId="10" applyAlignment="1">
      <alignment wrapText="1"/>
    </xf>
    <xf numFmtId="0" fontId="12" fillId="0" borderId="0" xfId="3" applyFont="1" applyFill="1" applyAlignment="1" applyProtection="1">
      <alignment vertical="center"/>
      <protection locked="0"/>
    </xf>
    <xf numFmtId="0" fontId="12" fillId="0" borderId="7" xfId="3" applyFont="1" applyFill="1" applyBorder="1" applyAlignment="1" applyProtection="1">
      <alignment vertical="center"/>
      <protection locked="0"/>
    </xf>
    <xf numFmtId="0" fontId="12" fillId="0" borderId="10" xfId="3" applyFont="1" applyFill="1" applyBorder="1" applyAlignment="1" applyProtection="1">
      <alignment vertical="center"/>
      <protection locked="0"/>
    </xf>
    <xf numFmtId="0" fontId="12" fillId="0" borderId="13" xfId="3" applyFont="1" applyFill="1" applyBorder="1" applyAlignment="1" applyProtection="1">
      <alignment vertical="center"/>
      <protection locked="0"/>
    </xf>
    <xf numFmtId="0" fontId="12" fillId="0" borderId="10" xfId="3" applyFont="1" applyFill="1" applyBorder="1" applyAlignment="1" applyProtection="1">
      <alignment horizontal="center" vertical="center"/>
      <protection locked="0"/>
    </xf>
    <xf numFmtId="0" fontId="16" fillId="0" borderId="10" xfId="3" applyFont="1" applyFill="1" applyBorder="1" applyAlignment="1" applyProtection="1">
      <alignment vertical="center"/>
      <protection locked="0"/>
    </xf>
    <xf numFmtId="0" fontId="19" fillId="0" borderId="10" xfId="3" applyFont="1" applyFill="1" applyBorder="1" applyAlignment="1" applyProtection="1">
      <alignment vertical="center"/>
      <protection locked="0"/>
    </xf>
    <xf numFmtId="0" fontId="35" fillId="0" borderId="0" xfId="3" applyFont="1" applyFill="1" applyAlignment="1" applyProtection="1">
      <alignment vertical="center"/>
      <protection locked="0"/>
    </xf>
    <xf numFmtId="0" fontId="35" fillId="0" borderId="9" xfId="3" applyFont="1" applyFill="1" applyBorder="1" applyAlignment="1" applyProtection="1">
      <alignment vertical="center"/>
      <protection locked="0"/>
    </xf>
    <xf numFmtId="0" fontId="35" fillId="0" borderId="11" xfId="3" applyFont="1" applyFill="1" applyBorder="1" applyAlignment="1" applyProtection="1">
      <alignment vertical="center"/>
      <protection locked="0"/>
    </xf>
    <xf numFmtId="0" fontId="35" fillId="0" borderId="15" xfId="3" applyFont="1" applyFill="1" applyBorder="1" applyAlignment="1" applyProtection="1">
      <alignment vertical="center"/>
      <protection locked="0"/>
    </xf>
    <xf numFmtId="0" fontId="35" fillId="0" borderId="11" xfId="3" applyFont="1" applyFill="1" applyBorder="1" applyAlignment="1" applyProtection="1">
      <alignment horizontal="center" vertical="center"/>
      <protection locked="0"/>
    </xf>
    <xf numFmtId="0" fontId="36" fillId="0" borderId="11" xfId="3" applyFont="1" applyFill="1" applyBorder="1" applyAlignment="1" applyProtection="1">
      <alignment vertical="center"/>
      <protection locked="0"/>
    </xf>
    <xf numFmtId="0" fontId="37" fillId="0" borderId="11" xfId="3" applyFont="1" applyFill="1" applyBorder="1" applyAlignment="1" applyProtection="1">
      <alignment vertical="center"/>
      <protection locked="0"/>
    </xf>
    <xf numFmtId="0" fontId="3" fillId="0" borderId="0" xfId="10" applyFill="1" applyBorder="1" applyAlignment="1">
      <alignment horizontal="center"/>
    </xf>
    <xf numFmtId="0" fontId="3" fillId="0" borderId="0" xfId="10" applyFill="1" applyBorder="1" applyAlignment="1">
      <alignment wrapText="1"/>
    </xf>
    <xf numFmtId="0" fontId="3" fillId="0" borderId="0" xfId="10" applyFill="1" applyBorder="1" applyAlignment="1">
      <alignment horizontal="center" vertical="center"/>
    </xf>
    <xf numFmtId="0" fontId="30" fillId="0" borderId="0" xfId="10" applyFont="1" applyFill="1" applyBorder="1" applyAlignment="1">
      <alignment wrapText="1"/>
    </xf>
    <xf numFmtId="0" fontId="3" fillId="0" borderId="0" xfId="10" applyBorder="1" applyAlignment="1">
      <alignment horizontal="center"/>
    </xf>
    <xf numFmtId="0" fontId="32" fillId="0" borderId="6" xfId="10" applyFont="1" applyBorder="1" applyAlignment="1">
      <alignment horizontal="center" vertical="center" wrapText="1"/>
    </xf>
    <xf numFmtId="4" fontId="0" fillId="18" borderId="16" xfId="2" quotePrefix="1" applyNumberFormat="1" applyFont="1" applyFill="1" applyBorder="1" applyAlignment="1" applyProtection="1">
      <alignment horizontal="center" vertical="top" wrapText="1"/>
      <protection locked="0"/>
    </xf>
    <xf numFmtId="0" fontId="38" fillId="0" borderId="0" xfId="10" applyFont="1" applyFill="1" applyBorder="1" applyAlignment="1">
      <alignment horizontal="left" vertical="center"/>
    </xf>
    <xf numFmtId="0" fontId="31" fillId="0" borderId="0" xfId="10" applyFont="1" applyFill="1" applyBorder="1" applyAlignment="1">
      <alignment horizontal="left" vertical="center"/>
    </xf>
    <xf numFmtId="0" fontId="39" fillId="0" borderId="0" xfId="10" applyFont="1" applyFill="1" applyBorder="1" applyAlignment="1">
      <alignment horizontal="center"/>
    </xf>
    <xf numFmtId="0" fontId="39" fillId="0" borderId="0" xfId="10" applyFont="1" applyFill="1" applyBorder="1"/>
    <xf numFmtId="0" fontId="39" fillId="0" borderId="0" xfId="10" applyFont="1" applyFill="1" applyBorder="1" applyAlignment="1">
      <alignment horizontal="center" vertical="center"/>
    </xf>
    <xf numFmtId="0" fontId="42" fillId="3" borderId="3" xfId="11" applyFont="1" applyFill="1" applyBorder="1" applyAlignment="1">
      <alignment vertical="center" wrapText="1"/>
    </xf>
    <xf numFmtId="0" fontId="42" fillId="3" borderId="4" xfId="11" applyFont="1" applyFill="1" applyBorder="1" applyAlignment="1">
      <alignment vertical="center" wrapText="1"/>
    </xf>
    <xf numFmtId="0" fontId="42" fillId="4" borderId="2" xfId="11" applyFont="1" applyFill="1" applyBorder="1" applyAlignment="1">
      <alignment vertical="center" wrapText="1"/>
    </xf>
    <xf numFmtId="0" fontId="42" fillId="4" borderId="4" xfId="11" applyFont="1" applyFill="1" applyBorder="1" applyAlignment="1">
      <alignment vertical="center" wrapText="1"/>
    </xf>
    <xf numFmtId="0" fontId="42" fillId="3" borderId="0" xfId="11" applyFont="1" applyFill="1" applyBorder="1" applyAlignment="1">
      <alignment vertical="center" wrapText="1"/>
    </xf>
    <xf numFmtId="0" fontId="42" fillId="4" borderId="14" xfId="11" applyFont="1" applyFill="1" applyBorder="1" applyAlignment="1">
      <alignment vertical="center" wrapText="1"/>
    </xf>
    <xf numFmtId="0" fontId="42" fillId="4" borderId="0" xfId="11" applyFont="1" applyFill="1" applyBorder="1" applyAlignment="1">
      <alignment vertical="center" wrapText="1"/>
    </xf>
    <xf numFmtId="0" fontId="42" fillId="0" borderId="0" xfId="11" applyFont="1" applyFill="1" applyBorder="1" applyAlignment="1">
      <alignment vertical="center" wrapText="1"/>
    </xf>
    <xf numFmtId="0" fontId="42" fillId="4" borderId="3" xfId="11" applyFont="1" applyFill="1" applyBorder="1" applyAlignment="1">
      <alignment vertical="center" wrapText="1"/>
    </xf>
    <xf numFmtId="0" fontId="39" fillId="0" borderId="3" xfId="10" applyFont="1" applyFill="1" applyBorder="1"/>
    <xf numFmtId="0" fontId="39" fillId="0" borderId="4" xfId="10" applyFont="1" applyFill="1" applyBorder="1"/>
    <xf numFmtId="0" fontId="43" fillId="0" borderId="2" xfId="10" applyFont="1" applyFill="1" applyBorder="1" applyAlignment="1">
      <alignment vertical="center"/>
    </xf>
    <xf numFmtId="0" fontId="42" fillId="3" borderId="2" xfId="11" applyFont="1" applyFill="1" applyBorder="1" applyAlignment="1">
      <alignment vertical="center"/>
    </xf>
    <xf numFmtId="0" fontId="42" fillId="4" borderId="2" xfId="11" applyFont="1" applyFill="1" applyBorder="1" applyAlignment="1">
      <alignment vertical="center"/>
    </xf>
    <xf numFmtId="0" fontId="42" fillId="4" borderId="3" xfId="11" applyFont="1" applyFill="1" applyBorder="1" applyAlignment="1">
      <alignment vertical="center"/>
    </xf>
    <xf numFmtId="0" fontId="42" fillId="4" borderId="4" xfId="11" applyFont="1" applyFill="1" applyBorder="1" applyAlignment="1">
      <alignment vertical="center"/>
    </xf>
    <xf numFmtId="0" fontId="42" fillId="4" borderId="13" xfId="11" applyFont="1" applyFill="1" applyBorder="1" applyAlignment="1">
      <alignment vertical="center"/>
    </xf>
    <xf numFmtId="0" fontId="41" fillId="3" borderId="3" xfId="11" applyFont="1" applyFill="1" applyBorder="1" applyAlignment="1">
      <alignment vertical="center"/>
    </xf>
    <xf numFmtId="0" fontId="42" fillId="3" borderId="3" xfId="11" applyFont="1" applyFill="1" applyBorder="1" applyAlignment="1">
      <alignment vertical="center"/>
    </xf>
    <xf numFmtId="0" fontId="42" fillId="3" borderId="4" xfId="11" applyFont="1" applyFill="1" applyBorder="1" applyAlignment="1">
      <alignment vertical="center"/>
    </xf>
    <xf numFmtId="0" fontId="0" fillId="0" borderId="3" xfId="0" applyBorder="1"/>
    <xf numFmtId="0" fontId="0" fillId="0" borderId="4" xfId="0" applyBorder="1"/>
    <xf numFmtId="0" fontId="0" fillId="0" borderId="2" xfId="0" applyBorder="1"/>
    <xf numFmtId="0" fontId="6" fillId="0" borderId="3" xfId="0" applyFont="1" applyBorder="1" applyAlignment="1">
      <alignment horizontal="center"/>
    </xf>
    <xf numFmtId="0" fontId="0" fillId="0" borderId="7" xfId="0" applyBorder="1"/>
    <xf numFmtId="0" fontId="0" fillId="0" borderId="8" xfId="0" applyBorder="1"/>
    <xf numFmtId="0" fontId="6" fillId="0" borderId="8" xfId="0" applyFont="1" applyBorder="1" applyAlignment="1">
      <alignment horizontal="center"/>
    </xf>
    <xf numFmtId="0" fontId="0" fillId="0" borderId="9" xfId="0" applyBorder="1"/>
    <xf numFmtId="0" fontId="6" fillId="0" borderId="2" xfId="0" applyFont="1" applyBorder="1" applyAlignment="1">
      <alignment horizontal="center"/>
    </xf>
    <xf numFmtId="4" fontId="16" fillId="4" borderId="19" xfId="3" applyNumberFormat="1" applyFont="1" applyFill="1" applyBorder="1" applyAlignment="1">
      <alignment vertical="center" wrapText="1"/>
    </xf>
    <xf numFmtId="4" fontId="16" fillId="4" borderId="6" xfId="3" applyNumberFormat="1" applyFont="1" applyFill="1" applyBorder="1" applyAlignment="1">
      <alignment vertical="center" wrapText="1"/>
    </xf>
    <xf numFmtId="164" fontId="16" fillId="9" borderId="1" xfId="3" applyNumberFormat="1" applyFont="1" applyFill="1" applyBorder="1" applyAlignment="1" applyProtection="1">
      <alignment horizontal="center" vertical="center" wrapText="1"/>
    </xf>
    <xf numFmtId="0" fontId="16" fillId="22" borderId="12" xfId="3" applyFont="1" applyFill="1" applyBorder="1" applyAlignment="1" applyProtection="1">
      <alignment horizontal="left" vertical="center"/>
      <protection locked="0"/>
    </xf>
    <xf numFmtId="0" fontId="16" fillId="22" borderId="6" xfId="3" applyFont="1" applyFill="1" applyBorder="1" applyAlignment="1" applyProtection="1">
      <alignment horizontal="left" vertical="center"/>
      <protection locked="0"/>
    </xf>
    <xf numFmtId="0" fontId="16" fillId="22" borderId="6" xfId="3" applyFont="1" applyFill="1" applyBorder="1" applyAlignment="1" applyProtection="1">
      <alignment horizontal="center" vertical="center"/>
      <protection locked="0"/>
    </xf>
    <xf numFmtId="0" fontId="0" fillId="0" borderId="14" xfId="0" applyBorder="1"/>
    <xf numFmtId="0" fontId="0" fillId="0" borderId="13" xfId="0" applyBorder="1"/>
    <xf numFmtId="0" fontId="0" fillId="0" borderId="15" xfId="0" applyBorder="1"/>
    <xf numFmtId="0" fontId="0" fillId="0" borderId="10" xfId="0" applyBorder="1"/>
    <xf numFmtId="0" fontId="0" fillId="0" borderId="11" xfId="0" applyBorder="1"/>
    <xf numFmtId="0" fontId="0" fillId="0" borderId="0" xfId="0" applyBorder="1" applyAlignment="1"/>
    <xf numFmtId="0" fontId="0" fillId="0" borderId="11" xfId="0" applyBorder="1" applyAlignment="1">
      <alignment vertical="center"/>
    </xf>
    <xf numFmtId="0" fontId="0" fillId="0" borderId="46" xfId="0" applyBorder="1"/>
    <xf numFmtId="0" fontId="6" fillId="3" borderId="22" xfId="0" applyFont="1" applyFill="1" applyBorder="1" applyAlignment="1" applyProtection="1">
      <alignment vertical="top"/>
      <protection locked="0"/>
    </xf>
    <xf numFmtId="0" fontId="19" fillId="3" borderId="0" xfId="0" applyFont="1" applyFill="1" applyAlignment="1" applyProtection="1">
      <alignment horizontal="center" vertical="top"/>
      <protection locked="0"/>
    </xf>
    <xf numFmtId="0" fontId="0" fillId="0" borderId="0" xfId="0" applyBorder="1" applyAlignment="1">
      <alignment vertical="center"/>
    </xf>
    <xf numFmtId="14" fontId="0" fillId="0" borderId="0" xfId="0" applyNumberFormat="1" applyBorder="1"/>
    <xf numFmtId="0" fontId="24" fillId="3" borderId="8" xfId="3" applyFont="1" applyFill="1" applyBorder="1" applyAlignment="1" applyProtection="1">
      <alignment horizontal="left" vertical="center" wrapText="1"/>
      <protection locked="0"/>
    </xf>
    <xf numFmtId="0" fontId="24" fillId="3" borderId="22" xfId="3" applyFont="1" applyFill="1" applyBorder="1" applyAlignment="1" applyProtection="1">
      <alignment horizontal="left" vertical="center" wrapText="1"/>
      <protection locked="0"/>
    </xf>
    <xf numFmtId="0" fontId="16" fillId="4" borderId="0" xfId="3" applyFont="1" applyFill="1" applyBorder="1" applyAlignment="1" applyProtection="1">
      <alignment horizontal="center" vertical="center"/>
      <protection locked="0"/>
    </xf>
    <xf numFmtId="0" fontId="19" fillId="4" borderId="0" xfId="3" applyFont="1" applyFill="1" applyBorder="1" applyAlignment="1" applyProtection="1">
      <alignment horizontal="center" vertical="center"/>
      <protection locked="0"/>
    </xf>
    <xf numFmtId="0" fontId="17" fillId="8" borderId="6" xfId="3" applyFont="1" applyFill="1" applyBorder="1" applyAlignment="1" applyProtection="1">
      <alignment horizontal="center" vertical="center" wrapText="1"/>
      <protection locked="0"/>
    </xf>
    <xf numFmtId="0" fontId="12" fillId="4" borderId="12" xfId="3" applyFont="1" applyFill="1" applyBorder="1" applyAlignment="1" applyProtection="1">
      <alignment vertical="center"/>
      <protection locked="0"/>
    </xf>
    <xf numFmtId="0" fontId="12" fillId="4" borderId="21" xfId="3" applyFont="1" applyFill="1" applyBorder="1" applyAlignment="1" applyProtection="1">
      <alignment vertical="center"/>
      <protection locked="0"/>
    </xf>
    <xf numFmtId="0" fontId="12" fillId="4" borderId="20" xfId="3" applyFont="1" applyFill="1" applyBorder="1" applyAlignment="1" applyProtection="1">
      <alignment vertical="center"/>
      <protection locked="0"/>
    </xf>
    <xf numFmtId="0" fontId="12" fillId="3" borderId="0" xfId="3" applyFont="1" applyFill="1" applyBorder="1" applyAlignment="1" applyProtection="1">
      <alignment horizontal="center" vertical="top" wrapText="1"/>
    </xf>
    <xf numFmtId="0" fontId="16" fillId="22" borderId="6" xfId="3" applyFont="1" applyFill="1" applyBorder="1" applyAlignment="1" applyProtection="1">
      <alignment horizontal="center" vertical="center"/>
      <protection locked="0"/>
    </xf>
    <xf numFmtId="164" fontId="12" fillId="4" borderId="12" xfId="3" applyNumberFormat="1" applyFont="1" applyFill="1" applyBorder="1" applyAlignment="1" applyProtection="1">
      <alignment horizontal="center" vertical="center"/>
    </xf>
    <xf numFmtId="164" fontId="12" fillId="4" borderId="20" xfId="3" applyNumberFormat="1" applyFont="1" applyFill="1" applyBorder="1" applyAlignment="1" applyProtection="1">
      <alignment horizontal="center" vertical="center"/>
    </xf>
    <xf numFmtId="164" fontId="16" fillId="9" borderId="12" xfId="3" applyNumberFormat="1" applyFont="1" applyFill="1" applyBorder="1" applyAlignment="1" applyProtection="1">
      <alignment horizontal="center" vertical="center"/>
    </xf>
    <xf numFmtId="164" fontId="16" fillId="9" borderId="20" xfId="3" applyNumberFormat="1" applyFont="1" applyFill="1" applyBorder="1" applyAlignment="1" applyProtection="1">
      <alignment horizontal="center" vertical="center"/>
    </xf>
    <xf numFmtId="0" fontId="13" fillId="3" borderId="0" xfId="3" applyFont="1" applyFill="1" applyAlignment="1" applyProtection="1">
      <alignment horizontal="center" vertical="center" wrapText="1"/>
      <protection locked="0"/>
    </xf>
    <xf numFmtId="0" fontId="14" fillId="6" borderId="2" xfId="3" applyFont="1" applyFill="1" applyBorder="1" applyAlignment="1" applyProtection="1">
      <alignment horizontal="center" vertical="center" wrapText="1"/>
      <protection locked="0"/>
    </xf>
    <xf numFmtId="0" fontId="14" fillId="6" borderId="3" xfId="3" applyFont="1" applyFill="1" applyBorder="1" applyAlignment="1" applyProtection="1">
      <alignment horizontal="center" vertical="center" wrapText="1"/>
      <protection locked="0"/>
    </xf>
    <xf numFmtId="0" fontId="14" fillId="6" borderId="4" xfId="3" applyFont="1" applyFill="1" applyBorder="1" applyAlignment="1" applyProtection="1">
      <alignment horizontal="center" vertical="center" wrapText="1"/>
      <protection locked="0"/>
    </xf>
    <xf numFmtId="0" fontId="12" fillId="3" borderId="6" xfId="3" applyFont="1" applyFill="1" applyBorder="1" applyAlignment="1" applyProtection="1">
      <alignment horizontal="center" vertical="center"/>
      <protection locked="0"/>
    </xf>
    <xf numFmtId="0" fontId="16" fillId="2" borderId="6" xfId="3" applyFont="1" applyFill="1" applyBorder="1" applyAlignment="1" applyProtection="1">
      <alignment horizontal="center" vertical="center"/>
    </xf>
    <xf numFmtId="0" fontId="16" fillId="2" borderId="2" xfId="3" applyFont="1" applyFill="1" applyBorder="1" applyAlignment="1" applyProtection="1">
      <alignment horizontal="center" vertical="center" wrapText="1"/>
      <protection locked="0"/>
    </xf>
    <xf numFmtId="0" fontId="16" fillId="2" borderId="3" xfId="3" applyFont="1" applyFill="1" applyBorder="1" applyAlignment="1" applyProtection="1">
      <alignment horizontal="center" vertical="center" wrapText="1"/>
      <protection locked="0"/>
    </xf>
    <xf numFmtId="0" fontId="16" fillId="2" borderId="4" xfId="3" applyFont="1" applyFill="1" applyBorder="1" applyAlignment="1" applyProtection="1">
      <alignment horizontal="center" vertical="center" wrapText="1"/>
      <protection locked="0"/>
    </xf>
    <xf numFmtId="4" fontId="16" fillId="9" borderId="17" xfId="3" applyNumberFormat="1" applyFont="1" applyFill="1" applyBorder="1" applyAlignment="1">
      <alignment horizontal="center" vertical="center" wrapText="1"/>
    </xf>
    <xf numFmtId="4" fontId="16" fillId="9" borderId="18" xfId="3" applyNumberFormat="1" applyFont="1" applyFill="1" applyBorder="1" applyAlignment="1">
      <alignment horizontal="center" vertical="center" wrapText="1"/>
    </xf>
    <xf numFmtId="4" fontId="16" fillId="9" borderId="19" xfId="3" applyNumberFormat="1" applyFont="1" applyFill="1" applyBorder="1" applyAlignment="1">
      <alignment horizontal="center" vertical="center" wrapText="1"/>
    </xf>
    <xf numFmtId="0" fontId="12" fillId="3" borderId="12" xfId="3" applyFont="1" applyFill="1" applyBorder="1" applyAlignment="1" applyProtection="1">
      <alignment horizontal="center" vertical="center" wrapText="1"/>
      <protection locked="0"/>
    </xf>
    <xf numFmtId="0" fontId="12" fillId="3" borderId="20" xfId="3" applyFont="1" applyFill="1" applyBorder="1" applyAlignment="1" applyProtection="1">
      <alignment horizontal="center" vertical="center" wrapText="1"/>
      <protection locked="0"/>
    </xf>
    <xf numFmtId="0" fontId="13" fillId="3" borderId="14" xfId="3" applyFont="1" applyFill="1" applyBorder="1" applyAlignment="1" applyProtection="1">
      <alignment horizontal="center" vertical="center" wrapText="1"/>
      <protection locked="0"/>
    </xf>
    <xf numFmtId="0" fontId="16" fillId="3" borderId="14" xfId="3" applyFont="1" applyFill="1" applyBorder="1" applyAlignment="1" applyProtection="1">
      <alignment horizontal="center" vertical="center"/>
      <protection locked="0"/>
    </xf>
    <xf numFmtId="0" fontId="16" fillId="3" borderId="15" xfId="3" applyFont="1" applyFill="1" applyBorder="1" applyAlignment="1" applyProtection="1">
      <alignment horizontal="center" vertical="center"/>
      <protection locked="0"/>
    </xf>
    <xf numFmtId="0" fontId="0" fillId="4" borderId="0" xfId="3" applyFont="1" applyFill="1" applyBorder="1" applyAlignment="1" applyProtection="1">
      <alignment horizontal="center" vertical="center"/>
      <protection locked="0"/>
    </xf>
    <xf numFmtId="0" fontId="5" fillId="4" borderId="0" xfId="3" applyFont="1" applyFill="1" applyBorder="1" applyAlignment="1" applyProtection="1">
      <alignment horizontal="center" vertical="center"/>
      <protection locked="0"/>
    </xf>
    <xf numFmtId="0" fontId="32" fillId="0" borderId="0" xfId="10" applyFont="1" applyFill="1" applyBorder="1" applyAlignment="1">
      <alignment horizontal="center"/>
    </xf>
    <xf numFmtId="0" fontId="3" fillId="0" borderId="14" xfId="10" applyFill="1" applyBorder="1" applyAlignment="1">
      <alignment horizontal="center"/>
    </xf>
    <xf numFmtId="0" fontId="32" fillId="0" borderId="8" xfId="10" applyFont="1" applyFill="1" applyBorder="1" applyAlignment="1">
      <alignment horizontal="center"/>
    </xf>
    <xf numFmtId="0" fontId="3" fillId="0" borderId="41" xfId="10" applyBorder="1" applyAlignment="1">
      <alignment horizontal="center"/>
    </xf>
    <xf numFmtId="0" fontId="3" fillId="0" borderId="21" xfId="10" applyBorder="1" applyAlignment="1">
      <alignment horizontal="center"/>
    </xf>
    <xf numFmtId="0" fontId="3" fillId="0" borderId="42" xfId="10" applyBorder="1" applyAlignment="1">
      <alignment horizontal="center"/>
    </xf>
    <xf numFmtId="0" fontId="3" fillId="0" borderId="43" xfId="10" applyBorder="1" applyAlignment="1">
      <alignment horizontal="center"/>
    </xf>
    <xf numFmtId="0" fontId="3" fillId="0" borderId="36" xfId="10" applyBorder="1" applyAlignment="1">
      <alignment horizontal="center"/>
    </xf>
    <xf numFmtId="0" fontId="3" fillId="0" borderId="44" xfId="10" applyBorder="1" applyAlignment="1">
      <alignment horizontal="center"/>
    </xf>
    <xf numFmtId="0" fontId="3" fillId="0" borderId="0" xfId="10" applyFill="1" applyBorder="1" applyAlignment="1">
      <alignment horizontal="center"/>
    </xf>
    <xf numFmtId="0" fontId="3" fillId="0" borderId="39" xfId="10" applyBorder="1" applyAlignment="1">
      <alignment horizontal="center"/>
    </xf>
    <xf numFmtId="0" fontId="3" fillId="0" borderId="32" xfId="10" applyBorder="1" applyAlignment="1">
      <alignment horizontal="center"/>
    </xf>
    <xf numFmtId="0" fontId="3" fillId="0" borderId="40" xfId="10" applyBorder="1" applyAlignment="1">
      <alignment horizontal="center"/>
    </xf>
    <xf numFmtId="0" fontId="3" fillId="0" borderId="24" xfId="10" applyBorder="1" applyAlignment="1">
      <alignment horizontal="center"/>
    </xf>
    <xf numFmtId="0" fontId="32" fillId="0" borderId="12" xfId="10" applyFont="1" applyBorder="1" applyAlignment="1">
      <alignment vertical="center" wrapText="1"/>
    </xf>
    <xf numFmtId="0" fontId="32" fillId="0" borderId="21" xfId="10" applyFont="1" applyBorder="1" applyAlignment="1">
      <alignment vertical="center" wrapText="1"/>
    </xf>
    <xf numFmtId="0" fontId="32" fillId="0" borderId="20" xfId="10" applyFont="1" applyBorder="1" applyAlignment="1">
      <alignment vertical="center" wrapText="1"/>
    </xf>
    <xf numFmtId="0" fontId="32" fillId="0" borderId="35" xfId="10" applyFont="1" applyBorder="1" applyAlignment="1">
      <alignment vertical="center" wrapText="1"/>
    </xf>
    <xf numFmtId="0" fontId="32" fillId="0" borderId="36" xfId="10" applyFont="1" applyBorder="1" applyAlignment="1">
      <alignment vertical="center" wrapText="1"/>
    </xf>
    <xf numFmtId="0" fontId="32" fillId="0" borderId="37" xfId="10" applyFont="1" applyBorder="1" applyAlignment="1">
      <alignment vertical="center" wrapText="1"/>
    </xf>
    <xf numFmtId="0" fontId="29" fillId="2" borderId="2" xfId="2" applyFont="1" applyFill="1" applyBorder="1" applyAlignment="1" applyProtection="1">
      <alignment horizontal="center" vertical="center" wrapText="1"/>
    </xf>
    <xf numFmtId="0" fontId="29" fillId="2" borderId="3" xfId="2" applyFont="1" applyFill="1" applyBorder="1" applyAlignment="1" applyProtection="1">
      <alignment horizontal="center" vertical="center" wrapText="1"/>
    </xf>
    <xf numFmtId="0" fontId="29" fillId="2" borderId="4" xfId="2" applyFont="1" applyFill="1" applyBorder="1" applyAlignment="1" applyProtection="1">
      <alignment horizontal="center" vertical="center" wrapText="1"/>
    </xf>
    <xf numFmtId="0" fontId="31" fillId="2" borderId="2" xfId="2" applyFont="1" applyFill="1" applyBorder="1" applyAlignment="1" applyProtection="1">
      <alignment horizontal="center" vertical="center" wrapText="1"/>
    </xf>
    <xf numFmtId="0" fontId="31" fillId="2" borderId="3" xfId="2" applyFont="1" applyFill="1" applyBorder="1" applyAlignment="1" applyProtection="1">
      <alignment horizontal="center" vertical="center" wrapText="1"/>
    </xf>
    <xf numFmtId="0" fontId="31" fillId="2" borderId="4" xfId="2" applyFont="1" applyFill="1" applyBorder="1" applyAlignment="1" applyProtection="1">
      <alignment horizontal="center" vertical="center" wrapText="1"/>
    </xf>
    <xf numFmtId="0" fontId="32" fillId="0" borderId="31" xfId="10" applyFont="1" applyBorder="1" applyAlignment="1">
      <alignment vertical="center" wrapText="1"/>
    </xf>
    <xf numFmtId="0" fontId="32" fillId="0" borderId="32" xfId="10" applyFont="1" applyBorder="1" applyAlignment="1">
      <alignment vertical="center" wrapText="1"/>
    </xf>
    <xf numFmtId="0" fontId="32" fillId="0" borderId="33" xfId="10" applyFont="1" applyBorder="1" applyAlignment="1">
      <alignment vertical="center" wrapText="1"/>
    </xf>
    <xf numFmtId="0" fontId="25" fillId="23" borderId="0" xfId="10" applyFont="1" applyFill="1" applyBorder="1" applyAlignment="1">
      <alignment horizontal="center" vertical="center" wrapText="1"/>
    </xf>
    <xf numFmtId="0" fontId="26" fillId="23" borderId="0" xfId="10" applyFont="1" applyFill="1" applyBorder="1" applyAlignment="1">
      <alignment horizontal="center" vertical="center" wrapText="1"/>
    </xf>
    <xf numFmtId="0" fontId="27" fillId="23" borderId="0" xfId="10" applyFont="1" applyFill="1" applyBorder="1" applyAlignment="1">
      <alignment horizontal="center" vertical="center"/>
    </xf>
    <xf numFmtId="0" fontId="40" fillId="0" borderId="0" xfId="10" applyFont="1" applyFill="1" applyBorder="1" applyAlignment="1">
      <alignment horizontal="center" vertical="center"/>
    </xf>
    <xf numFmtId="0" fontId="42" fillId="3" borderId="3" xfId="11" applyFont="1" applyFill="1" applyBorder="1" applyAlignment="1">
      <alignment horizontal="left" vertical="center" wrapText="1"/>
    </xf>
    <xf numFmtId="0" fontId="42" fillId="3" borderId="4" xfId="11" applyFont="1" applyFill="1" applyBorder="1" applyAlignment="1">
      <alignment horizontal="left" vertical="center" wrapText="1"/>
    </xf>
    <xf numFmtId="0" fontId="42" fillId="3" borderId="2" xfId="11" applyFont="1" applyFill="1" applyBorder="1" applyAlignment="1">
      <alignment horizontal="center" vertical="center" wrapText="1"/>
    </xf>
    <xf numFmtId="0" fontId="42" fillId="3" borderId="3" xfId="11" applyFont="1" applyFill="1" applyBorder="1" applyAlignment="1">
      <alignment horizontal="center" vertical="center" wrapText="1"/>
    </xf>
    <xf numFmtId="0" fontId="6" fillId="3" borderId="22" xfId="0" applyFont="1" applyFill="1" applyBorder="1" applyAlignment="1" applyProtection="1">
      <alignment horizontal="center" vertical="top"/>
      <protection locked="0"/>
    </xf>
    <xf numFmtId="0" fontId="19" fillId="3" borderId="24" xfId="0" applyFont="1" applyFill="1" applyBorder="1" applyAlignment="1" applyProtection="1">
      <alignment horizontal="center" vertical="top"/>
      <protection locked="0"/>
    </xf>
    <xf numFmtId="0" fontId="19" fillId="3" borderId="0" xfId="0" applyFont="1" applyFill="1" applyAlignment="1" applyProtection="1">
      <alignment horizontal="center" vertical="top"/>
      <protection locked="0"/>
    </xf>
    <xf numFmtId="0" fontId="6" fillId="0" borderId="5" xfId="0" applyFont="1" applyBorder="1" applyAlignment="1">
      <alignment horizontal="center" vertical="center" textRotation="255"/>
    </xf>
    <xf numFmtId="0" fontId="6" fillId="0" borderId="45" xfId="0" applyFont="1" applyBorder="1" applyAlignment="1">
      <alignment horizontal="center" vertical="center" textRotation="255"/>
    </xf>
    <xf numFmtId="0" fontId="6" fillId="0" borderId="16" xfId="0" applyFont="1" applyBorder="1" applyAlignment="1">
      <alignment horizontal="center" vertical="center" textRotation="255"/>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6" fillId="0" borderId="5" xfId="0" applyFont="1" applyBorder="1" applyAlignment="1">
      <alignment horizontal="center" vertical="center" textRotation="255" wrapText="1"/>
    </xf>
    <xf numFmtId="0" fontId="6" fillId="0" borderId="45" xfId="0" applyFont="1" applyBorder="1" applyAlignment="1">
      <alignment horizontal="center" vertical="center" textRotation="255" wrapText="1"/>
    </xf>
    <xf numFmtId="0" fontId="6" fillId="0" borderId="16" xfId="0" applyFont="1" applyBorder="1" applyAlignment="1">
      <alignment horizontal="center" vertical="center" textRotation="255" wrapText="1"/>
    </xf>
    <xf numFmtId="0" fontId="6" fillId="0" borderId="3" xfId="0" applyFont="1" applyBorder="1" applyAlignment="1">
      <alignment horizontal="center"/>
    </xf>
    <xf numFmtId="0" fontId="0" fillId="0" borderId="3" xfId="0" applyBorder="1" applyAlignment="1">
      <alignment horizontal="left" vertical="center" wrapText="1"/>
    </xf>
    <xf numFmtId="0" fontId="19" fillId="4" borderId="0" xfId="3" applyFont="1" applyFill="1" applyBorder="1" applyAlignment="1" applyProtection="1">
      <alignment horizontal="center" vertical="center" wrapText="1"/>
      <protection locked="0"/>
    </xf>
    <xf numFmtId="0" fontId="6" fillId="0" borderId="0" xfId="0" applyFont="1" applyAlignment="1">
      <alignment horizontal="center"/>
    </xf>
    <xf numFmtId="0" fontId="0" fillId="0" borderId="0" xfId="0" applyBorder="1" applyAlignment="1">
      <alignment horizontal="left" vertical="center" wrapText="1"/>
    </xf>
    <xf numFmtId="0" fontId="19" fillId="4" borderId="24" xfId="3" applyFont="1" applyFill="1" applyBorder="1" applyAlignment="1" applyProtection="1">
      <alignment horizontal="center" vertical="center"/>
      <protection locked="0"/>
    </xf>
    <xf numFmtId="0" fontId="0" fillId="0" borderId="0" xfId="0" applyAlignment="1">
      <alignment horizontal="center"/>
    </xf>
    <xf numFmtId="0" fontId="44" fillId="0" borderId="0" xfId="0" applyFont="1" applyBorder="1" applyAlignment="1">
      <alignment horizontal="center" vertical="center" wrapText="1"/>
    </xf>
    <xf numFmtId="0" fontId="12" fillId="0" borderId="6" xfId="3" applyFont="1" applyFill="1" applyBorder="1" applyAlignment="1" applyProtection="1">
      <alignment horizontal="center" vertical="center"/>
      <protection locked="0"/>
    </xf>
  </cellXfs>
  <cellStyles count="14">
    <cellStyle name="Euro" xfId="5"/>
    <cellStyle name="Hipervínculo 2" xfId="6"/>
    <cellStyle name="Hipervínculo 3" xfId="7"/>
    <cellStyle name="Moneda" xfId="1" builtinId="4"/>
    <cellStyle name="Normal" xfId="0" builtinId="0"/>
    <cellStyle name="Normal 2" xfId="3"/>
    <cellStyle name="Normal 2 2" xfId="8"/>
    <cellStyle name="Normal 3" xfId="4"/>
    <cellStyle name="Normal 3 2" xfId="10"/>
    <cellStyle name="Normal 3 2 2" xfId="12"/>
    <cellStyle name="Normal 4" xfId="9"/>
    <cellStyle name="Normal 5" xfId="11"/>
    <cellStyle name="Normal 5 2" xfId="13"/>
    <cellStyle name="Normal_Catalogo Gral de FO 2010"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1195920</xdr:colOff>
      <xdr:row>2</xdr:row>
      <xdr:rowOff>9525</xdr:rowOff>
    </xdr:from>
    <xdr:to>
      <xdr:col>4</xdr:col>
      <xdr:colOff>1242285</xdr:colOff>
      <xdr:row>7</xdr:row>
      <xdr:rowOff>114193</xdr:rowOff>
    </xdr:to>
    <xdr:pic>
      <xdr:nvPicPr>
        <xdr:cNvPr id="4" name="3 Imagen"/>
        <xdr:cNvPicPr>
          <a:picLocks noChangeAspect="1"/>
        </xdr:cNvPicPr>
      </xdr:nvPicPr>
      <xdr:blipFill>
        <a:blip xmlns:r="http://schemas.openxmlformats.org/officeDocument/2006/relationships" r:embed="rId1"/>
        <a:stretch>
          <a:fillRect/>
        </a:stretch>
      </xdr:blipFill>
      <xdr:spPr>
        <a:xfrm>
          <a:off x="3894670" y="316442"/>
          <a:ext cx="1623282" cy="845501"/>
        </a:xfrm>
        <a:prstGeom prst="rect">
          <a:avLst/>
        </a:prstGeom>
      </xdr:spPr>
    </xdr:pic>
    <xdr:clientData/>
  </xdr:twoCellAnchor>
  <xdr:twoCellAnchor editAs="oneCell">
    <xdr:from>
      <xdr:col>1</xdr:col>
      <xdr:colOff>275166</xdr:colOff>
      <xdr:row>1</xdr:row>
      <xdr:rowOff>63500</xdr:rowOff>
    </xdr:from>
    <xdr:to>
      <xdr:col>3</xdr:col>
      <xdr:colOff>108980</xdr:colOff>
      <xdr:row>6</xdr:row>
      <xdr:rowOff>14112</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465666" y="211667"/>
          <a:ext cx="2465536" cy="70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2486770</xdr:colOff>
      <xdr:row>1</xdr:row>
      <xdr:rowOff>0</xdr:rowOff>
    </xdr:from>
    <xdr:to>
      <xdr:col>6</xdr:col>
      <xdr:colOff>1623282</xdr:colOff>
      <xdr:row>7</xdr:row>
      <xdr:rowOff>361950</xdr:rowOff>
    </xdr:to>
    <xdr:pic>
      <xdr:nvPicPr>
        <xdr:cNvPr id="5" name="4 Imagen"/>
        <xdr:cNvPicPr>
          <a:picLocks noChangeAspect="1"/>
        </xdr:cNvPicPr>
      </xdr:nvPicPr>
      <xdr:blipFill>
        <a:blip xmlns:r="http://schemas.openxmlformats.org/officeDocument/2006/relationships" r:embed="rId1"/>
        <a:stretch>
          <a:fillRect/>
        </a:stretch>
      </xdr:blipFill>
      <xdr:spPr>
        <a:xfrm>
          <a:off x="13821520" y="190500"/>
          <a:ext cx="2889362" cy="1504950"/>
        </a:xfrm>
        <a:prstGeom prst="rect">
          <a:avLst/>
        </a:prstGeom>
      </xdr:spPr>
    </xdr:pic>
    <xdr:clientData/>
  </xdr:twoCellAnchor>
  <xdr:twoCellAnchor editAs="oneCell">
    <xdr:from>
      <xdr:col>0</xdr:col>
      <xdr:colOff>495300</xdr:colOff>
      <xdr:row>1</xdr:row>
      <xdr:rowOff>127000</xdr:rowOff>
    </xdr:from>
    <xdr:to>
      <xdr:col>2</xdr:col>
      <xdr:colOff>1302188</xdr:colOff>
      <xdr:row>7</xdr:row>
      <xdr:rowOff>50800</xdr:rowOff>
    </xdr:to>
    <xdr:pic>
      <xdr:nvPicPr>
        <xdr:cNvPr id="7" name="6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495300" y="317500"/>
          <a:ext cx="3727888" cy="1066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714375</xdr:colOff>
      <xdr:row>0</xdr:row>
      <xdr:rowOff>47625</xdr:rowOff>
    </xdr:from>
    <xdr:ext cx="1619048" cy="866667"/>
    <xdr:pic>
      <xdr:nvPicPr>
        <xdr:cNvPr id="2" name="1 Imagen">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5019675" y="47625"/>
          <a:ext cx="1619048" cy="866667"/>
        </a:xfrm>
        <a:prstGeom prst="rect">
          <a:avLst/>
        </a:prstGeom>
      </xdr:spPr>
    </xdr:pic>
    <xdr:clientData/>
  </xdr:oneCellAnchor>
  <xdr:oneCellAnchor>
    <xdr:from>
      <xdr:col>0</xdr:col>
      <xdr:colOff>25400</xdr:colOff>
      <xdr:row>0</xdr:row>
      <xdr:rowOff>95250</xdr:rowOff>
    </xdr:from>
    <xdr:ext cx="2095500" cy="574322"/>
    <xdr:pic>
      <xdr:nvPicPr>
        <xdr:cNvPr id="3" name="2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3" name="2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xdr:from>
      <xdr:col>0</xdr:col>
      <xdr:colOff>85725</xdr:colOff>
      <xdr:row>0</xdr:row>
      <xdr:rowOff>76200</xdr:rowOff>
    </xdr:from>
    <xdr:to>
      <xdr:col>2</xdr:col>
      <xdr:colOff>324007</xdr:colOff>
      <xdr:row>5</xdr:row>
      <xdr:rowOff>133350</xdr:rowOff>
    </xdr:to>
    <xdr:pic>
      <xdr:nvPicPr>
        <xdr:cNvPr id="9" name="Imagen 6" descr="Descripción: Macintosh HD:Users:daniel:Desktop:TOTALPLAY HOLDING_FINAL-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76200"/>
          <a:ext cx="176228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2" name="1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xdr:from>
      <xdr:col>0</xdr:col>
      <xdr:colOff>85725</xdr:colOff>
      <xdr:row>0</xdr:row>
      <xdr:rowOff>76200</xdr:rowOff>
    </xdr:from>
    <xdr:to>
      <xdr:col>2</xdr:col>
      <xdr:colOff>324007</xdr:colOff>
      <xdr:row>5</xdr:row>
      <xdr:rowOff>133350</xdr:rowOff>
    </xdr:to>
    <xdr:pic>
      <xdr:nvPicPr>
        <xdr:cNvPr id="3" name="Imagen 6" descr="Descripción: Macintosh HD:Users:daniel:Desktop:TOTALPLAY HOLDING_FINAL-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76200"/>
          <a:ext cx="176228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topLeftCell="A7" zoomScale="90" zoomScaleNormal="90" workbookViewId="0">
      <selection activeCell="C31" sqref="C31:E32"/>
    </sheetView>
  </sheetViews>
  <sheetFormatPr baseColWidth="10" defaultRowHeight="11.5" x14ac:dyDescent="0.25"/>
  <cols>
    <col min="1" max="1" width="2.7265625" style="176" customWidth="1"/>
    <col min="2" max="2" width="16.26953125" style="98" customWidth="1"/>
    <col min="3" max="3" width="21.453125" style="98" bestFit="1" customWidth="1"/>
    <col min="4" max="4" width="23.54296875" style="98" customWidth="1"/>
    <col min="5" max="5" width="22.1796875" style="98" customWidth="1"/>
    <col min="6" max="6" width="2.7265625" style="183" customWidth="1"/>
    <col min="7" max="197" width="11.453125" style="98"/>
    <col min="198" max="198" width="2.7265625" style="98" customWidth="1"/>
    <col min="199" max="199" width="16.26953125" style="98" customWidth="1"/>
    <col min="200" max="200" width="21.453125" style="98" bestFit="1" customWidth="1"/>
    <col min="201" max="201" width="19.7265625" style="98" bestFit="1" customWidth="1"/>
    <col min="202" max="202" width="20.7265625" style="98" bestFit="1" customWidth="1"/>
    <col min="203" max="203" width="2.7265625" style="98" customWidth="1"/>
    <col min="204" max="453" width="11.453125" style="98"/>
    <col min="454" max="454" width="2.7265625" style="98" customWidth="1"/>
    <col min="455" max="455" width="16.26953125" style="98" customWidth="1"/>
    <col min="456" max="456" width="21.453125" style="98" bestFit="1" customWidth="1"/>
    <col min="457" max="457" width="19.7265625" style="98" bestFit="1" customWidth="1"/>
    <col min="458" max="458" width="20.7265625" style="98" bestFit="1" customWidth="1"/>
    <col min="459" max="459" width="2.7265625" style="98" customWidth="1"/>
    <col min="460" max="709" width="11.453125" style="98"/>
    <col min="710" max="710" width="2.7265625" style="98" customWidth="1"/>
    <col min="711" max="711" width="16.26953125" style="98" customWidth="1"/>
    <col min="712" max="712" width="21.453125" style="98" bestFit="1" customWidth="1"/>
    <col min="713" max="713" width="19.7265625" style="98" bestFit="1" customWidth="1"/>
    <col min="714" max="714" width="20.7265625" style="98" bestFit="1" customWidth="1"/>
    <col min="715" max="715" width="2.7265625" style="98" customWidth="1"/>
    <col min="716" max="965" width="11.453125" style="98"/>
    <col min="966" max="966" width="2.7265625" style="98" customWidth="1"/>
    <col min="967" max="967" width="16.26953125" style="98" customWidth="1"/>
    <col min="968" max="968" width="21.453125" style="98" bestFit="1" customWidth="1"/>
    <col min="969" max="969" width="19.7265625" style="98" bestFit="1" customWidth="1"/>
    <col min="970" max="970" width="20.7265625" style="98" bestFit="1" customWidth="1"/>
    <col min="971" max="971" width="2.7265625" style="98" customWidth="1"/>
    <col min="972" max="1221" width="11.453125" style="98"/>
    <col min="1222" max="1222" width="2.7265625" style="98" customWidth="1"/>
    <col min="1223" max="1223" width="16.26953125" style="98" customWidth="1"/>
    <col min="1224" max="1224" width="21.453125" style="98" bestFit="1" customWidth="1"/>
    <col min="1225" max="1225" width="19.7265625" style="98" bestFit="1" customWidth="1"/>
    <col min="1226" max="1226" width="20.7265625" style="98" bestFit="1" customWidth="1"/>
    <col min="1227" max="1227" width="2.7265625" style="98" customWidth="1"/>
    <col min="1228" max="1477" width="11.453125" style="98"/>
    <col min="1478" max="1478" width="2.7265625" style="98" customWidth="1"/>
    <col min="1479" max="1479" width="16.26953125" style="98" customWidth="1"/>
    <col min="1480" max="1480" width="21.453125" style="98" bestFit="1" customWidth="1"/>
    <col min="1481" max="1481" width="19.7265625" style="98" bestFit="1" customWidth="1"/>
    <col min="1482" max="1482" width="20.7265625" style="98" bestFit="1" customWidth="1"/>
    <col min="1483" max="1483" width="2.7265625" style="98" customWidth="1"/>
    <col min="1484" max="1733" width="11.453125" style="98"/>
    <col min="1734" max="1734" width="2.7265625" style="98" customWidth="1"/>
    <col min="1735" max="1735" width="16.26953125" style="98" customWidth="1"/>
    <col min="1736" max="1736" width="21.453125" style="98" bestFit="1" customWidth="1"/>
    <col min="1737" max="1737" width="19.7265625" style="98" bestFit="1" customWidth="1"/>
    <col min="1738" max="1738" width="20.7265625" style="98" bestFit="1" customWidth="1"/>
    <col min="1739" max="1739" width="2.7265625" style="98" customWidth="1"/>
    <col min="1740" max="1989" width="11.453125" style="98"/>
    <col min="1990" max="1990" width="2.7265625" style="98" customWidth="1"/>
    <col min="1991" max="1991" width="16.26953125" style="98" customWidth="1"/>
    <col min="1992" max="1992" width="21.453125" style="98" bestFit="1" customWidth="1"/>
    <col min="1993" max="1993" width="19.7265625" style="98" bestFit="1" customWidth="1"/>
    <col min="1994" max="1994" width="20.7265625" style="98" bestFit="1" customWidth="1"/>
    <col min="1995" max="1995" width="2.7265625" style="98" customWidth="1"/>
    <col min="1996" max="2245" width="11.453125" style="98"/>
    <col min="2246" max="2246" width="2.7265625" style="98" customWidth="1"/>
    <col min="2247" max="2247" width="16.26953125" style="98" customWidth="1"/>
    <col min="2248" max="2248" width="21.453125" style="98" bestFit="1" customWidth="1"/>
    <col min="2249" max="2249" width="19.7265625" style="98" bestFit="1" customWidth="1"/>
    <col min="2250" max="2250" width="20.7265625" style="98" bestFit="1" customWidth="1"/>
    <col min="2251" max="2251" width="2.7265625" style="98" customWidth="1"/>
    <col min="2252" max="2501" width="11.453125" style="98"/>
    <col min="2502" max="2502" width="2.7265625" style="98" customWidth="1"/>
    <col min="2503" max="2503" width="16.26953125" style="98" customWidth="1"/>
    <col min="2504" max="2504" width="21.453125" style="98" bestFit="1" customWidth="1"/>
    <col min="2505" max="2505" width="19.7265625" style="98" bestFit="1" customWidth="1"/>
    <col min="2506" max="2506" width="20.7265625" style="98" bestFit="1" customWidth="1"/>
    <col min="2507" max="2507" width="2.7265625" style="98" customWidth="1"/>
    <col min="2508" max="2757" width="11.453125" style="98"/>
    <col min="2758" max="2758" width="2.7265625" style="98" customWidth="1"/>
    <col min="2759" max="2759" width="16.26953125" style="98" customWidth="1"/>
    <col min="2760" max="2760" width="21.453125" style="98" bestFit="1" customWidth="1"/>
    <col min="2761" max="2761" width="19.7265625" style="98" bestFit="1" customWidth="1"/>
    <col min="2762" max="2762" width="20.7265625" style="98" bestFit="1" customWidth="1"/>
    <col min="2763" max="2763" width="2.7265625" style="98" customWidth="1"/>
    <col min="2764" max="3013" width="11.453125" style="98"/>
    <col min="3014" max="3014" width="2.7265625" style="98" customWidth="1"/>
    <col min="3015" max="3015" width="16.26953125" style="98" customWidth="1"/>
    <col min="3016" max="3016" width="21.453125" style="98" bestFit="1" customWidth="1"/>
    <col min="3017" max="3017" width="19.7265625" style="98" bestFit="1" customWidth="1"/>
    <col min="3018" max="3018" width="20.7265625" style="98" bestFit="1" customWidth="1"/>
    <col min="3019" max="3019" width="2.7265625" style="98" customWidth="1"/>
    <col min="3020" max="3269" width="11.453125" style="98"/>
    <col min="3270" max="3270" width="2.7265625" style="98" customWidth="1"/>
    <col min="3271" max="3271" width="16.26953125" style="98" customWidth="1"/>
    <col min="3272" max="3272" width="21.453125" style="98" bestFit="1" customWidth="1"/>
    <col min="3273" max="3273" width="19.7265625" style="98" bestFit="1" customWidth="1"/>
    <col min="3274" max="3274" width="20.7265625" style="98" bestFit="1" customWidth="1"/>
    <col min="3275" max="3275" width="2.7265625" style="98" customWidth="1"/>
    <col min="3276" max="3525" width="11.453125" style="98"/>
    <col min="3526" max="3526" width="2.7265625" style="98" customWidth="1"/>
    <col min="3527" max="3527" width="16.26953125" style="98" customWidth="1"/>
    <col min="3528" max="3528" width="21.453125" style="98" bestFit="1" customWidth="1"/>
    <col min="3529" max="3529" width="19.7265625" style="98" bestFit="1" customWidth="1"/>
    <col min="3530" max="3530" width="20.7265625" style="98" bestFit="1" customWidth="1"/>
    <col min="3531" max="3531" width="2.7265625" style="98" customWidth="1"/>
    <col min="3532" max="3781" width="11.453125" style="98"/>
    <col min="3782" max="3782" width="2.7265625" style="98" customWidth="1"/>
    <col min="3783" max="3783" width="16.26953125" style="98" customWidth="1"/>
    <col min="3784" max="3784" width="21.453125" style="98" bestFit="1" customWidth="1"/>
    <col min="3785" max="3785" width="19.7265625" style="98" bestFit="1" customWidth="1"/>
    <col min="3786" max="3786" width="20.7265625" style="98" bestFit="1" customWidth="1"/>
    <col min="3787" max="3787" width="2.7265625" style="98" customWidth="1"/>
    <col min="3788" max="4037" width="11.453125" style="98"/>
    <col min="4038" max="4038" width="2.7265625" style="98" customWidth="1"/>
    <col min="4039" max="4039" width="16.26953125" style="98" customWidth="1"/>
    <col min="4040" max="4040" width="21.453125" style="98" bestFit="1" customWidth="1"/>
    <col min="4041" max="4041" width="19.7265625" style="98" bestFit="1" customWidth="1"/>
    <col min="4042" max="4042" width="20.7265625" style="98" bestFit="1" customWidth="1"/>
    <col min="4043" max="4043" width="2.7265625" style="98" customWidth="1"/>
    <col min="4044" max="4293" width="11.453125" style="98"/>
    <col min="4294" max="4294" width="2.7265625" style="98" customWidth="1"/>
    <col min="4295" max="4295" width="16.26953125" style="98" customWidth="1"/>
    <col min="4296" max="4296" width="21.453125" style="98" bestFit="1" customWidth="1"/>
    <col min="4297" max="4297" width="19.7265625" style="98" bestFit="1" customWidth="1"/>
    <col min="4298" max="4298" width="20.7265625" style="98" bestFit="1" customWidth="1"/>
    <col min="4299" max="4299" width="2.7265625" style="98" customWidth="1"/>
    <col min="4300" max="4549" width="11.453125" style="98"/>
    <col min="4550" max="4550" width="2.7265625" style="98" customWidth="1"/>
    <col min="4551" max="4551" width="16.26953125" style="98" customWidth="1"/>
    <col min="4552" max="4552" width="21.453125" style="98" bestFit="1" customWidth="1"/>
    <col min="4553" max="4553" width="19.7265625" style="98" bestFit="1" customWidth="1"/>
    <col min="4554" max="4554" width="20.7265625" style="98" bestFit="1" customWidth="1"/>
    <col min="4555" max="4555" width="2.7265625" style="98" customWidth="1"/>
    <col min="4556" max="4805" width="11.453125" style="98"/>
    <col min="4806" max="4806" width="2.7265625" style="98" customWidth="1"/>
    <col min="4807" max="4807" width="16.26953125" style="98" customWidth="1"/>
    <col min="4808" max="4808" width="21.453125" style="98" bestFit="1" customWidth="1"/>
    <col min="4809" max="4809" width="19.7265625" style="98" bestFit="1" customWidth="1"/>
    <col min="4810" max="4810" width="20.7265625" style="98" bestFit="1" customWidth="1"/>
    <col min="4811" max="4811" width="2.7265625" style="98" customWidth="1"/>
    <col min="4812" max="5061" width="11.453125" style="98"/>
    <col min="5062" max="5062" width="2.7265625" style="98" customWidth="1"/>
    <col min="5063" max="5063" width="16.26953125" style="98" customWidth="1"/>
    <col min="5064" max="5064" width="21.453125" style="98" bestFit="1" customWidth="1"/>
    <col min="5065" max="5065" width="19.7265625" style="98" bestFit="1" customWidth="1"/>
    <col min="5066" max="5066" width="20.7265625" style="98" bestFit="1" customWidth="1"/>
    <col min="5067" max="5067" width="2.7265625" style="98" customWidth="1"/>
    <col min="5068" max="5317" width="11.453125" style="98"/>
    <col min="5318" max="5318" width="2.7265625" style="98" customWidth="1"/>
    <col min="5319" max="5319" width="16.26953125" style="98" customWidth="1"/>
    <col min="5320" max="5320" width="21.453125" style="98" bestFit="1" customWidth="1"/>
    <col min="5321" max="5321" width="19.7265625" style="98" bestFit="1" customWidth="1"/>
    <col min="5322" max="5322" width="20.7265625" style="98" bestFit="1" customWidth="1"/>
    <col min="5323" max="5323" width="2.7265625" style="98" customWidth="1"/>
    <col min="5324" max="5573" width="11.453125" style="98"/>
    <col min="5574" max="5574" width="2.7265625" style="98" customWidth="1"/>
    <col min="5575" max="5575" width="16.26953125" style="98" customWidth="1"/>
    <col min="5576" max="5576" width="21.453125" style="98" bestFit="1" customWidth="1"/>
    <col min="5577" max="5577" width="19.7265625" style="98" bestFit="1" customWidth="1"/>
    <col min="5578" max="5578" width="20.7265625" style="98" bestFit="1" customWidth="1"/>
    <col min="5579" max="5579" width="2.7265625" style="98" customWidth="1"/>
    <col min="5580" max="5829" width="11.453125" style="98"/>
    <col min="5830" max="5830" width="2.7265625" style="98" customWidth="1"/>
    <col min="5831" max="5831" width="16.26953125" style="98" customWidth="1"/>
    <col min="5832" max="5832" width="21.453125" style="98" bestFit="1" customWidth="1"/>
    <col min="5833" max="5833" width="19.7265625" style="98" bestFit="1" customWidth="1"/>
    <col min="5834" max="5834" width="20.7265625" style="98" bestFit="1" customWidth="1"/>
    <col min="5835" max="5835" width="2.7265625" style="98" customWidth="1"/>
    <col min="5836" max="6085" width="11.453125" style="98"/>
    <col min="6086" max="6086" width="2.7265625" style="98" customWidth="1"/>
    <col min="6087" max="6087" width="16.26953125" style="98" customWidth="1"/>
    <col min="6088" max="6088" width="21.453125" style="98" bestFit="1" customWidth="1"/>
    <col min="6089" max="6089" width="19.7265625" style="98" bestFit="1" customWidth="1"/>
    <col min="6090" max="6090" width="20.7265625" style="98" bestFit="1" customWidth="1"/>
    <col min="6091" max="6091" width="2.7265625" style="98" customWidth="1"/>
    <col min="6092" max="6341" width="11.453125" style="98"/>
    <col min="6342" max="6342" width="2.7265625" style="98" customWidth="1"/>
    <col min="6343" max="6343" width="16.26953125" style="98" customWidth="1"/>
    <col min="6344" max="6344" width="21.453125" style="98" bestFit="1" customWidth="1"/>
    <col min="6345" max="6345" width="19.7265625" style="98" bestFit="1" customWidth="1"/>
    <col min="6346" max="6346" width="20.7265625" style="98" bestFit="1" customWidth="1"/>
    <col min="6347" max="6347" width="2.7265625" style="98" customWidth="1"/>
    <col min="6348" max="6597" width="11.453125" style="98"/>
    <col min="6598" max="6598" width="2.7265625" style="98" customWidth="1"/>
    <col min="6599" max="6599" width="16.26953125" style="98" customWidth="1"/>
    <col min="6600" max="6600" width="21.453125" style="98" bestFit="1" customWidth="1"/>
    <col min="6601" max="6601" width="19.7265625" style="98" bestFit="1" customWidth="1"/>
    <col min="6602" max="6602" width="20.7265625" style="98" bestFit="1" customWidth="1"/>
    <col min="6603" max="6603" width="2.7265625" style="98" customWidth="1"/>
    <col min="6604" max="6853" width="11.453125" style="98"/>
    <col min="6854" max="6854" width="2.7265625" style="98" customWidth="1"/>
    <col min="6855" max="6855" width="16.26953125" style="98" customWidth="1"/>
    <col min="6856" max="6856" width="21.453125" style="98" bestFit="1" customWidth="1"/>
    <col min="6857" max="6857" width="19.7265625" style="98" bestFit="1" customWidth="1"/>
    <col min="6858" max="6858" width="20.7265625" style="98" bestFit="1" customWidth="1"/>
    <col min="6859" max="6859" width="2.7265625" style="98" customWidth="1"/>
    <col min="6860" max="7109" width="11.453125" style="98"/>
    <col min="7110" max="7110" width="2.7265625" style="98" customWidth="1"/>
    <col min="7111" max="7111" width="16.26953125" style="98" customWidth="1"/>
    <col min="7112" max="7112" width="21.453125" style="98" bestFit="1" customWidth="1"/>
    <col min="7113" max="7113" width="19.7265625" style="98" bestFit="1" customWidth="1"/>
    <col min="7114" max="7114" width="20.7265625" style="98" bestFit="1" customWidth="1"/>
    <col min="7115" max="7115" width="2.7265625" style="98" customWidth="1"/>
    <col min="7116" max="7365" width="11.453125" style="98"/>
    <col min="7366" max="7366" width="2.7265625" style="98" customWidth="1"/>
    <col min="7367" max="7367" width="16.26953125" style="98" customWidth="1"/>
    <col min="7368" max="7368" width="21.453125" style="98" bestFit="1" customWidth="1"/>
    <col min="7369" max="7369" width="19.7265625" style="98" bestFit="1" customWidth="1"/>
    <col min="7370" max="7370" width="20.7265625" style="98" bestFit="1" customWidth="1"/>
    <col min="7371" max="7371" width="2.7265625" style="98" customWidth="1"/>
    <col min="7372" max="7621" width="11.453125" style="98"/>
    <col min="7622" max="7622" width="2.7265625" style="98" customWidth="1"/>
    <col min="7623" max="7623" width="16.26953125" style="98" customWidth="1"/>
    <col min="7624" max="7624" width="21.453125" style="98" bestFit="1" customWidth="1"/>
    <col min="7625" max="7625" width="19.7265625" style="98" bestFit="1" customWidth="1"/>
    <col min="7626" max="7626" width="20.7265625" style="98" bestFit="1" customWidth="1"/>
    <col min="7627" max="7627" width="2.7265625" style="98" customWidth="1"/>
    <col min="7628" max="7877" width="11.453125" style="98"/>
    <col min="7878" max="7878" width="2.7265625" style="98" customWidth="1"/>
    <col min="7879" max="7879" width="16.26953125" style="98" customWidth="1"/>
    <col min="7880" max="7880" width="21.453125" style="98" bestFit="1" customWidth="1"/>
    <col min="7881" max="7881" width="19.7265625" style="98" bestFit="1" customWidth="1"/>
    <col min="7882" max="7882" width="20.7265625" style="98" bestFit="1" customWidth="1"/>
    <col min="7883" max="7883" width="2.7265625" style="98" customWidth="1"/>
    <col min="7884" max="8133" width="11.453125" style="98"/>
    <col min="8134" max="8134" width="2.7265625" style="98" customWidth="1"/>
    <col min="8135" max="8135" width="16.26953125" style="98" customWidth="1"/>
    <col min="8136" max="8136" width="21.453125" style="98" bestFit="1" customWidth="1"/>
    <col min="8137" max="8137" width="19.7265625" style="98" bestFit="1" customWidth="1"/>
    <col min="8138" max="8138" width="20.7265625" style="98" bestFit="1" customWidth="1"/>
    <col min="8139" max="8139" width="2.7265625" style="98" customWidth="1"/>
    <col min="8140" max="8389" width="11.453125" style="98"/>
    <col min="8390" max="8390" width="2.7265625" style="98" customWidth="1"/>
    <col min="8391" max="8391" width="16.26953125" style="98" customWidth="1"/>
    <col min="8392" max="8392" width="21.453125" style="98" bestFit="1" customWidth="1"/>
    <col min="8393" max="8393" width="19.7265625" style="98" bestFit="1" customWidth="1"/>
    <col min="8394" max="8394" width="20.7265625" style="98" bestFit="1" customWidth="1"/>
    <col min="8395" max="8395" width="2.7265625" style="98" customWidth="1"/>
    <col min="8396" max="8645" width="11.453125" style="98"/>
    <col min="8646" max="8646" width="2.7265625" style="98" customWidth="1"/>
    <col min="8647" max="8647" width="16.26953125" style="98" customWidth="1"/>
    <col min="8648" max="8648" width="21.453125" style="98" bestFit="1" customWidth="1"/>
    <col min="8649" max="8649" width="19.7265625" style="98" bestFit="1" customWidth="1"/>
    <col min="8650" max="8650" width="20.7265625" style="98" bestFit="1" customWidth="1"/>
    <col min="8651" max="8651" width="2.7265625" style="98" customWidth="1"/>
    <col min="8652" max="8901" width="11.453125" style="98"/>
    <col min="8902" max="8902" width="2.7265625" style="98" customWidth="1"/>
    <col min="8903" max="8903" width="16.26953125" style="98" customWidth="1"/>
    <col min="8904" max="8904" width="21.453125" style="98" bestFit="1" customWidth="1"/>
    <col min="8905" max="8905" width="19.7265625" style="98" bestFit="1" customWidth="1"/>
    <col min="8906" max="8906" width="20.7265625" style="98" bestFit="1" customWidth="1"/>
    <col min="8907" max="8907" width="2.7265625" style="98" customWidth="1"/>
    <col min="8908" max="9157" width="11.453125" style="98"/>
    <col min="9158" max="9158" width="2.7265625" style="98" customWidth="1"/>
    <col min="9159" max="9159" width="16.26953125" style="98" customWidth="1"/>
    <col min="9160" max="9160" width="21.453125" style="98" bestFit="1" customWidth="1"/>
    <col min="9161" max="9161" width="19.7265625" style="98" bestFit="1" customWidth="1"/>
    <col min="9162" max="9162" width="20.7265625" style="98" bestFit="1" customWidth="1"/>
    <col min="9163" max="9163" width="2.7265625" style="98" customWidth="1"/>
    <col min="9164" max="9413" width="11.453125" style="98"/>
    <col min="9414" max="9414" width="2.7265625" style="98" customWidth="1"/>
    <col min="9415" max="9415" width="16.26953125" style="98" customWidth="1"/>
    <col min="9416" max="9416" width="21.453125" style="98" bestFit="1" customWidth="1"/>
    <col min="9417" max="9417" width="19.7265625" style="98" bestFit="1" customWidth="1"/>
    <col min="9418" max="9418" width="20.7265625" style="98" bestFit="1" customWidth="1"/>
    <col min="9419" max="9419" width="2.7265625" style="98" customWidth="1"/>
    <col min="9420" max="9669" width="11.453125" style="98"/>
    <col min="9670" max="9670" width="2.7265625" style="98" customWidth="1"/>
    <col min="9671" max="9671" width="16.26953125" style="98" customWidth="1"/>
    <col min="9672" max="9672" width="21.453125" style="98" bestFit="1" customWidth="1"/>
    <col min="9673" max="9673" width="19.7265625" style="98" bestFit="1" customWidth="1"/>
    <col min="9674" max="9674" width="20.7265625" style="98" bestFit="1" customWidth="1"/>
    <col min="9675" max="9675" width="2.7265625" style="98" customWidth="1"/>
    <col min="9676" max="9925" width="11.453125" style="98"/>
    <col min="9926" max="9926" width="2.7265625" style="98" customWidth="1"/>
    <col min="9927" max="9927" width="16.26953125" style="98" customWidth="1"/>
    <col min="9928" max="9928" width="21.453125" style="98" bestFit="1" customWidth="1"/>
    <col min="9929" max="9929" width="19.7265625" style="98" bestFit="1" customWidth="1"/>
    <col min="9930" max="9930" width="20.7265625" style="98" bestFit="1" customWidth="1"/>
    <col min="9931" max="9931" width="2.7265625" style="98" customWidth="1"/>
    <col min="9932" max="10181" width="11.453125" style="98"/>
    <col min="10182" max="10182" width="2.7265625" style="98" customWidth="1"/>
    <col min="10183" max="10183" width="16.26953125" style="98" customWidth="1"/>
    <col min="10184" max="10184" width="21.453125" style="98" bestFit="1" customWidth="1"/>
    <col min="10185" max="10185" width="19.7265625" style="98" bestFit="1" customWidth="1"/>
    <col min="10186" max="10186" width="20.7265625" style="98" bestFit="1" customWidth="1"/>
    <col min="10187" max="10187" width="2.7265625" style="98" customWidth="1"/>
    <col min="10188" max="10437" width="11.453125" style="98"/>
    <col min="10438" max="10438" width="2.7265625" style="98" customWidth="1"/>
    <col min="10439" max="10439" width="16.26953125" style="98" customWidth="1"/>
    <col min="10440" max="10440" width="21.453125" style="98" bestFit="1" customWidth="1"/>
    <col min="10441" max="10441" width="19.7265625" style="98" bestFit="1" customWidth="1"/>
    <col min="10442" max="10442" width="20.7265625" style="98" bestFit="1" customWidth="1"/>
    <col min="10443" max="10443" width="2.7265625" style="98" customWidth="1"/>
    <col min="10444" max="10693" width="11.453125" style="98"/>
    <col min="10694" max="10694" width="2.7265625" style="98" customWidth="1"/>
    <col min="10695" max="10695" width="16.26953125" style="98" customWidth="1"/>
    <col min="10696" max="10696" width="21.453125" style="98" bestFit="1" customWidth="1"/>
    <col min="10697" max="10697" width="19.7265625" style="98" bestFit="1" customWidth="1"/>
    <col min="10698" max="10698" width="20.7265625" style="98" bestFit="1" customWidth="1"/>
    <col min="10699" max="10699" width="2.7265625" style="98" customWidth="1"/>
    <col min="10700" max="10949" width="11.453125" style="98"/>
    <col min="10950" max="10950" width="2.7265625" style="98" customWidth="1"/>
    <col min="10951" max="10951" width="16.26953125" style="98" customWidth="1"/>
    <col min="10952" max="10952" width="21.453125" style="98" bestFit="1" customWidth="1"/>
    <col min="10953" max="10953" width="19.7265625" style="98" bestFit="1" customWidth="1"/>
    <col min="10954" max="10954" width="20.7265625" style="98" bestFit="1" customWidth="1"/>
    <col min="10955" max="10955" width="2.7265625" style="98" customWidth="1"/>
    <col min="10956" max="11205" width="11.453125" style="98"/>
    <col min="11206" max="11206" width="2.7265625" style="98" customWidth="1"/>
    <col min="11207" max="11207" width="16.26953125" style="98" customWidth="1"/>
    <col min="11208" max="11208" width="21.453125" style="98" bestFit="1" customWidth="1"/>
    <col min="11209" max="11209" width="19.7265625" style="98" bestFit="1" customWidth="1"/>
    <col min="11210" max="11210" width="20.7265625" style="98" bestFit="1" customWidth="1"/>
    <col min="11211" max="11211" width="2.7265625" style="98" customWidth="1"/>
    <col min="11212" max="11461" width="11.453125" style="98"/>
    <col min="11462" max="11462" width="2.7265625" style="98" customWidth="1"/>
    <col min="11463" max="11463" width="16.26953125" style="98" customWidth="1"/>
    <col min="11464" max="11464" width="21.453125" style="98" bestFit="1" customWidth="1"/>
    <col min="11465" max="11465" width="19.7265625" style="98" bestFit="1" customWidth="1"/>
    <col min="11466" max="11466" width="20.7265625" style="98" bestFit="1" customWidth="1"/>
    <col min="11467" max="11467" width="2.7265625" style="98" customWidth="1"/>
    <col min="11468" max="11717" width="11.453125" style="98"/>
    <col min="11718" max="11718" width="2.7265625" style="98" customWidth="1"/>
    <col min="11719" max="11719" width="16.26953125" style="98" customWidth="1"/>
    <col min="11720" max="11720" width="21.453125" style="98" bestFit="1" customWidth="1"/>
    <col min="11721" max="11721" width="19.7265625" style="98" bestFit="1" customWidth="1"/>
    <col min="11722" max="11722" width="20.7265625" style="98" bestFit="1" customWidth="1"/>
    <col min="11723" max="11723" width="2.7265625" style="98" customWidth="1"/>
    <col min="11724" max="11973" width="11.453125" style="98"/>
    <col min="11974" max="11974" width="2.7265625" style="98" customWidth="1"/>
    <col min="11975" max="11975" width="16.26953125" style="98" customWidth="1"/>
    <col min="11976" max="11976" width="21.453125" style="98" bestFit="1" customWidth="1"/>
    <col min="11977" max="11977" width="19.7265625" style="98" bestFit="1" customWidth="1"/>
    <col min="11978" max="11978" width="20.7265625" style="98" bestFit="1" customWidth="1"/>
    <col min="11979" max="11979" width="2.7265625" style="98" customWidth="1"/>
    <col min="11980" max="12229" width="11.453125" style="98"/>
    <col min="12230" max="12230" width="2.7265625" style="98" customWidth="1"/>
    <col min="12231" max="12231" width="16.26953125" style="98" customWidth="1"/>
    <col min="12232" max="12232" width="21.453125" style="98" bestFit="1" customWidth="1"/>
    <col min="12233" max="12233" width="19.7265625" style="98" bestFit="1" customWidth="1"/>
    <col min="12234" max="12234" width="20.7265625" style="98" bestFit="1" customWidth="1"/>
    <col min="12235" max="12235" width="2.7265625" style="98" customWidth="1"/>
    <col min="12236" max="12485" width="11.453125" style="98"/>
    <col min="12486" max="12486" width="2.7265625" style="98" customWidth="1"/>
    <col min="12487" max="12487" width="16.26953125" style="98" customWidth="1"/>
    <col min="12488" max="12488" width="21.453125" style="98" bestFit="1" customWidth="1"/>
    <col min="12489" max="12489" width="19.7265625" style="98" bestFit="1" customWidth="1"/>
    <col min="12490" max="12490" width="20.7265625" style="98" bestFit="1" customWidth="1"/>
    <col min="12491" max="12491" width="2.7265625" style="98" customWidth="1"/>
    <col min="12492" max="12741" width="11.453125" style="98"/>
    <col min="12742" max="12742" width="2.7265625" style="98" customWidth="1"/>
    <col min="12743" max="12743" width="16.26953125" style="98" customWidth="1"/>
    <col min="12744" max="12744" width="21.453125" style="98" bestFit="1" customWidth="1"/>
    <col min="12745" max="12745" width="19.7265625" style="98" bestFit="1" customWidth="1"/>
    <col min="12746" max="12746" width="20.7265625" style="98" bestFit="1" customWidth="1"/>
    <col min="12747" max="12747" width="2.7265625" style="98" customWidth="1"/>
    <col min="12748" max="12997" width="11.453125" style="98"/>
    <col min="12998" max="12998" width="2.7265625" style="98" customWidth="1"/>
    <col min="12999" max="12999" width="16.26953125" style="98" customWidth="1"/>
    <col min="13000" max="13000" width="21.453125" style="98" bestFit="1" customWidth="1"/>
    <col min="13001" max="13001" width="19.7265625" style="98" bestFit="1" customWidth="1"/>
    <col min="13002" max="13002" width="20.7265625" style="98" bestFit="1" customWidth="1"/>
    <col min="13003" max="13003" width="2.7265625" style="98" customWidth="1"/>
    <col min="13004" max="13253" width="11.453125" style="98"/>
    <col min="13254" max="13254" width="2.7265625" style="98" customWidth="1"/>
    <col min="13255" max="13255" width="16.26953125" style="98" customWidth="1"/>
    <col min="13256" max="13256" width="21.453125" style="98" bestFit="1" customWidth="1"/>
    <col min="13257" max="13257" width="19.7265625" style="98" bestFit="1" customWidth="1"/>
    <col min="13258" max="13258" width="20.7265625" style="98" bestFit="1" customWidth="1"/>
    <col min="13259" max="13259" width="2.7265625" style="98" customWidth="1"/>
    <col min="13260" max="13509" width="11.453125" style="98"/>
    <col min="13510" max="13510" width="2.7265625" style="98" customWidth="1"/>
    <col min="13511" max="13511" width="16.26953125" style="98" customWidth="1"/>
    <col min="13512" max="13512" width="21.453125" style="98" bestFit="1" customWidth="1"/>
    <col min="13513" max="13513" width="19.7265625" style="98" bestFit="1" customWidth="1"/>
    <col min="13514" max="13514" width="20.7265625" style="98" bestFit="1" customWidth="1"/>
    <col min="13515" max="13515" width="2.7265625" style="98" customWidth="1"/>
    <col min="13516" max="13765" width="11.453125" style="98"/>
    <col min="13766" max="13766" width="2.7265625" style="98" customWidth="1"/>
    <col min="13767" max="13767" width="16.26953125" style="98" customWidth="1"/>
    <col min="13768" max="13768" width="21.453125" style="98" bestFit="1" customWidth="1"/>
    <col min="13769" max="13769" width="19.7265625" style="98" bestFit="1" customWidth="1"/>
    <col min="13770" max="13770" width="20.7265625" style="98" bestFit="1" customWidth="1"/>
    <col min="13771" max="13771" width="2.7265625" style="98" customWidth="1"/>
    <col min="13772" max="14021" width="11.453125" style="98"/>
    <col min="14022" max="14022" width="2.7265625" style="98" customWidth="1"/>
    <col min="14023" max="14023" width="16.26953125" style="98" customWidth="1"/>
    <col min="14024" max="14024" width="21.453125" style="98" bestFit="1" customWidth="1"/>
    <col min="14025" max="14025" width="19.7265625" style="98" bestFit="1" customWidth="1"/>
    <col min="14026" max="14026" width="20.7265625" style="98" bestFit="1" customWidth="1"/>
    <col min="14027" max="14027" width="2.7265625" style="98" customWidth="1"/>
    <col min="14028" max="14277" width="11.453125" style="98"/>
    <col min="14278" max="14278" width="2.7265625" style="98" customWidth="1"/>
    <col min="14279" max="14279" width="16.26953125" style="98" customWidth="1"/>
    <col min="14280" max="14280" width="21.453125" style="98" bestFit="1" customWidth="1"/>
    <col min="14281" max="14281" width="19.7265625" style="98" bestFit="1" customWidth="1"/>
    <col min="14282" max="14282" width="20.7265625" style="98" bestFit="1" customWidth="1"/>
    <col min="14283" max="14283" width="2.7265625" style="98" customWidth="1"/>
    <col min="14284" max="14533" width="11.453125" style="98"/>
    <col min="14534" max="14534" width="2.7265625" style="98" customWidth="1"/>
    <col min="14535" max="14535" width="16.26953125" style="98" customWidth="1"/>
    <col min="14536" max="14536" width="21.453125" style="98" bestFit="1" customWidth="1"/>
    <col min="14537" max="14537" width="19.7265625" style="98" bestFit="1" customWidth="1"/>
    <col min="14538" max="14538" width="20.7265625" style="98" bestFit="1" customWidth="1"/>
    <col min="14539" max="14539" width="2.7265625" style="98" customWidth="1"/>
    <col min="14540" max="14789" width="11.453125" style="98"/>
    <col min="14790" max="14790" width="2.7265625" style="98" customWidth="1"/>
    <col min="14791" max="14791" width="16.26953125" style="98" customWidth="1"/>
    <col min="14792" max="14792" width="21.453125" style="98" bestFit="1" customWidth="1"/>
    <col min="14793" max="14793" width="19.7265625" style="98" bestFit="1" customWidth="1"/>
    <col min="14794" max="14794" width="20.7265625" style="98" bestFit="1" customWidth="1"/>
    <col min="14795" max="14795" width="2.7265625" style="98" customWidth="1"/>
    <col min="14796" max="15045" width="11.453125" style="98"/>
    <col min="15046" max="15046" width="2.7265625" style="98" customWidth="1"/>
    <col min="15047" max="15047" width="16.26953125" style="98" customWidth="1"/>
    <col min="15048" max="15048" width="21.453125" style="98" bestFit="1" customWidth="1"/>
    <col min="15049" max="15049" width="19.7265625" style="98" bestFit="1" customWidth="1"/>
    <col min="15050" max="15050" width="20.7265625" style="98" bestFit="1" customWidth="1"/>
    <col min="15051" max="15051" width="2.7265625" style="98" customWidth="1"/>
    <col min="15052" max="15301" width="11.453125" style="98"/>
    <col min="15302" max="15302" width="2.7265625" style="98" customWidth="1"/>
    <col min="15303" max="15303" width="16.26953125" style="98" customWidth="1"/>
    <col min="15304" max="15304" width="21.453125" style="98" bestFit="1" customWidth="1"/>
    <col min="15305" max="15305" width="19.7265625" style="98" bestFit="1" customWidth="1"/>
    <col min="15306" max="15306" width="20.7265625" style="98" bestFit="1" customWidth="1"/>
    <col min="15307" max="15307" width="2.7265625" style="98" customWidth="1"/>
    <col min="15308" max="15557" width="11.453125" style="98"/>
    <col min="15558" max="15558" width="2.7265625" style="98" customWidth="1"/>
    <col min="15559" max="15559" width="16.26953125" style="98" customWidth="1"/>
    <col min="15560" max="15560" width="21.453125" style="98" bestFit="1" customWidth="1"/>
    <col min="15561" max="15561" width="19.7265625" style="98" bestFit="1" customWidth="1"/>
    <col min="15562" max="15562" width="20.7265625" style="98" bestFit="1" customWidth="1"/>
    <col min="15563" max="15563" width="2.7265625" style="98" customWidth="1"/>
    <col min="15564" max="15813" width="11.453125" style="98"/>
    <col min="15814" max="15814" width="2.7265625" style="98" customWidth="1"/>
    <col min="15815" max="15815" width="16.26953125" style="98" customWidth="1"/>
    <col min="15816" max="15816" width="21.453125" style="98" bestFit="1" customWidth="1"/>
    <col min="15817" max="15817" width="19.7265625" style="98" bestFit="1" customWidth="1"/>
    <col min="15818" max="15818" width="20.7265625" style="98" bestFit="1" customWidth="1"/>
    <col min="15819" max="15819" width="2.7265625" style="98" customWidth="1"/>
    <col min="15820" max="16069" width="11.453125" style="98"/>
    <col min="16070" max="16070" width="2.7265625" style="98" customWidth="1"/>
    <col min="16071" max="16071" width="16.26953125" style="98" customWidth="1"/>
    <col min="16072" max="16072" width="21.453125" style="98" bestFit="1" customWidth="1"/>
    <col min="16073" max="16073" width="19.7265625" style="98" bestFit="1" customWidth="1"/>
    <col min="16074" max="16074" width="20.7265625" style="98" bestFit="1" customWidth="1"/>
    <col min="16075" max="16075" width="2.7265625" style="98" customWidth="1"/>
    <col min="16076" max="16384" width="11.453125" style="98"/>
  </cols>
  <sheetData>
    <row r="1" spans="1:6" x14ac:dyDescent="0.25">
      <c r="B1" s="97"/>
      <c r="C1" s="97"/>
      <c r="D1" s="97"/>
      <c r="E1" s="97"/>
    </row>
    <row r="2" spans="1:6" ht="12.5" x14ac:dyDescent="0.25">
      <c r="B2"/>
      <c r="C2" s="97"/>
      <c r="D2" s="97"/>
      <c r="E2" s="97"/>
    </row>
    <row r="3" spans="1:6" x14ac:dyDescent="0.25">
      <c r="B3" s="97"/>
      <c r="C3" s="97"/>
      <c r="D3" s="97"/>
      <c r="E3" s="97"/>
    </row>
    <row r="4" spans="1:6" x14ac:dyDescent="0.25">
      <c r="B4" s="97"/>
      <c r="C4" s="97"/>
      <c r="D4" s="97"/>
      <c r="E4" s="97"/>
    </row>
    <row r="5" spans="1:6" x14ac:dyDescent="0.25">
      <c r="B5" s="97"/>
      <c r="C5" s="97"/>
      <c r="D5" s="97"/>
      <c r="E5" s="97"/>
    </row>
    <row r="6" spans="1:6" x14ac:dyDescent="0.25">
      <c r="B6" s="97"/>
      <c r="C6" s="97"/>
      <c r="D6" s="97"/>
      <c r="E6" s="97"/>
    </row>
    <row r="7" spans="1:6" x14ac:dyDescent="0.25">
      <c r="B7" s="97"/>
      <c r="C7" s="97"/>
      <c r="D7" s="97"/>
      <c r="E7" s="97"/>
    </row>
    <row r="8" spans="1:6" x14ac:dyDescent="0.25">
      <c r="B8" s="97"/>
      <c r="C8" s="97"/>
      <c r="D8" s="97"/>
      <c r="E8" s="97"/>
    </row>
    <row r="9" spans="1:6" ht="12" x14ac:dyDescent="0.25">
      <c r="B9" s="97"/>
      <c r="C9" s="263" t="s">
        <v>644</v>
      </c>
      <c r="D9" s="263"/>
      <c r="E9" s="99"/>
    </row>
    <row r="10" spans="1:6" ht="12.5" thickBot="1" x14ac:dyDescent="0.3">
      <c r="B10" s="97"/>
      <c r="C10" s="277" t="s">
        <v>676</v>
      </c>
      <c r="D10" s="277"/>
      <c r="E10" s="99"/>
    </row>
    <row r="11" spans="1:6" ht="12.5" thickBot="1" x14ac:dyDescent="0.3">
      <c r="A11" s="177"/>
      <c r="B11" s="100"/>
      <c r="C11" s="101"/>
      <c r="D11" s="101"/>
      <c r="E11" s="101"/>
      <c r="F11" s="184"/>
    </row>
    <row r="12" spans="1:6" ht="13.5" thickBot="1" x14ac:dyDescent="0.3">
      <c r="A12" s="178"/>
      <c r="B12" s="264" t="s">
        <v>374</v>
      </c>
      <c r="C12" s="265"/>
      <c r="D12" s="265"/>
      <c r="E12" s="266"/>
      <c r="F12" s="185"/>
    </row>
    <row r="13" spans="1:6" ht="13" x14ac:dyDescent="0.25">
      <c r="A13" s="178"/>
      <c r="B13" s="102"/>
      <c r="C13" s="102"/>
      <c r="D13" s="102"/>
      <c r="E13" s="102"/>
      <c r="F13" s="185"/>
    </row>
    <row r="14" spans="1:6" x14ac:dyDescent="0.25">
      <c r="A14" s="178"/>
      <c r="B14" s="103" t="s">
        <v>375</v>
      </c>
      <c r="C14" s="267" t="s">
        <v>662</v>
      </c>
      <c r="D14" s="267"/>
      <c r="E14" s="267"/>
      <c r="F14" s="185"/>
    </row>
    <row r="15" spans="1:6" x14ac:dyDescent="0.25">
      <c r="A15" s="178"/>
      <c r="B15" s="118" t="s">
        <v>550</v>
      </c>
      <c r="C15" s="118" t="s">
        <v>0</v>
      </c>
      <c r="D15" s="268" t="s">
        <v>376</v>
      </c>
      <c r="E15" s="268"/>
      <c r="F15" s="185"/>
    </row>
    <row r="16" spans="1:6" x14ac:dyDescent="0.25">
      <c r="A16" s="178"/>
      <c r="B16" s="272"/>
      <c r="C16" s="232" t="s">
        <v>663</v>
      </c>
      <c r="D16" s="259">
        <f>SERVICIOS!G189</f>
        <v>0</v>
      </c>
      <c r="E16" s="260"/>
      <c r="F16" s="185"/>
    </row>
    <row r="17" spans="1:6" x14ac:dyDescent="0.25">
      <c r="A17" s="178"/>
      <c r="B17" s="273"/>
      <c r="C17" s="232" t="s">
        <v>674</v>
      </c>
      <c r="D17" s="259">
        <f>(MATERIALES!G79)</f>
        <v>0</v>
      </c>
      <c r="E17" s="260"/>
      <c r="F17" s="185"/>
    </row>
    <row r="18" spans="1:6" x14ac:dyDescent="0.25">
      <c r="A18" s="178"/>
      <c r="B18" s="274"/>
      <c r="C18" s="231" t="s">
        <v>675</v>
      </c>
      <c r="D18" s="261">
        <f>SUM(D16:E17)</f>
        <v>0</v>
      </c>
      <c r="E18" s="262"/>
      <c r="F18" s="185"/>
    </row>
    <row r="19" spans="1:6" ht="7.5" customHeight="1" thickBot="1" x14ac:dyDescent="0.3">
      <c r="A19" s="178"/>
      <c r="B19" s="104"/>
      <c r="C19" s="104"/>
      <c r="D19" s="104"/>
      <c r="E19" s="104"/>
      <c r="F19" s="185"/>
    </row>
    <row r="20" spans="1:6" ht="12" thickBot="1" x14ac:dyDescent="0.3">
      <c r="A20" s="178"/>
      <c r="B20" s="104"/>
      <c r="C20" s="278" t="s">
        <v>640</v>
      </c>
      <c r="D20" s="279"/>
      <c r="E20" s="115" t="s">
        <v>376</v>
      </c>
      <c r="F20" s="185"/>
    </row>
    <row r="21" spans="1:6" ht="12" thickBot="1" x14ac:dyDescent="0.3">
      <c r="A21" s="178"/>
      <c r="B21" s="269" t="s">
        <v>377</v>
      </c>
      <c r="C21" s="270"/>
      <c r="D21" s="271"/>
      <c r="E21" s="233">
        <f>+D16</f>
        <v>0</v>
      </c>
      <c r="F21" s="185"/>
    </row>
    <row r="22" spans="1:6" ht="12.75" customHeight="1" x14ac:dyDescent="0.25">
      <c r="A22" s="178"/>
      <c r="B22" s="249" t="s">
        <v>557</v>
      </c>
      <c r="C22" s="249"/>
      <c r="D22" s="249"/>
      <c r="E22" s="249"/>
      <c r="F22" s="185"/>
    </row>
    <row r="23" spans="1:6" x14ac:dyDescent="0.25">
      <c r="A23" s="178"/>
      <c r="B23" s="250"/>
      <c r="C23" s="250"/>
      <c r="D23" s="104"/>
      <c r="E23" s="116" t="s">
        <v>378</v>
      </c>
      <c r="F23" s="185"/>
    </row>
    <row r="24" spans="1:6" x14ac:dyDescent="0.25">
      <c r="A24" s="178"/>
      <c r="B24" s="120" t="s">
        <v>379</v>
      </c>
      <c r="C24" s="120" t="s">
        <v>380</v>
      </c>
      <c r="D24" s="121" t="s">
        <v>381</v>
      </c>
      <c r="E24" s="116" t="s">
        <v>554</v>
      </c>
      <c r="F24" s="185"/>
    </row>
    <row r="25" spans="1:6" ht="33.75" customHeight="1" x14ac:dyDescent="0.25">
      <c r="A25" s="178"/>
      <c r="B25" s="105"/>
      <c r="C25" s="105" t="s">
        <v>551</v>
      </c>
      <c r="D25" s="275" t="s">
        <v>551</v>
      </c>
      <c r="E25" s="276"/>
      <c r="F25" s="185"/>
    </row>
    <row r="26" spans="1:6" ht="12" thickBot="1" x14ac:dyDescent="0.3">
      <c r="A26" s="179"/>
      <c r="B26" s="106"/>
      <c r="C26" s="106"/>
      <c r="D26" s="107"/>
      <c r="E26" s="108"/>
      <c r="F26" s="186"/>
    </row>
    <row r="27" spans="1:6" ht="12" thickBot="1" x14ac:dyDescent="0.3">
      <c r="A27" s="178"/>
      <c r="B27" s="104"/>
      <c r="C27" s="104"/>
      <c r="D27" s="104"/>
      <c r="E27" s="104"/>
      <c r="F27" s="185"/>
    </row>
    <row r="28" spans="1:6" ht="12" thickBot="1" x14ac:dyDescent="0.3">
      <c r="A28" s="177"/>
      <c r="B28" s="100"/>
      <c r="C28" s="100"/>
      <c r="D28" s="100"/>
      <c r="E28" s="100"/>
      <c r="F28" s="184"/>
    </row>
    <row r="29" spans="1:6" ht="13.5" thickBot="1" x14ac:dyDescent="0.3">
      <c r="A29" s="178"/>
      <c r="B29" s="264" t="s">
        <v>382</v>
      </c>
      <c r="C29" s="265"/>
      <c r="D29" s="265"/>
      <c r="E29" s="266"/>
      <c r="F29" s="185"/>
    </row>
    <row r="30" spans="1:6" x14ac:dyDescent="0.25">
      <c r="A30" s="178"/>
      <c r="B30" s="104"/>
      <c r="C30" s="104"/>
      <c r="D30" s="104"/>
      <c r="E30" s="104"/>
      <c r="F30" s="185"/>
    </row>
    <row r="31" spans="1:6" s="109" customFormat="1" ht="14.25" customHeight="1" x14ac:dyDescent="0.25">
      <c r="A31" s="180"/>
      <c r="B31" s="234" t="s">
        <v>383</v>
      </c>
      <c r="C31" s="267" t="s">
        <v>679</v>
      </c>
      <c r="D31" s="267"/>
      <c r="E31" s="267"/>
      <c r="F31" s="187"/>
    </row>
    <row r="32" spans="1:6" ht="14.25" customHeight="1" x14ac:dyDescent="0.25">
      <c r="A32" s="178"/>
      <c r="B32" s="235" t="s">
        <v>384</v>
      </c>
      <c r="C32" s="236" t="s">
        <v>676</v>
      </c>
      <c r="D32" s="345" t="s">
        <v>683</v>
      </c>
      <c r="E32" s="345"/>
      <c r="F32" s="185"/>
    </row>
    <row r="33" spans="1:6" x14ac:dyDescent="0.25">
      <c r="A33" s="178"/>
      <c r="B33" s="235" t="s">
        <v>385</v>
      </c>
      <c r="C33" s="258" t="s">
        <v>678</v>
      </c>
      <c r="D33" s="258"/>
      <c r="E33" s="258"/>
      <c r="F33" s="185"/>
    </row>
    <row r="34" spans="1:6" x14ac:dyDescent="0.25">
      <c r="A34" s="178"/>
      <c r="B34" s="110"/>
      <c r="C34" s="117"/>
      <c r="D34" s="117"/>
      <c r="E34" s="117"/>
      <c r="F34" s="185"/>
    </row>
    <row r="35" spans="1:6" x14ac:dyDescent="0.25">
      <c r="A35" s="178"/>
      <c r="B35" s="253" t="s">
        <v>677</v>
      </c>
      <c r="C35" s="254" t="s">
        <v>555</v>
      </c>
      <c r="D35" s="255"/>
      <c r="E35" s="256"/>
      <c r="F35" s="185"/>
    </row>
    <row r="36" spans="1:6" x14ac:dyDescent="0.25">
      <c r="A36" s="178"/>
      <c r="B36" s="253"/>
      <c r="C36" s="254" t="s">
        <v>556</v>
      </c>
      <c r="D36" s="255"/>
      <c r="E36" s="256"/>
      <c r="F36" s="185"/>
    </row>
    <row r="37" spans="1:6" x14ac:dyDescent="0.25">
      <c r="A37" s="178"/>
      <c r="B37" s="117"/>
      <c r="C37" s="117"/>
      <c r="D37" s="117"/>
      <c r="E37" s="117"/>
      <c r="F37" s="185"/>
    </row>
    <row r="38" spans="1:6" ht="35.15" customHeight="1" x14ac:dyDescent="0.25">
      <c r="A38" s="178"/>
      <c r="B38" s="257" t="s">
        <v>549</v>
      </c>
      <c r="C38" s="257"/>
      <c r="D38" s="257"/>
      <c r="E38" s="257"/>
      <c r="F38" s="185"/>
    </row>
    <row r="39" spans="1:6" x14ac:dyDescent="0.25">
      <c r="A39" s="181"/>
      <c r="B39" s="111"/>
      <c r="C39" s="111"/>
      <c r="D39" s="111"/>
      <c r="E39" s="111"/>
      <c r="F39" s="188"/>
    </row>
    <row r="40" spans="1:6" x14ac:dyDescent="0.25">
      <c r="A40" s="180"/>
      <c r="B40" s="97"/>
      <c r="C40" s="97"/>
      <c r="D40" s="97"/>
      <c r="E40" s="97"/>
      <c r="F40" s="187"/>
    </row>
    <row r="41" spans="1:6" x14ac:dyDescent="0.25">
      <c r="A41" s="180"/>
      <c r="B41" s="112"/>
      <c r="C41" s="112"/>
      <c r="D41" s="97"/>
      <c r="E41" s="112"/>
      <c r="F41" s="187"/>
    </row>
    <row r="42" spans="1:6" x14ac:dyDescent="0.25">
      <c r="A42" s="180"/>
      <c r="B42" s="112"/>
      <c r="C42" s="112"/>
      <c r="D42" s="97"/>
      <c r="E42" s="112"/>
      <c r="F42" s="187"/>
    </row>
    <row r="43" spans="1:6" x14ac:dyDescent="0.25">
      <c r="A43" s="180"/>
      <c r="B43" s="113"/>
      <c r="C43" s="113"/>
      <c r="D43" s="97"/>
      <c r="E43" s="113"/>
      <c r="F43" s="187"/>
    </row>
    <row r="44" spans="1:6" x14ac:dyDescent="0.25">
      <c r="A44" s="178"/>
      <c r="B44" s="117"/>
      <c r="C44" s="117"/>
      <c r="E44" s="104"/>
      <c r="F44" s="185"/>
    </row>
    <row r="45" spans="1:6" x14ac:dyDescent="0.25">
      <c r="A45" s="181"/>
      <c r="B45" s="251" t="s">
        <v>387</v>
      </c>
      <c r="C45" s="251"/>
      <c r="D45" s="251"/>
      <c r="E45" s="251"/>
      <c r="F45" s="188"/>
    </row>
    <row r="46" spans="1:6" x14ac:dyDescent="0.25">
      <c r="A46" s="182"/>
      <c r="B46" s="252" t="s">
        <v>667</v>
      </c>
      <c r="C46" s="252"/>
      <c r="D46" s="252"/>
      <c r="E46" s="252"/>
      <c r="F46" s="189"/>
    </row>
    <row r="47" spans="1:6" x14ac:dyDescent="0.25">
      <c r="A47" s="182"/>
      <c r="B47" s="252" t="s">
        <v>386</v>
      </c>
      <c r="C47" s="252"/>
      <c r="D47" s="252"/>
      <c r="E47" s="252"/>
      <c r="F47" s="189"/>
    </row>
    <row r="48" spans="1:6" ht="12" thickBot="1" x14ac:dyDescent="0.3">
      <c r="A48" s="179"/>
      <c r="B48" s="114"/>
      <c r="C48" s="114"/>
      <c r="D48" s="114"/>
      <c r="E48" s="114"/>
      <c r="F48" s="186"/>
    </row>
  </sheetData>
  <mergeCells count="25">
    <mergeCell ref="D17:E17"/>
    <mergeCell ref="D18:E18"/>
    <mergeCell ref="C9:D9"/>
    <mergeCell ref="B29:E29"/>
    <mergeCell ref="B12:E12"/>
    <mergeCell ref="C14:E14"/>
    <mergeCell ref="D15:E15"/>
    <mergeCell ref="B21:D21"/>
    <mergeCell ref="B16:B18"/>
    <mergeCell ref="D22:E22"/>
    <mergeCell ref="D25:E25"/>
    <mergeCell ref="C10:D10"/>
    <mergeCell ref="C20:D20"/>
    <mergeCell ref="D16:E16"/>
    <mergeCell ref="B47:E47"/>
    <mergeCell ref="B35:B36"/>
    <mergeCell ref="C35:E35"/>
    <mergeCell ref="C36:E36"/>
    <mergeCell ref="B38:E38"/>
    <mergeCell ref="C31:E31"/>
    <mergeCell ref="D32:E32"/>
    <mergeCell ref="B22:C23"/>
    <mergeCell ref="B45:E45"/>
    <mergeCell ref="B46:E46"/>
    <mergeCell ref="C33:E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view="pageLayout" zoomScale="70" zoomScaleNormal="70" zoomScalePageLayoutView="70" workbookViewId="0">
      <selection activeCell="F187" sqref="F187"/>
    </sheetView>
  </sheetViews>
  <sheetFormatPr baseColWidth="10" defaultColWidth="11.453125" defaultRowHeight="12.5" x14ac:dyDescent="0.25"/>
  <cols>
    <col min="1" max="1" width="18.81640625" style="3" bestFit="1" customWidth="1"/>
    <col min="2" max="2" width="9.7265625" style="3" customWidth="1"/>
    <col min="3" max="3" width="97.54296875" style="3" customWidth="1"/>
    <col min="4" max="5" width="14.54296875" style="3" customWidth="1"/>
    <col min="6" max="6" width="12.453125" style="3" bestFit="1" customWidth="1"/>
    <col min="7" max="7" width="13.81640625" style="3" customWidth="1"/>
    <col min="8" max="16384" width="11.453125" style="3"/>
  </cols>
  <sheetData>
    <row r="1" spans="1:7" ht="39.5" thickBot="1" x14ac:dyDescent="0.3">
      <c r="A1" s="15" t="s">
        <v>471</v>
      </c>
      <c r="B1" s="15" t="s">
        <v>154</v>
      </c>
      <c r="C1" s="15" t="s">
        <v>0</v>
      </c>
      <c r="D1" s="15" t="s">
        <v>1</v>
      </c>
      <c r="E1" s="2" t="s">
        <v>371</v>
      </c>
      <c r="F1" s="79" t="s">
        <v>372</v>
      </c>
      <c r="G1" s="79" t="s">
        <v>388</v>
      </c>
    </row>
    <row r="2" spans="1:7" ht="13" thickBot="1" x14ac:dyDescent="0.3">
      <c r="A2" s="16"/>
      <c r="B2" s="17"/>
      <c r="C2" s="18"/>
      <c r="D2" s="19"/>
      <c r="E2" s="4"/>
      <c r="F2" s="80">
        <v>0</v>
      </c>
      <c r="G2" s="81">
        <f t="shared" ref="G2:G68" si="0">E2*F2</f>
        <v>0</v>
      </c>
    </row>
    <row r="3" spans="1:7" ht="13.5" thickBot="1" x14ac:dyDescent="0.3">
      <c r="A3" s="16"/>
      <c r="B3" s="17"/>
      <c r="C3" s="20"/>
      <c r="D3" s="21"/>
      <c r="E3" s="4"/>
      <c r="F3" s="80">
        <v>0</v>
      </c>
      <c r="G3" s="81">
        <f t="shared" si="0"/>
        <v>0</v>
      </c>
    </row>
    <row r="4" spans="1:7" ht="13.5" thickBot="1" x14ac:dyDescent="0.3">
      <c r="A4" s="16"/>
      <c r="B4" s="17"/>
      <c r="C4" s="20"/>
      <c r="D4" s="21"/>
      <c r="E4" s="4"/>
      <c r="F4" s="80">
        <v>0</v>
      </c>
      <c r="G4" s="81">
        <f t="shared" si="0"/>
        <v>0</v>
      </c>
    </row>
    <row r="5" spans="1:7" ht="164" thickBot="1" x14ac:dyDescent="0.3">
      <c r="A5" s="16">
        <v>2090605011737</v>
      </c>
      <c r="B5" s="17" t="s">
        <v>155</v>
      </c>
      <c r="C5" s="20" t="s">
        <v>389</v>
      </c>
      <c r="D5" s="21" t="s">
        <v>2</v>
      </c>
      <c r="E5" s="4">
        <v>0</v>
      </c>
      <c r="F5" s="80">
        <v>252.52</v>
      </c>
      <c r="G5" s="81">
        <f t="shared" si="0"/>
        <v>0</v>
      </c>
    </row>
    <row r="6" spans="1:7" ht="164" thickBot="1" x14ac:dyDescent="0.3">
      <c r="A6" s="16">
        <v>2090605011738</v>
      </c>
      <c r="B6" s="17" t="s">
        <v>156</v>
      </c>
      <c r="C6" s="20" t="s">
        <v>390</v>
      </c>
      <c r="D6" s="21" t="s">
        <v>2</v>
      </c>
      <c r="E6" s="4">
        <v>0</v>
      </c>
      <c r="F6" s="80">
        <v>285.14</v>
      </c>
      <c r="G6" s="81">
        <f t="shared" si="0"/>
        <v>0</v>
      </c>
    </row>
    <row r="7" spans="1:7" ht="126.5" thickBot="1" x14ac:dyDescent="0.3">
      <c r="A7" s="16">
        <v>2090605011739</v>
      </c>
      <c r="B7" s="17" t="s">
        <v>157</v>
      </c>
      <c r="C7" s="20" t="s">
        <v>391</v>
      </c>
      <c r="D7" s="21" t="s">
        <v>2</v>
      </c>
      <c r="E7" s="4">
        <v>0</v>
      </c>
      <c r="F7" s="80">
        <v>198.41</v>
      </c>
      <c r="G7" s="81">
        <f t="shared" si="0"/>
        <v>0</v>
      </c>
    </row>
    <row r="8" spans="1:7" ht="165" thickBot="1" x14ac:dyDescent="0.3">
      <c r="A8" s="16">
        <v>2090605011740</v>
      </c>
      <c r="B8" s="17" t="s">
        <v>158</v>
      </c>
      <c r="C8" s="20" t="s">
        <v>392</v>
      </c>
      <c r="D8" s="21" t="s">
        <v>2</v>
      </c>
      <c r="E8" s="4">
        <v>0</v>
      </c>
      <c r="F8" s="80">
        <v>284.24</v>
      </c>
      <c r="G8" s="81">
        <f t="shared" si="0"/>
        <v>0</v>
      </c>
    </row>
    <row r="9" spans="1:7" ht="76" thickBot="1" x14ac:dyDescent="0.3">
      <c r="A9" s="16">
        <v>2090605011741</v>
      </c>
      <c r="B9" s="17" t="s">
        <v>159</v>
      </c>
      <c r="C9" s="20" t="s">
        <v>3</v>
      </c>
      <c r="D9" s="21" t="s">
        <v>4</v>
      </c>
      <c r="E9" s="4">
        <v>0</v>
      </c>
      <c r="F9" s="80">
        <v>334.96</v>
      </c>
      <c r="G9" s="81">
        <f t="shared" si="0"/>
        <v>0</v>
      </c>
    </row>
    <row r="10" spans="1:7" ht="88.5" thickBot="1" x14ac:dyDescent="0.3">
      <c r="A10" s="16">
        <v>2090605011742</v>
      </c>
      <c r="B10" s="17" t="s">
        <v>160</v>
      </c>
      <c r="C10" s="20" t="s">
        <v>5</v>
      </c>
      <c r="D10" s="21" t="s">
        <v>4</v>
      </c>
      <c r="E10" s="4">
        <v>0</v>
      </c>
      <c r="F10" s="80">
        <v>1406.64</v>
      </c>
      <c r="G10" s="81">
        <f t="shared" si="0"/>
        <v>0</v>
      </c>
    </row>
    <row r="11" spans="1:7" ht="89" thickBot="1" x14ac:dyDescent="0.3">
      <c r="A11" s="16">
        <v>2090605011743</v>
      </c>
      <c r="B11" s="17" t="s">
        <v>161</v>
      </c>
      <c r="C11" s="20" t="s">
        <v>6</v>
      </c>
      <c r="D11" s="21" t="s">
        <v>4</v>
      </c>
      <c r="E11" s="4">
        <v>0</v>
      </c>
      <c r="F11" s="80">
        <v>45.14</v>
      </c>
      <c r="G11" s="81">
        <f t="shared" si="0"/>
        <v>0</v>
      </c>
    </row>
    <row r="12" spans="1:7" ht="76" thickBot="1" x14ac:dyDescent="0.3">
      <c r="A12" s="16">
        <v>2090605011744</v>
      </c>
      <c r="B12" s="17" t="s">
        <v>162</v>
      </c>
      <c r="C12" s="20" t="s">
        <v>7</v>
      </c>
      <c r="D12" s="21" t="s">
        <v>4</v>
      </c>
      <c r="E12" s="4">
        <v>0</v>
      </c>
      <c r="F12" s="80">
        <v>267.52</v>
      </c>
      <c r="G12" s="81">
        <f t="shared" si="0"/>
        <v>0</v>
      </c>
    </row>
    <row r="13" spans="1:7" ht="64" thickBot="1" x14ac:dyDescent="0.3">
      <c r="A13" s="16">
        <v>2090605011745</v>
      </c>
      <c r="B13" s="17" t="s">
        <v>163</v>
      </c>
      <c r="C13" s="20" t="s">
        <v>140</v>
      </c>
      <c r="D13" s="22" t="s">
        <v>4</v>
      </c>
      <c r="E13" s="4">
        <v>0</v>
      </c>
      <c r="F13" s="80">
        <v>566.87</v>
      </c>
      <c r="G13" s="81">
        <f t="shared" si="0"/>
        <v>0</v>
      </c>
    </row>
    <row r="14" spans="1:7" ht="76" thickBot="1" x14ac:dyDescent="0.3">
      <c r="A14" s="16">
        <v>2090605011746</v>
      </c>
      <c r="B14" s="17" t="s">
        <v>164</v>
      </c>
      <c r="C14" s="23" t="s">
        <v>141</v>
      </c>
      <c r="D14" s="22" t="s">
        <v>4</v>
      </c>
      <c r="E14" s="4">
        <v>0</v>
      </c>
      <c r="F14" s="80">
        <v>274</v>
      </c>
      <c r="G14" s="81">
        <f t="shared" si="0"/>
        <v>0</v>
      </c>
    </row>
    <row r="15" spans="1:7" ht="51.5" thickBot="1" x14ac:dyDescent="0.3">
      <c r="A15" s="16">
        <v>2090605011747</v>
      </c>
      <c r="B15" s="17" t="s">
        <v>165</v>
      </c>
      <c r="C15" s="20" t="s">
        <v>8</v>
      </c>
      <c r="D15" s="21" t="s">
        <v>2</v>
      </c>
      <c r="E15" s="4">
        <v>0</v>
      </c>
      <c r="F15" s="80">
        <v>228.73</v>
      </c>
      <c r="G15" s="81">
        <f t="shared" si="0"/>
        <v>0</v>
      </c>
    </row>
    <row r="16" spans="1:7" ht="76.5" thickBot="1" x14ac:dyDescent="0.3">
      <c r="A16" s="16">
        <v>2090605011748</v>
      </c>
      <c r="B16" s="17" t="s">
        <v>166</v>
      </c>
      <c r="C16" s="20" t="s">
        <v>9</v>
      </c>
      <c r="D16" s="21" t="s">
        <v>4</v>
      </c>
      <c r="E16" s="4">
        <v>0</v>
      </c>
      <c r="F16" s="80">
        <v>541.73</v>
      </c>
      <c r="G16" s="81">
        <f t="shared" si="0"/>
        <v>0</v>
      </c>
    </row>
    <row r="17" spans="1:7" ht="76" thickBot="1" x14ac:dyDescent="0.3">
      <c r="A17" s="16">
        <v>2090605011749</v>
      </c>
      <c r="B17" s="17" t="s">
        <v>167</v>
      </c>
      <c r="C17" s="20" t="s">
        <v>10</v>
      </c>
      <c r="D17" s="21" t="s">
        <v>11</v>
      </c>
      <c r="E17" s="4">
        <v>0</v>
      </c>
      <c r="F17" s="80">
        <v>300.95999999999998</v>
      </c>
      <c r="G17" s="81">
        <f t="shared" si="0"/>
        <v>0</v>
      </c>
    </row>
    <row r="18" spans="1:7" ht="89" thickBot="1" x14ac:dyDescent="0.3">
      <c r="A18" s="16">
        <v>2090605011750</v>
      </c>
      <c r="B18" s="17" t="s">
        <v>168</v>
      </c>
      <c r="C18" s="20" t="s">
        <v>12</v>
      </c>
      <c r="D18" s="21" t="s">
        <v>11</v>
      </c>
      <c r="E18" s="4">
        <v>0</v>
      </c>
      <c r="F18" s="80">
        <v>2634.71</v>
      </c>
      <c r="G18" s="81">
        <f t="shared" si="0"/>
        <v>0</v>
      </c>
    </row>
    <row r="19" spans="1:7" ht="89" thickBot="1" x14ac:dyDescent="0.3">
      <c r="A19" s="16">
        <v>2090605011751</v>
      </c>
      <c r="B19" s="17" t="s">
        <v>169</v>
      </c>
      <c r="C19" s="20" t="s">
        <v>13</v>
      </c>
      <c r="D19" s="21" t="s">
        <v>14</v>
      </c>
      <c r="E19" s="4">
        <v>0</v>
      </c>
      <c r="F19" s="80">
        <v>167.2</v>
      </c>
      <c r="G19" s="81">
        <f t="shared" si="0"/>
        <v>0</v>
      </c>
    </row>
    <row r="20" spans="1:7" ht="39" thickBot="1" x14ac:dyDescent="0.3">
      <c r="A20" s="16">
        <v>2090605011752</v>
      </c>
      <c r="B20" s="17" t="s">
        <v>170</v>
      </c>
      <c r="C20" s="20" t="s">
        <v>15</v>
      </c>
      <c r="D20" s="21" t="s">
        <v>16</v>
      </c>
      <c r="E20" s="4">
        <v>0</v>
      </c>
      <c r="F20" s="80">
        <v>167.2</v>
      </c>
      <c r="G20" s="81">
        <f t="shared" si="0"/>
        <v>0</v>
      </c>
    </row>
    <row r="21" spans="1:7" ht="63.5" thickBot="1" x14ac:dyDescent="0.3">
      <c r="A21" s="16">
        <v>2090605011753</v>
      </c>
      <c r="B21" s="17" t="s">
        <v>171</v>
      </c>
      <c r="C21" s="20" t="s">
        <v>17</v>
      </c>
      <c r="D21" s="21" t="s">
        <v>4</v>
      </c>
      <c r="E21" s="4">
        <v>0</v>
      </c>
      <c r="F21" s="80">
        <v>142.12</v>
      </c>
      <c r="G21" s="81">
        <f t="shared" si="0"/>
        <v>0</v>
      </c>
    </row>
    <row r="22" spans="1:7" ht="178.5" thickBot="1" x14ac:dyDescent="0.3">
      <c r="A22" s="16">
        <v>2090605048358</v>
      </c>
      <c r="B22" s="17" t="s">
        <v>452</v>
      </c>
      <c r="C22" s="20" t="s">
        <v>422</v>
      </c>
      <c r="D22" s="25" t="s">
        <v>2</v>
      </c>
      <c r="E22" s="4">
        <v>0</v>
      </c>
      <c r="F22" s="80">
        <v>212.52</v>
      </c>
      <c r="G22" s="81">
        <f t="shared" ref="G22:G26" si="1">E22*F22</f>
        <v>0</v>
      </c>
    </row>
    <row r="23" spans="1:7" ht="165" thickBot="1" x14ac:dyDescent="0.3">
      <c r="A23" s="16">
        <v>2090605048359</v>
      </c>
      <c r="B23" s="17" t="s">
        <v>453</v>
      </c>
      <c r="C23" s="20" t="s">
        <v>423</v>
      </c>
      <c r="D23" s="19" t="s">
        <v>2</v>
      </c>
      <c r="E23" s="4">
        <v>0</v>
      </c>
      <c r="F23" s="80">
        <v>232.52</v>
      </c>
      <c r="G23" s="81">
        <f t="shared" si="1"/>
        <v>0</v>
      </c>
    </row>
    <row r="24" spans="1:7" ht="178.5" thickBot="1" x14ac:dyDescent="0.3">
      <c r="A24" s="16">
        <v>2090605048360</v>
      </c>
      <c r="B24" s="17" t="s">
        <v>454</v>
      </c>
      <c r="C24" s="20" t="s">
        <v>425</v>
      </c>
      <c r="D24" s="25" t="s">
        <v>2</v>
      </c>
      <c r="E24" s="4">
        <v>0</v>
      </c>
      <c r="F24" s="80">
        <v>230</v>
      </c>
      <c r="G24" s="81">
        <f t="shared" si="1"/>
        <v>0</v>
      </c>
    </row>
    <row r="25" spans="1:7" ht="165.5" thickBot="1" x14ac:dyDescent="0.3">
      <c r="A25" s="16">
        <v>2090605048361</v>
      </c>
      <c r="B25" s="17" t="s">
        <v>455</v>
      </c>
      <c r="C25" s="20" t="s">
        <v>424</v>
      </c>
      <c r="D25" s="19" t="s">
        <v>2</v>
      </c>
      <c r="E25" s="4">
        <v>0</v>
      </c>
      <c r="F25" s="80">
        <v>240</v>
      </c>
      <c r="G25" s="81">
        <f t="shared" si="1"/>
        <v>0</v>
      </c>
    </row>
    <row r="26" spans="1:7" ht="153.5" thickBot="1" x14ac:dyDescent="0.3">
      <c r="A26" s="16">
        <v>2090605048362</v>
      </c>
      <c r="B26" s="17" t="s">
        <v>456</v>
      </c>
      <c r="C26" s="20" t="s">
        <v>426</v>
      </c>
      <c r="D26" s="19" t="s">
        <v>2</v>
      </c>
      <c r="E26" s="4">
        <v>0</v>
      </c>
      <c r="F26" s="80">
        <v>186</v>
      </c>
      <c r="G26" s="81">
        <f t="shared" si="1"/>
        <v>0</v>
      </c>
    </row>
    <row r="27" spans="1:7" ht="76" thickBot="1" x14ac:dyDescent="0.3">
      <c r="A27" s="16">
        <v>2090605048363</v>
      </c>
      <c r="B27" s="17" t="s">
        <v>457</v>
      </c>
      <c r="C27" s="20" t="s">
        <v>395</v>
      </c>
      <c r="D27" s="26" t="s">
        <v>4</v>
      </c>
      <c r="E27" s="4">
        <v>0</v>
      </c>
      <c r="F27" s="80">
        <v>45</v>
      </c>
      <c r="G27" s="81">
        <f t="shared" si="0"/>
        <v>0</v>
      </c>
    </row>
    <row r="28" spans="1:7" ht="101.5" thickBot="1" x14ac:dyDescent="0.3">
      <c r="A28" s="16">
        <v>2090605048364</v>
      </c>
      <c r="B28" s="17" t="s">
        <v>458</v>
      </c>
      <c r="C28" s="20" t="s">
        <v>394</v>
      </c>
      <c r="D28" s="26" t="s">
        <v>4</v>
      </c>
      <c r="E28" s="4">
        <v>0</v>
      </c>
      <c r="F28" s="80">
        <v>150</v>
      </c>
      <c r="G28" s="81">
        <f t="shared" si="0"/>
        <v>0</v>
      </c>
    </row>
    <row r="29" spans="1:7" ht="38.5" thickBot="1" x14ac:dyDescent="0.3">
      <c r="A29" s="16">
        <v>2090605048365</v>
      </c>
      <c r="B29" s="17" t="s">
        <v>459</v>
      </c>
      <c r="C29" s="20" t="s">
        <v>396</v>
      </c>
      <c r="D29" s="26" t="s">
        <v>2</v>
      </c>
      <c r="E29" s="4">
        <v>0</v>
      </c>
      <c r="F29" s="80">
        <v>2.7</v>
      </c>
      <c r="G29" s="81">
        <f t="shared" si="0"/>
        <v>0</v>
      </c>
    </row>
    <row r="30" spans="1:7" ht="76" thickBot="1" x14ac:dyDescent="0.3">
      <c r="A30" s="16">
        <v>2090605048366</v>
      </c>
      <c r="B30" s="17" t="s">
        <v>460</v>
      </c>
      <c r="C30" s="20" t="s">
        <v>397</v>
      </c>
      <c r="D30" s="26" t="s">
        <v>4</v>
      </c>
      <c r="E30" s="4">
        <v>0</v>
      </c>
      <c r="F30" s="80">
        <v>100</v>
      </c>
      <c r="G30" s="81">
        <f t="shared" si="0"/>
        <v>0</v>
      </c>
    </row>
    <row r="31" spans="1:7" ht="13.5" thickBot="1" x14ac:dyDescent="0.3">
      <c r="A31" s="27"/>
      <c r="B31" s="28"/>
      <c r="C31" s="29" t="s">
        <v>393</v>
      </c>
      <c r="D31" s="30"/>
      <c r="E31" s="5"/>
      <c r="F31" s="30"/>
      <c r="G31" s="30"/>
    </row>
    <row r="32" spans="1:7" ht="202.5" thickBot="1" x14ac:dyDescent="0.3">
      <c r="A32" s="16">
        <v>2090605011754</v>
      </c>
      <c r="B32" s="17" t="s">
        <v>172</v>
      </c>
      <c r="C32" s="20" t="s">
        <v>18</v>
      </c>
      <c r="D32" s="21" t="s">
        <v>2</v>
      </c>
      <c r="E32" s="4">
        <v>0</v>
      </c>
      <c r="F32" s="80">
        <v>294.23</v>
      </c>
      <c r="G32" s="81">
        <f t="shared" si="0"/>
        <v>0</v>
      </c>
    </row>
    <row r="33" spans="1:7" ht="140" thickBot="1" x14ac:dyDescent="0.3">
      <c r="A33" s="16">
        <v>2090605011755</v>
      </c>
      <c r="B33" s="17" t="s">
        <v>173</v>
      </c>
      <c r="C33" s="23" t="s">
        <v>142</v>
      </c>
      <c r="D33" s="22" t="s">
        <v>2</v>
      </c>
      <c r="E33" s="4">
        <v>0</v>
      </c>
      <c r="F33" s="80">
        <v>1070</v>
      </c>
      <c r="G33" s="81">
        <f t="shared" si="0"/>
        <v>0</v>
      </c>
    </row>
    <row r="34" spans="1:7" ht="140" thickBot="1" x14ac:dyDescent="0.3">
      <c r="A34" s="16">
        <v>2090605011756</v>
      </c>
      <c r="B34" s="17" t="s">
        <v>174</v>
      </c>
      <c r="C34" s="23" t="s">
        <v>143</v>
      </c>
      <c r="D34" s="22" t="s">
        <v>2</v>
      </c>
      <c r="E34" s="4">
        <v>0</v>
      </c>
      <c r="F34" s="80">
        <v>1652.12</v>
      </c>
      <c r="G34" s="81">
        <f t="shared" si="0"/>
        <v>0</v>
      </c>
    </row>
    <row r="35" spans="1:7" ht="164.5" thickBot="1" x14ac:dyDescent="0.3">
      <c r="A35" s="16">
        <v>2090605011757</v>
      </c>
      <c r="B35" s="17" t="s">
        <v>175</v>
      </c>
      <c r="C35" s="20" t="s">
        <v>144</v>
      </c>
      <c r="D35" s="22" t="s">
        <v>2</v>
      </c>
      <c r="E35" s="4">
        <v>0</v>
      </c>
      <c r="F35" s="80">
        <v>456.70000000000005</v>
      </c>
      <c r="G35" s="81">
        <f t="shared" si="0"/>
        <v>0</v>
      </c>
    </row>
    <row r="36" spans="1:7" ht="164" thickBot="1" x14ac:dyDescent="0.3">
      <c r="A36" s="16">
        <v>2090605011758</v>
      </c>
      <c r="B36" s="17" t="s">
        <v>176</v>
      </c>
      <c r="C36" s="20" t="s">
        <v>145</v>
      </c>
      <c r="D36" s="22" t="s">
        <v>2</v>
      </c>
      <c r="E36" s="4">
        <v>0</v>
      </c>
      <c r="F36" s="80">
        <v>352.43</v>
      </c>
      <c r="G36" s="81">
        <f t="shared" si="0"/>
        <v>0</v>
      </c>
    </row>
    <row r="37" spans="1:7" ht="164.5" thickBot="1" x14ac:dyDescent="0.3">
      <c r="A37" s="16">
        <v>2090605011759</v>
      </c>
      <c r="B37" s="17" t="s">
        <v>177</v>
      </c>
      <c r="C37" s="20" t="s">
        <v>146</v>
      </c>
      <c r="D37" s="22" t="s">
        <v>2</v>
      </c>
      <c r="E37" s="4">
        <v>0</v>
      </c>
      <c r="F37" s="80">
        <v>510.25</v>
      </c>
      <c r="G37" s="81">
        <f t="shared" si="0"/>
        <v>0</v>
      </c>
    </row>
    <row r="38" spans="1:7" ht="76" thickBot="1" x14ac:dyDescent="0.3">
      <c r="A38" s="16">
        <v>2090605011760</v>
      </c>
      <c r="B38" s="17" t="s">
        <v>178</v>
      </c>
      <c r="C38" s="20" t="s">
        <v>19</v>
      </c>
      <c r="D38" s="21" t="s">
        <v>4</v>
      </c>
      <c r="E38" s="4">
        <v>0</v>
      </c>
      <c r="F38" s="80">
        <v>360.6</v>
      </c>
      <c r="G38" s="81">
        <f t="shared" si="0"/>
        <v>0</v>
      </c>
    </row>
    <row r="39" spans="1:7" ht="101" thickBot="1" x14ac:dyDescent="0.3">
      <c r="A39" s="16">
        <v>2090605011761</v>
      </c>
      <c r="B39" s="17" t="s">
        <v>179</v>
      </c>
      <c r="C39" s="20" t="s">
        <v>20</v>
      </c>
      <c r="D39" s="21" t="s">
        <v>4</v>
      </c>
      <c r="E39" s="4">
        <v>0</v>
      </c>
      <c r="F39" s="80">
        <v>3449.06</v>
      </c>
      <c r="G39" s="81">
        <f t="shared" si="0"/>
        <v>0</v>
      </c>
    </row>
    <row r="40" spans="1:7" ht="101" thickBot="1" x14ac:dyDescent="0.3">
      <c r="A40" s="16">
        <v>2090605011762</v>
      </c>
      <c r="B40" s="17" t="s">
        <v>180</v>
      </c>
      <c r="C40" s="20" t="s">
        <v>21</v>
      </c>
      <c r="D40" s="21" t="s">
        <v>4</v>
      </c>
      <c r="E40" s="4">
        <v>0</v>
      </c>
      <c r="F40" s="80">
        <v>1685.38</v>
      </c>
      <c r="G40" s="81">
        <f t="shared" si="0"/>
        <v>0</v>
      </c>
    </row>
    <row r="41" spans="1:7" ht="88.5" thickBot="1" x14ac:dyDescent="0.3">
      <c r="A41" s="16">
        <v>2090605011763</v>
      </c>
      <c r="B41" s="17" t="s">
        <v>181</v>
      </c>
      <c r="C41" s="20" t="s">
        <v>22</v>
      </c>
      <c r="D41" s="21" t="s">
        <v>4</v>
      </c>
      <c r="E41" s="4">
        <v>0</v>
      </c>
      <c r="F41" s="80">
        <v>2140.16</v>
      </c>
      <c r="G41" s="81">
        <f t="shared" si="0"/>
        <v>0</v>
      </c>
    </row>
    <row r="42" spans="1:7" ht="113.5" thickBot="1" x14ac:dyDescent="0.3">
      <c r="A42" s="16">
        <v>2090605011764</v>
      </c>
      <c r="B42" s="17" t="s">
        <v>182</v>
      </c>
      <c r="C42" s="20" t="s">
        <v>23</v>
      </c>
      <c r="D42" s="21" t="s">
        <v>4</v>
      </c>
      <c r="E42" s="4">
        <v>0</v>
      </c>
      <c r="F42" s="80">
        <v>2562.4499999999998</v>
      </c>
      <c r="G42" s="81">
        <f t="shared" si="0"/>
        <v>0</v>
      </c>
    </row>
    <row r="43" spans="1:7" ht="101" thickBot="1" x14ac:dyDescent="0.3">
      <c r="A43" s="16">
        <v>2090605011765</v>
      </c>
      <c r="B43" s="17" t="s">
        <v>183</v>
      </c>
      <c r="C43" s="20" t="s">
        <v>24</v>
      </c>
      <c r="D43" s="21" t="s">
        <v>4</v>
      </c>
      <c r="E43" s="4">
        <v>0</v>
      </c>
      <c r="F43" s="80">
        <v>2510.71</v>
      </c>
      <c r="G43" s="81">
        <f t="shared" si="0"/>
        <v>0</v>
      </c>
    </row>
    <row r="44" spans="1:7" ht="63.5" thickBot="1" x14ac:dyDescent="0.3">
      <c r="A44" s="16">
        <v>2090605011766</v>
      </c>
      <c r="B44" s="17" t="s">
        <v>184</v>
      </c>
      <c r="C44" s="20" t="s">
        <v>25</v>
      </c>
      <c r="D44" s="21" t="s">
        <v>4</v>
      </c>
      <c r="E44" s="4">
        <v>0</v>
      </c>
      <c r="F44" s="80">
        <v>300.95999999999998</v>
      </c>
      <c r="G44" s="81">
        <f t="shared" si="0"/>
        <v>0</v>
      </c>
    </row>
    <row r="45" spans="1:7" ht="101" thickBot="1" x14ac:dyDescent="0.3">
      <c r="A45" s="16">
        <v>2090605011767</v>
      </c>
      <c r="B45" s="17" t="s">
        <v>185</v>
      </c>
      <c r="C45" s="20" t="s">
        <v>26</v>
      </c>
      <c r="D45" s="21" t="s">
        <v>2</v>
      </c>
      <c r="E45" s="4">
        <v>0</v>
      </c>
      <c r="F45" s="80">
        <v>180.58</v>
      </c>
      <c r="G45" s="81">
        <f t="shared" si="0"/>
        <v>0</v>
      </c>
    </row>
    <row r="46" spans="1:7" ht="51.5" thickBot="1" x14ac:dyDescent="0.3">
      <c r="A46" s="16">
        <v>2090605011768</v>
      </c>
      <c r="B46" s="17" t="s">
        <v>186</v>
      </c>
      <c r="C46" s="20" t="s">
        <v>27</v>
      </c>
      <c r="D46" s="21" t="s">
        <v>4</v>
      </c>
      <c r="E46" s="4">
        <v>0</v>
      </c>
      <c r="F46" s="80">
        <v>300.95999999999998</v>
      </c>
      <c r="G46" s="81">
        <f t="shared" si="0"/>
        <v>0</v>
      </c>
    </row>
    <row r="47" spans="1:7" ht="138.5" thickBot="1" x14ac:dyDescent="0.3">
      <c r="A47" s="16">
        <v>2090605011769</v>
      </c>
      <c r="B47" s="17" t="s">
        <v>187</v>
      </c>
      <c r="C47" s="20" t="s">
        <v>28</v>
      </c>
      <c r="D47" s="21" t="s">
        <v>2</v>
      </c>
      <c r="E47" s="4">
        <v>0</v>
      </c>
      <c r="F47" s="80">
        <v>150.47999999999999</v>
      </c>
      <c r="G47" s="81">
        <f t="shared" si="0"/>
        <v>0</v>
      </c>
    </row>
    <row r="48" spans="1:7" ht="88.5" thickBot="1" x14ac:dyDescent="0.3">
      <c r="A48" s="16">
        <v>2090605011770</v>
      </c>
      <c r="B48" s="17" t="s">
        <v>188</v>
      </c>
      <c r="C48" s="20" t="s">
        <v>29</v>
      </c>
      <c r="D48" s="21" t="s">
        <v>4</v>
      </c>
      <c r="E48" s="4">
        <v>0</v>
      </c>
      <c r="F48" s="80">
        <v>1324.22</v>
      </c>
      <c r="G48" s="81">
        <f t="shared" si="0"/>
        <v>0</v>
      </c>
    </row>
    <row r="49" spans="1:7" ht="76" thickBot="1" x14ac:dyDescent="0.3">
      <c r="A49" s="16">
        <v>2090605011771</v>
      </c>
      <c r="B49" s="17" t="s">
        <v>189</v>
      </c>
      <c r="C49" s="20" t="s">
        <v>30</v>
      </c>
      <c r="D49" s="21" t="s">
        <v>4</v>
      </c>
      <c r="E49" s="4">
        <v>0</v>
      </c>
      <c r="F49" s="80">
        <v>71.900000000000006</v>
      </c>
      <c r="G49" s="81">
        <f t="shared" si="0"/>
        <v>0</v>
      </c>
    </row>
    <row r="50" spans="1:7" ht="76" thickBot="1" x14ac:dyDescent="0.3">
      <c r="A50" s="16">
        <v>2090605011772</v>
      </c>
      <c r="B50" s="17" t="s">
        <v>190</v>
      </c>
      <c r="C50" s="20" t="s">
        <v>31</v>
      </c>
      <c r="D50" s="21" t="s">
        <v>4</v>
      </c>
      <c r="E50" s="4">
        <v>0</v>
      </c>
      <c r="F50" s="80">
        <v>135.43</v>
      </c>
      <c r="G50" s="81">
        <f t="shared" si="0"/>
        <v>0</v>
      </c>
    </row>
    <row r="51" spans="1:7" ht="63.5" thickBot="1" x14ac:dyDescent="0.3">
      <c r="A51" s="16">
        <v>2090605011773</v>
      </c>
      <c r="B51" s="17" t="s">
        <v>191</v>
      </c>
      <c r="C51" s="20" t="s">
        <v>32</v>
      </c>
      <c r="D51" s="21" t="s">
        <v>4</v>
      </c>
      <c r="E51" s="4">
        <v>0</v>
      </c>
      <c r="F51" s="80">
        <v>71.900000000000006</v>
      </c>
      <c r="G51" s="81">
        <f t="shared" si="0"/>
        <v>0</v>
      </c>
    </row>
    <row r="52" spans="1:7" ht="88.5" thickBot="1" x14ac:dyDescent="0.3">
      <c r="A52" s="16">
        <v>2090605011774</v>
      </c>
      <c r="B52" s="17" t="s">
        <v>192</v>
      </c>
      <c r="C52" s="20" t="s">
        <v>33</v>
      </c>
      <c r="D52" s="21" t="s">
        <v>2</v>
      </c>
      <c r="E52" s="4">
        <v>0</v>
      </c>
      <c r="F52" s="80">
        <v>334.4</v>
      </c>
      <c r="G52" s="81">
        <f t="shared" si="0"/>
        <v>0</v>
      </c>
    </row>
    <row r="53" spans="1:7" ht="64" thickBot="1" x14ac:dyDescent="0.3">
      <c r="A53" s="16">
        <v>2090605011775</v>
      </c>
      <c r="B53" s="17" t="s">
        <v>193</v>
      </c>
      <c r="C53" s="20" t="s">
        <v>34</v>
      </c>
      <c r="D53" s="21" t="s">
        <v>2</v>
      </c>
      <c r="E53" s="4">
        <v>0</v>
      </c>
      <c r="F53" s="80">
        <v>209</v>
      </c>
      <c r="G53" s="81">
        <f t="shared" si="0"/>
        <v>0</v>
      </c>
    </row>
    <row r="54" spans="1:7" ht="63.5" thickBot="1" x14ac:dyDescent="0.3">
      <c r="A54" s="16">
        <v>2090605011776</v>
      </c>
      <c r="B54" s="17" t="s">
        <v>194</v>
      </c>
      <c r="C54" s="20" t="s">
        <v>399</v>
      </c>
      <c r="D54" s="21" t="s">
        <v>4</v>
      </c>
      <c r="E54" s="4">
        <v>0</v>
      </c>
      <c r="F54" s="80">
        <v>2093.0700000000002</v>
      </c>
      <c r="G54" s="81">
        <f t="shared" si="0"/>
        <v>0</v>
      </c>
    </row>
    <row r="55" spans="1:7" ht="76.5" thickBot="1" x14ac:dyDescent="0.3">
      <c r="A55" s="16">
        <v>2090605048367</v>
      </c>
      <c r="B55" s="17" t="s">
        <v>446</v>
      </c>
      <c r="C55" s="20" t="s">
        <v>420</v>
      </c>
      <c r="D55" s="26" t="s">
        <v>421</v>
      </c>
      <c r="E55" s="4">
        <v>0</v>
      </c>
      <c r="F55" s="80">
        <v>75</v>
      </c>
      <c r="G55" s="81">
        <f t="shared" si="0"/>
        <v>0</v>
      </c>
    </row>
    <row r="56" spans="1:7" ht="51" thickBot="1" x14ac:dyDescent="0.3">
      <c r="A56" s="16">
        <v>2090605048368</v>
      </c>
      <c r="B56" s="17" t="s">
        <v>447</v>
      </c>
      <c r="C56" s="20" t="s">
        <v>400</v>
      </c>
      <c r="D56" s="26" t="s">
        <v>421</v>
      </c>
      <c r="E56" s="4">
        <v>0</v>
      </c>
      <c r="F56" s="80">
        <v>450</v>
      </c>
      <c r="G56" s="81">
        <f t="shared" si="0"/>
        <v>0</v>
      </c>
    </row>
    <row r="57" spans="1:7" ht="76" thickBot="1" x14ac:dyDescent="0.3">
      <c r="A57" s="16">
        <v>2090605048369</v>
      </c>
      <c r="B57" s="17" t="s">
        <v>448</v>
      </c>
      <c r="C57" s="20" t="s">
        <v>432</v>
      </c>
      <c r="D57" s="26" t="s">
        <v>14</v>
      </c>
      <c r="E57" s="4">
        <v>0</v>
      </c>
      <c r="F57" s="80">
        <v>285</v>
      </c>
      <c r="G57" s="81">
        <f t="shared" si="0"/>
        <v>0</v>
      </c>
    </row>
    <row r="58" spans="1:7" ht="151.5" thickBot="1" x14ac:dyDescent="0.3">
      <c r="A58" s="16">
        <v>2090605048370</v>
      </c>
      <c r="B58" s="17" t="s">
        <v>449</v>
      </c>
      <c r="C58" s="20" t="s">
        <v>433</v>
      </c>
      <c r="D58" s="26" t="s">
        <v>2</v>
      </c>
      <c r="E58" s="4">
        <v>0</v>
      </c>
      <c r="F58" s="80">
        <v>314.04000000000002</v>
      </c>
      <c r="G58" s="81">
        <f t="shared" si="0"/>
        <v>0</v>
      </c>
    </row>
    <row r="59" spans="1:7" ht="139" thickBot="1" x14ac:dyDescent="0.3">
      <c r="A59" s="16">
        <v>2090605048371</v>
      </c>
      <c r="B59" s="17" t="s">
        <v>450</v>
      </c>
      <c r="C59" s="20" t="s">
        <v>434</v>
      </c>
      <c r="D59" s="26" t="s">
        <v>2</v>
      </c>
      <c r="E59" s="4">
        <v>0</v>
      </c>
      <c r="F59" s="80">
        <v>345</v>
      </c>
      <c r="G59" s="81">
        <f t="shared" si="0"/>
        <v>0</v>
      </c>
    </row>
    <row r="60" spans="1:7" ht="89" thickBot="1" x14ac:dyDescent="0.3">
      <c r="A60" s="16">
        <v>2090605048372</v>
      </c>
      <c r="B60" s="17" t="s">
        <v>451</v>
      </c>
      <c r="C60" s="20" t="s">
        <v>431</v>
      </c>
      <c r="D60" s="26" t="s">
        <v>2</v>
      </c>
      <c r="E60" s="4">
        <v>0</v>
      </c>
      <c r="F60" s="80">
        <v>135</v>
      </c>
      <c r="G60" s="81">
        <f t="shared" ref="G60" si="2">E60*F60</f>
        <v>0</v>
      </c>
    </row>
    <row r="61" spans="1:7" ht="13.5" thickBot="1" x14ac:dyDescent="0.3">
      <c r="A61" s="31"/>
      <c r="B61" s="32"/>
      <c r="C61" s="33" t="s">
        <v>398</v>
      </c>
      <c r="D61" s="34"/>
      <c r="E61" s="6"/>
      <c r="F61" s="34"/>
      <c r="G61" s="34"/>
    </row>
    <row r="62" spans="1:7" ht="63.5" thickBot="1" x14ac:dyDescent="0.3">
      <c r="A62" s="16">
        <v>2090605011777</v>
      </c>
      <c r="B62" s="17" t="s">
        <v>195</v>
      </c>
      <c r="C62" s="20" t="s">
        <v>35</v>
      </c>
      <c r="D62" s="21" t="s">
        <v>2</v>
      </c>
      <c r="E62" s="4">
        <v>0</v>
      </c>
      <c r="F62" s="80">
        <v>16.72</v>
      </c>
      <c r="G62" s="81">
        <f t="shared" si="0"/>
        <v>0</v>
      </c>
    </row>
    <row r="63" spans="1:7" ht="76" thickBot="1" x14ac:dyDescent="0.3">
      <c r="A63" s="16">
        <v>2090605011778</v>
      </c>
      <c r="B63" s="17" t="s">
        <v>196</v>
      </c>
      <c r="C63" s="20" t="s">
        <v>36</v>
      </c>
      <c r="D63" s="21" t="s">
        <v>2</v>
      </c>
      <c r="E63" s="4">
        <v>0</v>
      </c>
      <c r="F63" s="80">
        <v>16.72</v>
      </c>
      <c r="G63" s="81">
        <f t="shared" si="0"/>
        <v>0</v>
      </c>
    </row>
    <row r="64" spans="1:7" ht="51" thickBot="1" x14ac:dyDescent="0.3">
      <c r="A64" s="16">
        <v>2090605011779</v>
      </c>
      <c r="B64" s="17" t="s">
        <v>197</v>
      </c>
      <c r="C64" s="20" t="s">
        <v>37</v>
      </c>
      <c r="D64" s="21" t="s">
        <v>4</v>
      </c>
      <c r="E64" s="4">
        <v>0</v>
      </c>
      <c r="F64" s="80">
        <v>90.29</v>
      </c>
      <c r="G64" s="81">
        <f t="shared" si="0"/>
        <v>0</v>
      </c>
    </row>
    <row r="65" spans="1:7" ht="51" thickBot="1" x14ac:dyDescent="0.3">
      <c r="A65" s="16">
        <v>2090605011780</v>
      </c>
      <c r="B65" s="17" t="s">
        <v>198</v>
      </c>
      <c r="C65" s="20" t="s">
        <v>38</v>
      </c>
      <c r="D65" s="21" t="s">
        <v>4</v>
      </c>
      <c r="E65" s="4">
        <v>0</v>
      </c>
      <c r="F65" s="80">
        <v>120.38</v>
      </c>
      <c r="G65" s="81">
        <f t="shared" si="0"/>
        <v>0</v>
      </c>
    </row>
    <row r="66" spans="1:7" ht="51" thickBot="1" x14ac:dyDescent="0.3">
      <c r="A66" s="16">
        <v>2090605011781</v>
      </c>
      <c r="B66" s="17" t="s">
        <v>199</v>
      </c>
      <c r="C66" s="20" t="s">
        <v>39</v>
      </c>
      <c r="D66" s="21" t="s">
        <v>4</v>
      </c>
      <c r="E66" s="4">
        <v>0</v>
      </c>
      <c r="F66" s="80">
        <v>180.58</v>
      </c>
      <c r="G66" s="81">
        <f t="shared" si="0"/>
        <v>0</v>
      </c>
    </row>
    <row r="67" spans="1:7" ht="63.5" thickBot="1" x14ac:dyDescent="0.3">
      <c r="A67" s="16">
        <v>2090605011782</v>
      </c>
      <c r="B67" s="17" t="s">
        <v>200</v>
      </c>
      <c r="C67" s="20" t="s">
        <v>40</v>
      </c>
      <c r="D67" s="21" t="s">
        <v>2</v>
      </c>
      <c r="E67" s="4">
        <v>0</v>
      </c>
      <c r="F67" s="80">
        <v>13.24</v>
      </c>
      <c r="G67" s="81">
        <f t="shared" si="0"/>
        <v>0</v>
      </c>
    </row>
    <row r="68" spans="1:7" ht="63.5" thickBot="1" x14ac:dyDescent="0.3">
      <c r="A68" s="16">
        <v>2090605011783</v>
      </c>
      <c r="B68" s="17" t="s">
        <v>201</v>
      </c>
      <c r="C68" s="20" t="s">
        <v>41</v>
      </c>
      <c r="D68" s="21" t="s">
        <v>4</v>
      </c>
      <c r="E68" s="4">
        <v>0</v>
      </c>
      <c r="F68" s="80">
        <v>5.98</v>
      </c>
      <c r="G68" s="81">
        <f t="shared" si="0"/>
        <v>0</v>
      </c>
    </row>
    <row r="69" spans="1:7" ht="51" thickBot="1" x14ac:dyDescent="0.3">
      <c r="A69" s="16">
        <v>2090605011784</v>
      </c>
      <c r="B69" s="17" t="s">
        <v>202</v>
      </c>
      <c r="C69" s="20" t="s">
        <v>42</v>
      </c>
      <c r="D69" s="21" t="s">
        <v>4</v>
      </c>
      <c r="E69" s="4">
        <v>0</v>
      </c>
      <c r="F69" s="80">
        <v>9.1999999999999993</v>
      </c>
      <c r="G69" s="81">
        <f t="shared" ref="G69:G130" si="3">E69*F69</f>
        <v>0</v>
      </c>
    </row>
    <row r="70" spans="1:7" ht="76" thickBot="1" x14ac:dyDescent="0.3">
      <c r="A70" s="16">
        <v>2090605011785</v>
      </c>
      <c r="B70" s="17" t="s">
        <v>203</v>
      </c>
      <c r="C70" s="20" t="s">
        <v>43</v>
      </c>
      <c r="D70" s="21" t="s">
        <v>4</v>
      </c>
      <c r="E70" s="4">
        <v>0</v>
      </c>
      <c r="F70" s="80">
        <v>1496</v>
      </c>
      <c r="G70" s="81">
        <f t="shared" si="3"/>
        <v>0</v>
      </c>
    </row>
    <row r="71" spans="1:7" ht="76" thickBot="1" x14ac:dyDescent="0.3">
      <c r="A71" s="16">
        <v>2090605011786</v>
      </c>
      <c r="B71" s="17" t="s">
        <v>204</v>
      </c>
      <c r="C71" s="20" t="s">
        <v>44</v>
      </c>
      <c r="D71" s="21" t="s">
        <v>4</v>
      </c>
      <c r="E71" s="4">
        <v>0</v>
      </c>
      <c r="F71" s="80">
        <v>2200</v>
      </c>
      <c r="G71" s="81">
        <f t="shared" si="3"/>
        <v>0</v>
      </c>
    </row>
    <row r="72" spans="1:7" ht="88.5" thickBot="1" x14ac:dyDescent="0.3">
      <c r="A72" s="16">
        <v>2090605011787</v>
      </c>
      <c r="B72" s="17" t="s">
        <v>205</v>
      </c>
      <c r="C72" s="20" t="s">
        <v>45</v>
      </c>
      <c r="D72" s="21" t="s">
        <v>4</v>
      </c>
      <c r="E72" s="4">
        <v>0</v>
      </c>
      <c r="F72" s="80">
        <v>1375.47</v>
      </c>
      <c r="G72" s="81">
        <f t="shared" si="3"/>
        <v>0</v>
      </c>
    </row>
    <row r="73" spans="1:7" ht="88.5" thickBot="1" x14ac:dyDescent="0.3">
      <c r="A73" s="16">
        <v>2090605011788</v>
      </c>
      <c r="B73" s="17" t="s">
        <v>206</v>
      </c>
      <c r="C73" s="20" t="s">
        <v>46</v>
      </c>
      <c r="D73" s="21" t="s">
        <v>4</v>
      </c>
      <c r="E73" s="4">
        <v>0</v>
      </c>
      <c r="F73" s="80">
        <v>1083.46</v>
      </c>
      <c r="G73" s="81">
        <f t="shared" si="3"/>
        <v>0</v>
      </c>
    </row>
    <row r="74" spans="1:7" ht="76.5" thickBot="1" x14ac:dyDescent="0.3">
      <c r="A74" s="16">
        <v>2090605011789</v>
      </c>
      <c r="B74" s="17" t="s">
        <v>207</v>
      </c>
      <c r="C74" s="20" t="s">
        <v>47</v>
      </c>
      <c r="D74" s="21" t="s">
        <v>2</v>
      </c>
      <c r="E74" s="4">
        <v>0</v>
      </c>
      <c r="F74" s="80">
        <v>45.14</v>
      </c>
      <c r="G74" s="81">
        <f t="shared" si="3"/>
        <v>0</v>
      </c>
    </row>
    <row r="75" spans="1:7" ht="76" thickBot="1" x14ac:dyDescent="0.3">
      <c r="A75" s="16">
        <v>2090605011790</v>
      </c>
      <c r="B75" s="17" t="s">
        <v>208</v>
      </c>
      <c r="C75" s="20" t="s">
        <v>48</v>
      </c>
      <c r="D75" s="21" t="s">
        <v>2</v>
      </c>
      <c r="E75" s="4">
        <v>0</v>
      </c>
      <c r="F75" s="80">
        <v>150.47999999999999</v>
      </c>
      <c r="G75" s="81">
        <f t="shared" si="3"/>
        <v>0</v>
      </c>
    </row>
    <row r="76" spans="1:7" ht="76" thickBot="1" x14ac:dyDescent="0.3">
      <c r="A76" s="16">
        <v>2090605011791</v>
      </c>
      <c r="B76" s="17" t="s">
        <v>209</v>
      </c>
      <c r="C76" s="20" t="s">
        <v>147</v>
      </c>
      <c r="D76" s="22" t="s">
        <v>2</v>
      </c>
      <c r="E76" s="4">
        <v>0</v>
      </c>
      <c r="F76" s="80">
        <v>328.49</v>
      </c>
      <c r="G76" s="81">
        <f t="shared" si="3"/>
        <v>0</v>
      </c>
    </row>
    <row r="77" spans="1:7" ht="51" thickBot="1" x14ac:dyDescent="0.3">
      <c r="A77" s="16">
        <v>2090605011792</v>
      </c>
      <c r="B77" s="17" t="s">
        <v>210</v>
      </c>
      <c r="C77" s="20" t="s">
        <v>49</v>
      </c>
      <c r="D77" s="21" t="s">
        <v>4</v>
      </c>
      <c r="E77" s="4">
        <v>0</v>
      </c>
      <c r="F77" s="80">
        <v>26.75</v>
      </c>
      <c r="G77" s="81">
        <f t="shared" si="3"/>
        <v>0</v>
      </c>
    </row>
    <row r="78" spans="1:7" ht="63.5" thickBot="1" x14ac:dyDescent="0.3">
      <c r="A78" s="16">
        <v>2090605011793</v>
      </c>
      <c r="B78" s="17" t="s">
        <v>211</v>
      </c>
      <c r="C78" s="20" t="s">
        <v>50</v>
      </c>
      <c r="D78" s="21" t="s">
        <v>4</v>
      </c>
      <c r="E78" s="4">
        <v>0</v>
      </c>
      <c r="F78" s="80">
        <v>66.209999999999994</v>
      </c>
      <c r="G78" s="81">
        <f t="shared" si="3"/>
        <v>0</v>
      </c>
    </row>
    <row r="79" spans="1:7" ht="63.5" thickBot="1" x14ac:dyDescent="0.3">
      <c r="A79" s="16">
        <v>2090605011794</v>
      </c>
      <c r="B79" s="17" t="s">
        <v>212</v>
      </c>
      <c r="C79" s="20" t="s">
        <v>51</v>
      </c>
      <c r="D79" s="21" t="s">
        <v>2</v>
      </c>
      <c r="E79" s="4">
        <v>0</v>
      </c>
      <c r="F79" s="80">
        <v>16.72</v>
      </c>
      <c r="G79" s="81">
        <f t="shared" si="3"/>
        <v>0</v>
      </c>
    </row>
    <row r="80" spans="1:7" ht="76" thickBot="1" x14ac:dyDescent="0.3">
      <c r="A80" s="16">
        <v>2090605011795</v>
      </c>
      <c r="B80" s="17" t="s">
        <v>213</v>
      </c>
      <c r="C80" s="20" t="s">
        <v>52</v>
      </c>
      <c r="D80" s="21" t="s">
        <v>4</v>
      </c>
      <c r="E80" s="4">
        <v>0</v>
      </c>
      <c r="F80" s="80">
        <v>3248.38</v>
      </c>
      <c r="G80" s="81">
        <f t="shared" si="3"/>
        <v>0</v>
      </c>
    </row>
    <row r="81" spans="1:7" ht="63.5" thickBot="1" x14ac:dyDescent="0.3">
      <c r="A81" s="16">
        <v>2090605011796</v>
      </c>
      <c r="B81" s="17" t="s">
        <v>214</v>
      </c>
      <c r="C81" s="20" t="s">
        <v>53</v>
      </c>
      <c r="D81" s="21" t="s">
        <v>4</v>
      </c>
      <c r="E81" s="4">
        <v>0</v>
      </c>
      <c r="F81" s="80">
        <v>2191.13</v>
      </c>
      <c r="G81" s="81">
        <f t="shared" si="3"/>
        <v>0</v>
      </c>
    </row>
    <row r="82" spans="1:7" ht="76" thickBot="1" x14ac:dyDescent="0.3">
      <c r="A82" s="16">
        <v>2090605011797</v>
      </c>
      <c r="B82" s="17" t="s">
        <v>215</v>
      </c>
      <c r="C82" s="20" t="s">
        <v>54</v>
      </c>
      <c r="D82" s="21" t="s">
        <v>4</v>
      </c>
      <c r="E82" s="4">
        <v>0</v>
      </c>
      <c r="F82" s="80">
        <v>903.17</v>
      </c>
      <c r="G82" s="81">
        <f t="shared" si="3"/>
        <v>0</v>
      </c>
    </row>
    <row r="83" spans="1:7" ht="89" thickBot="1" x14ac:dyDescent="0.3">
      <c r="A83" s="16">
        <v>2090605011798</v>
      </c>
      <c r="B83" s="17" t="s">
        <v>216</v>
      </c>
      <c r="C83" s="20" t="s">
        <v>55</v>
      </c>
      <c r="D83" s="21" t="s">
        <v>4</v>
      </c>
      <c r="E83" s="4">
        <v>0</v>
      </c>
      <c r="F83" s="80">
        <v>1094.9100000000001</v>
      </c>
      <c r="G83" s="81">
        <f t="shared" si="3"/>
        <v>0</v>
      </c>
    </row>
    <row r="84" spans="1:7" ht="64" thickBot="1" x14ac:dyDescent="0.3">
      <c r="A84" s="16">
        <v>2090605048373</v>
      </c>
      <c r="B84" s="17" t="s">
        <v>445</v>
      </c>
      <c r="C84" s="20" t="s">
        <v>402</v>
      </c>
      <c r="D84" s="26" t="s">
        <v>421</v>
      </c>
      <c r="E84" s="4">
        <v>0</v>
      </c>
      <c r="F84" s="80">
        <v>300</v>
      </c>
      <c r="G84" s="81">
        <f t="shared" si="3"/>
        <v>0</v>
      </c>
    </row>
    <row r="85" spans="1:7" ht="13.5" thickBot="1" x14ac:dyDescent="0.3">
      <c r="A85" s="24"/>
      <c r="B85" s="35"/>
      <c r="C85" s="36" t="s">
        <v>401</v>
      </c>
      <c r="D85" s="37"/>
      <c r="E85" s="7"/>
      <c r="F85" s="37"/>
      <c r="G85" s="37"/>
    </row>
    <row r="86" spans="1:7" ht="51.5" thickBot="1" x14ac:dyDescent="0.3">
      <c r="A86" s="16">
        <v>2090605011799</v>
      </c>
      <c r="B86" s="17" t="s">
        <v>217</v>
      </c>
      <c r="C86" s="23" t="s">
        <v>129</v>
      </c>
      <c r="D86" s="38" t="s">
        <v>2</v>
      </c>
      <c r="E86" s="4">
        <v>0</v>
      </c>
      <c r="F86" s="80">
        <v>7.04</v>
      </c>
      <c r="G86" s="81">
        <f t="shared" si="3"/>
        <v>0</v>
      </c>
    </row>
    <row r="87" spans="1:7" ht="64" thickBot="1" x14ac:dyDescent="0.3">
      <c r="A87" s="16">
        <v>2090605011800</v>
      </c>
      <c r="B87" s="17" t="s">
        <v>218</v>
      </c>
      <c r="C87" s="23" t="s">
        <v>130</v>
      </c>
      <c r="D87" s="38" t="s">
        <v>2</v>
      </c>
      <c r="E87" s="4">
        <v>0</v>
      </c>
      <c r="F87" s="80">
        <v>7.04</v>
      </c>
      <c r="G87" s="81">
        <f t="shared" si="3"/>
        <v>0</v>
      </c>
    </row>
    <row r="88" spans="1:7" ht="76" thickBot="1" x14ac:dyDescent="0.3">
      <c r="A88" s="16">
        <v>2090605011801</v>
      </c>
      <c r="B88" s="17" t="s">
        <v>219</v>
      </c>
      <c r="C88" s="40" t="s">
        <v>148</v>
      </c>
      <c r="D88" s="38" t="s">
        <v>2</v>
      </c>
      <c r="E88" s="4">
        <v>0</v>
      </c>
      <c r="F88" s="80">
        <v>8.5</v>
      </c>
      <c r="G88" s="81">
        <f t="shared" si="3"/>
        <v>0</v>
      </c>
    </row>
    <row r="89" spans="1:7" ht="63.5" thickBot="1" x14ac:dyDescent="0.3">
      <c r="A89" s="16">
        <v>2090605011802</v>
      </c>
      <c r="B89" s="17" t="s">
        <v>220</v>
      </c>
      <c r="C89" s="40" t="s">
        <v>149</v>
      </c>
      <c r="D89" s="38" t="s">
        <v>2</v>
      </c>
      <c r="E89" s="4">
        <v>0</v>
      </c>
      <c r="F89" s="80">
        <v>4.5</v>
      </c>
      <c r="G89" s="81">
        <f t="shared" si="3"/>
        <v>0</v>
      </c>
    </row>
    <row r="90" spans="1:7" ht="51" thickBot="1" x14ac:dyDescent="0.3">
      <c r="A90" s="16">
        <v>2090605011803</v>
      </c>
      <c r="B90" s="17" t="s">
        <v>221</v>
      </c>
      <c r="C90" s="39" t="s">
        <v>150</v>
      </c>
      <c r="D90" s="38" t="s">
        <v>2</v>
      </c>
      <c r="E90" s="4">
        <v>0</v>
      </c>
      <c r="F90" s="80">
        <v>3</v>
      </c>
      <c r="G90" s="81">
        <f t="shared" si="3"/>
        <v>0</v>
      </c>
    </row>
    <row r="91" spans="1:7" ht="76.5" thickBot="1" x14ac:dyDescent="0.3">
      <c r="A91" s="16">
        <v>2090605011804</v>
      </c>
      <c r="B91" s="17" t="s">
        <v>222</v>
      </c>
      <c r="C91" s="39" t="s">
        <v>151</v>
      </c>
      <c r="D91" s="38" t="s">
        <v>2</v>
      </c>
      <c r="E91" s="4">
        <v>0</v>
      </c>
      <c r="F91" s="80">
        <v>7</v>
      </c>
      <c r="G91" s="81">
        <f t="shared" si="3"/>
        <v>0</v>
      </c>
    </row>
    <row r="92" spans="1:7" ht="76" thickBot="1" x14ac:dyDescent="0.3">
      <c r="A92" s="16">
        <v>2090605011805</v>
      </c>
      <c r="B92" s="17" t="s">
        <v>223</v>
      </c>
      <c r="C92" s="20" t="s">
        <v>56</v>
      </c>
      <c r="D92" s="41" t="s">
        <v>2</v>
      </c>
      <c r="E92" s="4">
        <v>0</v>
      </c>
      <c r="F92" s="80">
        <v>10.029999999999999</v>
      </c>
      <c r="G92" s="81">
        <f t="shared" si="3"/>
        <v>0</v>
      </c>
    </row>
    <row r="93" spans="1:7" ht="88.5" thickBot="1" x14ac:dyDescent="0.3">
      <c r="A93" s="16">
        <v>2090605011806</v>
      </c>
      <c r="B93" s="17" t="s">
        <v>224</v>
      </c>
      <c r="C93" s="39" t="s">
        <v>131</v>
      </c>
      <c r="D93" s="41" t="s">
        <v>4</v>
      </c>
      <c r="E93" s="4">
        <v>0</v>
      </c>
      <c r="F93" s="80">
        <v>250.8</v>
      </c>
      <c r="G93" s="81">
        <f t="shared" si="3"/>
        <v>0</v>
      </c>
    </row>
    <row r="94" spans="1:7" ht="64" thickBot="1" x14ac:dyDescent="0.3">
      <c r="A94" s="16">
        <v>2090605011807</v>
      </c>
      <c r="B94" s="17" t="s">
        <v>225</v>
      </c>
      <c r="C94" s="20" t="s">
        <v>136</v>
      </c>
      <c r="D94" s="41" t="s">
        <v>4</v>
      </c>
      <c r="E94" s="4">
        <v>0</v>
      </c>
      <c r="F94" s="80">
        <v>101.64</v>
      </c>
      <c r="G94" s="81">
        <f t="shared" si="3"/>
        <v>0</v>
      </c>
    </row>
    <row r="95" spans="1:7" ht="51" thickBot="1" x14ac:dyDescent="0.3">
      <c r="A95" s="16">
        <v>2090605011808</v>
      </c>
      <c r="B95" s="17" t="s">
        <v>226</v>
      </c>
      <c r="C95" s="20" t="s">
        <v>135</v>
      </c>
      <c r="D95" s="41" t="s">
        <v>4</v>
      </c>
      <c r="E95" s="4">
        <v>0</v>
      </c>
      <c r="F95" s="80">
        <v>100.32</v>
      </c>
      <c r="G95" s="81">
        <f t="shared" si="3"/>
        <v>0</v>
      </c>
    </row>
    <row r="96" spans="1:7" ht="51" thickBot="1" x14ac:dyDescent="0.3">
      <c r="A96" s="16">
        <v>2090605011809</v>
      </c>
      <c r="B96" s="17" t="s">
        <v>227</v>
      </c>
      <c r="C96" s="20" t="s">
        <v>134</v>
      </c>
      <c r="D96" s="42" t="s">
        <v>4</v>
      </c>
      <c r="E96" s="4">
        <v>0</v>
      </c>
      <c r="F96" s="80">
        <v>88</v>
      </c>
      <c r="G96" s="81">
        <f t="shared" si="3"/>
        <v>0</v>
      </c>
    </row>
    <row r="97" spans="1:7" ht="63.5" thickBot="1" x14ac:dyDescent="0.3">
      <c r="A97" s="16">
        <v>2090605011810</v>
      </c>
      <c r="B97" s="17" t="s">
        <v>228</v>
      </c>
      <c r="C97" s="20" t="s">
        <v>133</v>
      </c>
      <c r="D97" s="41" t="s">
        <v>4</v>
      </c>
      <c r="E97" s="4">
        <v>0</v>
      </c>
      <c r="F97" s="80">
        <v>233.11</v>
      </c>
      <c r="G97" s="81">
        <f t="shared" si="3"/>
        <v>0</v>
      </c>
    </row>
    <row r="98" spans="1:7" ht="76.5" thickBot="1" x14ac:dyDescent="0.3">
      <c r="A98" s="16">
        <v>2090605011811</v>
      </c>
      <c r="B98" s="17" t="s">
        <v>229</v>
      </c>
      <c r="C98" s="20" t="s">
        <v>132</v>
      </c>
      <c r="D98" s="41" t="s">
        <v>2</v>
      </c>
      <c r="E98" s="4">
        <v>0</v>
      </c>
      <c r="F98" s="80">
        <v>8.36</v>
      </c>
      <c r="G98" s="81">
        <f t="shared" si="3"/>
        <v>0</v>
      </c>
    </row>
    <row r="99" spans="1:7" ht="63.5" thickBot="1" x14ac:dyDescent="0.3">
      <c r="A99" s="16">
        <v>2090605011812</v>
      </c>
      <c r="B99" s="17" t="s">
        <v>230</v>
      </c>
      <c r="C99" s="20" t="s">
        <v>57</v>
      </c>
      <c r="D99" s="41" t="s">
        <v>2</v>
      </c>
      <c r="E99" s="4">
        <v>0</v>
      </c>
      <c r="F99" s="80">
        <v>12.54</v>
      </c>
      <c r="G99" s="81">
        <f t="shared" si="3"/>
        <v>0</v>
      </c>
    </row>
    <row r="100" spans="1:7" ht="63.5" thickBot="1" x14ac:dyDescent="0.3">
      <c r="A100" s="16">
        <v>2090605048374</v>
      </c>
      <c r="B100" s="17" t="s">
        <v>444</v>
      </c>
      <c r="C100" s="20" t="s">
        <v>404</v>
      </c>
      <c r="D100" s="17" t="s">
        <v>2</v>
      </c>
      <c r="E100" s="4">
        <v>0</v>
      </c>
      <c r="F100" s="80">
        <v>3.6</v>
      </c>
      <c r="G100" s="81">
        <f t="shared" si="3"/>
        <v>0</v>
      </c>
    </row>
    <row r="101" spans="1:7" ht="13.5" thickBot="1" x14ac:dyDescent="0.3">
      <c r="A101" s="43"/>
      <c r="B101" s="44"/>
      <c r="C101" s="45" t="s">
        <v>403</v>
      </c>
      <c r="D101" s="46"/>
      <c r="E101" s="8"/>
      <c r="F101" s="46"/>
      <c r="G101" s="46"/>
    </row>
    <row r="102" spans="1:7" ht="76.5" thickBot="1" x14ac:dyDescent="0.3">
      <c r="A102" s="16">
        <v>2090605011813</v>
      </c>
      <c r="B102" s="17" t="s">
        <v>231</v>
      </c>
      <c r="C102" s="20" t="s">
        <v>58</v>
      </c>
      <c r="D102" s="41" t="s">
        <v>4</v>
      </c>
      <c r="E102" s="4">
        <v>0</v>
      </c>
      <c r="F102" s="80">
        <v>300.95999999999998</v>
      </c>
      <c r="G102" s="81">
        <f t="shared" si="3"/>
        <v>0</v>
      </c>
    </row>
    <row r="103" spans="1:7" ht="76" thickBot="1" x14ac:dyDescent="0.3">
      <c r="A103" s="16">
        <v>2090605011814</v>
      </c>
      <c r="B103" s="17" t="s">
        <v>232</v>
      </c>
      <c r="C103" s="20" t="s">
        <v>59</v>
      </c>
      <c r="D103" s="41" t="s">
        <v>4</v>
      </c>
      <c r="E103" s="4">
        <v>0</v>
      </c>
      <c r="F103" s="80">
        <v>1500.93</v>
      </c>
      <c r="G103" s="81">
        <f t="shared" si="3"/>
        <v>0</v>
      </c>
    </row>
    <row r="104" spans="1:7" ht="63.5" thickBot="1" x14ac:dyDescent="0.3">
      <c r="A104" s="16">
        <v>2090605011815</v>
      </c>
      <c r="B104" s="17" t="s">
        <v>233</v>
      </c>
      <c r="C104" s="20" t="s">
        <v>60</v>
      </c>
      <c r="D104" s="41" t="s">
        <v>2</v>
      </c>
      <c r="E104" s="4">
        <v>0</v>
      </c>
      <c r="F104" s="80">
        <v>8.36</v>
      </c>
      <c r="G104" s="81">
        <f t="shared" si="3"/>
        <v>0</v>
      </c>
    </row>
    <row r="105" spans="1:7" ht="39" thickBot="1" x14ac:dyDescent="0.3">
      <c r="A105" s="16">
        <v>2090605011816</v>
      </c>
      <c r="B105" s="17" t="s">
        <v>234</v>
      </c>
      <c r="C105" s="20" t="s">
        <v>61</v>
      </c>
      <c r="D105" s="41" t="s">
        <v>4</v>
      </c>
      <c r="E105" s="4">
        <v>0</v>
      </c>
      <c r="F105" s="80">
        <v>1471.36</v>
      </c>
      <c r="G105" s="81">
        <f t="shared" si="3"/>
        <v>0</v>
      </c>
    </row>
    <row r="106" spans="1:7" ht="13.5" thickBot="1" x14ac:dyDescent="0.3">
      <c r="A106" s="47"/>
      <c r="B106" s="48"/>
      <c r="C106" s="49" t="s">
        <v>405</v>
      </c>
      <c r="D106" s="50"/>
      <c r="E106" s="9"/>
      <c r="F106" s="50"/>
      <c r="G106" s="50"/>
    </row>
    <row r="107" spans="1:7" ht="76" thickBot="1" x14ac:dyDescent="0.3">
      <c r="A107" s="16">
        <v>2090605011817</v>
      </c>
      <c r="B107" s="17" t="s">
        <v>235</v>
      </c>
      <c r="C107" s="20" t="s">
        <v>62</v>
      </c>
      <c r="D107" s="21" t="s">
        <v>2</v>
      </c>
      <c r="E107" s="4">
        <v>0</v>
      </c>
      <c r="F107" s="80">
        <v>10.45</v>
      </c>
      <c r="G107" s="81">
        <f t="shared" si="3"/>
        <v>0</v>
      </c>
    </row>
    <row r="108" spans="1:7" ht="76" thickBot="1" x14ac:dyDescent="0.3">
      <c r="A108" s="16">
        <v>2090605011818</v>
      </c>
      <c r="B108" s="17" t="s">
        <v>236</v>
      </c>
      <c r="C108" s="20" t="s">
        <v>63</v>
      </c>
      <c r="D108" s="21" t="s">
        <v>2</v>
      </c>
      <c r="E108" s="4">
        <v>0</v>
      </c>
      <c r="F108" s="80">
        <v>13.79</v>
      </c>
      <c r="G108" s="81">
        <f t="shared" si="3"/>
        <v>0</v>
      </c>
    </row>
    <row r="109" spans="1:7" ht="76" thickBot="1" x14ac:dyDescent="0.3">
      <c r="A109" s="16">
        <v>2090605011819</v>
      </c>
      <c r="B109" s="17" t="s">
        <v>237</v>
      </c>
      <c r="C109" s="20" t="s">
        <v>64</v>
      </c>
      <c r="D109" s="21" t="s">
        <v>2</v>
      </c>
      <c r="E109" s="4">
        <v>0</v>
      </c>
      <c r="F109" s="80">
        <v>9.1999999999999993</v>
      </c>
      <c r="G109" s="81">
        <f t="shared" si="3"/>
        <v>0</v>
      </c>
    </row>
    <row r="110" spans="1:7" ht="76" thickBot="1" x14ac:dyDescent="0.3">
      <c r="A110" s="16">
        <v>2090605011820</v>
      </c>
      <c r="B110" s="17" t="s">
        <v>238</v>
      </c>
      <c r="C110" s="20" t="s">
        <v>65</v>
      </c>
      <c r="D110" s="21" t="s">
        <v>2</v>
      </c>
      <c r="E110" s="4">
        <v>0</v>
      </c>
      <c r="F110" s="80">
        <v>12.45</v>
      </c>
      <c r="G110" s="81">
        <f t="shared" si="3"/>
        <v>0</v>
      </c>
    </row>
    <row r="111" spans="1:7" ht="64" thickBot="1" x14ac:dyDescent="0.3">
      <c r="A111" s="16">
        <v>2090605011821</v>
      </c>
      <c r="B111" s="17" t="s">
        <v>239</v>
      </c>
      <c r="C111" s="20" t="s">
        <v>66</v>
      </c>
      <c r="D111" s="21" t="s">
        <v>2</v>
      </c>
      <c r="E111" s="4">
        <v>0</v>
      </c>
      <c r="F111" s="80">
        <v>12.54</v>
      </c>
      <c r="G111" s="81">
        <f t="shared" si="3"/>
        <v>0</v>
      </c>
    </row>
    <row r="112" spans="1:7" ht="76.5" thickBot="1" x14ac:dyDescent="0.3">
      <c r="A112" s="16">
        <v>2090605011822</v>
      </c>
      <c r="B112" s="17" t="s">
        <v>240</v>
      </c>
      <c r="C112" s="20" t="s">
        <v>406</v>
      </c>
      <c r="D112" s="21" t="s">
        <v>4</v>
      </c>
      <c r="E112" s="4">
        <v>0</v>
      </c>
      <c r="F112" s="80">
        <v>113.7</v>
      </c>
      <c r="G112" s="81">
        <f t="shared" si="3"/>
        <v>0</v>
      </c>
    </row>
    <row r="113" spans="1:7" ht="76.5" thickBot="1" x14ac:dyDescent="0.3">
      <c r="A113" s="16">
        <v>2090605011823</v>
      </c>
      <c r="B113" s="17" t="s">
        <v>241</v>
      </c>
      <c r="C113" s="23" t="s">
        <v>407</v>
      </c>
      <c r="D113" s="22" t="s">
        <v>4</v>
      </c>
      <c r="E113" s="4">
        <v>0</v>
      </c>
      <c r="F113" s="80">
        <v>120.38</v>
      </c>
      <c r="G113" s="81">
        <f t="shared" si="3"/>
        <v>0</v>
      </c>
    </row>
    <row r="114" spans="1:7" ht="51.5" thickBot="1" x14ac:dyDescent="0.3">
      <c r="A114" s="16">
        <v>2090605011824</v>
      </c>
      <c r="B114" s="17" t="s">
        <v>242</v>
      </c>
      <c r="C114" s="23" t="s">
        <v>408</v>
      </c>
      <c r="D114" s="22" t="s">
        <v>4</v>
      </c>
      <c r="E114" s="4">
        <v>0</v>
      </c>
      <c r="F114" s="80">
        <v>30.1</v>
      </c>
      <c r="G114" s="81">
        <f t="shared" si="3"/>
        <v>0</v>
      </c>
    </row>
    <row r="115" spans="1:7" ht="51" thickBot="1" x14ac:dyDescent="0.3">
      <c r="A115" s="16">
        <v>2090605011825</v>
      </c>
      <c r="B115" s="17" t="s">
        <v>243</v>
      </c>
      <c r="C115" s="23" t="s">
        <v>409</v>
      </c>
      <c r="D115" s="22" t="s">
        <v>4</v>
      </c>
      <c r="E115" s="4">
        <v>0</v>
      </c>
      <c r="F115" s="80">
        <v>35.950000000000003</v>
      </c>
      <c r="G115" s="81">
        <f t="shared" si="3"/>
        <v>0</v>
      </c>
    </row>
    <row r="116" spans="1:7" ht="63.5" thickBot="1" x14ac:dyDescent="0.3">
      <c r="A116" s="16">
        <v>2090605011826</v>
      </c>
      <c r="B116" s="17" t="s">
        <v>244</v>
      </c>
      <c r="C116" s="23" t="s">
        <v>67</v>
      </c>
      <c r="D116" s="22" t="s">
        <v>2</v>
      </c>
      <c r="E116" s="4">
        <v>0</v>
      </c>
      <c r="F116" s="80">
        <v>10.029999999999999</v>
      </c>
      <c r="G116" s="81">
        <f t="shared" si="3"/>
        <v>0</v>
      </c>
    </row>
    <row r="117" spans="1:7" ht="63.5" thickBot="1" x14ac:dyDescent="0.3">
      <c r="A117" s="16">
        <v>2090605011827</v>
      </c>
      <c r="B117" s="17" t="s">
        <v>245</v>
      </c>
      <c r="C117" s="23" t="s">
        <v>68</v>
      </c>
      <c r="D117" s="22" t="s">
        <v>2</v>
      </c>
      <c r="E117" s="4">
        <v>0</v>
      </c>
      <c r="F117" s="80">
        <v>13.44</v>
      </c>
      <c r="G117" s="81">
        <f t="shared" si="3"/>
        <v>0</v>
      </c>
    </row>
    <row r="118" spans="1:7" ht="51" thickBot="1" x14ac:dyDescent="0.3">
      <c r="A118" s="16">
        <v>2090605048553</v>
      </c>
      <c r="B118" s="17" t="s">
        <v>246</v>
      </c>
      <c r="C118" s="23" t="s">
        <v>410</v>
      </c>
      <c r="D118" s="22" t="s">
        <v>4</v>
      </c>
      <c r="E118" s="4">
        <v>0</v>
      </c>
      <c r="F118" s="80">
        <v>491.67</v>
      </c>
      <c r="G118" s="81">
        <f t="shared" si="3"/>
        <v>0</v>
      </c>
    </row>
    <row r="119" spans="1:7" ht="38.5" thickBot="1" x14ac:dyDescent="0.3">
      <c r="A119" s="16">
        <v>2090605011829</v>
      </c>
      <c r="B119" s="17" t="s">
        <v>247</v>
      </c>
      <c r="C119" s="23" t="s">
        <v>411</v>
      </c>
      <c r="D119" s="22" t="s">
        <v>4</v>
      </c>
      <c r="E119" s="4">
        <v>0</v>
      </c>
      <c r="F119" s="80">
        <v>681.38</v>
      </c>
      <c r="G119" s="81">
        <f t="shared" si="3"/>
        <v>0</v>
      </c>
    </row>
    <row r="120" spans="1:7" ht="51" thickBot="1" x14ac:dyDescent="0.3">
      <c r="A120" s="16">
        <v>2090605011830</v>
      </c>
      <c r="B120" s="17" t="s">
        <v>248</v>
      </c>
      <c r="C120" s="23" t="s">
        <v>69</v>
      </c>
      <c r="D120" s="22" t="s">
        <v>4</v>
      </c>
      <c r="E120" s="4">
        <v>0</v>
      </c>
      <c r="F120" s="80">
        <v>376.2</v>
      </c>
      <c r="G120" s="81">
        <f t="shared" si="3"/>
        <v>0</v>
      </c>
    </row>
    <row r="121" spans="1:7" ht="51" thickBot="1" x14ac:dyDescent="0.3">
      <c r="A121" s="16">
        <v>2090605011831</v>
      </c>
      <c r="B121" s="17" t="s">
        <v>249</v>
      </c>
      <c r="C121" s="23" t="s">
        <v>70</v>
      </c>
      <c r="D121" s="22" t="s">
        <v>4</v>
      </c>
      <c r="E121" s="4">
        <v>0</v>
      </c>
      <c r="F121" s="80">
        <v>385.57</v>
      </c>
      <c r="G121" s="81">
        <f t="shared" si="3"/>
        <v>0</v>
      </c>
    </row>
    <row r="122" spans="1:7" ht="51" thickBot="1" x14ac:dyDescent="0.3">
      <c r="A122" s="16">
        <v>2090605011832</v>
      </c>
      <c r="B122" s="17" t="s">
        <v>250</v>
      </c>
      <c r="C122" s="23" t="s">
        <v>71</v>
      </c>
      <c r="D122" s="22" t="s">
        <v>4</v>
      </c>
      <c r="E122" s="4">
        <v>0</v>
      </c>
      <c r="F122" s="80">
        <v>627</v>
      </c>
      <c r="G122" s="81">
        <f t="shared" si="3"/>
        <v>0</v>
      </c>
    </row>
    <row r="123" spans="1:7" ht="51.5" thickBot="1" x14ac:dyDescent="0.3">
      <c r="A123" s="16">
        <v>2090605011833</v>
      </c>
      <c r="B123" s="17" t="s">
        <v>251</v>
      </c>
      <c r="C123" s="23" t="s">
        <v>72</v>
      </c>
      <c r="D123" s="22" t="s">
        <v>73</v>
      </c>
      <c r="E123" s="4">
        <v>0</v>
      </c>
      <c r="F123" s="80">
        <v>125.4</v>
      </c>
      <c r="G123" s="81">
        <f t="shared" si="3"/>
        <v>0</v>
      </c>
    </row>
    <row r="124" spans="1:7" ht="64" thickBot="1" x14ac:dyDescent="0.3">
      <c r="A124" s="16">
        <v>2090605011834</v>
      </c>
      <c r="B124" s="17" t="s">
        <v>252</v>
      </c>
      <c r="C124" s="23" t="s">
        <v>74</v>
      </c>
      <c r="D124" s="22" t="s">
        <v>73</v>
      </c>
      <c r="E124" s="4">
        <v>0</v>
      </c>
      <c r="F124" s="80">
        <v>150.47999999999999</v>
      </c>
      <c r="G124" s="81">
        <f t="shared" si="3"/>
        <v>0</v>
      </c>
    </row>
    <row r="125" spans="1:7" ht="64" thickBot="1" x14ac:dyDescent="0.3">
      <c r="A125" s="16">
        <v>2090605011835</v>
      </c>
      <c r="B125" s="17" t="s">
        <v>253</v>
      </c>
      <c r="C125" s="39" t="s">
        <v>152</v>
      </c>
      <c r="D125" s="22" t="s">
        <v>73</v>
      </c>
      <c r="E125" s="4">
        <v>0</v>
      </c>
      <c r="F125" s="80">
        <v>125.4</v>
      </c>
      <c r="G125" s="81">
        <f t="shared" si="3"/>
        <v>0</v>
      </c>
    </row>
    <row r="126" spans="1:7" ht="63.5" thickBot="1" x14ac:dyDescent="0.3">
      <c r="A126" s="16">
        <v>2090605011836</v>
      </c>
      <c r="B126" s="17" t="s">
        <v>254</v>
      </c>
      <c r="C126" s="23" t="s">
        <v>75</v>
      </c>
      <c r="D126" s="22" t="s">
        <v>2</v>
      </c>
      <c r="E126" s="4">
        <v>0</v>
      </c>
      <c r="F126" s="80">
        <v>6.16</v>
      </c>
      <c r="G126" s="81">
        <f t="shared" si="3"/>
        <v>0</v>
      </c>
    </row>
    <row r="127" spans="1:7" ht="64" thickBot="1" x14ac:dyDescent="0.3">
      <c r="A127" s="16">
        <v>2090605011837</v>
      </c>
      <c r="B127" s="17" t="s">
        <v>255</v>
      </c>
      <c r="C127" s="23" t="s">
        <v>76</v>
      </c>
      <c r="D127" s="22" t="s">
        <v>2</v>
      </c>
      <c r="E127" s="4">
        <v>0</v>
      </c>
      <c r="F127" s="80">
        <v>7.04</v>
      </c>
      <c r="G127" s="81">
        <f t="shared" si="3"/>
        <v>0</v>
      </c>
    </row>
    <row r="128" spans="1:7" ht="89" thickBot="1" x14ac:dyDescent="0.3">
      <c r="A128" s="16">
        <v>2090605011838</v>
      </c>
      <c r="B128" s="17" t="s">
        <v>256</v>
      </c>
      <c r="C128" s="20" t="s">
        <v>77</v>
      </c>
      <c r="D128" s="21" t="s">
        <v>2</v>
      </c>
      <c r="E128" s="4">
        <v>0</v>
      </c>
      <c r="F128" s="80">
        <v>8.8000000000000007</v>
      </c>
      <c r="G128" s="81">
        <f t="shared" si="3"/>
        <v>0</v>
      </c>
    </row>
    <row r="129" spans="1:7" ht="76.5" thickBot="1" x14ac:dyDescent="0.3">
      <c r="A129" s="16">
        <v>2090605011839</v>
      </c>
      <c r="B129" s="17" t="s">
        <v>257</v>
      </c>
      <c r="C129" s="51" t="s">
        <v>137</v>
      </c>
      <c r="D129" s="52" t="s">
        <v>2</v>
      </c>
      <c r="E129" s="4">
        <v>0</v>
      </c>
      <c r="F129" s="80">
        <v>7.92</v>
      </c>
      <c r="G129" s="81">
        <f t="shared" si="3"/>
        <v>0</v>
      </c>
    </row>
    <row r="130" spans="1:7" ht="151" thickBot="1" x14ac:dyDescent="0.3">
      <c r="A130" s="16">
        <v>2090605048375</v>
      </c>
      <c r="B130" s="17" t="s">
        <v>442</v>
      </c>
      <c r="C130" s="20" t="s">
        <v>429</v>
      </c>
      <c r="D130" s="53" t="s">
        <v>4</v>
      </c>
      <c r="E130" s="4">
        <v>0</v>
      </c>
      <c r="F130" s="80">
        <v>610</v>
      </c>
      <c r="G130" s="81">
        <f t="shared" si="3"/>
        <v>0</v>
      </c>
    </row>
    <row r="131" spans="1:7" ht="77" thickBot="1" x14ac:dyDescent="0.3">
      <c r="A131" s="16">
        <v>2090605048376</v>
      </c>
      <c r="B131" s="17" t="s">
        <v>443</v>
      </c>
      <c r="C131" s="40" t="s">
        <v>430</v>
      </c>
      <c r="D131" s="54" t="s">
        <v>4</v>
      </c>
      <c r="E131" s="4">
        <v>0</v>
      </c>
      <c r="F131" s="80">
        <v>110</v>
      </c>
      <c r="G131" s="81">
        <f t="shared" ref="G131" si="4">E131*F131</f>
        <v>0</v>
      </c>
    </row>
    <row r="132" spans="1:7" ht="13.5" thickBot="1" x14ac:dyDescent="0.3">
      <c r="A132" s="55"/>
      <c r="B132" s="56"/>
      <c r="C132" s="57" t="s">
        <v>412</v>
      </c>
      <c r="D132" s="58"/>
      <c r="E132" s="10"/>
      <c r="F132" s="58"/>
      <c r="G132" s="58"/>
    </row>
    <row r="133" spans="1:7" ht="88.5" thickBot="1" x14ac:dyDescent="0.3">
      <c r="A133" s="16">
        <v>2090605011840</v>
      </c>
      <c r="B133" s="17" t="s">
        <v>258</v>
      </c>
      <c r="C133" s="20" t="s">
        <v>138</v>
      </c>
      <c r="D133" s="21" t="s">
        <v>2</v>
      </c>
      <c r="E133" s="4">
        <v>0</v>
      </c>
      <c r="F133" s="80">
        <v>157.94</v>
      </c>
      <c r="G133" s="81">
        <f t="shared" ref="G133:G188" si="5">E133*F133</f>
        <v>0</v>
      </c>
    </row>
    <row r="134" spans="1:7" ht="88.5" thickBot="1" x14ac:dyDescent="0.3">
      <c r="A134" s="16">
        <v>2090605011841</v>
      </c>
      <c r="B134" s="17" t="s">
        <v>259</v>
      </c>
      <c r="C134" s="20" t="s">
        <v>78</v>
      </c>
      <c r="D134" s="21" t="s">
        <v>2</v>
      </c>
      <c r="E134" s="4">
        <v>0</v>
      </c>
      <c r="F134" s="80">
        <v>225.63</v>
      </c>
      <c r="G134" s="81">
        <f t="shared" si="5"/>
        <v>0</v>
      </c>
    </row>
    <row r="135" spans="1:7" ht="88.5" thickBot="1" x14ac:dyDescent="0.3">
      <c r="A135" s="16">
        <v>2090605011842</v>
      </c>
      <c r="B135" s="17" t="s">
        <v>260</v>
      </c>
      <c r="C135" s="20" t="s">
        <v>79</v>
      </c>
      <c r="D135" s="21" t="s">
        <v>2</v>
      </c>
      <c r="E135" s="4">
        <v>0</v>
      </c>
      <c r="F135" s="80">
        <v>103.79</v>
      </c>
      <c r="G135" s="81">
        <f t="shared" si="5"/>
        <v>0</v>
      </c>
    </row>
    <row r="136" spans="1:7" ht="88.5" thickBot="1" x14ac:dyDescent="0.3">
      <c r="A136" s="16">
        <v>2090605011843</v>
      </c>
      <c r="B136" s="17" t="s">
        <v>261</v>
      </c>
      <c r="C136" s="20" t="s">
        <v>80</v>
      </c>
      <c r="D136" s="21" t="s">
        <v>2</v>
      </c>
      <c r="E136" s="4">
        <v>0</v>
      </c>
      <c r="F136" s="80">
        <v>166.96</v>
      </c>
      <c r="G136" s="81">
        <f t="shared" si="5"/>
        <v>0</v>
      </c>
    </row>
    <row r="137" spans="1:7" ht="88.5" thickBot="1" x14ac:dyDescent="0.3">
      <c r="A137" s="16">
        <v>2090605011844</v>
      </c>
      <c r="B137" s="17" t="s">
        <v>262</v>
      </c>
      <c r="C137" s="20" t="s">
        <v>81</v>
      </c>
      <c r="D137" s="21" t="s">
        <v>2</v>
      </c>
      <c r="E137" s="4">
        <v>0</v>
      </c>
      <c r="F137" s="80">
        <v>90.25</v>
      </c>
      <c r="G137" s="81">
        <f t="shared" si="5"/>
        <v>0</v>
      </c>
    </row>
    <row r="138" spans="1:7" ht="63.5" thickBot="1" x14ac:dyDescent="0.3">
      <c r="A138" s="16">
        <v>2090605011845</v>
      </c>
      <c r="B138" s="17" t="s">
        <v>263</v>
      </c>
      <c r="C138" s="20" t="s">
        <v>82</v>
      </c>
      <c r="D138" s="21" t="s">
        <v>2</v>
      </c>
      <c r="E138" s="4">
        <v>0</v>
      </c>
      <c r="F138" s="80">
        <v>6.69</v>
      </c>
      <c r="G138" s="81">
        <f t="shared" si="5"/>
        <v>0</v>
      </c>
    </row>
    <row r="139" spans="1:7" ht="51" thickBot="1" x14ac:dyDescent="0.3">
      <c r="A139" s="16">
        <v>2090605011846</v>
      </c>
      <c r="B139" s="17" t="s">
        <v>264</v>
      </c>
      <c r="C139" s="20" t="s">
        <v>83</v>
      </c>
      <c r="D139" s="21" t="s">
        <v>2</v>
      </c>
      <c r="E139" s="4">
        <v>0</v>
      </c>
      <c r="F139" s="80">
        <v>291.13</v>
      </c>
      <c r="G139" s="81">
        <f t="shared" si="5"/>
        <v>0</v>
      </c>
    </row>
    <row r="140" spans="1:7" ht="51" thickBot="1" x14ac:dyDescent="0.3">
      <c r="A140" s="16">
        <v>2090605011847</v>
      </c>
      <c r="B140" s="17" t="s">
        <v>265</v>
      </c>
      <c r="C140" s="20" t="s">
        <v>84</v>
      </c>
      <c r="D140" s="21" t="s">
        <v>4</v>
      </c>
      <c r="E140" s="4">
        <v>0</v>
      </c>
      <c r="F140" s="80">
        <v>939.11</v>
      </c>
      <c r="G140" s="81">
        <f t="shared" si="5"/>
        <v>0</v>
      </c>
    </row>
    <row r="141" spans="1:7" ht="64" thickBot="1" x14ac:dyDescent="0.3">
      <c r="A141" s="16">
        <v>2090605011848</v>
      </c>
      <c r="B141" s="17" t="s">
        <v>266</v>
      </c>
      <c r="C141" s="20" t="s">
        <v>85</v>
      </c>
      <c r="D141" s="21" t="s">
        <v>4</v>
      </c>
      <c r="E141" s="4">
        <v>0</v>
      </c>
      <c r="F141" s="80">
        <v>459.8</v>
      </c>
      <c r="G141" s="81">
        <f t="shared" si="5"/>
        <v>0</v>
      </c>
    </row>
    <row r="142" spans="1:7" ht="76" thickBot="1" x14ac:dyDescent="0.3">
      <c r="A142" s="16">
        <v>2090605011849</v>
      </c>
      <c r="B142" s="17" t="s">
        <v>267</v>
      </c>
      <c r="C142" s="23" t="s">
        <v>86</v>
      </c>
      <c r="D142" s="22" t="s">
        <v>87</v>
      </c>
      <c r="E142" s="196">
        <v>0</v>
      </c>
      <c r="F142" s="80">
        <v>123.2</v>
      </c>
      <c r="G142" s="81">
        <f t="shared" si="5"/>
        <v>0</v>
      </c>
    </row>
    <row r="143" spans="1:7" ht="38.5" thickBot="1" x14ac:dyDescent="0.3">
      <c r="A143" s="16">
        <v>2090605011850</v>
      </c>
      <c r="B143" s="17" t="s">
        <v>268</v>
      </c>
      <c r="C143" s="20" t="s">
        <v>88</v>
      </c>
      <c r="D143" s="21" t="s">
        <v>4</v>
      </c>
      <c r="E143" s="4">
        <v>0</v>
      </c>
      <c r="F143" s="80">
        <v>66.88</v>
      </c>
      <c r="G143" s="81">
        <f t="shared" si="5"/>
        <v>0</v>
      </c>
    </row>
    <row r="144" spans="1:7" ht="38.5" thickBot="1" x14ac:dyDescent="0.3">
      <c r="A144" s="16">
        <v>2090605011851</v>
      </c>
      <c r="B144" s="17" t="s">
        <v>269</v>
      </c>
      <c r="C144" s="20" t="s">
        <v>89</v>
      </c>
      <c r="D144" s="21" t="s">
        <v>4</v>
      </c>
      <c r="E144" s="4">
        <v>0</v>
      </c>
      <c r="F144" s="80">
        <v>125.4</v>
      </c>
      <c r="G144" s="81">
        <f t="shared" si="5"/>
        <v>0</v>
      </c>
    </row>
    <row r="145" spans="1:7" ht="38.5" thickBot="1" x14ac:dyDescent="0.3">
      <c r="A145" s="16">
        <v>2090605011852</v>
      </c>
      <c r="B145" s="17" t="s">
        <v>270</v>
      </c>
      <c r="C145" s="20" t="s">
        <v>90</v>
      </c>
      <c r="D145" s="21" t="s">
        <v>4</v>
      </c>
      <c r="E145" s="4">
        <v>0</v>
      </c>
      <c r="F145" s="80">
        <v>108.68</v>
      </c>
      <c r="G145" s="81">
        <f t="shared" si="5"/>
        <v>0</v>
      </c>
    </row>
    <row r="146" spans="1:7" ht="51" thickBot="1" x14ac:dyDescent="0.3">
      <c r="A146" s="16">
        <v>2090605011853</v>
      </c>
      <c r="B146" s="17" t="s">
        <v>271</v>
      </c>
      <c r="C146" s="20" t="s">
        <v>91</v>
      </c>
      <c r="D146" s="21" t="s">
        <v>4</v>
      </c>
      <c r="E146" s="4">
        <v>0</v>
      </c>
      <c r="F146" s="80">
        <v>668.8</v>
      </c>
      <c r="G146" s="81">
        <f t="shared" si="5"/>
        <v>0</v>
      </c>
    </row>
    <row r="147" spans="1:7" ht="51" thickBot="1" x14ac:dyDescent="0.3">
      <c r="A147" s="16">
        <v>2090605011854</v>
      </c>
      <c r="B147" s="17" t="s">
        <v>272</v>
      </c>
      <c r="C147" s="20" t="s">
        <v>92</v>
      </c>
      <c r="D147" s="21" t="s">
        <v>4</v>
      </c>
      <c r="E147" s="4">
        <v>0</v>
      </c>
      <c r="F147" s="80">
        <v>780.85</v>
      </c>
      <c r="G147" s="81">
        <f t="shared" si="5"/>
        <v>0</v>
      </c>
    </row>
    <row r="148" spans="1:7" ht="51" thickBot="1" x14ac:dyDescent="0.3">
      <c r="A148" s="16">
        <v>2090605011855</v>
      </c>
      <c r="B148" s="17" t="s">
        <v>273</v>
      </c>
      <c r="C148" s="20" t="s">
        <v>93</v>
      </c>
      <c r="D148" s="21" t="s">
        <v>4</v>
      </c>
      <c r="E148" s="4">
        <v>0</v>
      </c>
      <c r="F148" s="80">
        <v>418</v>
      </c>
      <c r="G148" s="81">
        <f t="shared" si="5"/>
        <v>0</v>
      </c>
    </row>
    <row r="149" spans="1:7" ht="51" thickBot="1" x14ac:dyDescent="0.3">
      <c r="A149" s="16">
        <v>2090605048377</v>
      </c>
      <c r="B149" s="17" t="s">
        <v>440</v>
      </c>
      <c r="C149" s="20" t="s">
        <v>417</v>
      </c>
      <c r="D149" s="26" t="s">
        <v>11</v>
      </c>
      <c r="E149" s="4">
        <v>0</v>
      </c>
      <c r="F149" s="80">
        <v>830</v>
      </c>
      <c r="G149" s="81">
        <f t="shared" si="5"/>
        <v>0</v>
      </c>
    </row>
    <row r="150" spans="1:7" ht="63.5" thickBot="1" x14ac:dyDescent="0.3">
      <c r="A150" s="16">
        <v>2090605048378</v>
      </c>
      <c r="B150" s="17" t="s">
        <v>441</v>
      </c>
      <c r="C150" s="20" t="s">
        <v>413</v>
      </c>
      <c r="D150" s="26" t="s">
        <v>4</v>
      </c>
      <c r="E150" s="4">
        <v>0</v>
      </c>
      <c r="F150" s="80">
        <v>240</v>
      </c>
      <c r="G150" s="81">
        <f t="shared" si="5"/>
        <v>0</v>
      </c>
    </row>
    <row r="151" spans="1:7" ht="25.5" customHeight="1" thickBot="1" x14ac:dyDescent="0.3">
      <c r="A151" s="59"/>
      <c r="B151" s="60"/>
      <c r="C151" s="61" t="s">
        <v>414</v>
      </c>
      <c r="D151" s="62"/>
      <c r="E151" s="11"/>
      <c r="F151" s="62"/>
      <c r="G151" s="62"/>
    </row>
    <row r="152" spans="1:7" ht="38.5" thickBot="1" x14ac:dyDescent="0.3">
      <c r="A152" s="16">
        <v>2090605011856</v>
      </c>
      <c r="B152" s="17" t="s">
        <v>274</v>
      </c>
      <c r="C152" s="20" t="s">
        <v>94</v>
      </c>
      <c r="D152" s="63" t="s">
        <v>95</v>
      </c>
      <c r="E152" s="4">
        <v>0</v>
      </c>
      <c r="F152" s="80">
        <v>1961.89</v>
      </c>
      <c r="G152" s="81">
        <f t="shared" si="5"/>
        <v>0</v>
      </c>
    </row>
    <row r="153" spans="1:7" ht="38.5" thickBot="1" x14ac:dyDescent="0.3">
      <c r="A153" s="16">
        <v>2090605011857</v>
      </c>
      <c r="B153" s="17" t="s">
        <v>275</v>
      </c>
      <c r="C153" s="20" t="s">
        <v>96</v>
      </c>
      <c r="D153" s="63" t="s">
        <v>97</v>
      </c>
      <c r="E153" s="4">
        <v>0</v>
      </c>
      <c r="F153" s="80">
        <v>9.93</v>
      </c>
      <c r="G153" s="81">
        <f t="shared" si="5"/>
        <v>0</v>
      </c>
    </row>
    <row r="154" spans="1:7" ht="65" thickBot="1" x14ac:dyDescent="0.3">
      <c r="A154" s="16">
        <v>2090605011858</v>
      </c>
      <c r="B154" s="17" t="s">
        <v>276</v>
      </c>
      <c r="C154" s="20" t="s">
        <v>98</v>
      </c>
      <c r="D154" s="63" t="s">
        <v>99</v>
      </c>
      <c r="E154" s="4">
        <v>0</v>
      </c>
      <c r="F154" s="80">
        <v>1624.5</v>
      </c>
      <c r="G154" s="81">
        <f t="shared" si="5"/>
        <v>0</v>
      </c>
    </row>
    <row r="155" spans="1:7" ht="51" thickBot="1" x14ac:dyDescent="0.3">
      <c r="A155" s="16">
        <v>2090605011859</v>
      </c>
      <c r="B155" s="17" t="s">
        <v>277</v>
      </c>
      <c r="C155" s="20" t="s">
        <v>100</v>
      </c>
      <c r="D155" s="63" t="s">
        <v>99</v>
      </c>
      <c r="E155" s="4">
        <v>0</v>
      </c>
      <c r="F155" s="80">
        <v>1805</v>
      </c>
      <c r="G155" s="81">
        <f t="shared" si="5"/>
        <v>0</v>
      </c>
    </row>
    <row r="156" spans="1:7" ht="26.5" thickBot="1" x14ac:dyDescent="0.3">
      <c r="A156" s="16">
        <v>2090605048379</v>
      </c>
      <c r="B156" s="17" t="s">
        <v>552</v>
      </c>
      <c r="C156" s="20" t="s">
        <v>415</v>
      </c>
      <c r="D156" s="64" t="s">
        <v>2</v>
      </c>
      <c r="E156" s="4">
        <v>0</v>
      </c>
      <c r="F156" s="80">
        <v>1.6</v>
      </c>
      <c r="G156" s="81">
        <f t="shared" si="5"/>
        <v>0</v>
      </c>
    </row>
    <row r="157" spans="1:7" ht="51" thickBot="1" x14ac:dyDescent="0.3">
      <c r="A157" s="16">
        <v>2090605048380</v>
      </c>
      <c r="B157" s="17" t="s">
        <v>553</v>
      </c>
      <c r="C157" s="20" t="s">
        <v>419</v>
      </c>
      <c r="D157" s="64" t="s">
        <v>416</v>
      </c>
      <c r="E157" s="4">
        <v>0</v>
      </c>
      <c r="F157" s="80">
        <v>250</v>
      </c>
      <c r="G157" s="81">
        <f t="shared" si="5"/>
        <v>0</v>
      </c>
    </row>
    <row r="158" spans="1:7" ht="13.5" thickBot="1" x14ac:dyDescent="0.3">
      <c r="A158" s="65"/>
      <c r="B158" s="66"/>
      <c r="C158" s="67" t="s">
        <v>418</v>
      </c>
      <c r="D158" s="66"/>
      <c r="E158" s="12"/>
      <c r="F158" s="66"/>
      <c r="G158" s="66"/>
    </row>
    <row r="159" spans="1:7" ht="26" thickBot="1" x14ac:dyDescent="0.3">
      <c r="A159" s="16">
        <v>2090605011860</v>
      </c>
      <c r="B159" s="17" t="s">
        <v>278</v>
      </c>
      <c r="C159" s="20" t="s">
        <v>101</v>
      </c>
      <c r="D159" s="63" t="s">
        <v>102</v>
      </c>
      <c r="E159" s="4">
        <v>0</v>
      </c>
      <c r="F159" s="80">
        <v>7.98</v>
      </c>
      <c r="G159" s="81">
        <f t="shared" si="5"/>
        <v>0</v>
      </c>
    </row>
    <row r="160" spans="1:7" ht="38.5" thickBot="1" x14ac:dyDescent="0.3">
      <c r="A160" s="16">
        <v>2090605011861</v>
      </c>
      <c r="B160" s="17" t="s">
        <v>279</v>
      </c>
      <c r="C160" s="68" t="s">
        <v>103</v>
      </c>
      <c r="D160" s="69" t="s">
        <v>104</v>
      </c>
      <c r="E160" s="4">
        <v>0</v>
      </c>
      <c r="F160" s="80">
        <v>1260</v>
      </c>
      <c r="G160" s="81">
        <f t="shared" si="5"/>
        <v>0</v>
      </c>
    </row>
    <row r="161" spans="1:7" ht="13.5" thickBot="1" x14ac:dyDescent="0.3">
      <c r="A161" s="70"/>
      <c r="B161" s="71"/>
      <c r="C161" s="72" t="s">
        <v>427</v>
      </c>
      <c r="D161" s="71"/>
      <c r="E161" s="13"/>
      <c r="F161" s="71"/>
      <c r="G161" s="71"/>
    </row>
    <row r="162" spans="1:7" ht="39" thickBot="1" x14ac:dyDescent="0.3">
      <c r="A162" s="16">
        <v>2090605011862</v>
      </c>
      <c r="B162" s="17" t="s">
        <v>280</v>
      </c>
      <c r="C162" s="23" t="s">
        <v>139</v>
      </c>
      <c r="D162" s="38" t="s">
        <v>105</v>
      </c>
      <c r="E162" s="4">
        <v>0</v>
      </c>
      <c r="F162" s="80">
        <v>665</v>
      </c>
      <c r="G162" s="81">
        <f t="shared" si="5"/>
        <v>0</v>
      </c>
    </row>
    <row r="163" spans="1:7" ht="38.5" thickBot="1" x14ac:dyDescent="0.3">
      <c r="A163" s="16">
        <v>2090605011863</v>
      </c>
      <c r="B163" s="17" t="s">
        <v>281</v>
      </c>
      <c r="C163" s="23" t="s">
        <v>153</v>
      </c>
      <c r="D163" s="38" t="s">
        <v>105</v>
      </c>
      <c r="E163" s="4">
        <v>0</v>
      </c>
      <c r="F163" s="80">
        <v>1321.25</v>
      </c>
      <c r="G163" s="81">
        <f t="shared" si="5"/>
        <v>0</v>
      </c>
    </row>
    <row r="164" spans="1:7" ht="151" thickBot="1" x14ac:dyDescent="0.3">
      <c r="A164" s="16">
        <v>2090605048381</v>
      </c>
      <c r="B164" s="17" t="s">
        <v>438</v>
      </c>
      <c r="C164" s="23" t="s">
        <v>428</v>
      </c>
      <c r="D164" s="73" t="s">
        <v>97</v>
      </c>
      <c r="E164" s="4">
        <v>0</v>
      </c>
      <c r="F164" s="80">
        <v>3100</v>
      </c>
      <c r="G164" s="81">
        <f t="shared" si="5"/>
        <v>0</v>
      </c>
    </row>
    <row r="165" spans="1:7" ht="101" thickBot="1" x14ac:dyDescent="0.3">
      <c r="A165" s="16">
        <v>2090605048382</v>
      </c>
      <c r="B165" s="17" t="s">
        <v>439</v>
      </c>
      <c r="C165" s="23" t="s">
        <v>436</v>
      </c>
      <c r="D165" s="73" t="s">
        <v>435</v>
      </c>
      <c r="E165" s="4">
        <v>0</v>
      </c>
      <c r="F165" s="80">
        <v>4800</v>
      </c>
      <c r="G165" s="81">
        <f t="shared" si="5"/>
        <v>0</v>
      </c>
    </row>
    <row r="166" spans="1:7" ht="16" thickBot="1" x14ac:dyDescent="0.3">
      <c r="A166" s="74"/>
      <c r="B166" s="75"/>
      <c r="C166" s="76" t="s">
        <v>437</v>
      </c>
      <c r="D166" s="77"/>
      <c r="E166" s="14"/>
      <c r="F166" s="77"/>
      <c r="G166" s="82"/>
    </row>
    <row r="167" spans="1:7" ht="58.5" thickBot="1" x14ac:dyDescent="0.3">
      <c r="A167" s="16">
        <v>2090605011864</v>
      </c>
      <c r="B167" s="17" t="s">
        <v>282</v>
      </c>
      <c r="C167" s="20" t="s">
        <v>106</v>
      </c>
      <c r="D167" s="38" t="s">
        <v>107</v>
      </c>
      <c r="E167" s="4">
        <v>0</v>
      </c>
      <c r="F167" s="80">
        <v>66.5</v>
      </c>
      <c r="G167" s="81">
        <f t="shared" si="5"/>
        <v>0</v>
      </c>
    </row>
    <row r="168" spans="1:7" ht="29.5" thickBot="1" x14ac:dyDescent="0.3">
      <c r="A168" s="16">
        <v>2090605011865</v>
      </c>
      <c r="B168" s="17" t="s">
        <v>283</v>
      </c>
      <c r="C168" s="20" t="s">
        <v>108</v>
      </c>
      <c r="D168" s="38" t="s">
        <v>107</v>
      </c>
      <c r="E168" s="4">
        <v>0</v>
      </c>
      <c r="F168" s="80">
        <v>55.39</v>
      </c>
      <c r="G168" s="81">
        <f t="shared" si="5"/>
        <v>0</v>
      </c>
    </row>
    <row r="169" spans="1:7" ht="29.5" thickBot="1" x14ac:dyDescent="0.3">
      <c r="A169" s="16">
        <v>2090605011866</v>
      </c>
      <c r="B169" s="17" t="s">
        <v>284</v>
      </c>
      <c r="C169" s="20" t="s">
        <v>109</v>
      </c>
      <c r="D169" s="38" t="s">
        <v>107</v>
      </c>
      <c r="E169" s="4">
        <v>0</v>
      </c>
      <c r="F169" s="80">
        <v>68</v>
      </c>
      <c r="G169" s="81">
        <f t="shared" si="5"/>
        <v>0</v>
      </c>
    </row>
    <row r="170" spans="1:7" ht="29.5" thickBot="1" x14ac:dyDescent="0.3">
      <c r="A170" s="16">
        <v>2090605011867</v>
      </c>
      <c r="B170" s="17" t="s">
        <v>285</v>
      </c>
      <c r="C170" s="20" t="s">
        <v>110</v>
      </c>
      <c r="D170" s="38" t="s">
        <v>107</v>
      </c>
      <c r="E170" s="4">
        <v>0</v>
      </c>
      <c r="F170" s="80">
        <v>84.83</v>
      </c>
      <c r="G170" s="81">
        <f t="shared" si="5"/>
        <v>0</v>
      </c>
    </row>
    <row r="171" spans="1:7" ht="29.5" thickBot="1" x14ac:dyDescent="0.3">
      <c r="A171" s="16">
        <v>2090605011868</v>
      </c>
      <c r="B171" s="17" t="s">
        <v>286</v>
      </c>
      <c r="C171" s="20" t="s">
        <v>111</v>
      </c>
      <c r="D171" s="38" t="s">
        <v>107</v>
      </c>
      <c r="E171" s="4">
        <v>0</v>
      </c>
      <c r="F171" s="80">
        <v>103.85</v>
      </c>
      <c r="G171" s="81">
        <f t="shared" si="5"/>
        <v>0</v>
      </c>
    </row>
    <row r="172" spans="1:7" ht="29.5" thickBot="1" x14ac:dyDescent="0.3">
      <c r="A172" s="16">
        <v>2090605011869</v>
      </c>
      <c r="B172" s="17" t="s">
        <v>287</v>
      </c>
      <c r="C172" s="20" t="s">
        <v>112</v>
      </c>
      <c r="D172" s="38" t="s">
        <v>107</v>
      </c>
      <c r="E172" s="4">
        <v>0</v>
      </c>
      <c r="F172" s="80">
        <v>110.52</v>
      </c>
      <c r="G172" s="81">
        <f t="shared" si="5"/>
        <v>0</v>
      </c>
    </row>
    <row r="173" spans="1:7" ht="29.5" thickBot="1" x14ac:dyDescent="0.3">
      <c r="A173" s="16">
        <v>2090605011870</v>
      </c>
      <c r="B173" s="17" t="s">
        <v>288</v>
      </c>
      <c r="C173" s="20" t="s">
        <v>113</v>
      </c>
      <c r="D173" s="38" t="s">
        <v>107</v>
      </c>
      <c r="E173" s="4">
        <v>0</v>
      </c>
      <c r="F173" s="80">
        <v>100.36</v>
      </c>
      <c r="G173" s="81">
        <f t="shared" si="5"/>
        <v>0</v>
      </c>
    </row>
    <row r="174" spans="1:7" ht="29.5" thickBot="1" x14ac:dyDescent="0.3">
      <c r="A174" s="16">
        <v>2090605011871</v>
      </c>
      <c r="B174" s="17" t="s">
        <v>289</v>
      </c>
      <c r="C174" s="20" t="s">
        <v>114</v>
      </c>
      <c r="D174" s="38" t="s">
        <v>107</v>
      </c>
      <c r="E174" s="4">
        <v>0</v>
      </c>
      <c r="F174" s="80">
        <v>144.15</v>
      </c>
      <c r="G174" s="81">
        <f t="shared" si="5"/>
        <v>0</v>
      </c>
    </row>
    <row r="175" spans="1:7" ht="44" thickBot="1" x14ac:dyDescent="0.3">
      <c r="A175" s="16">
        <v>2090605011872</v>
      </c>
      <c r="B175" s="17" t="s">
        <v>290</v>
      </c>
      <c r="C175" s="20" t="s">
        <v>115</v>
      </c>
      <c r="D175" s="38" t="s">
        <v>107</v>
      </c>
      <c r="E175" s="4">
        <v>0</v>
      </c>
      <c r="F175" s="80">
        <v>212</v>
      </c>
      <c r="G175" s="81">
        <f t="shared" si="5"/>
        <v>0</v>
      </c>
    </row>
    <row r="176" spans="1:7" ht="58.5" thickBot="1" x14ac:dyDescent="0.3">
      <c r="A176" s="16">
        <v>2090605011873</v>
      </c>
      <c r="B176" s="17" t="s">
        <v>291</v>
      </c>
      <c r="C176" s="78" t="s">
        <v>116</v>
      </c>
      <c r="D176" s="38" t="s">
        <v>107</v>
      </c>
      <c r="E176" s="4">
        <v>0</v>
      </c>
      <c r="F176" s="80">
        <v>180.5</v>
      </c>
      <c r="G176" s="81">
        <f t="shared" si="5"/>
        <v>0</v>
      </c>
    </row>
    <row r="177" spans="1:7" ht="44" thickBot="1" x14ac:dyDescent="0.3">
      <c r="A177" s="16">
        <v>2090605011874</v>
      </c>
      <c r="B177" s="17" t="s">
        <v>292</v>
      </c>
      <c r="C177" s="78" t="s">
        <v>117</v>
      </c>
      <c r="D177" s="38" t="s">
        <v>107</v>
      </c>
      <c r="E177" s="4">
        <v>0</v>
      </c>
      <c r="F177" s="80">
        <v>326.33</v>
      </c>
      <c r="G177" s="81">
        <f t="shared" si="5"/>
        <v>0</v>
      </c>
    </row>
    <row r="178" spans="1:7" ht="73" thickBot="1" x14ac:dyDescent="0.3">
      <c r="A178" s="16">
        <v>2090605011875</v>
      </c>
      <c r="B178" s="17" t="s">
        <v>293</v>
      </c>
      <c r="C178" s="20" t="s">
        <v>118</v>
      </c>
      <c r="D178" s="38" t="s">
        <v>4</v>
      </c>
      <c r="E178" s="4">
        <v>0</v>
      </c>
      <c r="F178" s="80">
        <v>872.42</v>
      </c>
      <c r="G178" s="81">
        <f t="shared" si="5"/>
        <v>0</v>
      </c>
    </row>
    <row r="179" spans="1:7" ht="73" thickBot="1" x14ac:dyDescent="0.3">
      <c r="A179" s="16">
        <v>2090605011876</v>
      </c>
      <c r="B179" s="17" t="s">
        <v>294</v>
      </c>
      <c r="C179" s="20" t="s">
        <v>119</v>
      </c>
      <c r="D179" s="38" t="s">
        <v>4</v>
      </c>
      <c r="E179" s="4">
        <v>0</v>
      </c>
      <c r="F179" s="80">
        <v>812.25</v>
      </c>
      <c r="G179" s="81">
        <f t="shared" si="5"/>
        <v>0</v>
      </c>
    </row>
    <row r="180" spans="1:7" ht="73" thickBot="1" x14ac:dyDescent="0.3">
      <c r="A180" s="16">
        <v>2090605011877</v>
      </c>
      <c r="B180" s="17" t="s">
        <v>295</v>
      </c>
      <c r="C180" s="20" t="s">
        <v>120</v>
      </c>
      <c r="D180" s="38" t="s">
        <v>4</v>
      </c>
      <c r="E180" s="4">
        <v>0</v>
      </c>
      <c r="F180" s="80">
        <v>1163.43</v>
      </c>
      <c r="G180" s="81">
        <f t="shared" si="5"/>
        <v>0</v>
      </c>
    </row>
    <row r="181" spans="1:7" ht="73" thickBot="1" x14ac:dyDescent="0.3">
      <c r="A181" s="16">
        <v>2090605011878</v>
      </c>
      <c r="B181" s="17" t="s">
        <v>296</v>
      </c>
      <c r="C181" s="20" t="s">
        <v>121</v>
      </c>
      <c r="D181" s="38" t="s">
        <v>4</v>
      </c>
      <c r="E181" s="4">
        <v>0</v>
      </c>
      <c r="F181" s="80">
        <v>1125.43</v>
      </c>
      <c r="G181" s="81">
        <f t="shared" si="5"/>
        <v>0</v>
      </c>
    </row>
    <row r="182" spans="1:7" ht="73" thickBot="1" x14ac:dyDescent="0.3">
      <c r="A182" s="16">
        <v>2090605011879</v>
      </c>
      <c r="B182" s="17" t="s">
        <v>297</v>
      </c>
      <c r="C182" s="78" t="s">
        <v>122</v>
      </c>
      <c r="D182" s="73" t="s">
        <v>4</v>
      </c>
      <c r="E182" s="4">
        <v>0</v>
      </c>
      <c r="F182" s="80">
        <v>351.5</v>
      </c>
      <c r="G182" s="81">
        <f t="shared" si="5"/>
        <v>0</v>
      </c>
    </row>
    <row r="183" spans="1:7" ht="73" thickBot="1" x14ac:dyDescent="0.3">
      <c r="A183" s="16">
        <v>2090605011880</v>
      </c>
      <c r="B183" s="17" t="s">
        <v>298</v>
      </c>
      <c r="C183" s="78" t="s">
        <v>123</v>
      </c>
      <c r="D183" s="38" t="s">
        <v>4</v>
      </c>
      <c r="E183" s="4">
        <v>0</v>
      </c>
      <c r="F183" s="80">
        <v>422.44</v>
      </c>
      <c r="G183" s="81">
        <f t="shared" si="5"/>
        <v>0</v>
      </c>
    </row>
    <row r="184" spans="1:7" ht="44" thickBot="1" x14ac:dyDescent="0.3">
      <c r="A184" s="16">
        <v>2090605011881</v>
      </c>
      <c r="B184" s="17" t="s">
        <v>299</v>
      </c>
      <c r="C184" s="20" t="s">
        <v>124</v>
      </c>
      <c r="D184" s="38" t="s">
        <v>107</v>
      </c>
      <c r="E184" s="4">
        <v>0</v>
      </c>
      <c r="F184" s="80">
        <v>190.49</v>
      </c>
      <c r="G184" s="81">
        <f t="shared" si="5"/>
        <v>0</v>
      </c>
    </row>
    <row r="185" spans="1:7" ht="44" thickBot="1" x14ac:dyDescent="0.3">
      <c r="A185" s="16">
        <v>2090605011882</v>
      </c>
      <c r="B185" s="17" t="s">
        <v>300</v>
      </c>
      <c r="C185" s="20" t="s">
        <v>125</v>
      </c>
      <c r="D185" s="38" t="s">
        <v>107</v>
      </c>
      <c r="E185" s="4">
        <v>0</v>
      </c>
      <c r="F185" s="80">
        <v>237.85</v>
      </c>
      <c r="G185" s="81">
        <f t="shared" si="5"/>
        <v>0</v>
      </c>
    </row>
    <row r="186" spans="1:7" ht="44" thickBot="1" x14ac:dyDescent="0.3">
      <c r="A186" s="16">
        <v>2090605011883</v>
      </c>
      <c r="B186" s="17" t="s">
        <v>301</v>
      </c>
      <c r="C186" s="20" t="s">
        <v>126</v>
      </c>
      <c r="D186" s="38" t="s">
        <v>107</v>
      </c>
      <c r="E186" s="4">
        <v>0</v>
      </c>
      <c r="F186" s="80">
        <v>302.32</v>
      </c>
      <c r="G186" s="81">
        <f t="shared" si="5"/>
        <v>0</v>
      </c>
    </row>
    <row r="187" spans="1:7" ht="58.5" thickBot="1" x14ac:dyDescent="0.3">
      <c r="A187" s="16">
        <v>2090605011884</v>
      </c>
      <c r="B187" s="17" t="s">
        <v>302</v>
      </c>
      <c r="C187" s="20" t="s">
        <v>127</v>
      </c>
      <c r="D187" s="38" t="s">
        <v>4</v>
      </c>
      <c r="E187" s="4">
        <v>0</v>
      </c>
      <c r="F187" s="80">
        <v>296.88</v>
      </c>
      <c r="G187" s="81">
        <f t="shared" si="5"/>
        <v>0</v>
      </c>
    </row>
    <row r="188" spans="1:7" ht="73" thickBot="1" x14ac:dyDescent="0.3">
      <c r="A188" s="16">
        <v>2090605011885</v>
      </c>
      <c r="B188" s="17" t="s">
        <v>303</v>
      </c>
      <c r="C188" s="20" t="s">
        <v>128</v>
      </c>
      <c r="D188" s="38" t="s">
        <v>107</v>
      </c>
      <c r="E188" s="4">
        <v>0</v>
      </c>
      <c r="F188" s="80">
        <v>139.65</v>
      </c>
      <c r="G188" s="81">
        <f t="shared" si="5"/>
        <v>0</v>
      </c>
    </row>
    <row r="189" spans="1:7" x14ac:dyDescent="0.25">
      <c r="F189" s="83"/>
      <c r="G189" s="84">
        <f>SUM(G2:G188)</f>
        <v>0</v>
      </c>
    </row>
    <row r="196" spans="3:6" x14ac:dyDescent="0.25">
      <c r="C196" s="119"/>
      <c r="D196" s="119"/>
      <c r="E196" s="98"/>
      <c r="F196" s="104"/>
    </row>
    <row r="197" spans="3:6" x14ac:dyDescent="0.25">
      <c r="C197" s="251" t="s">
        <v>642</v>
      </c>
      <c r="D197" s="251"/>
      <c r="E197" s="251"/>
      <c r="F197" s="251"/>
    </row>
    <row r="198" spans="3:6" x14ac:dyDescent="0.25">
      <c r="C198" s="280" t="s">
        <v>668</v>
      </c>
      <c r="D198" s="281"/>
      <c r="E198" s="281"/>
      <c r="F198" s="281"/>
    </row>
    <row r="199" spans="3:6" x14ac:dyDescent="0.25">
      <c r="C199" s="280" t="s">
        <v>386</v>
      </c>
      <c r="D199" s="281"/>
      <c r="E199" s="281"/>
      <c r="F199" s="281"/>
    </row>
  </sheetData>
  <sheetProtection formatRows="0" deleteRows="0"/>
  <autoFilter ref="A1:G189"/>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oddHeader>&amp;C&amp;"Arial,Negrita"&amp;14CATALOGO DE SERVICIOS FIBRA OPTICA &amp;UGRUPO SALINAS
&amp;"Arial,Normal"&amp;U          CENTRAL DE COMPRAS OPERACIONES – TECNOLOGÍA&amp;R&amp;G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zoomScaleNormal="85" zoomScalePageLayoutView="85" workbookViewId="0">
      <selection activeCell="E78" sqref="E78"/>
    </sheetView>
  </sheetViews>
  <sheetFormatPr baseColWidth="10" defaultRowHeight="12.5" x14ac:dyDescent="0.25"/>
  <cols>
    <col min="1" max="1" width="15.7265625" customWidth="1"/>
    <col min="2" max="2" width="10.7265625" customWidth="1"/>
    <col min="3" max="3" width="80.7265625" customWidth="1"/>
    <col min="4" max="4" width="10.453125" customWidth="1"/>
    <col min="5" max="5" width="14" customWidth="1"/>
    <col min="6" max="6" width="13.26953125" customWidth="1"/>
    <col min="7" max="7" width="12.7265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2" t="s">
        <v>472</v>
      </c>
      <c r="D2" s="93" t="s">
        <v>4</v>
      </c>
      <c r="E2" s="1">
        <v>0</v>
      </c>
      <c r="F2" s="88">
        <v>4100</v>
      </c>
      <c r="G2" s="89">
        <f>E2*F2</f>
        <v>0</v>
      </c>
    </row>
    <row r="3" spans="1:7" ht="38" thickBot="1" x14ac:dyDescent="0.3">
      <c r="A3" s="16">
        <v>1090601011887</v>
      </c>
      <c r="B3" s="17" t="s">
        <v>305</v>
      </c>
      <c r="C3" s="92" t="s">
        <v>473</v>
      </c>
      <c r="D3" s="94" t="s">
        <v>4</v>
      </c>
      <c r="E3" s="1">
        <v>0</v>
      </c>
      <c r="F3" s="88">
        <v>12800</v>
      </c>
      <c r="G3" s="89">
        <f t="shared" ref="G3:G66" si="0">E3*F3</f>
        <v>0</v>
      </c>
    </row>
    <row r="4" spans="1:7" ht="38" thickBot="1" x14ac:dyDescent="0.3">
      <c r="A4" s="16">
        <v>1090601011888</v>
      </c>
      <c r="B4" s="17" t="s">
        <v>306</v>
      </c>
      <c r="C4" s="92" t="s">
        <v>474</v>
      </c>
      <c r="D4" s="94" t="s">
        <v>4</v>
      </c>
      <c r="E4" s="1">
        <v>0</v>
      </c>
      <c r="F4" s="88">
        <v>11900</v>
      </c>
      <c r="G4" s="89">
        <f t="shared" si="0"/>
        <v>0</v>
      </c>
    </row>
    <row r="5" spans="1:7" ht="38" thickBot="1" x14ac:dyDescent="0.3">
      <c r="A5" s="16">
        <v>1090601011889</v>
      </c>
      <c r="B5" s="17" t="s">
        <v>307</v>
      </c>
      <c r="C5" s="92" t="s">
        <v>475</v>
      </c>
      <c r="D5" s="94" t="s">
        <v>4</v>
      </c>
      <c r="E5" s="1">
        <v>0</v>
      </c>
      <c r="F5" s="88">
        <v>3830</v>
      </c>
      <c r="G5" s="89">
        <f t="shared" si="0"/>
        <v>0</v>
      </c>
    </row>
    <row r="6" spans="1:7" ht="38" thickBot="1" x14ac:dyDescent="0.3">
      <c r="A6" s="16">
        <v>1090601011890</v>
      </c>
      <c r="B6" s="17" t="s">
        <v>308</v>
      </c>
      <c r="C6" s="92" t="s">
        <v>476</v>
      </c>
      <c r="D6" s="94" t="s">
        <v>4</v>
      </c>
      <c r="E6" s="1">
        <v>0</v>
      </c>
      <c r="F6" s="88">
        <v>4595</v>
      </c>
      <c r="G6" s="89">
        <f t="shared" si="0"/>
        <v>0</v>
      </c>
    </row>
    <row r="7" spans="1:7" ht="38" thickBot="1" x14ac:dyDescent="0.3">
      <c r="A7" s="16">
        <v>1090601011891</v>
      </c>
      <c r="B7" s="17" t="s">
        <v>309</v>
      </c>
      <c r="C7" s="92" t="s">
        <v>477</v>
      </c>
      <c r="D7" s="94" t="s">
        <v>4</v>
      </c>
      <c r="E7" s="1">
        <v>0</v>
      </c>
      <c r="F7" s="88">
        <v>2280</v>
      </c>
      <c r="G7" s="89">
        <f t="shared" si="0"/>
        <v>0</v>
      </c>
    </row>
    <row r="8" spans="1:7" ht="38" thickBot="1" x14ac:dyDescent="0.3">
      <c r="A8" s="16">
        <v>1090601011892</v>
      </c>
      <c r="B8" s="17" t="s">
        <v>310</v>
      </c>
      <c r="C8" s="92" t="s">
        <v>478</v>
      </c>
      <c r="D8" s="94" t="s">
        <v>4</v>
      </c>
      <c r="E8" s="1">
        <v>0</v>
      </c>
      <c r="F8" s="88">
        <v>1090</v>
      </c>
      <c r="G8" s="89">
        <f t="shared" si="0"/>
        <v>0</v>
      </c>
    </row>
    <row r="9" spans="1:7" ht="50.5" thickBot="1" x14ac:dyDescent="0.3">
      <c r="A9" s="16">
        <v>1090601011893</v>
      </c>
      <c r="B9" s="17" t="s">
        <v>311</v>
      </c>
      <c r="C9" s="92"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2" t="s">
        <v>481</v>
      </c>
      <c r="D11" s="94" t="s">
        <v>4</v>
      </c>
      <c r="E11" s="1">
        <v>0</v>
      </c>
      <c r="F11" s="88">
        <v>1980</v>
      </c>
      <c r="G11" s="89">
        <f t="shared" si="0"/>
        <v>0</v>
      </c>
    </row>
    <row r="12" spans="1:7" ht="38" thickBot="1" x14ac:dyDescent="0.3">
      <c r="A12" s="16">
        <v>1090601011896</v>
      </c>
      <c r="B12" s="17" t="s">
        <v>314</v>
      </c>
      <c r="C12" s="92" t="s">
        <v>482</v>
      </c>
      <c r="D12" s="94" t="s">
        <v>4</v>
      </c>
      <c r="E12" s="1">
        <v>0</v>
      </c>
      <c r="F12" s="88">
        <v>1980</v>
      </c>
      <c r="G12" s="89">
        <f t="shared" si="0"/>
        <v>0</v>
      </c>
    </row>
    <row r="13" spans="1:7" ht="38" thickBot="1" x14ac:dyDescent="0.3">
      <c r="A13" s="16">
        <v>1090601011897</v>
      </c>
      <c r="B13" s="17" t="s">
        <v>315</v>
      </c>
      <c r="C13" s="92" t="s">
        <v>483</v>
      </c>
      <c r="D13" s="94" t="s">
        <v>2</v>
      </c>
      <c r="E13" s="1">
        <v>0</v>
      </c>
      <c r="F13" s="88">
        <v>29</v>
      </c>
      <c r="G13" s="89">
        <f t="shared" si="0"/>
        <v>0</v>
      </c>
    </row>
    <row r="14" spans="1:7" ht="38" thickBot="1" x14ac:dyDescent="0.3">
      <c r="A14" s="16">
        <v>1090601011898</v>
      </c>
      <c r="B14" s="17" t="s">
        <v>316</v>
      </c>
      <c r="C14" s="92" t="s">
        <v>484</v>
      </c>
      <c r="D14" s="94" t="s">
        <v>2</v>
      </c>
      <c r="E14" s="1">
        <v>0</v>
      </c>
      <c r="F14" s="88">
        <v>30</v>
      </c>
      <c r="G14" s="89">
        <f t="shared" si="0"/>
        <v>0</v>
      </c>
    </row>
    <row r="15" spans="1:7" ht="38" thickBot="1" x14ac:dyDescent="0.3">
      <c r="A15" s="16">
        <v>1090601011899</v>
      </c>
      <c r="B15" s="17" t="s">
        <v>317</v>
      </c>
      <c r="C15" s="92" t="s">
        <v>485</v>
      </c>
      <c r="D15" s="94" t="s">
        <v>4</v>
      </c>
      <c r="E15" s="1">
        <v>0</v>
      </c>
      <c r="F15" s="88">
        <v>180</v>
      </c>
      <c r="G15" s="89">
        <f t="shared" si="0"/>
        <v>0</v>
      </c>
    </row>
    <row r="16" spans="1:7" ht="38" thickBot="1" x14ac:dyDescent="0.3">
      <c r="A16" s="16">
        <v>1090601011900</v>
      </c>
      <c r="B16" s="17" t="s">
        <v>318</v>
      </c>
      <c r="C16" s="92" t="s">
        <v>486</v>
      </c>
      <c r="D16" s="94" t="s">
        <v>4</v>
      </c>
      <c r="E16" s="1">
        <v>0</v>
      </c>
      <c r="F16" s="88">
        <v>262.26</v>
      </c>
      <c r="G16" s="89">
        <f t="shared" si="0"/>
        <v>0</v>
      </c>
    </row>
    <row r="17" spans="1:7" ht="50.5" thickBot="1" x14ac:dyDescent="0.3">
      <c r="A17" s="16">
        <v>1090601011901</v>
      </c>
      <c r="B17" s="17" t="s">
        <v>319</v>
      </c>
      <c r="C17" s="92" t="s">
        <v>487</v>
      </c>
      <c r="D17" s="94" t="s">
        <v>4</v>
      </c>
      <c r="E17" s="1">
        <v>0</v>
      </c>
      <c r="F17" s="88">
        <v>93.1</v>
      </c>
      <c r="G17" s="89">
        <f t="shared" si="0"/>
        <v>0</v>
      </c>
    </row>
    <row r="18" spans="1:7" ht="50.5" thickBot="1" x14ac:dyDescent="0.3">
      <c r="A18" s="16">
        <v>1090601011902</v>
      </c>
      <c r="B18" s="17" t="s">
        <v>320</v>
      </c>
      <c r="C18" s="92" t="s">
        <v>488</v>
      </c>
      <c r="D18" s="94" t="s">
        <v>4</v>
      </c>
      <c r="E18" s="1">
        <v>0</v>
      </c>
      <c r="F18" s="88">
        <v>108.3</v>
      </c>
      <c r="G18" s="89">
        <f t="shared" si="0"/>
        <v>0</v>
      </c>
    </row>
    <row r="19" spans="1:7" ht="38" thickBot="1" x14ac:dyDescent="0.3">
      <c r="A19" s="16">
        <v>1090601011903</v>
      </c>
      <c r="B19" s="17" t="s">
        <v>321</v>
      </c>
      <c r="C19" s="92"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2" t="s">
        <v>491</v>
      </c>
      <c r="D21" s="94" t="s">
        <v>4</v>
      </c>
      <c r="E21" s="1">
        <v>0</v>
      </c>
      <c r="F21" s="88">
        <v>315</v>
      </c>
      <c r="G21" s="89">
        <f t="shared" si="0"/>
        <v>0</v>
      </c>
    </row>
    <row r="22" spans="1:7" ht="38" thickBot="1" x14ac:dyDescent="0.3">
      <c r="A22" s="16">
        <v>1090601011906</v>
      </c>
      <c r="B22" s="17" t="s">
        <v>324</v>
      </c>
      <c r="C22" s="92" t="s">
        <v>492</v>
      </c>
      <c r="D22" s="94" t="s">
        <v>4</v>
      </c>
      <c r="E22" s="1">
        <v>0</v>
      </c>
      <c r="F22" s="88">
        <v>135</v>
      </c>
      <c r="G22" s="89">
        <f t="shared" si="0"/>
        <v>0</v>
      </c>
    </row>
    <row r="23" spans="1:7" ht="38" thickBot="1" x14ac:dyDescent="0.3">
      <c r="A23" s="16">
        <v>1090601011907</v>
      </c>
      <c r="B23" s="17" t="s">
        <v>325</v>
      </c>
      <c r="C23" s="92" t="s">
        <v>493</v>
      </c>
      <c r="D23" s="94" t="s">
        <v>4</v>
      </c>
      <c r="E23" s="1">
        <v>0</v>
      </c>
      <c r="F23" s="88">
        <v>2250</v>
      </c>
      <c r="G23" s="89">
        <f t="shared" si="0"/>
        <v>0</v>
      </c>
    </row>
    <row r="24" spans="1:7" ht="38" thickBot="1" x14ac:dyDescent="0.3">
      <c r="A24" s="16">
        <v>1090601011908</v>
      </c>
      <c r="B24" s="17" t="s">
        <v>326</v>
      </c>
      <c r="C24" s="92" t="s">
        <v>494</v>
      </c>
      <c r="D24" s="94" t="s">
        <v>4</v>
      </c>
      <c r="E24" s="1">
        <v>0</v>
      </c>
      <c r="F24" s="88">
        <v>225</v>
      </c>
      <c r="G24" s="89">
        <f t="shared" si="0"/>
        <v>0</v>
      </c>
    </row>
    <row r="25" spans="1:7" ht="38" thickBot="1" x14ac:dyDescent="0.3">
      <c r="A25" s="16">
        <v>1090601011909</v>
      </c>
      <c r="B25" s="17" t="s">
        <v>327</v>
      </c>
      <c r="C25" s="92" t="s">
        <v>495</v>
      </c>
      <c r="D25" s="94" t="s">
        <v>4</v>
      </c>
      <c r="E25" s="1">
        <v>0</v>
      </c>
      <c r="F25" s="88">
        <v>4050</v>
      </c>
      <c r="G25" s="89">
        <f t="shared" si="0"/>
        <v>0</v>
      </c>
    </row>
    <row r="26" spans="1:7" ht="50.5" thickBot="1" x14ac:dyDescent="0.3">
      <c r="A26" s="16">
        <v>1090601011910</v>
      </c>
      <c r="B26" s="17" t="s">
        <v>328</v>
      </c>
      <c r="C26" s="92" t="s">
        <v>496</v>
      </c>
      <c r="D26" s="94" t="s">
        <v>4</v>
      </c>
      <c r="E26" s="1">
        <v>0</v>
      </c>
      <c r="F26" s="88">
        <v>1260</v>
      </c>
      <c r="G26" s="89">
        <f t="shared" si="0"/>
        <v>0</v>
      </c>
    </row>
    <row r="27" spans="1:7" ht="50.5" thickBot="1" x14ac:dyDescent="0.3">
      <c r="A27" s="16">
        <v>1090601011911</v>
      </c>
      <c r="B27" s="17" t="s">
        <v>329</v>
      </c>
      <c r="C27" s="92" t="s">
        <v>497</v>
      </c>
      <c r="D27" s="94" t="s">
        <v>4</v>
      </c>
      <c r="E27" s="1">
        <v>0</v>
      </c>
      <c r="F27" s="88">
        <v>12</v>
      </c>
      <c r="G27" s="89">
        <f t="shared" si="0"/>
        <v>0</v>
      </c>
    </row>
    <row r="28" spans="1:7" ht="25.5" thickBot="1" x14ac:dyDescent="0.3">
      <c r="A28" s="16">
        <v>1090601011912</v>
      </c>
      <c r="B28" s="17" t="s">
        <v>330</v>
      </c>
      <c r="C28" s="92" t="s">
        <v>498</v>
      </c>
      <c r="D28" s="94" t="s">
        <v>4</v>
      </c>
      <c r="E28" s="1">
        <v>0</v>
      </c>
      <c r="F28" s="88">
        <v>2500</v>
      </c>
      <c r="G28" s="89">
        <f t="shared" si="0"/>
        <v>0</v>
      </c>
    </row>
    <row r="29" spans="1:7" ht="38" thickBot="1" x14ac:dyDescent="0.3">
      <c r="A29" s="16">
        <v>1090601011913</v>
      </c>
      <c r="B29" s="17" t="s">
        <v>331</v>
      </c>
      <c r="C29" s="92" t="s">
        <v>499</v>
      </c>
      <c r="D29" s="94" t="s">
        <v>4</v>
      </c>
      <c r="E29" s="1">
        <v>0</v>
      </c>
      <c r="F29" s="88">
        <v>3600</v>
      </c>
      <c r="G29" s="89">
        <f t="shared" si="0"/>
        <v>0</v>
      </c>
    </row>
    <row r="30" spans="1:7" ht="50.5" thickBot="1" x14ac:dyDescent="0.3">
      <c r="A30" s="16">
        <v>1090601011914</v>
      </c>
      <c r="B30" s="17" t="s">
        <v>332</v>
      </c>
      <c r="C30" s="92" t="s">
        <v>500</v>
      </c>
      <c r="D30" s="94" t="s">
        <v>4</v>
      </c>
      <c r="E30" s="1">
        <v>0</v>
      </c>
      <c r="F30" s="88">
        <v>3600</v>
      </c>
      <c r="G30" s="89">
        <f t="shared" si="0"/>
        <v>0</v>
      </c>
    </row>
    <row r="31" spans="1:7" ht="50.5" thickBot="1" x14ac:dyDescent="0.3">
      <c r="A31" s="16">
        <v>1090601011915</v>
      </c>
      <c r="B31" s="17" t="s">
        <v>333</v>
      </c>
      <c r="C31" s="92" t="s">
        <v>501</v>
      </c>
      <c r="D31" s="94" t="s">
        <v>4</v>
      </c>
      <c r="E31" s="1">
        <v>0</v>
      </c>
      <c r="F31" s="88">
        <v>3750</v>
      </c>
      <c r="G31" s="89">
        <f t="shared" si="0"/>
        <v>0</v>
      </c>
    </row>
    <row r="32" spans="1:7" ht="38" thickBot="1" x14ac:dyDescent="0.3">
      <c r="A32" s="16">
        <v>1090601011916</v>
      </c>
      <c r="B32" s="17" t="s">
        <v>334</v>
      </c>
      <c r="C32" s="92" t="s">
        <v>502</v>
      </c>
      <c r="D32" s="94" t="s">
        <v>4</v>
      </c>
      <c r="E32" s="1">
        <v>0</v>
      </c>
      <c r="F32" s="88">
        <v>1950</v>
      </c>
      <c r="G32" s="89">
        <f t="shared" si="0"/>
        <v>0</v>
      </c>
    </row>
    <row r="33" spans="1:7" ht="63" thickBot="1" x14ac:dyDescent="0.3">
      <c r="A33" s="16">
        <v>1090601011917</v>
      </c>
      <c r="B33" s="17" t="s">
        <v>335</v>
      </c>
      <c r="C33" s="92" t="s">
        <v>503</v>
      </c>
      <c r="D33" s="94" t="s">
        <v>4</v>
      </c>
      <c r="E33" s="1">
        <v>0</v>
      </c>
      <c r="F33" s="88">
        <v>1100</v>
      </c>
      <c r="G33" s="89">
        <f t="shared" si="0"/>
        <v>0</v>
      </c>
    </row>
    <row r="34" spans="1:7" ht="50.5" thickBot="1" x14ac:dyDescent="0.3">
      <c r="A34" s="16">
        <v>1090601011918</v>
      </c>
      <c r="B34" s="17" t="s">
        <v>336</v>
      </c>
      <c r="C34" s="92" t="s">
        <v>504</v>
      </c>
      <c r="D34" s="94" t="s">
        <v>4</v>
      </c>
      <c r="E34" s="1">
        <v>0</v>
      </c>
      <c r="F34" s="88">
        <v>3059.0654400000003</v>
      </c>
      <c r="G34" s="89">
        <f t="shared" si="0"/>
        <v>0</v>
      </c>
    </row>
    <row r="35" spans="1:7" ht="50.5" thickBot="1" x14ac:dyDescent="0.3">
      <c r="A35" s="16">
        <v>1090601011919</v>
      </c>
      <c r="B35" s="17" t="s">
        <v>337</v>
      </c>
      <c r="C35" s="92" t="s">
        <v>505</v>
      </c>
      <c r="D35" s="94" t="s">
        <v>4</v>
      </c>
      <c r="E35" s="1">
        <v>0</v>
      </c>
      <c r="F35" s="88">
        <v>3200</v>
      </c>
      <c r="G35" s="89">
        <f t="shared" si="0"/>
        <v>0</v>
      </c>
    </row>
    <row r="36" spans="1:7" ht="50.5" thickBot="1" x14ac:dyDescent="0.3">
      <c r="A36" s="16">
        <v>1090601011920</v>
      </c>
      <c r="B36" s="17" t="s">
        <v>338</v>
      </c>
      <c r="C36" s="92" t="s">
        <v>506</v>
      </c>
      <c r="D36" s="94" t="s">
        <v>4</v>
      </c>
      <c r="E36" s="1">
        <v>0</v>
      </c>
      <c r="F36" s="88">
        <v>3500</v>
      </c>
      <c r="G36" s="89">
        <f t="shared" si="0"/>
        <v>0</v>
      </c>
    </row>
    <row r="37" spans="1:7" ht="50.5" thickBot="1" x14ac:dyDescent="0.3">
      <c r="A37" s="16">
        <v>1090601011921</v>
      </c>
      <c r="B37" s="17" t="s">
        <v>339</v>
      </c>
      <c r="C37" s="92" t="s">
        <v>507</v>
      </c>
      <c r="D37" s="94" t="s">
        <v>4</v>
      </c>
      <c r="E37" s="1">
        <v>0</v>
      </c>
      <c r="F37" s="88">
        <v>12000</v>
      </c>
      <c r="G37" s="89">
        <f t="shared" si="0"/>
        <v>0</v>
      </c>
    </row>
    <row r="38" spans="1:7" ht="38" thickBot="1" x14ac:dyDescent="0.3">
      <c r="A38" s="16">
        <v>1090601011922</v>
      </c>
      <c r="B38" s="17" t="s">
        <v>340</v>
      </c>
      <c r="C38" s="92" t="s">
        <v>508</v>
      </c>
      <c r="D38" s="94" t="s">
        <v>4</v>
      </c>
      <c r="E38" s="1">
        <v>0</v>
      </c>
      <c r="F38" s="88">
        <v>2500</v>
      </c>
      <c r="G38" s="89">
        <f t="shared" si="0"/>
        <v>0</v>
      </c>
    </row>
    <row r="39" spans="1:7" ht="50.5" thickBot="1" x14ac:dyDescent="0.3">
      <c r="A39" s="16">
        <v>1090601011923</v>
      </c>
      <c r="B39" s="17" t="s">
        <v>341</v>
      </c>
      <c r="C39" s="92" t="s">
        <v>509</v>
      </c>
      <c r="D39" s="94" t="s">
        <v>4</v>
      </c>
      <c r="E39" s="1">
        <v>0</v>
      </c>
      <c r="F39" s="88">
        <v>7600</v>
      </c>
      <c r="G39" s="89">
        <f t="shared" si="0"/>
        <v>0</v>
      </c>
    </row>
    <row r="40" spans="1:7" ht="50.5" thickBot="1" x14ac:dyDescent="0.3">
      <c r="A40" s="16">
        <v>1090601011924</v>
      </c>
      <c r="B40" s="17" t="s">
        <v>342</v>
      </c>
      <c r="C40" s="92" t="s">
        <v>510</v>
      </c>
      <c r="D40" s="94" t="s">
        <v>4</v>
      </c>
      <c r="E40" s="1">
        <v>0</v>
      </c>
      <c r="F40" s="88">
        <v>10800</v>
      </c>
      <c r="G40" s="89">
        <f t="shared" si="0"/>
        <v>0</v>
      </c>
    </row>
    <row r="41" spans="1:7" ht="50.5" thickBot="1" x14ac:dyDescent="0.3">
      <c r="A41" s="16">
        <v>1090601011925</v>
      </c>
      <c r="B41" s="17" t="s">
        <v>343</v>
      </c>
      <c r="C41" s="92" t="s">
        <v>511</v>
      </c>
      <c r="D41" s="94" t="s">
        <v>4</v>
      </c>
      <c r="E41" s="1">
        <v>0</v>
      </c>
      <c r="F41" s="88">
        <v>13500</v>
      </c>
      <c r="G41" s="89">
        <f t="shared" si="0"/>
        <v>0</v>
      </c>
    </row>
    <row r="42" spans="1:7" ht="50.5" thickBot="1" x14ac:dyDescent="0.3">
      <c r="A42" s="16">
        <v>1090601011926</v>
      </c>
      <c r="B42" s="17" t="s">
        <v>344</v>
      </c>
      <c r="C42" s="92" t="s">
        <v>512</v>
      </c>
      <c r="D42" s="94" t="s">
        <v>4</v>
      </c>
      <c r="E42" s="1">
        <v>0</v>
      </c>
      <c r="F42" s="88">
        <v>19800</v>
      </c>
      <c r="G42" s="89">
        <f t="shared" si="0"/>
        <v>0</v>
      </c>
    </row>
    <row r="43" spans="1:7" ht="38" thickBot="1" x14ac:dyDescent="0.3">
      <c r="A43" s="16">
        <v>1090601011927</v>
      </c>
      <c r="B43" s="17" t="s">
        <v>345</v>
      </c>
      <c r="C43" s="92" t="s">
        <v>513</v>
      </c>
      <c r="D43" s="94" t="s">
        <v>4</v>
      </c>
      <c r="E43" s="1">
        <v>0</v>
      </c>
      <c r="F43" s="88">
        <v>1900</v>
      </c>
      <c r="G43" s="89">
        <f t="shared" si="0"/>
        <v>0</v>
      </c>
    </row>
    <row r="44" spans="1:7" ht="38" thickBot="1" x14ac:dyDescent="0.3">
      <c r="A44" s="16">
        <v>1090601011928</v>
      </c>
      <c r="B44" s="17" t="s">
        <v>346</v>
      </c>
      <c r="C44" s="92" t="s">
        <v>514</v>
      </c>
      <c r="D44" s="94" t="s">
        <v>4</v>
      </c>
      <c r="E44" s="1">
        <v>0</v>
      </c>
      <c r="F44" s="88">
        <v>2520</v>
      </c>
      <c r="G44" s="89">
        <f t="shared" si="0"/>
        <v>0</v>
      </c>
    </row>
    <row r="45" spans="1:7" ht="25.5" thickBot="1" x14ac:dyDescent="0.3">
      <c r="A45" s="16">
        <v>1090601011929</v>
      </c>
      <c r="B45" s="17" t="s">
        <v>347</v>
      </c>
      <c r="C45" s="92" t="s">
        <v>515</v>
      </c>
      <c r="D45" s="94" t="s">
        <v>2</v>
      </c>
      <c r="E45" s="1">
        <v>0</v>
      </c>
      <c r="F45" s="88">
        <v>5.05</v>
      </c>
      <c r="G45" s="89">
        <f t="shared" si="0"/>
        <v>0</v>
      </c>
    </row>
    <row r="46" spans="1:7" ht="38" thickBot="1" x14ac:dyDescent="0.3">
      <c r="A46" s="16">
        <v>1090601011930</v>
      </c>
      <c r="B46" s="17" t="s">
        <v>348</v>
      </c>
      <c r="C46" s="96" t="s">
        <v>516</v>
      </c>
      <c r="D46" s="94" t="s">
        <v>4</v>
      </c>
      <c r="E46" s="1">
        <v>0</v>
      </c>
      <c r="F46" s="88">
        <v>90.25</v>
      </c>
      <c r="G46" s="89">
        <f t="shared" si="0"/>
        <v>0</v>
      </c>
    </row>
    <row r="47" spans="1:7" ht="38" thickBot="1" x14ac:dyDescent="0.3">
      <c r="A47" s="16">
        <v>1090601011931</v>
      </c>
      <c r="B47" s="17" t="s">
        <v>349</v>
      </c>
      <c r="C47" s="92" t="s">
        <v>517</v>
      </c>
      <c r="D47" s="94" t="s">
        <v>4</v>
      </c>
      <c r="E47" s="1">
        <v>0</v>
      </c>
      <c r="F47" s="88">
        <v>99</v>
      </c>
      <c r="G47" s="89">
        <f t="shared" si="0"/>
        <v>0</v>
      </c>
    </row>
    <row r="48" spans="1:7" ht="38" thickBot="1" x14ac:dyDescent="0.3">
      <c r="A48" s="16">
        <v>1090601011932</v>
      </c>
      <c r="B48" s="17" t="s">
        <v>350</v>
      </c>
      <c r="C48" s="92" t="s">
        <v>518</v>
      </c>
      <c r="D48" s="94" t="s">
        <v>4</v>
      </c>
      <c r="E48" s="1">
        <v>0</v>
      </c>
      <c r="F48" s="88">
        <v>133</v>
      </c>
      <c r="G48" s="89">
        <f t="shared" si="0"/>
        <v>0</v>
      </c>
    </row>
    <row r="49" spans="1:7" ht="38" thickBot="1" x14ac:dyDescent="0.3">
      <c r="A49" s="16">
        <v>1090601011933</v>
      </c>
      <c r="B49" s="17" t="s">
        <v>351</v>
      </c>
      <c r="C49" s="92" t="s">
        <v>519</v>
      </c>
      <c r="D49" s="94" t="s">
        <v>4</v>
      </c>
      <c r="E49" s="1">
        <v>0</v>
      </c>
      <c r="F49" s="88">
        <v>190</v>
      </c>
      <c r="G49" s="89">
        <f t="shared" si="0"/>
        <v>0</v>
      </c>
    </row>
    <row r="50" spans="1:7" ht="38" thickBot="1" x14ac:dyDescent="0.3">
      <c r="A50" s="16">
        <v>1090601011934</v>
      </c>
      <c r="B50" s="17" t="s">
        <v>352</v>
      </c>
      <c r="C50" s="92" t="s">
        <v>520</v>
      </c>
      <c r="D50" s="94" t="s">
        <v>4</v>
      </c>
      <c r="E50" s="1">
        <v>0</v>
      </c>
      <c r="F50" s="88">
        <v>13.299999999999999</v>
      </c>
      <c r="G50" s="89">
        <f t="shared" si="0"/>
        <v>0</v>
      </c>
    </row>
    <row r="51" spans="1:7" ht="38" thickBot="1" x14ac:dyDescent="0.3">
      <c r="A51" s="16">
        <v>1090601011935</v>
      </c>
      <c r="B51" s="17" t="s">
        <v>353</v>
      </c>
      <c r="C51" s="92" t="s">
        <v>521</v>
      </c>
      <c r="D51" s="95" t="s">
        <v>4</v>
      </c>
      <c r="E51" s="1">
        <v>0</v>
      </c>
      <c r="F51" s="88">
        <v>16.149999999999999</v>
      </c>
      <c r="G51" s="89">
        <f t="shared" si="0"/>
        <v>0</v>
      </c>
    </row>
    <row r="52" spans="1:7" ht="38" thickBot="1" x14ac:dyDescent="0.3">
      <c r="A52" s="16">
        <v>1090601011936</v>
      </c>
      <c r="B52" s="17" t="s">
        <v>354</v>
      </c>
      <c r="C52" s="92" t="s">
        <v>522</v>
      </c>
      <c r="D52" s="95" t="s">
        <v>11</v>
      </c>
      <c r="E52" s="1">
        <v>0</v>
      </c>
      <c r="F52" s="88">
        <v>712.5</v>
      </c>
      <c r="G52" s="89">
        <f t="shared" si="0"/>
        <v>0</v>
      </c>
    </row>
    <row r="53" spans="1:7" ht="50.5" thickBot="1" x14ac:dyDescent="0.3">
      <c r="A53" s="16">
        <v>1090601011937</v>
      </c>
      <c r="B53" s="17" t="s">
        <v>355</v>
      </c>
      <c r="C53" s="92" t="s">
        <v>523</v>
      </c>
      <c r="D53" s="95" t="s">
        <v>2</v>
      </c>
      <c r="E53" s="1">
        <v>0</v>
      </c>
      <c r="F53" s="88">
        <v>30</v>
      </c>
      <c r="G53" s="89">
        <f t="shared" si="0"/>
        <v>0</v>
      </c>
    </row>
    <row r="54" spans="1:7" ht="38" thickBot="1" x14ac:dyDescent="0.3">
      <c r="A54" s="16">
        <v>1090601011938</v>
      </c>
      <c r="B54" s="17" t="s">
        <v>356</v>
      </c>
      <c r="C54" s="92" t="s">
        <v>524</v>
      </c>
      <c r="D54" s="95" t="s">
        <v>4</v>
      </c>
      <c r="E54" s="1">
        <v>0</v>
      </c>
      <c r="F54" s="88">
        <v>2200</v>
      </c>
      <c r="G54" s="89">
        <f t="shared" si="0"/>
        <v>0</v>
      </c>
    </row>
    <row r="55" spans="1:7" ht="38" thickBot="1" x14ac:dyDescent="0.3">
      <c r="A55" s="16">
        <v>1090601011939</v>
      </c>
      <c r="B55" s="17" t="s">
        <v>357</v>
      </c>
      <c r="C55" s="92" t="s">
        <v>525</v>
      </c>
      <c r="D55" s="95" t="s">
        <v>4</v>
      </c>
      <c r="E55" s="1">
        <v>0</v>
      </c>
      <c r="F55" s="88">
        <v>4000</v>
      </c>
      <c r="G55" s="89">
        <f t="shared" si="0"/>
        <v>0</v>
      </c>
    </row>
    <row r="56" spans="1:7" ht="38" thickBot="1" x14ac:dyDescent="0.3">
      <c r="A56" s="16">
        <v>1090601011940</v>
      </c>
      <c r="B56" s="17" t="s">
        <v>358</v>
      </c>
      <c r="C56" s="92" t="s">
        <v>526</v>
      </c>
      <c r="D56" s="95" t="s">
        <v>4</v>
      </c>
      <c r="E56" s="1">
        <v>0</v>
      </c>
      <c r="F56" s="88">
        <v>550</v>
      </c>
      <c r="G56" s="89">
        <f t="shared" si="0"/>
        <v>0</v>
      </c>
    </row>
    <row r="57" spans="1:7" ht="38" thickBot="1" x14ac:dyDescent="0.3">
      <c r="A57" s="16">
        <v>1090601011941</v>
      </c>
      <c r="B57" s="17" t="s">
        <v>359</v>
      </c>
      <c r="C57" s="92" t="s">
        <v>527</v>
      </c>
      <c r="D57" s="95" t="s">
        <v>4</v>
      </c>
      <c r="E57" s="1">
        <v>0</v>
      </c>
      <c r="F57" s="88">
        <v>600</v>
      </c>
      <c r="G57" s="89">
        <f t="shared" si="0"/>
        <v>0</v>
      </c>
    </row>
    <row r="58" spans="1:7" ht="38" thickBot="1" x14ac:dyDescent="0.3">
      <c r="A58" s="16">
        <v>1090601011942</v>
      </c>
      <c r="B58" s="17" t="s">
        <v>360</v>
      </c>
      <c r="C58" s="92" t="s">
        <v>528</v>
      </c>
      <c r="D58" s="95" t="s">
        <v>4</v>
      </c>
      <c r="E58" s="1">
        <v>0</v>
      </c>
      <c r="F58" s="88">
        <v>2800</v>
      </c>
      <c r="G58" s="89">
        <f t="shared" si="0"/>
        <v>0</v>
      </c>
    </row>
    <row r="59" spans="1:7" ht="50.5" thickBot="1" x14ac:dyDescent="0.3">
      <c r="A59" s="16">
        <v>1090601011943</v>
      </c>
      <c r="B59" s="17" t="s">
        <v>361</v>
      </c>
      <c r="C59" s="92" t="s">
        <v>529</v>
      </c>
      <c r="D59" s="95" t="s">
        <v>4</v>
      </c>
      <c r="E59" s="1">
        <v>0</v>
      </c>
      <c r="F59" s="88">
        <v>3200</v>
      </c>
      <c r="G59" s="89">
        <f t="shared" si="0"/>
        <v>0</v>
      </c>
    </row>
    <row r="60" spans="1:7" ht="50.5" thickBot="1" x14ac:dyDescent="0.3">
      <c r="A60" s="16">
        <v>1090601011944</v>
      </c>
      <c r="B60" s="17" t="s">
        <v>362</v>
      </c>
      <c r="C60" s="92" t="s">
        <v>530</v>
      </c>
      <c r="D60" s="95" t="s">
        <v>4</v>
      </c>
      <c r="E60" s="1">
        <v>0</v>
      </c>
      <c r="F60" s="88">
        <v>4200</v>
      </c>
      <c r="G60" s="89">
        <f t="shared" si="0"/>
        <v>0</v>
      </c>
    </row>
    <row r="61" spans="1:7" ht="50.5" thickBot="1" x14ac:dyDescent="0.3">
      <c r="A61" s="16">
        <v>1090601011945</v>
      </c>
      <c r="B61" s="17" t="s">
        <v>363</v>
      </c>
      <c r="C61" s="96" t="s">
        <v>531</v>
      </c>
      <c r="D61" s="95" t="s">
        <v>4</v>
      </c>
      <c r="E61" s="1">
        <v>0</v>
      </c>
      <c r="F61" s="88">
        <v>3700</v>
      </c>
      <c r="G61" s="89">
        <f t="shared" si="0"/>
        <v>0</v>
      </c>
    </row>
    <row r="62" spans="1:7" ht="38" thickBot="1" x14ac:dyDescent="0.3">
      <c r="A62" s="16">
        <v>1090601011946</v>
      </c>
      <c r="B62" s="17" t="s">
        <v>364</v>
      </c>
      <c r="C62" s="92" t="s">
        <v>532</v>
      </c>
      <c r="D62" s="95" t="s">
        <v>4</v>
      </c>
      <c r="E62" s="1">
        <v>0</v>
      </c>
      <c r="F62" s="88">
        <v>110</v>
      </c>
      <c r="G62" s="89">
        <f t="shared" si="0"/>
        <v>0</v>
      </c>
    </row>
    <row r="63" spans="1:7" ht="38" thickBot="1" x14ac:dyDescent="0.3">
      <c r="A63" s="16">
        <v>1090601011947</v>
      </c>
      <c r="B63" s="17" t="s">
        <v>365</v>
      </c>
      <c r="C63" s="92" t="s">
        <v>533</v>
      </c>
      <c r="D63" s="95" t="s">
        <v>4</v>
      </c>
      <c r="E63" s="1">
        <v>0</v>
      </c>
      <c r="F63" s="88">
        <v>90</v>
      </c>
      <c r="G63" s="89">
        <f t="shared" si="0"/>
        <v>0</v>
      </c>
    </row>
    <row r="64" spans="1:7" ht="38" thickBot="1" x14ac:dyDescent="0.3">
      <c r="A64" s="16">
        <v>1090601011948</v>
      </c>
      <c r="B64" s="17" t="s">
        <v>366</v>
      </c>
      <c r="C64" s="92" t="s">
        <v>534</v>
      </c>
      <c r="D64" s="95" t="s">
        <v>4</v>
      </c>
      <c r="E64" s="1">
        <v>0</v>
      </c>
      <c r="F64" s="88">
        <v>95</v>
      </c>
      <c r="G64" s="89">
        <f t="shared" si="0"/>
        <v>0</v>
      </c>
    </row>
    <row r="65" spans="1:7" ht="38" thickBot="1" x14ac:dyDescent="0.3">
      <c r="A65" s="16">
        <v>1090601011949</v>
      </c>
      <c r="B65" s="17" t="s">
        <v>367</v>
      </c>
      <c r="C65" s="92" t="s">
        <v>535</v>
      </c>
      <c r="D65" s="95" t="s">
        <v>4</v>
      </c>
      <c r="E65" s="1">
        <v>0</v>
      </c>
      <c r="F65" s="88">
        <v>116</v>
      </c>
      <c r="G65" s="89">
        <f t="shared" si="0"/>
        <v>0</v>
      </c>
    </row>
    <row r="66" spans="1:7" ht="38" thickBot="1" x14ac:dyDescent="0.3">
      <c r="A66" s="16">
        <v>1090601011950</v>
      </c>
      <c r="B66" s="17" t="s">
        <v>368</v>
      </c>
      <c r="C66" s="96" t="s">
        <v>536</v>
      </c>
      <c r="D66" s="38" t="s">
        <v>4</v>
      </c>
      <c r="E66" s="1">
        <v>0</v>
      </c>
      <c r="F66" s="88">
        <v>99</v>
      </c>
      <c r="G66" s="89">
        <f t="shared" si="0"/>
        <v>0</v>
      </c>
    </row>
    <row r="67" spans="1:7" ht="25.5" thickBot="1" x14ac:dyDescent="0.3">
      <c r="A67" s="16">
        <v>1090601011951</v>
      </c>
      <c r="B67" s="17" t="s">
        <v>369</v>
      </c>
      <c r="C67" s="96" t="s">
        <v>537</v>
      </c>
      <c r="D67" s="38" t="s">
        <v>4</v>
      </c>
      <c r="E67" s="1">
        <v>0</v>
      </c>
      <c r="F67" s="88">
        <v>80</v>
      </c>
      <c r="G67" s="89">
        <f t="shared" ref="G67:G78" si="1">E67*F67</f>
        <v>0</v>
      </c>
    </row>
    <row r="68" spans="1:7" ht="38" thickBot="1" x14ac:dyDescent="0.3">
      <c r="A68" s="16">
        <v>1090601011952</v>
      </c>
      <c r="B68" s="17" t="s">
        <v>370</v>
      </c>
      <c r="C68" s="92" t="s">
        <v>538</v>
      </c>
      <c r="D68" s="38" t="s">
        <v>4</v>
      </c>
      <c r="E68" s="1">
        <v>0</v>
      </c>
      <c r="F68" s="88">
        <v>1100</v>
      </c>
      <c r="G68" s="89">
        <f t="shared" si="1"/>
        <v>0</v>
      </c>
    </row>
    <row r="69" spans="1:7" ht="38" thickBot="1" x14ac:dyDescent="0.3">
      <c r="A69" s="16">
        <v>1090601048383</v>
      </c>
      <c r="B69" s="17" t="s">
        <v>461</v>
      </c>
      <c r="C69" s="96" t="s">
        <v>539</v>
      </c>
      <c r="D69" s="73" t="s">
        <v>4</v>
      </c>
      <c r="E69" s="1">
        <v>0</v>
      </c>
      <c r="F69" s="88">
        <v>800</v>
      </c>
      <c r="G69" s="89">
        <f t="shared" si="1"/>
        <v>0</v>
      </c>
    </row>
    <row r="70" spans="1:7" ht="38" thickBot="1" x14ac:dyDescent="0.3">
      <c r="A70" s="16">
        <v>1090601048384</v>
      </c>
      <c r="B70" s="17" t="s">
        <v>462</v>
      </c>
      <c r="C70" s="96" t="s">
        <v>540</v>
      </c>
      <c r="D70" s="73" t="s">
        <v>4</v>
      </c>
      <c r="E70" s="1">
        <v>0</v>
      </c>
      <c r="F70" s="88">
        <v>38</v>
      </c>
      <c r="G70" s="89">
        <f t="shared" si="1"/>
        <v>0</v>
      </c>
    </row>
    <row r="71" spans="1:7" ht="38" thickBot="1" x14ac:dyDescent="0.3">
      <c r="A71" s="16">
        <v>1090601048385</v>
      </c>
      <c r="B71" s="17" t="s">
        <v>463</v>
      </c>
      <c r="C71" s="96" t="s">
        <v>541</v>
      </c>
      <c r="D71" s="73" t="s">
        <v>4</v>
      </c>
      <c r="E71" s="1">
        <v>0</v>
      </c>
      <c r="F71" s="88">
        <v>45</v>
      </c>
      <c r="G71" s="89">
        <f t="shared" si="1"/>
        <v>0</v>
      </c>
    </row>
    <row r="72" spans="1:7" ht="38" thickBot="1" x14ac:dyDescent="0.3">
      <c r="A72" s="16">
        <v>1090601048386</v>
      </c>
      <c r="B72" s="17" t="s">
        <v>464</v>
      </c>
      <c r="C72" s="96" t="s">
        <v>542</v>
      </c>
      <c r="D72" s="73" t="s">
        <v>4</v>
      </c>
      <c r="E72" s="1">
        <v>0</v>
      </c>
      <c r="F72" s="88">
        <v>53</v>
      </c>
      <c r="G72" s="89">
        <f t="shared" si="1"/>
        <v>0</v>
      </c>
    </row>
    <row r="73" spans="1:7" ht="25.5" thickBot="1" x14ac:dyDescent="0.3">
      <c r="A73" s="16">
        <v>1090601048387</v>
      </c>
      <c r="B73" s="17" t="s">
        <v>465</v>
      </c>
      <c r="C73" s="96" t="s">
        <v>543</v>
      </c>
      <c r="D73" s="73" t="s">
        <v>4</v>
      </c>
      <c r="E73" s="1">
        <v>0</v>
      </c>
      <c r="F73" s="88">
        <v>65</v>
      </c>
      <c r="G73" s="89">
        <f t="shared" si="1"/>
        <v>0</v>
      </c>
    </row>
    <row r="74" spans="1:7" ht="38" thickBot="1" x14ac:dyDescent="0.3">
      <c r="A74" s="16">
        <v>1090601048388</v>
      </c>
      <c r="B74" s="17" t="s">
        <v>466</v>
      </c>
      <c r="C74" s="96" t="s">
        <v>544</v>
      </c>
      <c r="D74" s="73" t="s">
        <v>4</v>
      </c>
      <c r="E74" s="1">
        <v>0</v>
      </c>
      <c r="F74" s="88">
        <v>65</v>
      </c>
      <c r="G74" s="89">
        <f t="shared" si="1"/>
        <v>0</v>
      </c>
    </row>
    <row r="75" spans="1:7" ht="38" thickBot="1" x14ac:dyDescent="0.3">
      <c r="A75" s="16">
        <v>1090601048389</v>
      </c>
      <c r="B75" s="17" t="s">
        <v>467</v>
      </c>
      <c r="C75" s="96" t="s">
        <v>545</v>
      </c>
      <c r="D75" s="73" t="s">
        <v>4</v>
      </c>
      <c r="E75" s="1">
        <v>0</v>
      </c>
      <c r="F75" s="88">
        <v>75</v>
      </c>
      <c r="G75" s="89">
        <f t="shared" si="1"/>
        <v>0</v>
      </c>
    </row>
    <row r="76" spans="1:7" ht="38" thickBot="1" x14ac:dyDescent="0.3">
      <c r="A76" s="16">
        <v>1090601048390</v>
      </c>
      <c r="B76" s="17" t="s">
        <v>468</v>
      </c>
      <c r="C76" s="96" t="s">
        <v>546</v>
      </c>
      <c r="D76" s="73" t="s">
        <v>4</v>
      </c>
      <c r="E76" s="1">
        <v>0</v>
      </c>
      <c r="F76" s="88">
        <v>80</v>
      </c>
      <c r="G76" s="89">
        <f t="shared" si="1"/>
        <v>0</v>
      </c>
    </row>
    <row r="77" spans="1:7" ht="38" thickBot="1" x14ac:dyDescent="0.3">
      <c r="A77" s="16">
        <v>1090601048391</v>
      </c>
      <c r="B77" s="17" t="s">
        <v>469</v>
      </c>
      <c r="C77" s="96" t="s">
        <v>547</v>
      </c>
      <c r="D77" s="73" t="s">
        <v>4</v>
      </c>
      <c r="E77" s="1">
        <v>0</v>
      </c>
      <c r="F77" s="88">
        <v>100</v>
      </c>
      <c r="G77" s="89">
        <f t="shared" si="1"/>
        <v>0</v>
      </c>
    </row>
    <row r="78" spans="1:7" ht="38" thickBot="1" x14ac:dyDescent="0.3">
      <c r="A78" s="16">
        <v>1090601048392</v>
      </c>
      <c r="B78" s="17" t="s">
        <v>470</v>
      </c>
      <c r="C78" s="96" t="s">
        <v>548</v>
      </c>
      <c r="D78" s="38" t="s">
        <v>2</v>
      </c>
      <c r="E78" s="1">
        <v>0</v>
      </c>
      <c r="F78" s="88">
        <v>23.5</v>
      </c>
      <c r="G78" s="89">
        <f t="shared" si="1"/>
        <v>0</v>
      </c>
    </row>
    <row r="79" spans="1:7" x14ac:dyDescent="0.25">
      <c r="A79" s="86"/>
      <c r="B79" s="86"/>
      <c r="C79" s="86"/>
      <c r="D79" s="86"/>
      <c r="E79" s="86"/>
      <c r="F79" s="90"/>
      <c r="G79" s="84">
        <f>SUM(G2:G78)</f>
        <v>0</v>
      </c>
    </row>
    <row r="83" spans="3:6" x14ac:dyDescent="0.25">
      <c r="C83" s="119"/>
      <c r="D83" s="119"/>
      <c r="E83" s="98"/>
      <c r="F83" s="104"/>
    </row>
    <row r="84" spans="3:6" x14ac:dyDescent="0.25">
      <c r="C84" s="251" t="s">
        <v>387</v>
      </c>
      <c r="D84" s="251"/>
      <c r="E84" s="251"/>
      <c r="F84" s="251"/>
    </row>
    <row r="85" spans="3:6" x14ac:dyDescent="0.25">
      <c r="C85" s="252" t="s">
        <v>667</v>
      </c>
      <c r="D85" s="252"/>
      <c r="E85" s="252"/>
      <c r="F85" s="252"/>
    </row>
    <row r="86" spans="3:6" x14ac:dyDescent="0.25">
      <c r="C86" s="252" t="s">
        <v>386</v>
      </c>
      <c r="D86" s="252"/>
      <c r="E86" s="252"/>
      <c r="F86" s="252"/>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&amp;L&amp;G&amp;CCATALOGO DE SERVICIOS FIBRA OPTICA GRUPO SALINAS
          CENTRAL DE COMPRAS OPERACIONES – TECNOLOGÍA&amp;R&amp;G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6"/>
  <sheetViews>
    <sheetView zoomScale="50" zoomScaleNormal="50" workbookViewId="0">
      <selection activeCell="B17" sqref="B17:E17"/>
    </sheetView>
  </sheetViews>
  <sheetFormatPr baseColWidth="10" defaultColWidth="11.453125" defaultRowHeight="35.15" customHeight="1" x14ac:dyDescent="0.35"/>
  <cols>
    <col min="1" max="1" width="19.81640625" style="141" bestFit="1" customWidth="1"/>
    <col min="2" max="2" width="22" style="141" customWidth="1"/>
    <col min="3" max="3" width="18.7265625" style="141" customWidth="1"/>
    <col min="4" max="4" width="109.1796875" style="175" customWidth="1"/>
    <col min="5" max="5" width="41.54296875" style="142" customWidth="1"/>
    <col min="6" max="6" width="14.453125" style="137" bestFit="1" customWidth="1"/>
    <col min="7" max="7" width="32.7265625" style="137" customWidth="1"/>
    <col min="8" max="16384" width="11.453125" style="137"/>
  </cols>
  <sheetData>
    <row r="1" spans="1:9" ht="15" customHeight="1" x14ac:dyDescent="0.35">
      <c r="A1" s="133"/>
      <c r="B1" s="133"/>
      <c r="C1" s="133"/>
      <c r="D1" s="311" t="s">
        <v>559</v>
      </c>
      <c r="E1" s="134"/>
      <c r="F1" s="135"/>
      <c r="G1" s="135"/>
    </row>
    <row r="2" spans="1:9" ht="15" customHeight="1" x14ac:dyDescent="0.35">
      <c r="A2" s="133"/>
      <c r="B2" s="133"/>
      <c r="C2" s="133"/>
      <c r="D2" s="311"/>
      <c r="E2" s="134"/>
      <c r="F2" s="135"/>
      <c r="G2" s="135"/>
    </row>
    <row r="3" spans="1:9" ht="15" customHeight="1" x14ac:dyDescent="0.35">
      <c r="A3" s="133"/>
      <c r="B3" s="133"/>
      <c r="C3" s="133"/>
      <c r="D3" s="138"/>
      <c r="E3" s="134"/>
      <c r="F3" s="135"/>
      <c r="G3" s="135"/>
    </row>
    <row r="4" spans="1:9" ht="15" customHeight="1" x14ac:dyDescent="0.35">
      <c r="A4" s="133"/>
      <c r="B4" s="133"/>
      <c r="C4" s="133"/>
      <c r="D4" s="312" t="s">
        <v>663</v>
      </c>
      <c r="E4" s="134"/>
      <c r="F4" s="135"/>
      <c r="G4" s="135"/>
    </row>
    <row r="5" spans="1:9" ht="15" customHeight="1" x14ac:dyDescent="0.35">
      <c r="A5" s="133"/>
      <c r="B5" s="133"/>
      <c r="C5" s="133"/>
      <c r="D5" s="312"/>
      <c r="E5" s="313"/>
      <c r="F5" s="313"/>
      <c r="G5" s="313"/>
    </row>
    <row r="6" spans="1:9" ht="15" customHeight="1" x14ac:dyDescent="0.55000000000000004">
      <c r="A6" s="133"/>
      <c r="B6" s="133"/>
      <c r="C6" s="133"/>
      <c r="D6" s="139"/>
      <c r="E6" s="134"/>
      <c r="F6" s="135"/>
      <c r="G6" s="135"/>
    </row>
    <row r="7" spans="1:9" ht="15" customHeight="1" x14ac:dyDescent="0.35">
      <c r="A7" s="133"/>
      <c r="B7" s="133"/>
      <c r="C7" s="133"/>
      <c r="D7" s="140"/>
      <c r="E7" s="134"/>
      <c r="F7" s="135"/>
      <c r="G7" s="135"/>
    </row>
    <row r="8" spans="1:9" s="200" customFormat="1" ht="35.15" customHeight="1" thickBot="1" x14ac:dyDescent="0.4">
      <c r="A8" s="197"/>
      <c r="B8" s="199"/>
      <c r="C8" s="314"/>
      <c r="D8" s="314"/>
      <c r="E8" s="198"/>
      <c r="F8" s="201"/>
      <c r="G8" s="201"/>
    </row>
    <row r="9" spans="1:9" s="200" customFormat="1" ht="35.15" customHeight="1" thickBot="1" x14ac:dyDescent="0.4">
      <c r="A9" s="214" t="s">
        <v>655</v>
      </c>
      <c r="B9" s="219"/>
      <c r="C9" s="315" t="s">
        <v>647</v>
      </c>
      <c r="D9" s="316"/>
      <c r="E9" s="214" t="s">
        <v>652</v>
      </c>
      <c r="F9" s="220"/>
      <c r="G9" s="221"/>
      <c r="H9" s="206"/>
      <c r="I9" s="206"/>
    </row>
    <row r="10" spans="1:9" s="200" customFormat="1" ht="35.15" customHeight="1" thickBot="1" x14ac:dyDescent="0.4">
      <c r="A10" s="218" t="s">
        <v>656</v>
      </c>
      <c r="B10" s="207"/>
      <c r="C10" s="207"/>
      <c r="D10" s="207"/>
      <c r="E10" s="215" t="s">
        <v>650</v>
      </c>
      <c r="F10" s="210"/>
      <c r="G10" s="205"/>
      <c r="H10" s="208"/>
      <c r="I10" s="208"/>
    </row>
    <row r="11" spans="1:9" s="200" customFormat="1" ht="35.15" customHeight="1" thickBot="1" x14ac:dyDescent="0.4">
      <c r="A11" s="215" t="s">
        <v>657</v>
      </c>
      <c r="B11" s="216"/>
      <c r="C11" s="216"/>
      <c r="D11" s="217"/>
      <c r="E11" s="214" t="s">
        <v>651</v>
      </c>
      <c r="F11" s="210"/>
      <c r="G11" s="205"/>
      <c r="H11" s="209"/>
      <c r="I11" s="209"/>
    </row>
    <row r="12" spans="1:9" s="200" customFormat="1" ht="35.15" customHeight="1" thickBot="1" x14ac:dyDescent="0.4">
      <c r="A12" s="213" t="s">
        <v>653</v>
      </c>
      <c r="B12" s="211"/>
      <c r="C12" s="211"/>
      <c r="D12" s="212"/>
      <c r="E12" s="214" t="s">
        <v>649</v>
      </c>
      <c r="F12" s="202"/>
      <c r="G12" s="203"/>
      <c r="H12" s="206"/>
      <c r="I12" s="206"/>
    </row>
    <row r="13" spans="1:9" s="200" customFormat="1" ht="35.15" customHeight="1" thickBot="1" x14ac:dyDescent="0.4">
      <c r="A13" s="214" t="s">
        <v>654</v>
      </c>
      <c r="B13" s="202"/>
      <c r="C13" s="202"/>
      <c r="D13" s="203"/>
      <c r="E13" s="215" t="s">
        <v>646</v>
      </c>
      <c r="F13" s="210"/>
      <c r="G13" s="205"/>
      <c r="H13" s="208"/>
      <c r="I13" s="209"/>
    </row>
    <row r="14" spans="1:9" s="200" customFormat="1" ht="35.15" customHeight="1" thickBot="1" x14ac:dyDescent="0.4">
      <c r="A14" s="317" t="s">
        <v>645</v>
      </c>
      <c r="B14" s="318"/>
      <c r="C14" s="210"/>
      <c r="D14" s="210"/>
      <c r="E14" s="210"/>
      <c r="F14" s="210"/>
      <c r="G14" s="205"/>
      <c r="H14" s="208"/>
      <c r="I14" s="208"/>
    </row>
    <row r="15" spans="1:9" s="200" customFormat="1" ht="35.15" customHeight="1" thickBot="1" x14ac:dyDescent="0.4">
      <c r="A15" s="204" t="s">
        <v>648</v>
      </c>
      <c r="B15" s="210"/>
      <c r="C15" s="210"/>
      <c r="D15" s="210"/>
      <c r="E15" s="210"/>
      <c r="F15" s="210"/>
      <c r="G15" s="205"/>
      <c r="H15" s="208"/>
      <c r="I15" s="208"/>
    </row>
    <row r="16" spans="1:9" s="144" customFormat="1" ht="35.15" customHeight="1" thickBot="1" x14ac:dyDescent="0.4">
      <c r="A16" s="302" t="s">
        <v>398</v>
      </c>
      <c r="B16" s="303"/>
      <c r="C16" s="303"/>
      <c r="D16" s="303"/>
      <c r="E16" s="303"/>
      <c r="F16" s="303"/>
      <c r="G16" s="304"/>
    </row>
    <row r="17" spans="1:7" s="144" customFormat="1" ht="35.15" customHeight="1" thickBot="1" x14ac:dyDescent="0.4">
      <c r="A17" s="145" t="s">
        <v>154</v>
      </c>
      <c r="B17" s="305" t="s">
        <v>0</v>
      </c>
      <c r="C17" s="306"/>
      <c r="D17" s="306"/>
      <c r="E17" s="307"/>
      <c r="F17" s="145" t="s">
        <v>1</v>
      </c>
      <c r="G17" s="146" t="s">
        <v>371</v>
      </c>
    </row>
    <row r="18" spans="1:7" s="144" customFormat="1" ht="35.15" customHeight="1" x14ac:dyDescent="0.35">
      <c r="A18" s="147" t="s">
        <v>197</v>
      </c>
      <c r="B18" s="308" t="s">
        <v>563</v>
      </c>
      <c r="C18" s="309"/>
      <c r="D18" s="309"/>
      <c r="E18" s="310"/>
      <c r="F18" s="147" t="s">
        <v>4</v>
      </c>
      <c r="G18" s="148"/>
    </row>
    <row r="19" spans="1:7" s="144" customFormat="1" ht="35.15" customHeight="1" x14ac:dyDescent="0.35">
      <c r="A19" s="149" t="s">
        <v>198</v>
      </c>
      <c r="B19" s="296" t="s">
        <v>564</v>
      </c>
      <c r="C19" s="297"/>
      <c r="D19" s="297"/>
      <c r="E19" s="298"/>
      <c r="F19" s="149" t="s">
        <v>4</v>
      </c>
      <c r="G19" s="150"/>
    </row>
    <row r="20" spans="1:7" s="144" customFormat="1" ht="35.15" customHeight="1" x14ac:dyDescent="0.35">
      <c r="A20" s="149" t="s">
        <v>199</v>
      </c>
      <c r="B20" s="296" t="s">
        <v>565</v>
      </c>
      <c r="C20" s="297"/>
      <c r="D20" s="297"/>
      <c r="E20" s="298"/>
      <c r="F20" s="149" t="s">
        <v>4</v>
      </c>
      <c r="G20" s="150"/>
    </row>
    <row r="21" spans="1:7" s="144" customFormat="1" ht="35.15" customHeight="1" x14ac:dyDescent="0.35">
      <c r="A21" s="149" t="s">
        <v>201</v>
      </c>
      <c r="B21" s="296" t="s">
        <v>566</v>
      </c>
      <c r="C21" s="297"/>
      <c r="D21" s="297"/>
      <c r="E21" s="298"/>
      <c r="F21" s="149" t="s">
        <v>4</v>
      </c>
      <c r="G21" s="150"/>
    </row>
    <row r="22" spans="1:7" s="144" customFormat="1" ht="35.15" customHeight="1" x14ac:dyDescent="0.35">
      <c r="A22" s="149" t="s">
        <v>202</v>
      </c>
      <c r="B22" s="296" t="s">
        <v>567</v>
      </c>
      <c r="C22" s="297"/>
      <c r="D22" s="297"/>
      <c r="E22" s="298"/>
      <c r="F22" s="149" t="s">
        <v>4</v>
      </c>
      <c r="G22" s="150"/>
    </row>
    <row r="23" spans="1:7" s="144" customFormat="1" ht="35.15" customHeight="1" x14ac:dyDescent="0.35">
      <c r="A23" s="155" t="s">
        <v>203</v>
      </c>
      <c r="B23" s="296" t="s">
        <v>568</v>
      </c>
      <c r="C23" s="297"/>
      <c r="D23" s="297"/>
      <c r="E23" s="298"/>
      <c r="F23" s="155" t="s">
        <v>4</v>
      </c>
      <c r="G23" s="156"/>
    </row>
    <row r="24" spans="1:7" ht="35.15" customHeight="1" x14ac:dyDescent="0.35">
      <c r="A24" s="149" t="s">
        <v>204</v>
      </c>
      <c r="B24" s="296" t="s">
        <v>569</v>
      </c>
      <c r="C24" s="297"/>
      <c r="D24" s="297"/>
      <c r="E24" s="298"/>
      <c r="F24" s="149" t="s">
        <v>4</v>
      </c>
      <c r="G24" s="150"/>
    </row>
    <row r="25" spans="1:7" s="143" customFormat="1" ht="35.15" customHeight="1" x14ac:dyDescent="0.35">
      <c r="A25" s="149" t="s">
        <v>205</v>
      </c>
      <c r="B25" s="296" t="s">
        <v>570</v>
      </c>
      <c r="C25" s="297"/>
      <c r="D25" s="297"/>
      <c r="E25" s="298"/>
      <c r="F25" s="149" t="s">
        <v>4</v>
      </c>
      <c r="G25" s="150"/>
    </row>
    <row r="26" spans="1:7" s="144" customFormat="1" ht="35.15" customHeight="1" thickBot="1" x14ac:dyDescent="0.4">
      <c r="A26" s="153" t="s">
        <v>206</v>
      </c>
      <c r="B26" s="299" t="s">
        <v>571</v>
      </c>
      <c r="C26" s="300"/>
      <c r="D26" s="300"/>
      <c r="E26" s="301"/>
      <c r="F26" s="149" t="s">
        <v>4</v>
      </c>
      <c r="G26" s="154"/>
    </row>
    <row r="27" spans="1:7" s="144" customFormat="1" ht="35.15" customHeight="1" thickBot="1" x14ac:dyDescent="0.4">
      <c r="A27" s="302" t="s">
        <v>401</v>
      </c>
      <c r="B27" s="303"/>
      <c r="C27" s="303"/>
      <c r="D27" s="303"/>
      <c r="E27" s="303"/>
      <c r="F27" s="303"/>
      <c r="G27" s="304"/>
    </row>
    <row r="28" spans="1:7" s="144" customFormat="1" ht="35.15" customHeight="1" thickBot="1" x14ac:dyDescent="0.4">
      <c r="A28" s="145" t="s">
        <v>154</v>
      </c>
      <c r="B28" s="305" t="s">
        <v>0</v>
      </c>
      <c r="C28" s="306"/>
      <c r="D28" s="306"/>
      <c r="E28" s="307"/>
      <c r="F28" s="145" t="s">
        <v>1</v>
      </c>
      <c r="G28" s="146" t="s">
        <v>371</v>
      </c>
    </row>
    <row r="29" spans="1:7" s="144" customFormat="1" ht="35.15" customHeight="1" x14ac:dyDescent="0.35">
      <c r="A29" s="147" t="s">
        <v>217</v>
      </c>
      <c r="B29" s="308" t="s">
        <v>572</v>
      </c>
      <c r="C29" s="309"/>
      <c r="D29" s="309"/>
      <c r="E29" s="310"/>
      <c r="F29" s="147" t="s">
        <v>2</v>
      </c>
      <c r="G29" s="148"/>
    </row>
    <row r="30" spans="1:7" s="144" customFormat="1" ht="35.15" customHeight="1" x14ac:dyDescent="0.35">
      <c r="A30" s="149" t="s">
        <v>218</v>
      </c>
      <c r="B30" s="296" t="s">
        <v>573</v>
      </c>
      <c r="C30" s="297"/>
      <c r="D30" s="297"/>
      <c r="E30" s="298"/>
      <c r="F30" s="149" t="s">
        <v>2</v>
      </c>
      <c r="G30" s="150"/>
    </row>
    <row r="31" spans="1:7" s="144" customFormat="1" ht="35.15" customHeight="1" x14ac:dyDescent="0.35">
      <c r="A31" s="149" t="s">
        <v>219</v>
      </c>
      <c r="B31" s="296" t="s">
        <v>574</v>
      </c>
      <c r="C31" s="297"/>
      <c r="D31" s="297"/>
      <c r="E31" s="298"/>
      <c r="F31" s="149" t="s">
        <v>2</v>
      </c>
      <c r="G31" s="150"/>
    </row>
    <row r="32" spans="1:7" s="144" customFormat="1" ht="35.15" customHeight="1" x14ac:dyDescent="0.35">
      <c r="A32" s="149" t="s">
        <v>220</v>
      </c>
      <c r="B32" s="296" t="s">
        <v>575</v>
      </c>
      <c r="C32" s="297"/>
      <c r="D32" s="297"/>
      <c r="E32" s="298"/>
      <c r="F32" s="149" t="s">
        <v>2</v>
      </c>
      <c r="G32" s="150"/>
    </row>
    <row r="33" spans="1:7" s="144" customFormat="1" ht="35.15" customHeight="1" x14ac:dyDescent="0.35">
      <c r="A33" s="149" t="s">
        <v>221</v>
      </c>
      <c r="B33" s="296" t="s">
        <v>576</v>
      </c>
      <c r="C33" s="297"/>
      <c r="D33" s="297"/>
      <c r="E33" s="298"/>
      <c r="F33" s="149" t="s">
        <v>2</v>
      </c>
      <c r="G33" s="150"/>
    </row>
    <row r="34" spans="1:7" s="144" customFormat="1" ht="35.15" customHeight="1" x14ac:dyDescent="0.35">
      <c r="A34" s="149" t="s">
        <v>224</v>
      </c>
      <c r="B34" s="296" t="s">
        <v>577</v>
      </c>
      <c r="C34" s="297"/>
      <c r="D34" s="297"/>
      <c r="E34" s="298"/>
      <c r="F34" s="149" t="s">
        <v>4</v>
      </c>
      <c r="G34" s="150"/>
    </row>
    <row r="35" spans="1:7" s="144" customFormat="1" ht="35.15" customHeight="1" x14ac:dyDescent="0.35">
      <c r="A35" s="149" t="s">
        <v>225</v>
      </c>
      <c r="B35" s="296" t="s">
        <v>578</v>
      </c>
      <c r="C35" s="297"/>
      <c r="D35" s="297"/>
      <c r="E35" s="298"/>
      <c r="F35" s="149" t="s">
        <v>4</v>
      </c>
      <c r="G35" s="150"/>
    </row>
    <row r="36" spans="1:7" ht="35.15" customHeight="1" x14ac:dyDescent="0.35">
      <c r="A36" s="149" t="s">
        <v>226</v>
      </c>
      <c r="B36" s="296" t="s">
        <v>579</v>
      </c>
      <c r="C36" s="297"/>
      <c r="D36" s="297"/>
      <c r="E36" s="298"/>
      <c r="F36" s="149" t="s">
        <v>4</v>
      </c>
      <c r="G36" s="150"/>
    </row>
    <row r="37" spans="1:7" s="143" customFormat="1" ht="35.15" customHeight="1" x14ac:dyDescent="0.35">
      <c r="A37" s="149" t="s">
        <v>227</v>
      </c>
      <c r="B37" s="296" t="s">
        <v>580</v>
      </c>
      <c r="C37" s="297"/>
      <c r="D37" s="297"/>
      <c r="E37" s="298"/>
      <c r="F37" s="149" t="s">
        <v>4</v>
      </c>
      <c r="G37" s="150"/>
    </row>
    <row r="38" spans="1:7" s="144" customFormat="1" ht="35.15" customHeight="1" thickBot="1" x14ac:dyDescent="0.4">
      <c r="A38" s="153" t="s">
        <v>228</v>
      </c>
      <c r="B38" s="299" t="s">
        <v>581</v>
      </c>
      <c r="C38" s="300"/>
      <c r="D38" s="300"/>
      <c r="E38" s="301"/>
      <c r="F38" s="153" t="s">
        <v>4</v>
      </c>
      <c r="G38" s="154"/>
    </row>
    <row r="39" spans="1:7" s="144" customFormat="1" ht="35.15" customHeight="1" thickBot="1" x14ac:dyDescent="0.4">
      <c r="A39" s="302" t="s">
        <v>405</v>
      </c>
      <c r="B39" s="303"/>
      <c r="C39" s="303"/>
      <c r="D39" s="303"/>
      <c r="E39" s="303"/>
      <c r="F39" s="303"/>
      <c r="G39" s="304"/>
    </row>
    <row r="40" spans="1:7" s="144" customFormat="1" ht="35.15" customHeight="1" thickBot="1" x14ac:dyDescent="0.4">
      <c r="A40" s="145" t="s">
        <v>154</v>
      </c>
      <c r="B40" s="305" t="s">
        <v>0</v>
      </c>
      <c r="C40" s="306"/>
      <c r="D40" s="306"/>
      <c r="E40" s="307"/>
      <c r="F40" s="145" t="s">
        <v>1</v>
      </c>
      <c r="G40" s="146" t="s">
        <v>371</v>
      </c>
    </row>
    <row r="41" spans="1:7" s="144" customFormat="1" ht="35.15" customHeight="1" x14ac:dyDescent="0.35">
      <c r="A41" s="147" t="s">
        <v>235</v>
      </c>
      <c r="B41" s="308" t="s">
        <v>582</v>
      </c>
      <c r="C41" s="309"/>
      <c r="D41" s="309"/>
      <c r="E41" s="310"/>
      <c r="F41" s="147" t="s">
        <v>2</v>
      </c>
      <c r="G41" s="148"/>
    </row>
    <row r="42" spans="1:7" s="144" customFormat="1" ht="35.15" customHeight="1" x14ac:dyDescent="0.35">
      <c r="A42" s="149" t="s">
        <v>236</v>
      </c>
      <c r="B42" s="296" t="s">
        <v>583</v>
      </c>
      <c r="C42" s="297"/>
      <c r="D42" s="297"/>
      <c r="E42" s="298"/>
      <c r="F42" s="149" t="s">
        <v>2</v>
      </c>
      <c r="G42" s="150"/>
    </row>
    <row r="43" spans="1:7" s="144" customFormat="1" ht="35.15" customHeight="1" x14ac:dyDescent="0.35">
      <c r="A43" s="149" t="s">
        <v>239</v>
      </c>
      <c r="B43" s="296" t="s">
        <v>584</v>
      </c>
      <c r="C43" s="297"/>
      <c r="D43" s="297"/>
      <c r="E43" s="298"/>
      <c r="F43" s="149" t="s">
        <v>2</v>
      </c>
      <c r="G43" s="150"/>
    </row>
    <row r="44" spans="1:7" s="144" customFormat="1" ht="35.15" customHeight="1" x14ac:dyDescent="0.35">
      <c r="A44" s="149" t="s">
        <v>240</v>
      </c>
      <c r="B44" s="296" t="s">
        <v>585</v>
      </c>
      <c r="C44" s="297"/>
      <c r="D44" s="297"/>
      <c r="E44" s="298"/>
      <c r="F44" s="149" t="s">
        <v>4</v>
      </c>
      <c r="G44" s="150"/>
    </row>
    <row r="45" spans="1:7" s="144" customFormat="1" ht="35.15" customHeight="1" x14ac:dyDescent="0.35">
      <c r="A45" s="149" t="s">
        <v>241</v>
      </c>
      <c r="B45" s="296" t="s">
        <v>586</v>
      </c>
      <c r="C45" s="297"/>
      <c r="D45" s="297"/>
      <c r="E45" s="298"/>
      <c r="F45" s="149" t="s">
        <v>4</v>
      </c>
      <c r="G45" s="150"/>
    </row>
    <row r="46" spans="1:7" s="144" customFormat="1" ht="35.15" customHeight="1" x14ac:dyDescent="0.35">
      <c r="A46" s="149" t="s">
        <v>242</v>
      </c>
      <c r="B46" s="296" t="s">
        <v>587</v>
      </c>
      <c r="C46" s="297"/>
      <c r="D46" s="297"/>
      <c r="E46" s="298"/>
      <c r="F46" s="149" t="s">
        <v>4</v>
      </c>
      <c r="G46" s="150"/>
    </row>
    <row r="47" spans="1:7" s="144" customFormat="1" ht="35.15" customHeight="1" x14ac:dyDescent="0.35">
      <c r="A47" s="149" t="s">
        <v>243</v>
      </c>
      <c r="B47" s="296" t="s">
        <v>588</v>
      </c>
      <c r="C47" s="297"/>
      <c r="D47" s="297"/>
      <c r="E47" s="298"/>
      <c r="F47" s="149" t="s">
        <v>4</v>
      </c>
      <c r="G47" s="150"/>
    </row>
    <row r="48" spans="1:7" s="144" customFormat="1" ht="35.15" customHeight="1" x14ac:dyDescent="0.35">
      <c r="A48" s="149" t="s">
        <v>246</v>
      </c>
      <c r="B48" s="296" t="s">
        <v>589</v>
      </c>
      <c r="C48" s="297"/>
      <c r="D48" s="297"/>
      <c r="E48" s="298"/>
      <c r="F48" s="149" t="s">
        <v>4</v>
      </c>
      <c r="G48" s="150"/>
    </row>
    <row r="49" spans="1:7" s="144" customFormat="1" ht="35.15" customHeight="1" x14ac:dyDescent="0.35">
      <c r="A49" s="149" t="s">
        <v>247</v>
      </c>
      <c r="B49" s="296" t="s">
        <v>590</v>
      </c>
      <c r="C49" s="297"/>
      <c r="D49" s="297"/>
      <c r="E49" s="298"/>
      <c r="F49" s="149" t="s">
        <v>4</v>
      </c>
      <c r="G49" s="150"/>
    </row>
    <row r="50" spans="1:7" s="144" customFormat="1" ht="35.15" customHeight="1" x14ac:dyDescent="0.35">
      <c r="A50" s="149" t="s">
        <v>248</v>
      </c>
      <c r="B50" s="296" t="s">
        <v>591</v>
      </c>
      <c r="C50" s="297"/>
      <c r="D50" s="297"/>
      <c r="E50" s="298"/>
      <c r="F50" s="149" t="s">
        <v>4</v>
      </c>
      <c r="G50" s="150"/>
    </row>
    <row r="51" spans="1:7" s="144" customFormat="1" ht="35.15" customHeight="1" x14ac:dyDescent="0.35">
      <c r="A51" s="149" t="s">
        <v>249</v>
      </c>
      <c r="B51" s="296" t="s">
        <v>592</v>
      </c>
      <c r="C51" s="297"/>
      <c r="D51" s="297"/>
      <c r="E51" s="298"/>
      <c r="F51" s="149" t="s">
        <v>4</v>
      </c>
      <c r="G51" s="150"/>
    </row>
    <row r="52" spans="1:7" s="144" customFormat="1" ht="35.15" customHeight="1" x14ac:dyDescent="0.35">
      <c r="A52" s="149" t="s">
        <v>250</v>
      </c>
      <c r="B52" s="296" t="s">
        <v>593</v>
      </c>
      <c r="C52" s="297"/>
      <c r="D52" s="297"/>
      <c r="E52" s="298"/>
      <c r="F52" s="149" t="s">
        <v>4</v>
      </c>
      <c r="G52" s="150"/>
    </row>
    <row r="53" spans="1:7" s="144" customFormat="1" ht="35.15" customHeight="1" x14ac:dyDescent="0.35">
      <c r="A53" s="149" t="s">
        <v>251</v>
      </c>
      <c r="B53" s="296" t="s">
        <v>594</v>
      </c>
      <c r="C53" s="297"/>
      <c r="D53" s="297"/>
      <c r="E53" s="298"/>
      <c r="F53" s="149" t="s">
        <v>73</v>
      </c>
      <c r="G53" s="150"/>
    </row>
    <row r="54" spans="1:7" ht="35.15" customHeight="1" x14ac:dyDescent="0.35">
      <c r="A54" s="149" t="s">
        <v>252</v>
      </c>
      <c r="B54" s="296" t="s">
        <v>595</v>
      </c>
      <c r="C54" s="297"/>
      <c r="D54" s="297"/>
      <c r="E54" s="298"/>
      <c r="F54" s="149" t="s">
        <v>73</v>
      </c>
      <c r="G54" s="150"/>
    </row>
    <row r="55" spans="1:7" s="143" customFormat="1" ht="35.15" customHeight="1" x14ac:dyDescent="0.35">
      <c r="A55" s="149" t="s">
        <v>253</v>
      </c>
      <c r="B55" s="296" t="s">
        <v>596</v>
      </c>
      <c r="C55" s="297"/>
      <c r="D55" s="297"/>
      <c r="E55" s="298"/>
      <c r="F55" s="149" t="s">
        <v>73</v>
      </c>
      <c r="G55" s="150"/>
    </row>
    <row r="56" spans="1:7" s="144" customFormat="1" ht="35.15" customHeight="1" thickBot="1" x14ac:dyDescent="0.4">
      <c r="A56" s="153" t="s">
        <v>254</v>
      </c>
      <c r="B56" s="299" t="s">
        <v>597</v>
      </c>
      <c r="C56" s="300"/>
      <c r="D56" s="300"/>
      <c r="E56" s="301"/>
      <c r="F56" s="153" t="s">
        <v>2</v>
      </c>
      <c r="G56" s="154"/>
    </row>
    <row r="57" spans="1:7" s="144" customFormat="1" ht="35.15" customHeight="1" thickBot="1" x14ac:dyDescent="0.4">
      <c r="A57" s="302" t="s">
        <v>412</v>
      </c>
      <c r="B57" s="303"/>
      <c r="C57" s="303"/>
      <c r="D57" s="303"/>
      <c r="E57" s="303"/>
      <c r="F57" s="303"/>
      <c r="G57" s="304"/>
    </row>
    <row r="58" spans="1:7" s="144" customFormat="1" ht="35.15" customHeight="1" thickBot="1" x14ac:dyDescent="0.4">
      <c r="A58" s="145" t="s">
        <v>154</v>
      </c>
      <c r="B58" s="305" t="s">
        <v>0</v>
      </c>
      <c r="C58" s="306"/>
      <c r="D58" s="306"/>
      <c r="E58" s="307"/>
      <c r="F58" s="145" t="s">
        <v>1</v>
      </c>
      <c r="G58" s="146" t="s">
        <v>371</v>
      </c>
    </row>
    <row r="59" spans="1:7" s="144" customFormat="1" ht="35.15" customHeight="1" x14ac:dyDescent="0.35">
      <c r="A59" s="157" t="s">
        <v>258</v>
      </c>
      <c r="B59" s="308" t="s">
        <v>598</v>
      </c>
      <c r="C59" s="309"/>
      <c r="D59" s="309"/>
      <c r="E59" s="310"/>
      <c r="F59" s="157" t="s">
        <v>2</v>
      </c>
      <c r="G59" s="158"/>
    </row>
    <row r="60" spans="1:7" s="144" customFormat="1" ht="35.15" customHeight="1" x14ac:dyDescent="0.35">
      <c r="A60" s="149" t="s">
        <v>259</v>
      </c>
      <c r="B60" s="296" t="s">
        <v>599</v>
      </c>
      <c r="C60" s="297"/>
      <c r="D60" s="297"/>
      <c r="E60" s="298"/>
      <c r="F60" s="149" t="s">
        <v>2</v>
      </c>
      <c r="G60" s="150"/>
    </row>
    <row r="61" spans="1:7" s="144" customFormat="1" ht="35.15" customHeight="1" x14ac:dyDescent="0.35">
      <c r="A61" s="149" t="s">
        <v>260</v>
      </c>
      <c r="B61" s="296" t="s">
        <v>600</v>
      </c>
      <c r="C61" s="297"/>
      <c r="D61" s="297"/>
      <c r="E61" s="298"/>
      <c r="F61" s="149" t="s">
        <v>2</v>
      </c>
      <c r="G61" s="150"/>
    </row>
    <row r="62" spans="1:7" s="144" customFormat="1" ht="35.15" customHeight="1" x14ac:dyDescent="0.35">
      <c r="A62" s="149" t="s">
        <v>261</v>
      </c>
      <c r="B62" s="296" t="s">
        <v>601</v>
      </c>
      <c r="C62" s="297"/>
      <c r="D62" s="297"/>
      <c r="E62" s="298"/>
      <c r="F62" s="149" t="s">
        <v>2</v>
      </c>
      <c r="G62" s="150"/>
    </row>
    <row r="63" spans="1:7" s="144" customFormat="1" ht="35.15" customHeight="1" x14ac:dyDescent="0.35">
      <c r="A63" s="149" t="s">
        <v>263</v>
      </c>
      <c r="B63" s="296" t="s">
        <v>602</v>
      </c>
      <c r="C63" s="297"/>
      <c r="D63" s="297"/>
      <c r="E63" s="298"/>
      <c r="F63" s="149" t="s">
        <v>2</v>
      </c>
      <c r="G63" s="150"/>
    </row>
    <row r="64" spans="1:7" s="144" customFormat="1" ht="35.15" customHeight="1" x14ac:dyDescent="0.35">
      <c r="A64" s="155" t="s">
        <v>264</v>
      </c>
      <c r="B64" s="296" t="s">
        <v>603</v>
      </c>
      <c r="C64" s="297"/>
      <c r="D64" s="297"/>
      <c r="E64" s="298"/>
      <c r="F64" s="155" t="s">
        <v>2</v>
      </c>
      <c r="G64" s="156"/>
    </row>
    <row r="65" spans="1:7" s="144" customFormat="1" ht="35.15" customHeight="1" x14ac:dyDescent="0.35">
      <c r="A65" s="149" t="s">
        <v>265</v>
      </c>
      <c r="B65" s="296" t="s">
        <v>604</v>
      </c>
      <c r="C65" s="297"/>
      <c r="D65" s="297"/>
      <c r="E65" s="298"/>
      <c r="F65" s="149" t="s">
        <v>4</v>
      </c>
      <c r="G65" s="150"/>
    </row>
    <row r="66" spans="1:7" s="144" customFormat="1" ht="35.15" customHeight="1" x14ac:dyDescent="0.35">
      <c r="A66" s="151" t="s">
        <v>266</v>
      </c>
      <c r="B66" s="296" t="s">
        <v>605</v>
      </c>
      <c r="C66" s="297"/>
      <c r="D66" s="297"/>
      <c r="E66" s="298"/>
      <c r="F66" s="151" t="s">
        <v>4</v>
      </c>
      <c r="G66" s="152"/>
    </row>
    <row r="67" spans="1:7" s="144" customFormat="1" ht="35.15" customHeight="1" x14ac:dyDescent="0.35">
      <c r="A67" s="149" t="s">
        <v>267</v>
      </c>
      <c r="B67" s="296" t="s">
        <v>606</v>
      </c>
      <c r="C67" s="297"/>
      <c r="D67" s="297"/>
      <c r="E67" s="298"/>
      <c r="F67" s="159" t="s">
        <v>87</v>
      </c>
      <c r="G67" s="150"/>
    </row>
    <row r="68" spans="1:7" s="144" customFormat="1" ht="35.15" customHeight="1" x14ac:dyDescent="0.35">
      <c r="A68" s="149" t="s">
        <v>268</v>
      </c>
      <c r="B68" s="296" t="s">
        <v>607</v>
      </c>
      <c r="C68" s="297"/>
      <c r="D68" s="297"/>
      <c r="E68" s="298"/>
      <c r="F68" s="149" t="s">
        <v>4</v>
      </c>
      <c r="G68" s="150"/>
    </row>
    <row r="69" spans="1:7" s="144" customFormat="1" ht="35.15" customHeight="1" x14ac:dyDescent="0.35">
      <c r="A69" s="149" t="s">
        <v>269</v>
      </c>
      <c r="B69" s="296" t="s">
        <v>608</v>
      </c>
      <c r="C69" s="297"/>
      <c r="D69" s="297"/>
      <c r="E69" s="298"/>
      <c r="F69" s="149" t="s">
        <v>4</v>
      </c>
      <c r="G69" s="150"/>
    </row>
    <row r="70" spans="1:7" ht="35.15" customHeight="1" x14ac:dyDescent="0.35">
      <c r="A70" s="195" t="s">
        <v>643</v>
      </c>
      <c r="B70" s="296" t="s">
        <v>609</v>
      </c>
      <c r="C70" s="297"/>
      <c r="D70" s="297"/>
      <c r="E70" s="298"/>
      <c r="F70" s="149" t="s">
        <v>4</v>
      </c>
      <c r="G70" s="150"/>
    </row>
    <row r="71" spans="1:7" s="143" customFormat="1" ht="35.15" customHeight="1" x14ac:dyDescent="0.35">
      <c r="A71" s="149" t="s">
        <v>272</v>
      </c>
      <c r="B71" s="296" t="s">
        <v>610</v>
      </c>
      <c r="C71" s="297"/>
      <c r="D71" s="297"/>
      <c r="E71" s="298"/>
      <c r="F71" s="149" t="s">
        <v>4</v>
      </c>
      <c r="G71" s="150"/>
    </row>
    <row r="72" spans="1:7" s="144" customFormat="1" ht="35.15" customHeight="1" thickBot="1" x14ac:dyDescent="0.4">
      <c r="A72" s="153" t="s">
        <v>441</v>
      </c>
      <c r="B72" s="299" t="s">
        <v>611</v>
      </c>
      <c r="C72" s="300"/>
      <c r="D72" s="300"/>
      <c r="E72" s="301"/>
      <c r="F72" s="153" t="s">
        <v>4</v>
      </c>
      <c r="G72" s="154"/>
    </row>
    <row r="73" spans="1:7" s="144" customFormat="1" ht="35.15" customHeight="1" thickBot="1" x14ac:dyDescent="0.4">
      <c r="A73" s="302" t="s">
        <v>437</v>
      </c>
      <c r="B73" s="303"/>
      <c r="C73" s="303"/>
      <c r="D73" s="303"/>
      <c r="E73" s="303"/>
      <c r="F73" s="303"/>
      <c r="G73" s="304"/>
    </row>
    <row r="74" spans="1:7" s="144" customFormat="1" ht="35.15" customHeight="1" thickBot="1" x14ac:dyDescent="0.4">
      <c r="A74" s="145" t="s">
        <v>154</v>
      </c>
      <c r="B74" s="305" t="s">
        <v>0</v>
      </c>
      <c r="C74" s="306"/>
      <c r="D74" s="306"/>
      <c r="E74" s="307"/>
      <c r="F74" s="145" t="s">
        <v>1</v>
      </c>
      <c r="G74" s="146" t="s">
        <v>371</v>
      </c>
    </row>
    <row r="75" spans="1:7" s="144" customFormat="1" ht="35.15" customHeight="1" x14ac:dyDescent="0.35">
      <c r="A75" s="147" t="s">
        <v>282</v>
      </c>
      <c r="B75" s="308" t="s">
        <v>612</v>
      </c>
      <c r="C75" s="309"/>
      <c r="D75" s="309"/>
      <c r="E75" s="310"/>
      <c r="F75" s="147" t="s">
        <v>2</v>
      </c>
      <c r="G75" s="148"/>
    </row>
    <row r="76" spans="1:7" s="144" customFormat="1" ht="35.15" customHeight="1" x14ac:dyDescent="0.35">
      <c r="A76" s="149" t="s">
        <v>283</v>
      </c>
      <c r="B76" s="296" t="s">
        <v>613</v>
      </c>
      <c r="C76" s="297"/>
      <c r="D76" s="297"/>
      <c r="E76" s="298"/>
      <c r="F76" s="149" t="s">
        <v>2</v>
      </c>
      <c r="G76" s="150"/>
    </row>
    <row r="77" spans="1:7" s="144" customFormat="1" ht="35.15" customHeight="1" x14ac:dyDescent="0.35">
      <c r="A77" s="149" t="s">
        <v>284</v>
      </c>
      <c r="B77" s="296" t="s">
        <v>614</v>
      </c>
      <c r="C77" s="297"/>
      <c r="D77" s="297"/>
      <c r="E77" s="298"/>
      <c r="F77" s="149" t="s">
        <v>2</v>
      </c>
      <c r="G77" s="150"/>
    </row>
    <row r="78" spans="1:7" s="144" customFormat="1" ht="35.15" customHeight="1" x14ac:dyDescent="0.35">
      <c r="A78" s="149" t="s">
        <v>285</v>
      </c>
      <c r="B78" s="296" t="s">
        <v>615</v>
      </c>
      <c r="C78" s="297"/>
      <c r="D78" s="297"/>
      <c r="E78" s="298"/>
      <c r="F78" s="149" t="s">
        <v>2</v>
      </c>
      <c r="G78" s="150"/>
    </row>
    <row r="79" spans="1:7" s="144" customFormat="1" ht="35.15" customHeight="1" x14ac:dyDescent="0.35">
      <c r="A79" s="149" t="s">
        <v>286</v>
      </c>
      <c r="B79" s="296" t="s">
        <v>616</v>
      </c>
      <c r="C79" s="297"/>
      <c r="D79" s="297"/>
      <c r="E79" s="298"/>
      <c r="F79" s="149" t="s">
        <v>2</v>
      </c>
      <c r="G79" s="150"/>
    </row>
    <row r="80" spans="1:7" s="144" customFormat="1" ht="35.15" customHeight="1" x14ac:dyDescent="0.35">
      <c r="A80" s="149" t="s">
        <v>287</v>
      </c>
      <c r="B80" s="296" t="s">
        <v>617</v>
      </c>
      <c r="C80" s="297"/>
      <c r="D80" s="297"/>
      <c r="E80" s="298"/>
      <c r="F80" s="149" t="s">
        <v>2</v>
      </c>
      <c r="G80" s="150"/>
    </row>
    <row r="81" spans="1:7" s="144" customFormat="1" ht="35.15" customHeight="1" x14ac:dyDescent="0.35">
      <c r="A81" s="149" t="s">
        <v>288</v>
      </c>
      <c r="B81" s="296" t="s">
        <v>618</v>
      </c>
      <c r="C81" s="297"/>
      <c r="D81" s="297"/>
      <c r="E81" s="298"/>
      <c r="F81" s="149" t="s">
        <v>2</v>
      </c>
      <c r="G81" s="150"/>
    </row>
    <row r="82" spans="1:7" s="144" customFormat="1" ht="35.15" customHeight="1" x14ac:dyDescent="0.35">
      <c r="A82" s="149" t="s">
        <v>289</v>
      </c>
      <c r="B82" s="296" t="s">
        <v>619</v>
      </c>
      <c r="C82" s="297"/>
      <c r="D82" s="297"/>
      <c r="E82" s="298"/>
      <c r="F82" s="149" t="s">
        <v>2</v>
      </c>
      <c r="G82" s="150"/>
    </row>
    <row r="83" spans="1:7" s="144" customFormat="1" ht="35.15" customHeight="1" x14ac:dyDescent="0.35">
      <c r="A83" s="149" t="s">
        <v>290</v>
      </c>
      <c r="B83" s="296" t="s">
        <v>620</v>
      </c>
      <c r="C83" s="297"/>
      <c r="D83" s="297"/>
      <c r="E83" s="298"/>
      <c r="F83" s="149" t="s">
        <v>2</v>
      </c>
      <c r="G83" s="150"/>
    </row>
    <row r="84" spans="1:7" s="144" customFormat="1" ht="35.15" customHeight="1" x14ac:dyDescent="0.35">
      <c r="A84" s="149" t="s">
        <v>291</v>
      </c>
      <c r="B84" s="296" t="s">
        <v>621</v>
      </c>
      <c r="C84" s="297"/>
      <c r="D84" s="297"/>
      <c r="E84" s="298"/>
      <c r="F84" s="149" t="s">
        <v>2</v>
      </c>
      <c r="G84" s="150"/>
    </row>
    <row r="85" spans="1:7" s="144" customFormat="1" ht="35.15" customHeight="1" x14ac:dyDescent="0.35">
      <c r="A85" s="149" t="s">
        <v>292</v>
      </c>
      <c r="B85" s="296" t="s">
        <v>622</v>
      </c>
      <c r="C85" s="297"/>
      <c r="D85" s="297"/>
      <c r="E85" s="298"/>
      <c r="F85" s="149" t="s">
        <v>2</v>
      </c>
      <c r="G85" s="150"/>
    </row>
    <row r="86" spans="1:7" s="144" customFormat="1" ht="35.15" customHeight="1" x14ac:dyDescent="0.35">
      <c r="A86" s="149" t="s">
        <v>293</v>
      </c>
      <c r="B86" s="296" t="s">
        <v>623</v>
      </c>
      <c r="C86" s="297"/>
      <c r="D86" s="297"/>
      <c r="E86" s="298"/>
      <c r="F86" s="149" t="s">
        <v>4</v>
      </c>
      <c r="G86" s="150"/>
    </row>
    <row r="87" spans="1:7" s="144" customFormat="1" ht="35.15" customHeight="1" x14ac:dyDescent="0.35">
      <c r="A87" s="149" t="s">
        <v>294</v>
      </c>
      <c r="B87" s="296" t="s">
        <v>624</v>
      </c>
      <c r="C87" s="297"/>
      <c r="D87" s="297"/>
      <c r="E87" s="298"/>
      <c r="F87" s="149" t="s">
        <v>4</v>
      </c>
      <c r="G87" s="150"/>
    </row>
    <row r="88" spans="1:7" s="144" customFormat="1" ht="35.15" customHeight="1" x14ac:dyDescent="0.35">
      <c r="A88" s="149" t="s">
        <v>295</v>
      </c>
      <c r="B88" s="296" t="s">
        <v>625</v>
      </c>
      <c r="C88" s="297"/>
      <c r="D88" s="297"/>
      <c r="E88" s="298"/>
      <c r="F88" s="149" t="s">
        <v>4</v>
      </c>
      <c r="G88" s="150"/>
    </row>
    <row r="89" spans="1:7" s="144" customFormat="1" ht="35.15" customHeight="1" x14ac:dyDescent="0.35">
      <c r="A89" s="149" t="s">
        <v>296</v>
      </c>
      <c r="B89" s="296" t="s">
        <v>626</v>
      </c>
      <c r="C89" s="297"/>
      <c r="D89" s="297"/>
      <c r="E89" s="298"/>
      <c r="F89" s="149" t="s">
        <v>4</v>
      </c>
      <c r="G89" s="150"/>
    </row>
    <row r="90" spans="1:7" s="144" customFormat="1" ht="35.15" customHeight="1" x14ac:dyDescent="0.35">
      <c r="A90" s="149" t="s">
        <v>297</v>
      </c>
      <c r="B90" s="296" t="s">
        <v>627</v>
      </c>
      <c r="C90" s="297"/>
      <c r="D90" s="297"/>
      <c r="E90" s="298"/>
      <c r="F90" s="149" t="s">
        <v>4</v>
      </c>
      <c r="G90" s="150"/>
    </row>
    <row r="91" spans="1:7" s="144" customFormat="1" ht="35.15" customHeight="1" x14ac:dyDescent="0.35">
      <c r="A91" s="149" t="s">
        <v>298</v>
      </c>
      <c r="B91" s="296" t="s">
        <v>628</v>
      </c>
      <c r="C91" s="297"/>
      <c r="D91" s="297"/>
      <c r="E91" s="298"/>
      <c r="F91" s="149" t="s">
        <v>4</v>
      </c>
      <c r="G91" s="150"/>
    </row>
    <row r="92" spans="1:7" s="144" customFormat="1" ht="35.15" customHeight="1" x14ac:dyDescent="0.35">
      <c r="A92" s="149" t="s">
        <v>299</v>
      </c>
      <c r="B92" s="296" t="s">
        <v>629</v>
      </c>
      <c r="C92" s="297"/>
      <c r="D92" s="297"/>
      <c r="E92" s="298"/>
      <c r="F92" s="149" t="s">
        <v>2</v>
      </c>
      <c r="G92" s="150"/>
    </row>
    <row r="93" spans="1:7" s="143" customFormat="1" ht="35.15" customHeight="1" x14ac:dyDescent="0.35">
      <c r="A93" s="149" t="s">
        <v>300</v>
      </c>
      <c r="B93" s="296" t="s">
        <v>630</v>
      </c>
      <c r="C93" s="297"/>
      <c r="D93" s="297"/>
      <c r="E93" s="298"/>
      <c r="F93" s="149" t="s">
        <v>2</v>
      </c>
      <c r="G93" s="150"/>
    </row>
    <row r="94" spans="1:7" s="144" customFormat="1" ht="35.15" customHeight="1" x14ac:dyDescent="0.35">
      <c r="A94" s="149" t="s">
        <v>301</v>
      </c>
      <c r="B94" s="296" t="s">
        <v>631</v>
      </c>
      <c r="C94" s="297"/>
      <c r="D94" s="297"/>
      <c r="E94" s="298"/>
      <c r="F94" s="149" t="s">
        <v>2</v>
      </c>
      <c r="G94" s="150"/>
    </row>
    <row r="95" spans="1:7" s="144" customFormat="1" ht="35.15" customHeight="1" thickBot="1" x14ac:dyDescent="0.4">
      <c r="A95" s="153" t="s">
        <v>302</v>
      </c>
      <c r="B95" s="299" t="s">
        <v>632</v>
      </c>
      <c r="C95" s="300"/>
      <c r="D95" s="300"/>
      <c r="E95" s="301"/>
      <c r="F95" s="153" t="s">
        <v>4</v>
      </c>
      <c r="G95" s="154"/>
    </row>
    <row r="96" spans="1:7" ht="35.15" customHeight="1" x14ac:dyDescent="0.35">
      <c r="A96" s="160"/>
      <c r="B96" s="295"/>
      <c r="C96" s="295"/>
      <c r="D96" s="295"/>
      <c r="E96" s="295"/>
      <c r="F96" s="161"/>
      <c r="G96" s="160"/>
    </row>
    <row r="97" spans="1:7" ht="35.15" customHeight="1" thickBot="1" x14ac:dyDescent="0.4">
      <c r="A97" s="162" t="s">
        <v>633</v>
      </c>
      <c r="B97" s="163"/>
      <c r="C97" s="163"/>
      <c r="D97" s="163"/>
      <c r="E97" s="163"/>
      <c r="F97" s="164"/>
      <c r="G97" s="163"/>
    </row>
    <row r="98" spans="1:7" ht="35.15" customHeight="1" x14ac:dyDescent="0.35">
      <c r="A98" s="292"/>
      <c r="B98" s="293"/>
      <c r="C98" s="293"/>
      <c r="D98" s="293"/>
      <c r="E98" s="293"/>
      <c r="F98" s="293"/>
      <c r="G98" s="294"/>
    </row>
    <row r="99" spans="1:7" ht="35.15" customHeight="1" x14ac:dyDescent="0.35">
      <c r="A99" s="285"/>
      <c r="B99" s="286"/>
      <c r="C99" s="286"/>
      <c r="D99" s="286"/>
      <c r="E99" s="286"/>
      <c r="F99" s="286"/>
      <c r="G99" s="287"/>
    </row>
    <row r="100" spans="1:7" ht="35.15" customHeight="1" x14ac:dyDescent="0.35">
      <c r="A100" s="285"/>
      <c r="B100" s="286"/>
      <c r="C100" s="286"/>
      <c r="D100" s="286"/>
      <c r="E100" s="286"/>
      <c r="F100" s="286"/>
      <c r="G100" s="287"/>
    </row>
    <row r="101" spans="1:7" ht="35.15" customHeight="1" x14ac:dyDescent="0.35">
      <c r="A101" s="285"/>
      <c r="B101" s="286"/>
      <c r="C101" s="286"/>
      <c r="D101" s="286"/>
      <c r="E101" s="286"/>
      <c r="F101" s="286"/>
      <c r="G101" s="287"/>
    </row>
    <row r="102" spans="1:7" ht="35.15" customHeight="1" x14ac:dyDescent="0.35">
      <c r="A102" s="285"/>
      <c r="B102" s="286"/>
      <c r="C102" s="286"/>
      <c r="D102" s="286"/>
      <c r="E102" s="286"/>
      <c r="F102" s="286"/>
      <c r="G102" s="287"/>
    </row>
    <row r="103" spans="1:7" ht="35.15" customHeight="1" x14ac:dyDescent="0.35">
      <c r="A103" s="285"/>
      <c r="B103" s="286"/>
      <c r="C103" s="286"/>
      <c r="D103" s="286"/>
      <c r="E103" s="286"/>
      <c r="F103" s="286"/>
      <c r="G103" s="287"/>
    </row>
    <row r="104" spans="1:7" ht="35.15" customHeight="1" x14ac:dyDescent="0.35">
      <c r="A104" s="285"/>
      <c r="B104" s="286"/>
      <c r="C104" s="286"/>
      <c r="D104" s="286"/>
      <c r="E104" s="286"/>
      <c r="F104" s="286"/>
      <c r="G104" s="287"/>
    </row>
    <row r="105" spans="1:7" ht="35.15" customHeight="1" x14ac:dyDescent="0.35">
      <c r="A105" s="285"/>
      <c r="B105" s="286"/>
      <c r="C105" s="286"/>
      <c r="D105" s="286"/>
      <c r="E105" s="286"/>
      <c r="F105" s="286"/>
      <c r="G105" s="287"/>
    </row>
    <row r="106" spans="1:7" ht="35.15" customHeight="1" x14ac:dyDescent="0.35">
      <c r="A106" s="285"/>
      <c r="B106" s="286"/>
      <c r="C106" s="286"/>
      <c r="D106" s="286"/>
      <c r="E106" s="286"/>
      <c r="F106" s="286"/>
      <c r="G106" s="287"/>
    </row>
    <row r="107" spans="1:7" ht="35.15" customHeight="1" thickBot="1" x14ac:dyDescent="0.4">
      <c r="A107" s="288"/>
      <c r="B107" s="289"/>
      <c r="C107" s="289"/>
      <c r="D107" s="289"/>
      <c r="E107" s="289"/>
      <c r="F107" s="289"/>
      <c r="G107" s="290"/>
    </row>
    <row r="108" spans="1:7" ht="15" customHeight="1" x14ac:dyDescent="0.35">
      <c r="A108" s="165"/>
      <c r="B108" s="165"/>
      <c r="C108" s="165"/>
      <c r="D108" s="166"/>
      <c r="E108" s="167"/>
      <c r="F108" s="168"/>
      <c r="G108" s="168"/>
    </row>
    <row r="109" spans="1:7" ht="15" customHeight="1" x14ac:dyDescent="0.35">
      <c r="A109" s="194"/>
      <c r="B109" s="194"/>
      <c r="C109" s="194"/>
      <c r="D109" s="166"/>
      <c r="E109" s="170"/>
      <c r="F109" s="161"/>
      <c r="G109" s="161"/>
    </row>
    <row r="110" spans="1:7" ht="15" customHeight="1" x14ac:dyDescent="0.35">
      <c r="A110" s="194"/>
      <c r="B110" s="194"/>
      <c r="C110" s="194"/>
      <c r="D110" s="166"/>
      <c r="E110" s="170"/>
      <c r="F110" s="161"/>
      <c r="G110" s="161"/>
    </row>
    <row r="111" spans="1:7" ht="15" customHeight="1" x14ac:dyDescent="0.35">
      <c r="A111" s="194"/>
      <c r="B111" s="194"/>
      <c r="C111" s="194"/>
      <c r="D111" s="166"/>
      <c r="E111" s="170"/>
      <c r="F111" s="161"/>
      <c r="G111" s="161"/>
    </row>
    <row r="112" spans="1:7" ht="15" customHeight="1" x14ac:dyDescent="0.35">
      <c r="A112" s="194"/>
      <c r="B112" s="194"/>
      <c r="C112" s="194"/>
      <c r="D112" s="166"/>
      <c r="E112" s="170"/>
      <c r="F112" s="161"/>
      <c r="G112" s="161"/>
    </row>
    <row r="113" spans="1:7" ht="15" customHeight="1" x14ac:dyDescent="0.35">
      <c r="A113" s="194"/>
      <c r="B113" s="194"/>
      <c r="C113" s="194"/>
      <c r="D113" s="166"/>
      <c r="E113" s="170"/>
      <c r="F113" s="161"/>
      <c r="G113" s="161"/>
    </row>
    <row r="114" spans="1:7" ht="15" customHeight="1" x14ac:dyDescent="0.35">
      <c r="A114" s="169"/>
      <c r="B114" s="169"/>
      <c r="C114" s="169"/>
      <c r="D114" s="166"/>
      <c r="E114" s="170"/>
      <c r="F114" s="161"/>
      <c r="G114" s="161"/>
    </row>
    <row r="115" spans="1:7" s="136" customFormat="1" ht="15" customHeight="1" x14ac:dyDescent="0.35">
      <c r="A115" s="190"/>
      <c r="B115" s="190"/>
      <c r="C115" s="190"/>
      <c r="D115" s="191"/>
      <c r="E115" s="192"/>
      <c r="F115" s="171"/>
      <c r="G115" s="171"/>
    </row>
    <row r="116" spans="1:7" s="136" customFormat="1" ht="15" customHeight="1" x14ac:dyDescent="0.35">
      <c r="A116" s="190"/>
      <c r="B116" s="190"/>
      <c r="C116" s="190"/>
      <c r="D116" s="191"/>
      <c r="E116" s="192"/>
      <c r="F116" s="171"/>
      <c r="G116" s="171"/>
    </row>
    <row r="117" spans="1:7" s="136" customFormat="1" ht="15" customHeight="1" x14ac:dyDescent="0.35">
      <c r="A117" s="190"/>
      <c r="B117" s="190"/>
      <c r="C117" s="190"/>
      <c r="D117" s="191"/>
      <c r="E117" s="192" t="s">
        <v>634</v>
      </c>
      <c r="F117" s="171"/>
      <c r="G117" s="171"/>
    </row>
    <row r="118" spans="1:7" s="136" customFormat="1" ht="15" customHeight="1" x14ac:dyDescent="0.35">
      <c r="A118" s="291"/>
      <c r="B118" s="291"/>
      <c r="C118" s="291"/>
      <c r="D118" s="191"/>
      <c r="E118" s="291"/>
      <c r="F118" s="291"/>
      <c r="G118" s="291"/>
    </row>
    <row r="119" spans="1:7" s="136" customFormat="1" ht="15" customHeight="1" thickBot="1" x14ac:dyDescent="0.4">
      <c r="A119" s="283"/>
      <c r="B119" s="283"/>
      <c r="C119" s="283"/>
      <c r="D119" s="191"/>
      <c r="E119" s="283"/>
      <c r="F119" s="283"/>
      <c r="G119" s="283"/>
    </row>
    <row r="120" spans="1:7" s="136" customFormat="1" ht="15" customHeight="1" x14ac:dyDescent="0.35">
      <c r="A120" s="284" t="s">
        <v>635</v>
      </c>
      <c r="B120" s="284"/>
      <c r="C120" s="284"/>
      <c r="D120" s="193"/>
      <c r="E120" s="284" t="s">
        <v>635</v>
      </c>
      <c r="F120" s="284"/>
      <c r="G120" s="284"/>
    </row>
    <row r="121" spans="1:7" s="136" customFormat="1" ht="15" customHeight="1" x14ac:dyDescent="0.35">
      <c r="A121" s="282" t="s">
        <v>636</v>
      </c>
      <c r="B121" s="282"/>
      <c r="C121" s="282"/>
      <c r="D121" s="193"/>
      <c r="E121" s="282" t="s">
        <v>636</v>
      </c>
      <c r="F121" s="282"/>
      <c r="G121" s="282"/>
    </row>
    <row r="122" spans="1:7" s="136" customFormat="1" ht="15" customHeight="1" x14ac:dyDescent="0.35">
      <c r="A122" s="282" t="s">
        <v>637</v>
      </c>
      <c r="B122" s="282"/>
      <c r="C122" s="282"/>
      <c r="D122" s="193"/>
      <c r="E122" s="282" t="s">
        <v>638</v>
      </c>
      <c r="F122" s="282"/>
      <c r="G122" s="282"/>
    </row>
    <row r="123" spans="1:7" s="136" customFormat="1" ht="15" customHeight="1" x14ac:dyDescent="0.35">
      <c r="A123" s="282" t="s">
        <v>639</v>
      </c>
      <c r="B123" s="282"/>
      <c r="C123" s="282"/>
      <c r="D123" s="193"/>
      <c r="E123" s="282"/>
      <c r="F123" s="282"/>
      <c r="G123" s="282"/>
    </row>
    <row r="124" spans="1:7" s="136" customFormat="1" ht="15" customHeight="1" x14ac:dyDescent="0.35">
      <c r="A124" s="171"/>
      <c r="B124" s="171"/>
      <c r="C124" s="171"/>
      <c r="D124" s="171"/>
      <c r="E124" s="171"/>
      <c r="F124" s="171"/>
      <c r="G124" s="171"/>
    </row>
    <row r="125" spans="1:7" s="136" customFormat="1" ht="35.15" customHeight="1" x14ac:dyDescent="0.35"/>
    <row r="126" spans="1:7" s="136" customFormat="1" ht="35.15" customHeight="1" x14ac:dyDescent="0.35"/>
    <row r="127" spans="1:7" s="136" customFormat="1" ht="35.15" customHeight="1" x14ac:dyDescent="0.35"/>
    <row r="128" spans="1:7" s="136" customFormat="1" ht="35.15" customHeight="1" x14ac:dyDescent="0.35"/>
    <row r="129" s="136" customFormat="1" ht="35.15" customHeight="1" x14ac:dyDescent="0.35"/>
    <row r="130" s="136" customFormat="1" ht="35.15" customHeight="1" x14ac:dyDescent="0.35"/>
    <row r="131" s="136" customFormat="1" ht="35.15" customHeight="1" x14ac:dyDescent="0.35"/>
    <row r="132" s="136" customFormat="1" ht="35.15" customHeight="1" x14ac:dyDescent="0.35"/>
    <row r="133" s="136" customFormat="1" ht="35.15" customHeight="1" x14ac:dyDescent="0.35"/>
    <row r="134" s="136" customFormat="1" ht="35.15" customHeight="1" x14ac:dyDescent="0.35"/>
    <row r="135" s="136" customFormat="1" ht="35.15" customHeight="1" x14ac:dyDescent="0.35"/>
    <row r="136" s="136" customFormat="1" ht="35.15" customHeight="1" x14ac:dyDescent="0.35"/>
    <row r="137" s="136" customFormat="1" ht="35.15" customHeight="1" x14ac:dyDescent="0.35"/>
    <row r="138" s="136" customFormat="1" ht="35.15" customHeight="1" x14ac:dyDescent="0.35"/>
    <row r="139" s="136" customFormat="1" ht="35.15" customHeight="1" x14ac:dyDescent="0.35"/>
    <row r="140" s="136" customFormat="1" ht="35.15" customHeight="1" x14ac:dyDescent="0.35"/>
    <row r="141" s="136" customFormat="1" ht="35.15" customHeight="1" x14ac:dyDescent="0.35"/>
    <row r="142" s="136" customFormat="1" ht="35.15" customHeight="1" x14ac:dyDescent="0.35"/>
    <row r="143" s="136" customFormat="1" ht="35.15" customHeight="1" x14ac:dyDescent="0.35"/>
    <row r="144" s="136" customFormat="1" ht="35.15" customHeight="1" x14ac:dyDescent="0.35"/>
    <row r="145" s="136" customFormat="1" ht="35.15" customHeight="1" x14ac:dyDescent="0.35"/>
    <row r="146" s="136" customFormat="1" ht="35.15" customHeight="1" x14ac:dyDescent="0.35"/>
    <row r="147" s="136" customFormat="1" ht="35.15" customHeight="1" x14ac:dyDescent="0.35"/>
    <row r="148" s="136" customFormat="1" ht="35.15" customHeight="1" x14ac:dyDescent="0.35"/>
    <row r="149" s="136" customFormat="1" ht="35.15" customHeight="1" x14ac:dyDescent="0.35"/>
    <row r="150" s="136" customFormat="1" ht="35.15" customHeight="1" x14ac:dyDescent="0.35"/>
    <row r="151" s="136" customFormat="1" ht="35.15" customHeight="1" x14ac:dyDescent="0.35"/>
    <row r="152" s="136" customFormat="1" ht="35.15" customHeight="1" x14ac:dyDescent="0.35"/>
    <row r="153" s="136" customFormat="1" ht="35.15" customHeight="1" x14ac:dyDescent="0.35"/>
    <row r="154" s="136" customFormat="1" ht="35.15" customHeight="1" x14ac:dyDescent="0.35"/>
    <row r="155" s="136" customFormat="1" ht="35.15" customHeight="1" x14ac:dyDescent="0.35"/>
    <row r="156" s="136" customFormat="1" ht="35.15" customHeight="1" x14ac:dyDescent="0.35"/>
    <row r="157" s="136" customFormat="1" ht="35.15" customHeight="1" x14ac:dyDescent="0.35"/>
    <row r="158" s="136" customFormat="1" ht="35.15" customHeight="1" x14ac:dyDescent="0.35"/>
    <row r="159" s="136" customFormat="1" ht="35.15" customHeight="1" x14ac:dyDescent="0.35"/>
    <row r="160" s="136" customFormat="1" ht="35.15" customHeight="1" x14ac:dyDescent="0.35"/>
    <row r="161" s="136" customFormat="1" ht="35.15" customHeight="1" x14ac:dyDescent="0.35"/>
    <row r="162" s="136" customFormat="1" ht="35.15" customHeight="1" x14ac:dyDescent="0.35"/>
    <row r="163" s="136" customFormat="1" ht="35.15" customHeight="1" x14ac:dyDescent="0.35"/>
    <row r="164" s="136" customFormat="1" ht="35.15" customHeight="1" x14ac:dyDescent="0.35"/>
    <row r="165" s="136" customFormat="1" ht="35.15" customHeight="1" x14ac:dyDescent="0.35"/>
    <row r="166" s="136" customFormat="1" ht="35.15" customHeight="1" x14ac:dyDescent="0.35"/>
    <row r="167" s="136" customFormat="1" ht="35.15" customHeight="1" x14ac:dyDescent="0.35"/>
    <row r="168" s="136" customFormat="1" ht="35.15" customHeight="1" x14ac:dyDescent="0.35"/>
    <row r="169" s="136" customFormat="1" ht="35.15" customHeight="1" x14ac:dyDescent="0.35"/>
    <row r="170" s="136" customFormat="1" ht="35.15" customHeight="1" x14ac:dyDescent="0.35"/>
    <row r="171" s="136" customFormat="1" ht="35.15" customHeight="1" x14ac:dyDescent="0.35"/>
    <row r="172" s="136" customFormat="1" ht="35.15" customHeight="1" x14ac:dyDescent="0.35"/>
    <row r="173" s="136" customFormat="1" ht="35.15" customHeight="1" x14ac:dyDescent="0.35"/>
    <row r="174" s="136" customFormat="1" ht="35.15" customHeight="1" x14ac:dyDescent="0.35"/>
    <row r="175" s="136" customFormat="1" ht="35.15" customHeight="1" x14ac:dyDescent="0.35"/>
    <row r="176" s="136" customFormat="1" ht="35.15" customHeight="1" x14ac:dyDescent="0.35"/>
    <row r="177" spans="1:5" s="136" customFormat="1" ht="35.15" customHeight="1" x14ac:dyDescent="0.35"/>
    <row r="178" spans="1:5" s="136" customFormat="1" ht="35.15" customHeight="1" x14ac:dyDescent="0.35"/>
    <row r="179" spans="1:5" s="136" customFormat="1" ht="35.15" customHeight="1" x14ac:dyDescent="0.35"/>
    <row r="180" spans="1:5" s="136" customFormat="1" ht="35.15" customHeight="1" x14ac:dyDescent="0.35"/>
    <row r="181" spans="1:5" s="136" customFormat="1" ht="35.15" customHeight="1" x14ac:dyDescent="0.35"/>
    <row r="182" spans="1:5" s="136" customFormat="1" ht="35.15" customHeight="1" x14ac:dyDescent="0.35"/>
    <row r="183" spans="1:5" s="136" customFormat="1" ht="35.15" customHeight="1" x14ac:dyDescent="0.35"/>
    <row r="184" spans="1:5" s="136" customFormat="1" ht="35.15" customHeight="1" x14ac:dyDescent="0.35"/>
    <row r="185" spans="1:5" s="136" customFormat="1" ht="35.15" customHeight="1" x14ac:dyDescent="0.35"/>
    <row r="186" spans="1:5" s="136" customFormat="1" ht="35.15" customHeight="1" x14ac:dyDescent="0.35"/>
    <row r="187" spans="1:5" s="136" customFormat="1" ht="35.15" customHeight="1" x14ac:dyDescent="0.35"/>
    <row r="188" spans="1:5" s="136" customFormat="1" ht="35.15" customHeight="1" x14ac:dyDescent="0.35"/>
    <row r="189" spans="1:5" s="136" customFormat="1" ht="35.15" customHeight="1" x14ac:dyDescent="0.35">
      <c r="A189" s="172"/>
      <c r="B189" s="172"/>
      <c r="C189" s="172"/>
      <c r="D189" s="173"/>
      <c r="E189" s="174"/>
    </row>
    <row r="190" spans="1:5" s="136" customFormat="1" ht="35.15" customHeight="1" x14ac:dyDescent="0.35">
      <c r="A190" s="172"/>
      <c r="B190" s="172"/>
      <c r="C190" s="172"/>
      <c r="D190" s="173"/>
      <c r="E190" s="174"/>
    </row>
    <row r="191" spans="1:5" s="136" customFormat="1" ht="35.15" customHeight="1" x14ac:dyDescent="0.35">
      <c r="A191" s="172"/>
      <c r="B191" s="172"/>
      <c r="C191" s="172"/>
      <c r="D191" s="173"/>
      <c r="E191" s="174"/>
    </row>
    <row r="192" spans="1:5" s="136" customFormat="1" ht="35.15" customHeight="1" x14ac:dyDescent="0.35">
      <c r="A192" s="172"/>
      <c r="B192" s="172"/>
      <c r="C192" s="172"/>
      <c r="D192" s="173"/>
      <c r="E192" s="174"/>
    </row>
    <row r="193" spans="1:7" s="136" customFormat="1" ht="35.15" customHeight="1" x14ac:dyDescent="0.35">
      <c r="A193" s="172"/>
      <c r="B193" s="172"/>
      <c r="C193" s="172"/>
      <c r="D193" s="173"/>
      <c r="E193" s="174"/>
    </row>
    <row r="194" spans="1:7" s="136" customFormat="1" ht="35.15" customHeight="1" x14ac:dyDescent="0.35">
      <c r="A194" s="172"/>
      <c r="B194" s="172"/>
      <c r="C194" s="172"/>
      <c r="D194" s="173"/>
      <c r="E194" s="174"/>
    </row>
    <row r="195" spans="1:7" s="136" customFormat="1" ht="35.15" customHeight="1" x14ac:dyDescent="0.35">
      <c r="A195" s="172"/>
      <c r="B195" s="172"/>
      <c r="C195" s="172"/>
      <c r="D195" s="173"/>
      <c r="E195" s="174"/>
    </row>
    <row r="196" spans="1:7" ht="35.15" customHeight="1" x14ac:dyDescent="0.35">
      <c r="A196" s="172"/>
      <c r="B196" s="172"/>
      <c r="C196" s="172"/>
      <c r="D196" s="173"/>
      <c r="E196" s="174"/>
      <c r="F196" s="136"/>
      <c r="G196" s="136"/>
    </row>
  </sheetData>
  <mergeCells count="109">
    <mergeCell ref="D1:D2"/>
    <mergeCell ref="D4:D5"/>
    <mergeCell ref="E5:G5"/>
    <mergeCell ref="C8:D8"/>
    <mergeCell ref="C9:D9"/>
    <mergeCell ref="B24:E24"/>
    <mergeCell ref="B18:E18"/>
    <mergeCell ref="B19:E19"/>
    <mergeCell ref="B20:E20"/>
    <mergeCell ref="B21:E21"/>
    <mergeCell ref="B22:E22"/>
    <mergeCell ref="B23:E23"/>
    <mergeCell ref="A14:B14"/>
    <mergeCell ref="A16:G16"/>
    <mergeCell ref="B17:E17"/>
    <mergeCell ref="B30:E30"/>
    <mergeCell ref="B31:E31"/>
    <mergeCell ref="B32:E32"/>
    <mergeCell ref="B33:E33"/>
    <mergeCell ref="B34:E34"/>
    <mergeCell ref="B35:E35"/>
    <mergeCell ref="B25:E25"/>
    <mergeCell ref="B26:E26"/>
    <mergeCell ref="A27:G27"/>
    <mergeCell ref="B28:E28"/>
    <mergeCell ref="B29:E29"/>
    <mergeCell ref="B42:E42"/>
    <mergeCell ref="B43:E43"/>
    <mergeCell ref="B44:E44"/>
    <mergeCell ref="B45:E45"/>
    <mergeCell ref="B46:E46"/>
    <mergeCell ref="B47:E47"/>
    <mergeCell ref="B36:E36"/>
    <mergeCell ref="B37:E37"/>
    <mergeCell ref="B38:E38"/>
    <mergeCell ref="A39:G39"/>
    <mergeCell ref="B40:E40"/>
    <mergeCell ref="B41:E41"/>
    <mergeCell ref="B54:E54"/>
    <mergeCell ref="B55:E55"/>
    <mergeCell ref="B56:E56"/>
    <mergeCell ref="A57:G57"/>
    <mergeCell ref="B58:E58"/>
    <mergeCell ref="B59:E59"/>
    <mergeCell ref="B48:E48"/>
    <mergeCell ref="B49:E49"/>
    <mergeCell ref="B50:E50"/>
    <mergeCell ref="B51:E51"/>
    <mergeCell ref="B52:E52"/>
    <mergeCell ref="B53:E53"/>
    <mergeCell ref="B66:E66"/>
    <mergeCell ref="B67:E67"/>
    <mergeCell ref="B68:E68"/>
    <mergeCell ref="B69:E69"/>
    <mergeCell ref="B70:E70"/>
    <mergeCell ref="B71:E71"/>
    <mergeCell ref="B60:E60"/>
    <mergeCell ref="B61:E61"/>
    <mergeCell ref="B62:E62"/>
    <mergeCell ref="B63:E63"/>
    <mergeCell ref="B64:E64"/>
    <mergeCell ref="B65:E65"/>
    <mergeCell ref="B78:E78"/>
    <mergeCell ref="B79:E79"/>
    <mergeCell ref="B80:E80"/>
    <mergeCell ref="B81:E81"/>
    <mergeCell ref="B82:E82"/>
    <mergeCell ref="B83:E83"/>
    <mergeCell ref="B72:E72"/>
    <mergeCell ref="A73:G73"/>
    <mergeCell ref="B74:E74"/>
    <mergeCell ref="B75:E75"/>
    <mergeCell ref="B76:E76"/>
    <mergeCell ref="B77:E77"/>
    <mergeCell ref="B96:E96"/>
    <mergeCell ref="B90:E90"/>
    <mergeCell ref="B91:E91"/>
    <mergeCell ref="B92:E92"/>
    <mergeCell ref="B93:E93"/>
    <mergeCell ref="B94:E94"/>
    <mergeCell ref="B95:E95"/>
    <mergeCell ref="B84:E84"/>
    <mergeCell ref="B85:E85"/>
    <mergeCell ref="B86:E86"/>
    <mergeCell ref="B87:E87"/>
    <mergeCell ref="B88:E88"/>
    <mergeCell ref="B89:E89"/>
    <mergeCell ref="A104:G104"/>
    <mergeCell ref="A105:G105"/>
    <mergeCell ref="A106:G106"/>
    <mergeCell ref="A107:G107"/>
    <mergeCell ref="A118:C118"/>
    <mergeCell ref="E118:G118"/>
    <mergeCell ref="A98:G98"/>
    <mergeCell ref="A99:G99"/>
    <mergeCell ref="A100:G100"/>
    <mergeCell ref="A101:G101"/>
    <mergeCell ref="A102:G102"/>
    <mergeCell ref="A103:G103"/>
    <mergeCell ref="A122:C122"/>
    <mergeCell ref="E122:G122"/>
    <mergeCell ref="A123:C123"/>
    <mergeCell ref="E123:G123"/>
    <mergeCell ref="A119:C119"/>
    <mergeCell ref="E119:G119"/>
    <mergeCell ref="A120:C120"/>
    <mergeCell ref="E120:G120"/>
    <mergeCell ref="A121:C121"/>
    <mergeCell ref="E121:G121"/>
  </mergeCells>
  <pageMargins left="0.7" right="0.7" top="0.75" bottom="0.75" header="0.3" footer="0.3"/>
  <pageSetup scale="12"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Normal="55" zoomScaleSheetLayoutView="100" workbookViewId="0">
      <selection activeCell="B4" sqref="B4"/>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237"/>
      <c r="B1" s="237"/>
      <c r="C1" s="237"/>
      <c r="D1" s="237"/>
      <c r="E1" s="237"/>
      <c r="F1" s="237"/>
      <c r="G1" s="237"/>
      <c r="H1" s="237"/>
      <c r="I1" s="237"/>
      <c r="J1" s="237"/>
    </row>
    <row r="2" spans="1:10" ht="15" customHeight="1" thickBot="1" x14ac:dyDescent="0.35">
      <c r="A2" s="224"/>
      <c r="B2" s="222"/>
      <c r="C2" s="222"/>
      <c r="D2" s="337" t="s">
        <v>641</v>
      </c>
      <c r="E2" s="337"/>
      <c r="F2" s="337"/>
      <c r="G2" s="337"/>
      <c r="H2" s="222"/>
      <c r="I2" s="222"/>
      <c r="J2" s="223"/>
    </row>
    <row r="3" spans="1:10" ht="45.65" customHeight="1" thickBot="1" x14ac:dyDescent="0.3">
      <c r="A3" s="238"/>
      <c r="B3" s="338" t="s">
        <v>682</v>
      </c>
      <c r="C3" s="338"/>
      <c r="D3" s="338"/>
      <c r="E3" s="338"/>
      <c r="F3" s="338"/>
      <c r="G3" s="338"/>
      <c r="H3" s="338"/>
      <c r="I3" s="338"/>
      <c r="J3" s="239"/>
    </row>
    <row r="4" spans="1:10" ht="13" thickBot="1" x14ac:dyDescent="0.3">
      <c r="A4" s="240"/>
      <c r="B4" s="126"/>
      <c r="C4" s="126"/>
      <c r="D4" s="126"/>
      <c r="E4" s="126"/>
      <c r="F4" s="126"/>
      <c r="G4" s="126"/>
      <c r="H4" s="126"/>
      <c r="I4" s="126"/>
      <c r="J4" s="241"/>
    </row>
    <row r="5" spans="1:10" x14ac:dyDescent="0.25">
      <c r="A5" s="322" t="s">
        <v>671</v>
      </c>
      <c r="B5" s="325"/>
      <c r="C5" s="326"/>
      <c r="D5" s="326"/>
      <c r="E5" s="327"/>
      <c r="F5" s="326"/>
      <c r="G5" s="326"/>
      <c r="H5" s="326"/>
      <c r="I5" s="327"/>
      <c r="J5" s="241"/>
    </row>
    <row r="6" spans="1:10" ht="13.25" customHeight="1" x14ac:dyDescent="0.25">
      <c r="A6" s="323"/>
      <c r="B6" s="328"/>
      <c r="C6" s="329"/>
      <c r="D6" s="329"/>
      <c r="E6" s="330"/>
      <c r="F6" s="329"/>
      <c r="G6" s="329"/>
      <c r="H6" s="329"/>
      <c r="I6" s="330"/>
      <c r="J6" s="241"/>
    </row>
    <row r="7" spans="1:10" x14ac:dyDescent="0.25">
      <c r="A7" s="323"/>
      <c r="B7" s="328"/>
      <c r="C7" s="329"/>
      <c r="D7" s="329"/>
      <c r="E7" s="330"/>
      <c r="F7" s="329"/>
      <c r="G7" s="329"/>
      <c r="H7" s="329"/>
      <c r="I7" s="330"/>
      <c r="J7" s="241"/>
    </row>
    <row r="8" spans="1:10" x14ac:dyDescent="0.25">
      <c r="A8" s="323"/>
      <c r="B8" s="328"/>
      <c r="C8" s="329"/>
      <c r="D8" s="329"/>
      <c r="E8" s="330"/>
      <c r="F8" s="329"/>
      <c r="G8" s="329"/>
      <c r="H8" s="329"/>
      <c r="I8" s="330"/>
      <c r="J8" s="241"/>
    </row>
    <row r="9" spans="1:10" x14ac:dyDescent="0.25">
      <c r="A9" s="323"/>
      <c r="B9" s="328"/>
      <c r="C9" s="329"/>
      <c r="D9" s="329"/>
      <c r="E9" s="330"/>
      <c r="F9" s="329"/>
      <c r="G9" s="329"/>
      <c r="H9" s="329"/>
      <c r="I9" s="330"/>
      <c r="J9" s="241"/>
    </row>
    <row r="10" spans="1:10" x14ac:dyDescent="0.25">
      <c r="A10" s="323"/>
      <c r="B10" s="328"/>
      <c r="C10" s="329"/>
      <c r="D10" s="329"/>
      <c r="E10" s="330"/>
      <c r="F10" s="329"/>
      <c r="G10" s="329"/>
      <c r="H10" s="329"/>
      <c r="I10" s="330"/>
      <c r="J10" s="241"/>
    </row>
    <row r="11" spans="1:10" x14ac:dyDescent="0.25">
      <c r="A11" s="323"/>
      <c r="B11" s="328"/>
      <c r="C11" s="329"/>
      <c r="D11" s="329"/>
      <c r="E11" s="330"/>
      <c r="F11" s="329"/>
      <c r="G11" s="329"/>
      <c r="H11" s="329"/>
      <c r="I11" s="330"/>
      <c r="J11" s="241"/>
    </row>
    <row r="12" spans="1:10" x14ac:dyDescent="0.25">
      <c r="A12" s="323"/>
      <c r="B12" s="328"/>
      <c r="C12" s="329"/>
      <c r="D12" s="329"/>
      <c r="E12" s="330"/>
      <c r="F12" s="329"/>
      <c r="G12" s="329"/>
      <c r="H12" s="329"/>
      <c r="I12" s="330"/>
      <c r="J12" s="241"/>
    </row>
    <row r="13" spans="1:10" x14ac:dyDescent="0.25">
      <c r="A13" s="323"/>
      <c r="B13" s="328"/>
      <c r="C13" s="329"/>
      <c r="D13" s="329"/>
      <c r="E13" s="330"/>
      <c r="F13" s="329"/>
      <c r="G13" s="329"/>
      <c r="H13" s="329"/>
      <c r="I13" s="330"/>
      <c r="J13" s="241"/>
    </row>
    <row r="14" spans="1:10" x14ac:dyDescent="0.25">
      <c r="A14" s="323"/>
      <c r="B14" s="328"/>
      <c r="C14" s="329"/>
      <c r="D14" s="329"/>
      <c r="E14" s="330"/>
      <c r="F14" s="329"/>
      <c r="G14" s="329"/>
      <c r="H14" s="329"/>
      <c r="I14" s="330"/>
      <c r="J14" s="241"/>
    </row>
    <row r="15" spans="1:10" x14ac:dyDescent="0.25">
      <c r="A15" s="323"/>
      <c r="B15" s="328"/>
      <c r="C15" s="329"/>
      <c r="D15" s="329"/>
      <c r="E15" s="330"/>
      <c r="F15" s="329"/>
      <c r="G15" s="329"/>
      <c r="H15" s="329"/>
      <c r="I15" s="330"/>
      <c r="J15" s="241"/>
    </row>
    <row r="16" spans="1:10" ht="13" thickBot="1" x14ac:dyDescent="0.3">
      <c r="A16" s="324"/>
      <c r="B16" s="331"/>
      <c r="C16" s="332"/>
      <c r="D16" s="332"/>
      <c r="E16" s="333"/>
      <c r="F16" s="332"/>
      <c r="G16" s="332"/>
      <c r="H16" s="332"/>
      <c r="I16" s="333"/>
      <c r="J16" s="241"/>
    </row>
    <row r="17" spans="1:10" ht="13" thickBot="1" x14ac:dyDescent="0.3">
      <c r="A17" s="240"/>
      <c r="B17" s="126"/>
      <c r="C17" s="126"/>
      <c r="D17" s="126"/>
      <c r="E17" s="126"/>
      <c r="F17" s="126"/>
      <c r="G17" s="126"/>
      <c r="H17" s="126"/>
      <c r="I17" s="126"/>
      <c r="J17" s="241"/>
    </row>
    <row r="18" spans="1:10" x14ac:dyDescent="0.25">
      <c r="A18" s="322" t="s">
        <v>672</v>
      </c>
      <c r="B18" s="325"/>
      <c r="C18" s="326"/>
      <c r="D18" s="326"/>
      <c r="E18" s="327"/>
      <c r="F18" s="326"/>
      <c r="G18" s="326"/>
      <c r="H18" s="326"/>
      <c r="I18" s="327"/>
      <c r="J18" s="241"/>
    </row>
    <row r="19" spans="1:10" ht="13.25" customHeight="1" x14ac:dyDescent="0.25">
      <c r="A19" s="323"/>
      <c r="B19" s="328"/>
      <c r="C19" s="329"/>
      <c r="D19" s="329"/>
      <c r="E19" s="330"/>
      <c r="F19" s="329"/>
      <c r="G19" s="329"/>
      <c r="H19" s="329"/>
      <c r="I19" s="330"/>
      <c r="J19" s="241"/>
    </row>
    <row r="20" spans="1:10" x14ac:dyDescent="0.25">
      <c r="A20" s="323"/>
      <c r="B20" s="328"/>
      <c r="C20" s="329"/>
      <c r="D20" s="329"/>
      <c r="E20" s="330"/>
      <c r="F20" s="329"/>
      <c r="G20" s="329"/>
      <c r="H20" s="329"/>
      <c r="I20" s="330"/>
      <c r="J20" s="241"/>
    </row>
    <row r="21" spans="1:10" x14ac:dyDescent="0.25">
      <c r="A21" s="323"/>
      <c r="B21" s="328"/>
      <c r="C21" s="329"/>
      <c r="D21" s="329"/>
      <c r="E21" s="330"/>
      <c r="F21" s="329"/>
      <c r="G21" s="329"/>
      <c r="H21" s="329"/>
      <c r="I21" s="330"/>
      <c r="J21" s="241"/>
    </row>
    <row r="22" spans="1:10" x14ac:dyDescent="0.25">
      <c r="A22" s="323"/>
      <c r="B22" s="328"/>
      <c r="C22" s="329"/>
      <c r="D22" s="329"/>
      <c r="E22" s="330"/>
      <c r="F22" s="329"/>
      <c r="G22" s="329"/>
      <c r="H22" s="329"/>
      <c r="I22" s="330"/>
      <c r="J22" s="241"/>
    </row>
    <row r="23" spans="1:10" x14ac:dyDescent="0.25">
      <c r="A23" s="323"/>
      <c r="B23" s="328"/>
      <c r="C23" s="329"/>
      <c r="D23" s="329"/>
      <c r="E23" s="330"/>
      <c r="F23" s="329"/>
      <c r="G23" s="329"/>
      <c r="H23" s="329"/>
      <c r="I23" s="330"/>
      <c r="J23" s="241"/>
    </row>
    <row r="24" spans="1:10" x14ac:dyDescent="0.25">
      <c r="A24" s="323"/>
      <c r="B24" s="328"/>
      <c r="C24" s="329"/>
      <c r="D24" s="329"/>
      <c r="E24" s="330"/>
      <c r="F24" s="329"/>
      <c r="G24" s="329"/>
      <c r="H24" s="329"/>
      <c r="I24" s="330"/>
      <c r="J24" s="241"/>
    </row>
    <row r="25" spans="1:10" x14ac:dyDescent="0.25">
      <c r="A25" s="323"/>
      <c r="B25" s="328"/>
      <c r="C25" s="329"/>
      <c r="D25" s="329"/>
      <c r="E25" s="330"/>
      <c r="F25" s="329"/>
      <c r="G25" s="329"/>
      <c r="H25" s="329"/>
      <c r="I25" s="330"/>
      <c r="J25" s="241"/>
    </row>
    <row r="26" spans="1:10" x14ac:dyDescent="0.25">
      <c r="A26" s="323"/>
      <c r="B26" s="328"/>
      <c r="C26" s="329"/>
      <c r="D26" s="329"/>
      <c r="E26" s="330"/>
      <c r="F26" s="329"/>
      <c r="G26" s="329"/>
      <c r="H26" s="329"/>
      <c r="I26" s="330"/>
      <c r="J26" s="241"/>
    </row>
    <row r="27" spans="1:10" x14ac:dyDescent="0.25">
      <c r="A27" s="323"/>
      <c r="B27" s="328"/>
      <c r="C27" s="329"/>
      <c r="D27" s="329"/>
      <c r="E27" s="330"/>
      <c r="F27" s="329"/>
      <c r="G27" s="329"/>
      <c r="H27" s="329"/>
      <c r="I27" s="330"/>
      <c r="J27" s="241"/>
    </row>
    <row r="28" spans="1:10" x14ac:dyDescent="0.25">
      <c r="A28" s="323"/>
      <c r="B28" s="328"/>
      <c r="C28" s="329"/>
      <c r="D28" s="329"/>
      <c r="E28" s="330"/>
      <c r="F28" s="329"/>
      <c r="G28" s="329"/>
      <c r="H28" s="329"/>
      <c r="I28" s="330"/>
      <c r="J28" s="241"/>
    </row>
    <row r="29" spans="1:10" ht="13" thickBot="1" x14ac:dyDescent="0.3">
      <c r="A29" s="324"/>
      <c r="B29" s="331"/>
      <c r="C29" s="332"/>
      <c r="D29" s="332"/>
      <c r="E29" s="333"/>
      <c r="F29" s="332"/>
      <c r="G29" s="332"/>
      <c r="H29" s="332"/>
      <c r="I29" s="333"/>
      <c r="J29" s="241"/>
    </row>
    <row r="30" spans="1:10" ht="13" thickBot="1" x14ac:dyDescent="0.3">
      <c r="A30" s="240"/>
      <c r="B30" s="126"/>
      <c r="C30" s="126"/>
      <c r="D30" s="126"/>
      <c r="E30" s="126"/>
      <c r="F30" s="126"/>
      <c r="G30" s="126"/>
      <c r="H30" s="126"/>
      <c r="I30" s="126"/>
      <c r="J30" s="241"/>
    </row>
    <row r="31" spans="1:10" x14ac:dyDescent="0.25">
      <c r="A31" s="322" t="s">
        <v>673</v>
      </c>
      <c r="B31" s="325"/>
      <c r="C31" s="326"/>
      <c r="D31" s="326"/>
      <c r="E31" s="327"/>
      <c r="F31" s="326"/>
      <c r="G31" s="326"/>
      <c r="H31" s="326"/>
      <c r="I31" s="327"/>
      <c r="J31" s="241"/>
    </row>
    <row r="32" spans="1:10" ht="13.25" customHeight="1" x14ac:dyDescent="0.25">
      <c r="A32" s="323"/>
      <c r="B32" s="328"/>
      <c r="C32" s="329"/>
      <c r="D32" s="329"/>
      <c r="E32" s="330"/>
      <c r="F32" s="329"/>
      <c r="G32" s="329"/>
      <c r="H32" s="329"/>
      <c r="I32" s="330"/>
      <c r="J32" s="241"/>
    </row>
    <row r="33" spans="1:10" x14ac:dyDescent="0.25">
      <c r="A33" s="323"/>
      <c r="B33" s="328"/>
      <c r="C33" s="329"/>
      <c r="D33" s="329"/>
      <c r="E33" s="330"/>
      <c r="F33" s="329"/>
      <c r="G33" s="329"/>
      <c r="H33" s="329"/>
      <c r="I33" s="330"/>
      <c r="J33" s="241"/>
    </row>
    <row r="34" spans="1:10" x14ac:dyDescent="0.25">
      <c r="A34" s="323"/>
      <c r="B34" s="328"/>
      <c r="C34" s="329"/>
      <c r="D34" s="329"/>
      <c r="E34" s="330"/>
      <c r="F34" s="329"/>
      <c r="G34" s="329"/>
      <c r="H34" s="329"/>
      <c r="I34" s="330"/>
      <c r="J34" s="241"/>
    </row>
    <row r="35" spans="1:10" x14ac:dyDescent="0.25">
      <c r="A35" s="323"/>
      <c r="B35" s="328"/>
      <c r="C35" s="329"/>
      <c r="D35" s="329"/>
      <c r="E35" s="330"/>
      <c r="F35" s="329"/>
      <c r="G35" s="329"/>
      <c r="H35" s="329"/>
      <c r="I35" s="330"/>
      <c r="J35" s="241"/>
    </row>
    <row r="36" spans="1:10" x14ac:dyDescent="0.25">
      <c r="A36" s="323"/>
      <c r="B36" s="328"/>
      <c r="C36" s="329"/>
      <c r="D36" s="329"/>
      <c r="E36" s="330"/>
      <c r="F36" s="329"/>
      <c r="G36" s="329"/>
      <c r="H36" s="329"/>
      <c r="I36" s="330"/>
      <c r="J36" s="241"/>
    </row>
    <row r="37" spans="1:10" x14ac:dyDescent="0.25">
      <c r="A37" s="323"/>
      <c r="B37" s="328"/>
      <c r="C37" s="329"/>
      <c r="D37" s="329"/>
      <c r="E37" s="330"/>
      <c r="F37" s="329"/>
      <c r="G37" s="329"/>
      <c r="H37" s="329"/>
      <c r="I37" s="330"/>
      <c r="J37" s="241"/>
    </row>
    <row r="38" spans="1:10" x14ac:dyDescent="0.25">
      <c r="A38" s="323"/>
      <c r="B38" s="328"/>
      <c r="C38" s="329"/>
      <c r="D38" s="329"/>
      <c r="E38" s="330"/>
      <c r="F38" s="329"/>
      <c r="G38" s="329"/>
      <c r="H38" s="329"/>
      <c r="I38" s="330"/>
      <c r="J38" s="241"/>
    </row>
    <row r="39" spans="1:10" x14ac:dyDescent="0.25">
      <c r="A39" s="323"/>
      <c r="B39" s="328"/>
      <c r="C39" s="329"/>
      <c r="D39" s="329"/>
      <c r="E39" s="330"/>
      <c r="F39" s="329"/>
      <c r="G39" s="329"/>
      <c r="H39" s="329"/>
      <c r="I39" s="330"/>
      <c r="J39" s="241"/>
    </row>
    <row r="40" spans="1:10" x14ac:dyDescent="0.25">
      <c r="A40" s="323"/>
      <c r="B40" s="328"/>
      <c r="C40" s="329"/>
      <c r="D40" s="329"/>
      <c r="E40" s="330"/>
      <c r="F40" s="329"/>
      <c r="G40" s="329"/>
      <c r="H40" s="329"/>
      <c r="I40" s="330"/>
      <c r="J40" s="241"/>
    </row>
    <row r="41" spans="1:10" x14ac:dyDescent="0.25">
      <c r="A41" s="323"/>
      <c r="B41" s="328"/>
      <c r="C41" s="329"/>
      <c r="D41" s="329"/>
      <c r="E41" s="330"/>
      <c r="F41" s="329"/>
      <c r="G41" s="329"/>
      <c r="H41" s="329"/>
      <c r="I41" s="330"/>
      <c r="J41" s="241"/>
    </row>
    <row r="42" spans="1:10" ht="13" thickBot="1" x14ac:dyDescent="0.3">
      <c r="A42" s="324"/>
      <c r="B42" s="331"/>
      <c r="C42" s="332"/>
      <c r="D42" s="332"/>
      <c r="E42" s="333"/>
      <c r="F42" s="332"/>
      <c r="G42" s="332"/>
      <c r="H42" s="332"/>
      <c r="I42" s="333"/>
      <c r="J42" s="241"/>
    </row>
    <row r="43" spans="1:10" ht="13" thickBot="1" x14ac:dyDescent="0.3">
      <c r="A43" s="240"/>
      <c r="B43" s="126"/>
      <c r="C43" s="126"/>
      <c r="D43" s="126"/>
      <c r="E43" s="126"/>
      <c r="F43" s="126"/>
      <c r="G43" s="126"/>
      <c r="H43" s="126"/>
      <c r="I43" s="126"/>
      <c r="J43" s="241"/>
    </row>
    <row r="44" spans="1:10" ht="12.5" customHeight="1" x14ac:dyDescent="0.25">
      <c r="A44" s="334" t="s">
        <v>680</v>
      </c>
      <c r="B44" s="325"/>
      <c r="C44" s="326"/>
      <c r="D44" s="326"/>
      <c r="E44" s="327"/>
      <c r="F44" s="326"/>
      <c r="G44" s="326"/>
      <c r="H44" s="326"/>
      <c r="I44" s="327"/>
      <c r="J44" s="241"/>
    </row>
    <row r="45" spans="1:10" ht="13.25" customHeight="1" x14ac:dyDescent="0.25">
      <c r="A45" s="335"/>
      <c r="B45" s="328"/>
      <c r="C45" s="329"/>
      <c r="D45" s="329"/>
      <c r="E45" s="330"/>
      <c r="F45" s="329"/>
      <c r="G45" s="329"/>
      <c r="H45" s="329"/>
      <c r="I45" s="330"/>
      <c r="J45" s="241"/>
    </row>
    <row r="46" spans="1:10" x14ac:dyDescent="0.25">
      <c r="A46" s="335"/>
      <c r="B46" s="328"/>
      <c r="C46" s="329"/>
      <c r="D46" s="329"/>
      <c r="E46" s="330"/>
      <c r="F46" s="329"/>
      <c r="G46" s="329"/>
      <c r="H46" s="329"/>
      <c r="I46" s="330"/>
      <c r="J46" s="241"/>
    </row>
    <row r="47" spans="1:10" x14ac:dyDescent="0.25">
      <c r="A47" s="335"/>
      <c r="B47" s="328"/>
      <c r="C47" s="329"/>
      <c r="D47" s="329"/>
      <c r="E47" s="330"/>
      <c r="F47" s="329"/>
      <c r="G47" s="329"/>
      <c r="H47" s="329"/>
      <c r="I47" s="330"/>
      <c r="J47" s="241"/>
    </row>
    <row r="48" spans="1:10" x14ac:dyDescent="0.25">
      <c r="A48" s="335"/>
      <c r="B48" s="328"/>
      <c r="C48" s="329"/>
      <c r="D48" s="329"/>
      <c r="E48" s="330"/>
      <c r="F48" s="329"/>
      <c r="G48" s="329"/>
      <c r="H48" s="329"/>
      <c r="I48" s="330"/>
      <c r="J48" s="241"/>
    </row>
    <row r="49" spans="1:10" x14ac:dyDescent="0.25">
      <c r="A49" s="335"/>
      <c r="B49" s="328"/>
      <c r="C49" s="329"/>
      <c r="D49" s="329"/>
      <c r="E49" s="330"/>
      <c r="F49" s="329"/>
      <c r="G49" s="329"/>
      <c r="H49" s="329"/>
      <c r="I49" s="330"/>
      <c r="J49" s="241"/>
    </row>
    <row r="50" spans="1:10" x14ac:dyDescent="0.25">
      <c r="A50" s="335"/>
      <c r="B50" s="328"/>
      <c r="C50" s="329"/>
      <c r="D50" s="329"/>
      <c r="E50" s="330"/>
      <c r="F50" s="329"/>
      <c r="G50" s="329"/>
      <c r="H50" s="329"/>
      <c r="I50" s="330"/>
      <c r="J50" s="241"/>
    </row>
    <row r="51" spans="1:10" x14ac:dyDescent="0.25">
      <c r="A51" s="335"/>
      <c r="B51" s="328"/>
      <c r="C51" s="329"/>
      <c r="D51" s="329"/>
      <c r="E51" s="330"/>
      <c r="F51" s="329"/>
      <c r="G51" s="329"/>
      <c r="H51" s="329"/>
      <c r="I51" s="330"/>
      <c r="J51" s="241"/>
    </row>
    <row r="52" spans="1:10" x14ac:dyDescent="0.25">
      <c r="A52" s="335"/>
      <c r="B52" s="328"/>
      <c r="C52" s="329"/>
      <c r="D52" s="329"/>
      <c r="E52" s="330"/>
      <c r="F52" s="329"/>
      <c r="G52" s="329"/>
      <c r="H52" s="329"/>
      <c r="I52" s="330"/>
      <c r="J52" s="241"/>
    </row>
    <row r="53" spans="1:10" x14ac:dyDescent="0.25">
      <c r="A53" s="335"/>
      <c r="B53" s="328"/>
      <c r="C53" s="329"/>
      <c r="D53" s="329"/>
      <c r="E53" s="330"/>
      <c r="F53" s="329"/>
      <c r="G53" s="329"/>
      <c r="H53" s="329"/>
      <c r="I53" s="330"/>
      <c r="J53" s="241"/>
    </row>
    <row r="54" spans="1:10" x14ac:dyDescent="0.25">
      <c r="A54" s="335"/>
      <c r="B54" s="328"/>
      <c r="C54" s="329"/>
      <c r="D54" s="329"/>
      <c r="E54" s="330"/>
      <c r="F54" s="329"/>
      <c r="G54" s="329"/>
      <c r="H54" s="329"/>
      <c r="I54" s="330"/>
      <c r="J54" s="241"/>
    </row>
    <row r="55" spans="1:10" ht="13" thickBot="1" x14ac:dyDescent="0.3">
      <c r="A55" s="336"/>
      <c r="B55" s="331"/>
      <c r="C55" s="332"/>
      <c r="D55" s="332"/>
      <c r="E55" s="333"/>
      <c r="F55" s="332"/>
      <c r="G55" s="332"/>
      <c r="H55" s="332"/>
      <c r="I55" s="333"/>
      <c r="J55" s="241"/>
    </row>
    <row r="56" spans="1:10" x14ac:dyDescent="0.25">
      <c r="A56" s="240"/>
      <c r="B56" s="126"/>
      <c r="C56" s="126"/>
      <c r="D56" s="126"/>
      <c r="E56" s="126"/>
      <c r="F56" s="126"/>
      <c r="G56" s="126"/>
      <c r="H56" s="126"/>
      <c r="I56" s="126"/>
      <c r="J56" s="241"/>
    </row>
    <row r="57" spans="1:10" x14ac:dyDescent="0.25">
      <c r="A57" s="240"/>
      <c r="B57" s="242"/>
      <c r="C57" s="242"/>
      <c r="D57" s="126"/>
      <c r="E57" s="126"/>
      <c r="F57" s="126"/>
      <c r="G57" s="126"/>
      <c r="H57" s="126"/>
      <c r="I57" s="126"/>
      <c r="J57" s="241"/>
    </row>
    <row r="58" spans="1:10" x14ac:dyDescent="0.25">
      <c r="A58" s="240"/>
      <c r="B58" s="242"/>
      <c r="C58" s="242"/>
      <c r="D58" s="126"/>
      <c r="E58" s="126"/>
      <c r="F58" s="126"/>
      <c r="G58" s="126"/>
      <c r="H58" s="126"/>
      <c r="I58" s="126"/>
      <c r="J58" s="241"/>
    </row>
    <row r="59" spans="1:10" x14ac:dyDescent="0.25">
      <c r="A59" s="240"/>
      <c r="B59" s="242"/>
      <c r="C59" s="242"/>
      <c r="D59" s="126"/>
      <c r="E59" s="126"/>
      <c r="F59" s="126"/>
      <c r="G59" s="126"/>
      <c r="H59" s="126"/>
      <c r="I59" s="126"/>
      <c r="J59" s="241"/>
    </row>
    <row r="60" spans="1:10" x14ac:dyDescent="0.25">
      <c r="A60" s="240"/>
      <c r="B60" s="242"/>
      <c r="C60" s="242"/>
      <c r="D60" s="126"/>
      <c r="E60" s="126"/>
      <c r="F60" s="126"/>
      <c r="G60" s="126"/>
      <c r="H60" s="126"/>
      <c r="I60" s="126"/>
      <c r="J60" s="243"/>
    </row>
    <row r="61" spans="1:10" x14ac:dyDescent="0.25">
      <c r="A61" s="240"/>
      <c r="B61" s="242"/>
      <c r="C61" s="242"/>
      <c r="D61" s="126"/>
      <c r="E61" s="126"/>
      <c r="F61" s="126"/>
      <c r="G61" s="126"/>
      <c r="H61" s="126"/>
      <c r="I61" s="126"/>
      <c r="J61" s="241"/>
    </row>
    <row r="62" spans="1:10" x14ac:dyDescent="0.25">
      <c r="A62" s="240"/>
      <c r="B62" s="242"/>
      <c r="C62" s="242"/>
      <c r="D62" s="126"/>
      <c r="E62" s="126"/>
      <c r="F62" s="126"/>
      <c r="G62" s="126"/>
      <c r="H62" s="126"/>
      <c r="I62" s="126"/>
      <c r="J62" s="241"/>
    </row>
    <row r="63" spans="1:10" ht="13" x14ac:dyDescent="0.25">
      <c r="A63" s="244"/>
      <c r="B63" s="245"/>
      <c r="C63" s="129"/>
      <c r="D63" s="126"/>
      <c r="G63" s="126"/>
      <c r="H63" s="319"/>
      <c r="I63" s="319"/>
      <c r="J63" s="241"/>
    </row>
    <row r="64" spans="1:10" ht="15" customHeight="1" x14ac:dyDescent="0.25">
      <c r="A64" s="240"/>
      <c r="B64" s="246" t="s">
        <v>681</v>
      </c>
      <c r="C64" s="247"/>
      <c r="D64" s="126"/>
      <c r="G64" s="247"/>
      <c r="H64" s="320" t="s">
        <v>681</v>
      </c>
      <c r="I64" s="320"/>
      <c r="J64" s="241"/>
    </row>
    <row r="65" spans="1:10" x14ac:dyDescent="0.25">
      <c r="A65" s="240"/>
      <c r="B65" s="246" t="s">
        <v>637</v>
      </c>
      <c r="C65" s="126"/>
      <c r="D65" s="126"/>
      <c r="E65" s="126"/>
      <c r="F65" s="247"/>
      <c r="G65" s="247"/>
      <c r="H65" s="321" t="s">
        <v>386</v>
      </c>
      <c r="I65" s="321"/>
      <c r="J65" s="241"/>
    </row>
    <row r="66" spans="1:10" x14ac:dyDescent="0.25">
      <c r="A66" s="240"/>
      <c r="B66" s="126"/>
      <c r="C66" s="126"/>
      <c r="D66" s="126"/>
      <c r="E66" s="126"/>
      <c r="F66" s="126"/>
      <c r="G66" s="126"/>
      <c r="H66" s="126"/>
      <c r="I66" s="126"/>
      <c r="J66" s="241"/>
    </row>
    <row r="67" spans="1:10" x14ac:dyDescent="0.25">
      <c r="A67" s="240"/>
      <c r="B67" s="126"/>
      <c r="C67" s="126"/>
      <c r="D67" s="126"/>
      <c r="E67" s="126"/>
      <c r="F67" s="248"/>
      <c r="G67" s="126"/>
      <c r="H67" s="126"/>
      <c r="I67" s="126"/>
      <c r="J67" s="241"/>
    </row>
    <row r="68" spans="1:10" ht="13" thickBot="1" x14ac:dyDescent="0.3">
      <c r="A68" s="238"/>
      <c r="B68" s="237"/>
      <c r="C68" s="237"/>
      <c r="D68" s="237"/>
      <c r="E68" s="237"/>
      <c r="F68" s="237"/>
      <c r="G68" s="237"/>
      <c r="H68" s="237"/>
      <c r="I68" s="237"/>
      <c r="J68" s="239"/>
    </row>
  </sheetData>
  <mergeCells count="17">
    <mergeCell ref="A18:A29"/>
    <mergeCell ref="B18:E29"/>
    <mergeCell ref="F18:I29"/>
    <mergeCell ref="D2:G2"/>
    <mergeCell ref="B3:I3"/>
    <mergeCell ref="A5:A16"/>
    <mergeCell ref="B5:E16"/>
    <mergeCell ref="F5:I16"/>
    <mergeCell ref="H63:I63"/>
    <mergeCell ref="H64:I64"/>
    <mergeCell ref="H65:I65"/>
    <mergeCell ref="A31:A42"/>
    <mergeCell ref="B31:E42"/>
    <mergeCell ref="F31:I42"/>
    <mergeCell ref="A44:A55"/>
    <mergeCell ref="B44:E55"/>
    <mergeCell ref="F44:I55"/>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topLeftCell="A4" workbookViewId="0">
      <selection activeCell="I28" sqref="I28:I29"/>
    </sheetView>
  </sheetViews>
  <sheetFormatPr baseColWidth="10" defaultRowHeight="12.5" x14ac:dyDescent="0.25"/>
  <sheetData>
    <row r="6" spans="1:8" ht="13.5" thickBot="1" x14ac:dyDescent="0.35">
      <c r="C6" s="340" t="s">
        <v>661</v>
      </c>
      <c r="D6" s="340"/>
      <c r="E6" s="340"/>
      <c r="F6" s="340"/>
    </row>
    <row r="7" spans="1:8" ht="13.5" thickBot="1" x14ac:dyDescent="0.35">
      <c r="A7" s="226" t="s">
        <v>664</v>
      </c>
      <c r="B7" s="227"/>
      <c r="C7" s="228"/>
      <c r="D7" s="229"/>
      <c r="E7" s="230" t="s">
        <v>660</v>
      </c>
      <c r="F7" s="225"/>
      <c r="G7" s="222"/>
      <c r="H7" s="223"/>
    </row>
    <row r="8" spans="1:8" ht="13.5" thickBot="1" x14ac:dyDescent="0.35">
      <c r="A8" s="224" t="s">
        <v>658</v>
      </c>
      <c r="B8" s="222"/>
      <c r="C8" s="225"/>
      <c r="D8" s="225"/>
      <c r="E8" s="225"/>
      <c r="F8" s="225"/>
      <c r="G8" s="222"/>
      <c r="H8" s="223"/>
    </row>
    <row r="9" spans="1:8" ht="13.5" thickBot="1" x14ac:dyDescent="0.35">
      <c r="A9" s="224" t="s">
        <v>659</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41" t="s">
        <v>560</v>
      </c>
      <c r="C24" s="341"/>
      <c r="D24" s="341"/>
      <c r="E24" s="341"/>
      <c r="F24" s="341"/>
      <c r="G24" s="126"/>
      <c r="H24" s="127"/>
    </row>
    <row r="25" spans="1:8" x14ac:dyDescent="0.25">
      <c r="A25" s="125"/>
      <c r="B25" s="341"/>
      <c r="C25" s="341"/>
      <c r="D25" s="341"/>
      <c r="E25" s="341"/>
      <c r="F25" s="341"/>
      <c r="G25" s="126"/>
      <c r="H25" s="127"/>
    </row>
    <row r="26" spans="1:8" x14ac:dyDescent="0.25">
      <c r="A26" s="125"/>
      <c r="B26" s="341"/>
      <c r="C26" s="341"/>
      <c r="D26" s="341"/>
      <c r="E26" s="341"/>
      <c r="F26" s="341"/>
      <c r="G26" s="126"/>
      <c r="H26" s="127"/>
    </row>
    <row r="27" spans="1:8" x14ac:dyDescent="0.25">
      <c r="A27" s="125"/>
      <c r="B27" s="341"/>
      <c r="C27" s="341"/>
      <c r="D27" s="341"/>
      <c r="E27" s="341"/>
      <c r="F27" s="341"/>
      <c r="G27" s="126"/>
      <c r="H27" s="127"/>
    </row>
    <row r="28" spans="1:8" x14ac:dyDescent="0.25">
      <c r="A28" s="125"/>
      <c r="B28" s="341"/>
      <c r="C28" s="341"/>
      <c r="D28" s="341"/>
      <c r="E28" s="341"/>
      <c r="F28" s="341"/>
      <c r="G28" s="126"/>
      <c r="H28" s="127"/>
    </row>
    <row r="29" spans="1:8" x14ac:dyDescent="0.25">
      <c r="A29" s="125"/>
      <c r="B29" s="341"/>
      <c r="C29" s="341"/>
      <c r="D29" s="341"/>
      <c r="E29" s="341"/>
      <c r="F29" s="341"/>
      <c r="G29" s="126"/>
      <c r="H29" s="127"/>
    </row>
    <row r="30" spans="1:8" x14ac:dyDescent="0.25">
      <c r="A30" s="125"/>
      <c r="B30" s="341"/>
      <c r="C30" s="341"/>
      <c r="D30" s="341"/>
      <c r="E30" s="341"/>
      <c r="F30" s="341"/>
      <c r="G30" s="126"/>
      <c r="H30" s="127"/>
    </row>
    <row r="31" spans="1:8" x14ac:dyDescent="0.25">
      <c r="A31" s="125"/>
      <c r="B31" s="341"/>
      <c r="C31" s="341"/>
      <c r="D31" s="341"/>
      <c r="E31" s="341"/>
      <c r="F31" s="341"/>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42" t="s">
        <v>561</v>
      </c>
      <c r="B55" s="342"/>
      <c r="C55" s="342"/>
      <c r="D55" s="131"/>
      <c r="E55" s="131"/>
      <c r="F55" s="342" t="s">
        <v>561</v>
      </c>
      <c r="G55" s="342"/>
      <c r="H55" s="342"/>
    </row>
    <row r="56" spans="1:8" x14ac:dyDescent="0.25">
      <c r="A56" s="343" t="s">
        <v>669</v>
      </c>
      <c r="B56" s="343"/>
      <c r="C56" s="343"/>
      <c r="E56" s="132"/>
      <c r="F56" s="343" t="s">
        <v>669</v>
      </c>
      <c r="G56" s="343"/>
      <c r="H56" s="343"/>
    </row>
    <row r="57" spans="1:8" ht="22.5" customHeight="1" x14ac:dyDescent="0.25">
      <c r="A57" s="339" t="s">
        <v>562</v>
      </c>
      <c r="B57" s="252"/>
      <c r="C57" s="252"/>
      <c r="F57" s="339" t="s">
        <v>666</v>
      </c>
      <c r="G57" s="252"/>
      <c r="H57" s="252"/>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57"/>
  <sheetViews>
    <sheetView topLeftCell="A32" workbookViewId="0">
      <selection activeCell="A61" sqref="A61"/>
    </sheetView>
  </sheetViews>
  <sheetFormatPr baseColWidth="10" defaultRowHeight="12.5" x14ac:dyDescent="0.25"/>
  <sheetData>
    <row r="6" spans="1:8" ht="13.5" thickBot="1" x14ac:dyDescent="0.35">
      <c r="C6" s="340" t="s">
        <v>665</v>
      </c>
      <c r="D6" s="340"/>
      <c r="E6" s="340"/>
      <c r="F6" s="340"/>
    </row>
    <row r="7" spans="1:8" ht="13.5" thickBot="1" x14ac:dyDescent="0.35">
      <c r="A7" s="226" t="s">
        <v>558</v>
      </c>
      <c r="B7" s="227"/>
      <c r="C7" s="228"/>
      <c r="D7" s="229"/>
      <c r="E7" s="230" t="s">
        <v>660</v>
      </c>
      <c r="F7" s="225"/>
      <c r="G7" s="222"/>
      <c r="H7" s="223"/>
    </row>
    <row r="8" spans="1:8" ht="13.5" thickBot="1" x14ac:dyDescent="0.35">
      <c r="A8" s="224" t="s">
        <v>658</v>
      </c>
      <c r="B8" s="222"/>
      <c r="C8" s="225"/>
      <c r="D8" s="225"/>
      <c r="E8" s="225"/>
      <c r="F8" s="225"/>
      <c r="G8" s="222"/>
      <c r="H8" s="223"/>
    </row>
    <row r="9" spans="1:8" ht="13.5" thickBot="1" x14ac:dyDescent="0.35">
      <c r="A9" s="224" t="s">
        <v>659</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44" t="s">
        <v>665</v>
      </c>
      <c r="C24" s="344"/>
      <c r="D24" s="344"/>
      <c r="E24" s="344"/>
      <c r="F24" s="344"/>
      <c r="G24" s="126"/>
      <c r="H24" s="127"/>
    </row>
    <row r="25" spans="1:8" x14ac:dyDescent="0.25">
      <c r="A25" s="125"/>
      <c r="B25" s="344"/>
      <c r="C25" s="344"/>
      <c r="D25" s="344"/>
      <c r="E25" s="344"/>
      <c r="F25" s="344"/>
      <c r="G25" s="126"/>
      <c r="H25" s="127"/>
    </row>
    <row r="26" spans="1:8" x14ac:dyDescent="0.25">
      <c r="A26" s="125"/>
      <c r="B26" s="344"/>
      <c r="C26" s="344"/>
      <c r="D26" s="344"/>
      <c r="E26" s="344"/>
      <c r="F26" s="344"/>
      <c r="G26" s="126"/>
      <c r="H26" s="127"/>
    </row>
    <row r="27" spans="1:8" x14ac:dyDescent="0.25">
      <c r="A27" s="125"/>
      <c r="B27" s="344"/>
      <c r="C27" s="344"/>
      <c r="D27" s="344"/>
      <c r="E27" s="344"/>
      <c r="F27" s="344"/>
      <c r="G27" s="126"/>
      <c r="H27" s="127"/>
    </row>
    <row r="28" spans="1:8" x14ac:dyDescent="0.25">
      <c r="A28" s="125"/>
      <c r="B28" s="344"/>
      <c r="C28" s="344"/>
      <c r="D28" s="344"/>
      <c r="E28" s="344"/>
      <c r="F28" s="344"/>
      <c r="G28" s="126"/>
      <c r="H28" s="127"/>
    </row>
    <row r="29" spans="1:8" x14ac:dyDescent="0.25">
      <c r="A29" s="125"/>
      <c r="B29" s="344"/>
      <c r="C29" s="344"/>
      <c r="D29" s="344"/>
      <c r="E29" s="344"/>
      <c r="F29" s="344"/>
      <c r="G29" s="126"/>
      <c r="H29" s="127"/>
    </row>
    <row r="30" spans="1:8" x14ac:dyDescent="0.25">
      <c r="A30" s="125"/>
      <c r="B30" s="344"/>
      <c r="C30" s="344"/>
      <c r="D30" s="344"/>
      <c r="E30" s="344"/>
      <c r="F30" s="344"/>
      <c r="G30" s="126"/>
      <c r="H30" s="127"/>
    </row>
    <row r="31" spans="1:8" x14ac:dyDescent="0.25">
      <c r="A31" s="125"/>
      <c r="B31" s="344"/>
      <c r="C31" s="344"/>
      <c r="D31" s="344"/>
      <c r="E31" s="344"/>
      <c r="F31" s="344"/>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42" t="s">
        <v>561</v>
      </c>
      <c r="B55" s="342"/>
      <c r="C55" s="342"/>
      <c r="D55" s="131"/>
      <c r="E55" s="131"/>
      <c r="F55" s="342" t="s">
        <v>561</v>
      </c>
      <c r="G55" s="342"/>
      <c r="H55" s="342"/>
    </row>
    <row r="56" spans="1:8" x14ac:dyDescent="0.25">
      <c r="A56" s="343" t="s">
        <v>670</v>
      </c>
      <c r="B56" s="343"/>
      <c r="C56" s="343"/>
      <c r="E56" s="132"/>
      <c r="F56" s="343" t="s">
        <v>670</v>
      </c>
      <c r="G56" s="343"/>
      <c r="H56" s="343"/>
    </row>
    <row r="57" spans="1:8" x14ac:dyDescent="0.25">
      <c r="A57" s="339" t="s">
        <v>562</v>
      </c>
      <c r="B57" s="252"/>
      <c r="C57" s="252"/>
      <c r="F57" s="339" t="s">
        <v>386</v>
      </c>
      <c r="G57" s="252"/>
      <c r="H57" s="252"/>
    </row>
  </sheetData>
  <mergeCells count="8">
    <mergeCell ref="A57:C57"/>
    <mergeCell ref="F57:H57"/>
    <mergeCell ref="C6:F6"/>
    <mergeCell ref="B24:F31"/>
    <mergeCell ref="A55:C55"/>
    <mergeCell ref="F55:H55"/>
    <mergeCell ref="A56:C56"/>
    <mergeCell ref="F56:H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RESUMEN</vt:lpstr>
      <vt:lpstr>SERVICIOS</vt:lpstr>
      <vt:lpstr>MATERIALES</vt:lpstr>
      <vt:lpstr>FORMATO DE CAMPO</vt:lpstr>
      <vt:lpstr>REPORTE FOTOGRAFICO</vt:lpstr>
      <vt:lpstr>KMZ DE UBICACION</vt:lpstr>
      <vt:lpstr>SOPORTES</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2019-03-05T20:20:06Z</cp:lastPrinted>
  <dcterms:created xsi:type="dcterms:W3CDTF">2012-01-05T01:11:55Z</dcterms:created>
  <dcterms:modified xsi:type="dcterms:W3CDTF">2021-09-10T16:19:40Z</dcterms:modified>
</cp:coreProperties>
</file>