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odrigo\Desktop\mine\ej1\"/>
    </mc:Choice>
  </mc:AlternateContent>
  <xr:revisionPtr revIDLastSave="0" documentId="13_ncr:1_{F0A8B785-AC68-4A7B-95A4-9FC3DBDA9BB6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G33" i="1"/>
  <c r="G22" i="1"/>
  <c r="F23" i="1"/>
  <c r="F24" i="1"/>
  <c r="F25" i="1"/>
  <c r="F26" i="1"/>
  <c r="F27" i="1"/>
  <c r="F28" i="1"/>
  <c r="F29" i="1"/>
  <c r="F30" i="1"/>
  <c r="F31" i="1"/>
  <c r="F32" i="1"/>
  <c r="F33" i="1"/>
  <c r="F22" i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23" i="1"/>
  <c r="E22" i="1"/>
  <c r="H4" i="1"/>
  <c r="H5" i="1"/>
  <c r="H6" i="1"/>
  <c r="H7" i="1"/>
  <c r="H8" i="1"/>
  <c r="H9" i="1"/>
  <c r="H10" i="1"/>
  <c r="H11" i="1"/>
  <c r="H12" i="1"/>
  <c r="H13" i="1"/>
  <c r="H14" i="1"/>
  <c r="H3" i="1"/>
  <c r="J4" i="1"/>
  <c r="J5" i="1"/>
  <c r="J6" i="1"/>
  <c r="J7" i="1"/>
  <c r="J8" i="1"/>
  <c r="J9" i="1"/>
  <c r="J10" i="1"/>
  <c r="J11" i="1"/>
  <c r="J12" i="1"/>
  <c r="J13" i="1"/>
  <c r="J14" i="1"/>
  <c r="J3" i="1"/>
  <c r="I5" i="1"/>
  <c r="I6" i="1"/>
  <c r="I7" i="1"/>
  <c r="I8" i="1"/>
  <c r="I9" i="1"/>
  <c r="I10" i="1"/>
  <c r="I11" i="1"/>
  <c r="I12" i="1"/>
  <c r="I13" i="1"/>
  <c r="I14" i="1"/>
  <c r="I4" i="1"/>
  <c r="G5" i="1"/>
  <c r="G6" i="1" s="1"/>
  <c r="G7" i="1" s="1"/>
  <c r="G8" i="1" s="1"/>
  <c r="G9" i="1" s="1"/>
  <c r="G10" i="1" s="1"/>
  <c r="G11" i="1" s="1"/>
  <c r="G12" i="1" s="1"/>
  <c r="G13" i="1" s="1"/>
  <c r="G14" i="1" s="1"/>
  <c r="G4" i="1"/>
  <c r="F5" i="1"/>
  <c r="F6" i="1" s="1"/>
  <c r="F7" i="1" s="1"/>
  <c r="F8" i="1" s="1"/>
  <c r="F9" i="1" s="1"/>
  <c r="F10" i="1" s="1"/>
  <c r="F11" i="1" s="1"/>
  <c r="F12" i="1" s="1"/>
  <c r="F13" i="1" s="1"/>
  <c r="F14" i="1" s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<sst xmlns="http://schemas.openxmlformats.org/spreadsheetml/2006/main" count="15" uniqueCount="14">
  <si>
    <t>NUM</t>
  </si>
  <si>
    <t>t</t>
  </si>
  <si>
    <t>r</t>
  </si>
  <si>
    <t>r-t</t>
  </si>
  <si>
    <t>d</t>
  </si>
  <si>
    <t>v</t>
  </si>
  <si>
    <t>q</t>
  </si>
  <si>
    <t>p</t>
  </si>
  <si>
    <t>REPRODU</t>
  </si>
  <si>
    <t>LLEGADA</t>
  </si>
  <si>
    <t>SALIDA</t>
  </si>
  <si>
    <t>FALLA?</t>
  </si>
  <si>
    <t>RETRASO</t>
  </si>
  <si>
    <t>RETRASO MINIMO 0, PORQUE EL QUE MAS JUSTO VA ES EL PRIMERO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</si>
</sst>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4"/>
  <sheetViews>
    <sheetView tabSelected="1" workbookViewId="0">
      <selection activeCell="L20" sqref="L20"/>
    </sheetView>
  </sheetViews>
  <sheetFormatPr baseColWidth="10" defaultColWidth="9.140625" defaultRowHeight="15" x14ac:dyDescent="0.25"/>
  <cols>
    <col min="5" max="5" width="9.42578125" bestFit="1" customWidth="1"/>
    <col min="12" max="12" width="33.85546875" customWidth="1"/>
  </cols>
  <sheetData>
    <row r="1" spans="2:10" ht="15.75" thickBot="1" x14ac:dyDescent="0.3"/>
    <row r="2" spans="2:10" ht="15.75" thickBot="1" x14ac:dyDescent="0.3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4" t="s">
        <v>7</v>
      </c>
      <c r="J2" s="6" t="s">
        <v>11</v>
      </c>
    </row>
    <row r="3" spans="2:10" x14ac:dyDescent="0.25">
      <c r="B3" s="1"/>
      <c r="C3" s="1">
        <v>20</v>
      </c>
      <c r="D3">
        <v>169.96</v>
      </c>
      <c r="E3" s="1">
        <f>D3-C3</f>
        <v>149.96</v>
      </c>
      <c r="F3" s="1">
        <f>I3-C3</f>
        <v>272.81</v>
      </c>
      <c r="G3" s="1">
        <v>0</v>
      </c>
      <c r="H3" s="1">
        <f>I3-D3</f>
        <v>122.85</v>
      </c>
      <c r="I3" s="1">
        <v>292.81</v>
      </c>
      <c r="J3" t="b">
        <f>I3&lt;D3</f>
        <v>0</v>
      </c>
    </row>
    <row r="4" spans="2:10" x14ac:dyDescent="0.25">
      <c r="B4" s="1"/>
      <c r="C4" s="1">
        <v>40</v>
      </c>
      <c r="D4">
        <v>171.31</v>
      </c>
      <c r="E4" s="1">
        <f t="shared" ref="E4:E14" si="0">D4-C4</f>
        <v>131.31</v>
      </c>
      <c r="F4" s="1">
        <f>0.7*F3+0.3*E4</f>
        <v>230.35999999999999</v>
      </c>
      <c r="G4" s="1">
        <f>0.7*G3+0.3*ABS(E4-F4)</f>
        <v>29.714999999999993</v>
      </c>
      <c r="H4" s="1">
        <f t="shared" ref="H4:H14" si="1">I4-D4</f>
        <v>247.62499999999994</v>
      </c>
      <c r="I4" s="1">
        <f>C4+F4+5*G4</f>
        <v>418.93499999999995</v>
      </c>
      <c r="J4" t="b">
        <f t="shared" ref="J4:J14" si="2">I4&lt;D4</f>
        <v>0</v>
      </c>
    </row>
    <row r="5" spans="2:10" x14ac:dyDescent="0.25">
      <c r="B5" s="1"/>
      <c r="C5" s="1">
        <v>63.73</v>
      </c>
      <c r="D5">
        <v>172.83</v>
      </c>
      <c r="E5" s="1">
        <f t="shared" si="0"/>
        <v>109.10000000000002</v>
      </c>
      <c r="F5" s="1">
        <f t="shared" ref="F5:F14" si="3">0.7*F4+0.3*E5</f>
        <v>193.98199999999997</v>
      </c>
      <c r="G5" s="1">
        <f t="shared" ref="G5:G14" si="4">0.7*G4+0.3*ABS(E5-F5)</f>
        <v>46.265099999999975</v>
      </c>
      <c r="H5" s="1">
        <f t="shared" si="1"/>
        <v>316.20749999999987</v>
      </c>
      <c r="I5" s="1">
        <f t="shared" ref="I5:I14" si="5">C5+F5+5*G5</f>
        <v>489.03749999999985</v>
      </c>
      <c r="J5" t="b">
        <f t="shared" si="2"/>
        <v>0</v>
      </c>
    </row>
    <row r="6" spans="2:10" x14ac:dyDescent="0.25">
      <c r="B6" s="1"/>
      <c r="C6" s="1">
        <v>83.73</v>
      </c>
      <c r="D6">
        <v>205.98</v>
      </c>
      <c r="E6" s="1">
        <f t="shared" si="0"/>
        <v>122.24999999999999</v>
      </c>
      <c r="F6" s="1">
        <f t="shared" si="3"/>
        <v>172.46239999999995</v>
      </c>
      <c r="G6" s="1">
        <f t="shared" si="4"/>
        <v>47.449289999999969</v>
      </c>
      <c r="H6" s="1">
        <f t="shared" si="1"/>
        <v>287.45884999999976</v>
      </c>
      <c r="I6" s="1">
        <f t="shared" si="5"/>
        <v>493.43884999999977</v>
      </c>
      <c r="J6" t="b">
        <f t="shared" si="2"/>
        <v>0</v>
      </c>
    </row>
    <row r="7" spans="2:10" x14ac:dyDescent="0.25">
      <c r="B7" s="1"/>
      <c r="C7" s="1">
        <v>116.01</v>
      </c>
      <c r="D7">
        <v>246.74</v>
      </c>
      <c r="E7" s="1">
        <f t="shared" si="0"/>
        <v>130.73000000000002</v>
      </c>
      <c r="F7" s="1">
        <f t="shared" si="3"/>
        <v>159.94267999999997</v>
      </c>
      <c r="G7" s="1">
        <f t="shared" si="4"/>
        <v>41.978306999999965</v>
      </c>
      <c r="H7" s="1">
        <f t="shared" si="1"/>
        <v>239.10421499999984</v>
      </c>
      <c r="I7" s="1">
        <f t="shared" si="5"/>
        <v>485.84421499999985</v>
      </c>
      <c r="J7" t="b">
        <f t="shared" si="2"/>
        <v>0</v>
      </c>
    </row>
    <row r="8" spans="2:10" x14ac:dyDescent="0.25">
      <c r="B8" s="1"/>
      <c r="C8" s="1">
        <v>141.6</v>
      </c>
      <c r="D8">
        <v>274.04000000000002</v>
      </c>
      <c r="E8" s="1">
        <f t="shared" si="0"/>
        <v>132.44000000000003</v>
      </c>
      <c r="F8" s="1">
        <f t="shared" si="3"/>
        <v>151.69187599999998</v>
      </c>
      <c r="G8" s="1">
        <f t="shared" si="4"/>
        <v>35.160377699999962</v>
      </c>
      <c r="H8" s="1">
        <f t="shared" si="1"/>
        <v>195.05376449999977</v>
      </c>
      <c r="I8" s="1">
        <f t="shared" si="5"/>
        <v>469.09376449999979</v>
      </c>
      <c r="J8" t="b">
        <f t="shared" si="2"/>
        <v>0</v>
      </c>
    </row>
    <row r="9" spans="2:10" x14ac:dyDescent="0.25">
      <c r="B9" s="1"/>
      <c r="C9" s="1">
        <v>161.6</v>
      </c>
      <c r="D9">
        <v>302.70999999999998</v>
      </c>
      <c r="E9" s="1">
        <f t="shared" si="0"/>
        <v>141.10999999999999</v>
      </c>
      <c r="F9" s="1">
        <f t="shared" si="3"/>
        <v>148.51731319999996</v>
      </c>
      <c r="G9" s="1">
        <f t="shared" si="4"/>
        <v>26.834458349999963</v>
      </c>
      <c r="H9" s="1">
        <f t="shared" si="1"/>
        <v>141.5796049499998</v>
      </c>
      <c r="I9" s="1">
        <f t="shared" si="5"/>
        <v>444.28960494999978</v>
      </c>
      <c r="J9" t="b">
        <f t="shared" si="2"/>
        <v>0</v>
      </c>
    </row>
    <row r="10" spans="2:10" x14ac:dyDescent="0.25">
      <c r="B10" s="1"/>
      <c r="C10" s="1">
        <v>181.6</v>
      </c>
      <c r="D10">
        <v>294.56</v>
      </c>
      <c r="E10" s="1">
        <f t="shared" si="0"/>
        <v>112.96000000000001</v>
      </c>
      <c r="F10" s="1">
        <f t="shared" si="3"/>
        <v>137.85011923999997</v>
      </c>
      <c r="G10" s="1">
        <f t="shared" si="4"/>
        <v>26.25115661699996</v>
      </c>
      <c r="H10" s="1">
        <f t="shared" si="1"/>
        <v>156.14590232499972</v>
      </c>
      <c r="I10" s="1">
        <f t="shared" si="5"/>
        <v>450.70590232499973</v>
      </c>
      <c r="J10" t="b">
        <f t="shared" si="2"/>
        <v>0</v>
      </c>
    </row>
    <row r="11" spans="2:10" x14ac:dyDescent="0.25">
      <c r="B11" s="1"/>
      <c r="C11" s="1">
        <v>201.6</v>
      </c>
      <c r="D11">
        <v>344.52</v>
      </c>
      <c r="E11" s="1">
        <f t="shared" si="0"/>
        <v>142.91999999999999</v>
      </c>
      <c r="F11" s="1">
        <f t="shared" si="3"/>
        <v>139.37108346799997</v>
      </c>
      <c r="G11" s="1">
        <f t="shared" si="4"/>
        <v>19.440484591499978</v>
      </c>
      <c r="H11" s="1">
        <f t="shared" si="1"/>
        <v>93.65350642549987</v>
      </c>
      <c r="I11" s="1">
        <f t="shared" si="5"/>
        <v>438.17350642549985</v>
      </c>
      <c r="J11" t="b">
        <f t="shared" si="2"/>
        <v>0</v>
      </c>
    </row>
    <row r="12" spans="2:10" x14ac:dyDescent="0.25">
      <c r="B12" s="1"/>
      <c r="C12" s="1">
        <v>221.6</v>
      </c>
      <c r="D12">
        <v>341.31</v>
      </c>
      <c r="E12" s="1">
        <f t="shared" si="0"/>
        <v>119.71000000000001</v>
      </c>
      <c r="F12" s="1">
        <f t="shared" si="3"/>
        <v>133.47275842759998</v>
      </c>
      <c r="G12" s="1">
        <f t="shared" si="4"/>
        <v>17.737166742329975</v>
      </c>
      <c r="H12" s="1">
        <f t="shared" si="1"/>
        <v>102.44859213924985</v>
      </c>
      <c r="I12" s="1">
        <f t="shared" si="5"/>
        <v>443.75859213924986</v>
      </c>
      <c r="J12" t="b">
        <f t="shared" si="2"/>
        <v>0</v>
      </c>
    </row>
    <row r="13" spans="2:10" x14ac:dyDescent="0.25">
      <c r="B13" s="1"/>
      <c r="C13" s="1">
        <v>255.27</v>
      </c>
      <c r="D13">
        <v>378.72</v>
      </c>
      <c r="E13" s="1">
        <f t="shared" si="0"/>
        <v>123.45000000000002</v>
      </c>
      <c r="F13" s="1">
        <f t="shared" si="3"/>
        <v>130.46593089932</v>
      </c>
      <c r="G13" s="1">
        <f t="shared" si="4"/>
        <v>14.520795989426976</v>
      </c>
      <c r="H13" s="1">
        <f t="shared" si="1"/>
        <v>79.619910846454843</v>
      </c>
      <c r="I13" s="1">
        <f t="shared" si="5"/>
        <v>458.33991084645487</v>
      </c>
      <c r="J13" t="b">
        <f t="shared" si="2"/>
        <v>0</v>
      </c>
    </row>
    <row r="14" spans="2:10" x14ac:dyDescent="0.25">
      <c r="B14" s="1"/>
      <c r="C14" s="1">
        <v>292.08</v>
      </c>
      <c r="D14">
        <v>402.7</v>
      </c>
      <c r="E14" s="1">
        <f t="shared" si="0"/>
        <v>110.62</v>
      </c>
      <c r="F14" s="1">
        <f t="shared" si="3"/>
        <v>124.512151629524</v>
      </c>
      <c r="G14" s="1">
        <f t="shared" si="4"/>
        <v>14.332202681456081</v>
      </c>
      <c r="H14" s="1">
        <f t="shared" si="1"/>
        <v>85.553165036804387</v>
      </c>
      <c r="I14" s="1">
        <f t="shared" si="5"/>
        <v>488.25316503680438</v>
      </c>
      <c r="J14" t="b">
        <f t="shared" si="2"/>
        <v>0</v>
      </c>
    </row>
    <row r="15" spans="2:10" x14ac:dyDescent="0.25">
      <c r="B15" s="1"/>
      <c r="C15" s="1"/>
      <c r="D15" s="1"/>
      <c r="E15" s="1"/>
      <c r="F15" s="1"/>
      <c r="G15" s="1"/>
      <c r="H15" s="1"/>
      <c r="I15" s="1"/>
    </row>
    <row r="16" spans="2:10" x14ac:dyDescent="0.25">
      <c r="B16" s="1"/>
      <c r="C16" s="1"/>
      <c r="D16" s="1"/>
      <c r="E16" s="1"/>
      <c r="F16" s="1"/>
      <c r="G16" s="1"/>
      <c r="H16" s="1"/>
      <c r="I16" s="1"/>
    </row>
    <row r="17" spans="2:12" x14ac:dyDescent="0.25">
      <c r="B17" s="1"/>
      <c r="C17" s="1"/>
      <c r="D17" s="1"/>
      <c r="E17" s="1"/>
      <c r="F17" s="1"/>
      <c r="G17" s="1"/>
      <c r="H17" s="1"/>
      <c r="I17" s="1"/>
    </row>
    <row r="18" spans="2:12" x14ac:dyDescent="0.25">
      <c r="B18" s="1"/>
      <c r="C18" s="1"/>
      <c r="D18" s="1"/>
      <c r="E18" s="1"/>
      <c r="F18" s="1"/>
      <c r="G18" s="1"/>
      <c r="H18" s="1"/>
      <c r="I18" s="1"/>
    </row>
    <row r="19" spans="2:12" x14ac:dyDescent="0.25">
      <c r="B19" s="1"/>
      <c r="C19" s="1"/>
      <c r="D19" s="1"/>
      <c r="E19" s="1"/>
      <c r="F19" s="1"/>
      <c r="G19" s="1"/>
      <c r="H19" s="1"/>
      <c r="I19" s="1"/>
    </row>
    <row r="20" spans="2:12" x14ac:dyDescent="0.25">
      <c r="B20" s="1"/>
      <c r="C20" s="1"/>
      <c r="D20" s="1"/>
      <c r="E20" s="1"/>
      <c r="F20" s="1"/>
      <c r="G20" s="1"/>
      <c r="H20" s="1"/>
      <c r="I20" s="1"/>
    </row>
    <row r="21" spans="2:12" x14ac:dyDescent="0.25">
      <c r="B21" s="1"/>
      <c r="C21" s="1" t="s">
        <v>10</v>
      </c>
      <c r="D21" s="1" t="s">
        <v>9</v>
      </c>
      <c r="E21" s="1" t="s">
        <v>8</v>
      </c>
      <c r="F21" s="1" t="s">
        <v>11</v>
      </c>
      <c r="G21" s="1" t="s">
        <v>12</v>
      </c>
      <c r="H21" s="5" t="s">
        <v>13</v>
      </c>
      <c r="I21" s="5"/>
      <c r="J21" s="5"/>
      <c r="K21" s="5"/>
      <c r="L21" s="5"/>
    </row>
    <row r="22" spans="2:12" x14ac:dyDescent="0.25">
      <c r="B22" s="1"/>
      <c r="C22" s="1">
        <v>20</v>
      </c>
      <c r="D22">
        <v>169.96</v>
      </c>
      <c r="E22" s="1">
        <f>D22+122.85</f>
        <v>292.81</v>
      </c>
      <c r="F22" s="1" t="b">
        <f>E22&lt;D22</f>
        <v>0</v>
      </c>
      <c r="G22" s="1">
        <f>E22-D22</f>
        <v>122.85</v>
      </c>
      <c r="H22" s="1"/>
      <c r="I22" s="1"/>
    </row>
    <row r="23" spans="2:12" x14ac:dyDescent="0.25">
      <c r="B23" s="1"/>
      <c r="C23" s="1">
        <v>40</v>
      </c>
      <c r="D23">
        <v>171.31</v>
      </c>
      <c r="E23" s="1">
        <f>C23-C22+E22</f>
        <v>312.81</v>
      </c>
      <c r="F23" s="1" t="b">
        <f t="shared" ref="F23:F33" si="6">E23&lt;D23</f>
        <v>0</v>
      </c>
      <c r="G23" s="1">
        <f t="shared" ref="G23:G33" si="7">E23-D23</f>
        <v>141.5</v>
      </c>
      <c r="H23" s="1"/>
      <c r="I23" s="1"/>
    </row>
    <row r="24" spans="2:12" x14ac:dyDescent="0.25">
      <c r="B24" s="1"/>
      <c r="C24" s="1">
        <v>63.73</v>
      </c>
      <c r="D24">
        <v>172.83</v>
      </c>
      <c r="E24" s="1">
        <f t="shared" ref="E24:E33" si="8">C24-C23+E23</f>
        <v>336.54</v>
      </c>
      <c r="F24" s="1" t="b">
        <f t="shared" si="6"/>
        <v>0</v>
      </c>
      <c r="G24" s="1">
        <f t="shared" si="7"/>
        <v>163.71</v>
      </c>
      <c r="H24" s="1"/>
      <c r="I24" s="1"/>
    </row>
    <row r="25" spans="2:12" x14ac:dyDescent="0.25">
      <c r="B25" s="1"/>
      <c r="C25" s="1">
        <v>83.73</v>
      </c>
      <c r="D25">
        <v>205.98</v>
      </c>
      <c r="E25" s="1">
        <f t="shared" si="8"/>
        <v>356.54</v>
      </c>
      <c r="F25" s="1" t="b">
        <f t="shared" si="6"/>
        <v>0</v>
      </c>
      <c r="G25" s="1">
        <f t="shared" si="7"/>
        <v>150.56000000000003</v>
      </c>
      <c r="H25" s="1"/>
      <c r="I25" s="1"/>
    </row>
    <row r="26" spans="2:12" x14ac:dyDescent="0.25">
      <c r="B26" s="1"/>
      <c r="C26" s="1">
        <v>116.01</v>
      </c>
      <c r="D26">
        <v>246.74</v>
      </c>
      <c r="E26" s="1">
        <f t="shared" si="8"/>
        <v>388.82000000000005</v>
      </c>
      <c r="F26" s="1" t="b">
        <f t="shared" si="6"/>
        <v>0</v>
      </c>
      <c r="G26" s="1">
        <f t="shared" si="7"/>
        <v>142.08000000000004</v>
      </c>
      <c r="H26" s="1"/>
      <c r="I26" s="1"/>
    </row>
    <row r="27" spans="2:12" x14ac:dyDescent="0.25">
      <c r="B27" s="1"/>
      <c r="C27" s="1">
        <v>141.6</v>
      </c>
      <c r="D27">
        <v>274.04000000000002</v>
      </c>
      <c r="E27" s="1">
        <f t="shared" si="8"/>
        <v>414.41</v>
      </c>
      <c r="F27" s="1" t="b">
        <f t="shared" si="6"/>
        <v>0</v>
      </c>
      <c r="G27" s="1">
        <f t="shared" si="7"/>
        <v>140.37</v>
      </c>
      <c r="H27" s="1"/>
      <c r="I27" s="1"/>
    </row>
    <row r="28" spans="2:12" x14ac:dyDescent="0.25">
      <c r="B28" s="1"/>
      <c r="C28" s="1">
        <v>161.6</v>
      </c>
      <c r="D28">
        <v>302.70999999999998</v>
      </c>
      <c r="E28" s="1">
        <f t="shared" si="8"/>
        <v>434.41</v>
      </c>
      <c r="F28" s="1" t="b">
        <f t="shared" si="6"/>
        <v>0</v>
      </c>
      <c r="G28" s="1">
        <f t="shared" si="7"/>
        <v>131.70000000000005</v>
      </c>
      <c r="H28" s="1"/>
      <c r="I28" s="1"/>
    </row>
    <row r="29" spans="2:12" x14ac:dyDescent="0.25">
      <c r="B29" s="1"/>
      <c r="C29" s="1">
        <v>181.6</v>
      </c>
      <c r="D29">
        <v>294.56</v>
      </c>
      <c r="E29" s="1">
        <f t="shared" si="8"/>
        <v>454.41</v>
      </c>
      <c r="F29" s="1" t="b">
        <f t="shared" si="6"/>
        <v>0</v>
      </c>
      <c r="G29" s="1">
        <f t="shared" si="7"/>
        <v>159.85000000000002</v>
      </c>
      <c r="H29" s="1"/>
      <c r="I29" s="1"/>
    </row>
    <row r="30" spans="2:12" x14ac:dyDescent="0.25">
      <c r="B30" s="1"/>
      <c r="C30" s="1">
        <v>201.6</v>
      </c>
      <c r="D30">
        <v>344.52</v>
      </c>
      <c r="E30" s="1">
        <f t="shared" si="8"/>
        <v>474.41</v>
      </c>
      <c r="F30" s="1" t="b">
        <f t="shared" si="6"/>
        <v>0</v>
      </c>
      <c r="G30" s="1">
        <f t="shared" si="7"/>
        <v>129.89000000000004</v>
      </c>
      <c r="H30" s="1"/>
      <c r="I30" s="1"/>
    </row>
    <row r="31" spans="2:12" x14ac:dyDescent="0.25">
      <c r="B31" s="1"/>
      <c r="C31" s="1">
        <v>221.6</v>
      </c>
      <c r="D31">
        <v>341.31</v>
      </c>
      <c r="E31" s="1">
        <f t="shared" si="8"/>
        <v>494.41</v>
      </c>
      <c r="F31" s="1" t="b">
        <f t="shared" si="6"/>
        <v>0</v>
      </c>
      <c r="G31" s="1">
        <f t="shared" si="7"/>
        <v>153.10000000000002</v>
      </c>
      <c r="H31" s="1"/>
      <c r="I31" s="1"/>
    </row>
    <row r="32" spans="2:12" x14ac:dyDescent="0.25">
      <c r="B32" s="1"/>
      <c r="C32" s="1">
        <v>255.27</v>
      </c>
      <c r="D32">
        <v>378.72</v>
      </c>
      <c r="E32" s="1">
        <f t="shared" si="8"/>
        <v>528.08000000000004</v>
      </c>
      <c r="F32" s="1" t="b">
        <f t="shared" si="6"/>
        <v>0</v>
      </c>
      <c r="G32" s="1">
        <f t="shared" si="7"/>
        <v>149.36000000000001</v>
      </c>
      <c r="H32" s="1"/>
      <c r="I32" s="1"/>
    </row>
    <row r="33" spans="2:9" x14ac:dyDescent="0.25">
      <c r="B33" s="1"/>
      <c r="C33" s="1">
        <v>292.08</v>
      </c>
      <c r="D33">
        <v>402.7</v>
      </c>
      <c r="E33" s="1">
        <f t="shared" si="8"/>
        <v>564.89</v>
      </c>
      <c r="F33" s="1" t="b">
        <f t="shared" si="6"/>
        <v>0</v>
      </c>
      <c r="G33" s="1">
        <f t="shared" si="7"/>
        <v>162.19</v>
      </c>
      <c r="H33" s="1"/>
      <c r="I33" s="1"/>
    </row>
    <row r="34" spans="2:9" x14ac:dyDescent="0.25">
      <c r="B34" s="1"/>
      <c r="C34" s="1"/>
      <c r="D34" s="1"/>
      <c r="E34" s="1"/>
      <c r="F34" s="1"/>
      <c r="G34" s="1"/>
      <c r="H34" s="1"/>
      <c r="I34" s="1"/>
    </row>
  </sheetData>
  <mergeCells count="1">
    <mergeCell ref="H21:L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Juez Hernández</dc:creator>
  <cp:lastModifiedBy>Rodrigo</cp:lastModifiedBy>
  <dcterms:created xsi:type="dcterms:W3CDTF">2015-06-05T18:19:34Z</dcterms:created>
  <dcterms:modified xsi:type="dcterms:W3CDTF">2021-05-14T11:19:46Z</dcterms:modified>
</cp:coreProperties>
</file>