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RJ\Documents\.Rowan Fall 2018\Consultant\OpenSourcePneumaticSystem\"/>
    </mc:Choice>
  </mc:AlternateContent>
  <xr:revisionPtr revIDLastSave="0" documentId="13_ncr:1_{B51FE560-D5D1-4063-8DBC-36CB14D8B17A}" xr6:coauthVersionLast="38" xr6:coauthVersionMax="38" xr10:uidLastSave="{00000000-0000-0000-0000-000000000000}"/>
  <bookViews>
    <workbookView xWindow="0" yWindow="456" windowWidth="33120" windowHeight="226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8" i="1"/>
  <c r="G9" i="1"/>
  <c r="G10" i="1"/>
  <c r="G11" i="1"/>
  <c r="G2" i="1"/>
  <c r="G6" i="1" l="1"/>
  <c r="G12" i="1" s="1"/>
</calcChain>
</file>

<file path=xl/sharedStrings.xml><?xml version="1.0" encoding="utf-8"?>
<sst xmlns="http://schemas.openxmlformats.org/spreadsheetml/2006/main" count="50" uniqueCount="43">
  <si>
    <t>Quantity</t>
  </si>
  <si>
    <t>Item</t>
  </si>
  <si>
    <t>Vendor</t>
  </si>
  <si>
    <t>Cost Per Item ($)</t>
  </si>
  <si>
    <t>Total Cost ($)</t>
  </si>
  <si>
    <t>Notes</t>
  </si>
  <si>
    <t>Omega Digital Pressure Gauge</t>
  </si>
  <si>
    <t>Omega Miniature I/P Transducer</t>
  </si>
  <si>
    <t>LED Wholesalers AC/DC Adapter</t>
  </si>
  <si>
    <t>DPG1000DAR-30G-1N</t>
  </si>
  <si>
    <t>IP610-030</t>
  </si>
  <si>
    <t>3261-24V 609207163480</t>
  </si>
  <si>
    <t>Omega.com</t>
  </si>
  <si>
    <t>VIAIR Inline Pressure Regulator</t>
  </si>
  <si>
    <t>Amazon.com</t>
  </si>
  <si>
    <t>RS7030</t>
  </si>
  <si>
    <t>MTCR 1/4-N02</t>
  </si>
  <si>
    <t>MettleAir Push-to-Connect Round Fittings (Pack of 10)</t>
  </si>
  <si>
    <t>Grand Total ($)</t>
  </si>
  <si>
    <t>Part/Model No.</t>
  </si>
  <si>
    <t>Model listed is for 1/4" OD tubing. Choose fittings based on desired tubing diameter</t>
  </si>
  <si>
    <t>Aluminum DIN Rails</t>
  </si>
  <si>
    <t>Mouser.com</t>
  </si>
  <si>
    <t>528-16-700DIN</t>
  </si>
  <si>
    <t>Used with aluminum DIN rails to vertically mount components</t>
  </si>
  <si>
    <t>Recommended Items</t>
  </si>
  <si>
    <t>Manufacturer</t>
  </si>
  <si>
    <t>OnStage</t>
  </si>
  <si>
    <t>Omega</t>
  </si>
  <si>
    <t>MettleAir</t>
  </si>
  <si>
    <t>VIAIR</t>
  </si>
  <si>
    <t>LED Wholesalers</t>
  </si>
  <si>
    <t>OnStage Stands Tabletop Rack Stand</t>
  </si>
  <si>
    <t>Schneider Electric</t>
  </si>
  <si>
    <t>Note: scroll down on webpage to find correct model no.</t>
  </si>
  <si>
    <t>One used to regulate pressure before I/P transducer. Other used as analog gauge in-line w/ digital gauge</t>
  </si>
  <si>
    <t>Rails need to be cut in half to fit the rack stand. Number of rails is up to you</t>
  </si>
  <si>
    <t>Arduino UNO</t>
  </si>
  <si>
    <t>Arduino.cc</t>
  </si>
  <si>
    <t>Arduino</t>
  </si>
  <si>
    <t>A000066</t>
  </si>
  <si>
    <t>Arduino UNO for hardware control</t>
  </si>
  <si>
    <t>Similar DC power source can be used if cheaper one is found. Also, 12V can be used. This source was on hand during development and therefore used for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</si>
</sst>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1111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/>
    </xf>
    <xf numFmtId="44" fontId="2" fillId="0" borderId="0" xfId="1" applyFont="1" applyAlignment="1">
      <alignment horizontal="left"/>
    </xf>
    <xf numFmtId="0" fontId="7" fillId="0" borderId="0" xfId="3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3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4" fontId="2" fillId="0" borderId="0" xfId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 readingOrder="1"/>
    </xf>
    <xf numFmtId="0" fontId="2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4" fontId="2" fillId="0" borderId="1" xfId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2" fillId="0" borderId="0" xfId="2" applyNumberFormat="1" applyFont="1" applyAlignment="1">
      <alignment horizontal="left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dustruino.com/shop/product/industruino-ind-i-o-kit-2?category=2" TargetMode="External"/><Relationship Id="rId3" Type="http://schemas.openxmlformats.org/officeDocument/2006/relationships/hyperlink" Target="http://www.omega.com/pptst/DPG1000.html" TargetMode="External"/><Relationship Id="rId7" Type="http://schemas.openxmlformats.org/officeDocument/2006/relationships/hyperlink" Target="http://www.omega.com/pptst/ip610.html" TargetMode="External"/><Relationship Id="rId2" Type="http://schemas.openxmlformats.org/officeDocument/2006/relationships/hyperlink" Target="https://www.amazon.com/OnStage-RS7030-Rack-Stand/dp/B000CD1R84" TargetMode="External"/><Relationship Id="rId1" Type="http://schemas.openxmlformats.org/officeDocument/2006/relationships/hyperlink" Target="http://www.mouser.com/ProductDetail/Magnecraft-Schneider-Electric/16-700DIN/?qs=FoJTTr54RLRi%252bbSZVDR9gg%3D%3D" TargetMode="External"/><Relationship Id="rId6" Type="http://schemas.openxmlformats.org/officeDocument/2006/relationships/hyperlink" Target="https://www.amazon.com/LEDwholesalers-Power-Adapter-Output-3261-24V/dp/B00E36W0LY/ref=sr_1_1?ie=UTF8&amp;qid=1468865795&amp;sr=8-1&amp;keywords=3261-24V+609207163480" TargetMode="External"/><Relationship Id="rId5" Type="http://schemas.openxmlformats.org/officeDocument/2006/relationships/hyperlink" Target="https://www.amazon.com/MettleAir-Connect-Straight-Round-Fitting/dp/B00SAOWFY2" TargetMode="External"/><Relationship Id="rId4" Type="http://schemas.openxmlformats.org/officeDocument/2006/relationships/hyperlink" Target="https://www.amazon.com/Viair-90150-0-200-Pressure-Regulator/dp/B000YC5IF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9"/>
  <sheetViews>
    <sheetView tabSelected="1" zoomScale="85" zoomScaleNormal="85" zoomScalePageLayoutView="85" workbookViewId="0">
      <selection activeCell="H18" sqref="H18"/>
    </sheetView>
  </sheetViews>
  <sheetFormatPr defaultColWidth="8.77734375" defaultRowHeight="14.4" x14ac:dyDescent="0.3"/>
  <cols>
    <col min="1" max="1" width="46.77734375" style="1" customWidth="1"/>
    <col min="2" max="2" width="15.44140625" style="1" customWidth="1"/>
    <col min="3" max="3" width="16.44140625" style="1" customWidth="1"/>
    <col min="4" max="4" width="21.77734375" style="1" customWidth="1"/>
    <col min="5" max="5" width="17.44140625" style="1" customWidth="1"/>
    <col min="6" max="7" width="15.44140625" style="1" customWidth="1"/>
    <col min="8" max="8" width="80.6640625" style="1" customWidth="1"/>
    <col min="9" max="9" width="9.44140625" style="1" customWidth="1"/>
    <col min="10" max="16384" width="8.77734375" style="1"/>
  </cols>
  <sheetData>
    <row r="1" spans="1:8" x14ac:dyDescent="0.3">
      <c r="A1" s="4" t="s">
        <v>1</v>
      </c>
      <c r="B1" s="4" t="s">
        <v>2</v>
      </c>
      <c r="C1" s="4" t="s">
        <v>26</v>
      </c>
      <c r="D1" s="4" t="s">
        <v>19</v>
      </c>
      <c r="E1" s="4" t="s">
        <v>3</v>
      </c>
      <c r="F1" s="4" t="s">
        <v>0</v>
      </c>
      <c r="G1" s="4" t="s">
        <v>4</v>
      </c>
      <c r="H1" s="4" t="s">
        <v>5</v>
      </c>
    </row>
    <row r="2" spans="1:8" x14ac:dyDescent="0.3">
      <c r="A2" s="5" t="s">
        <v>37</v>
      </c>
      <c r="B2" s="6" t="s">
        <v>38</v>
      </c>
      <c r="C2" s="5" t="s">
        <v>39</v>
      </c>
      <c r="D2" s="7" t="s">
        <v>40</v>
      </c>
      <c r="E2" s="8">
        <v>22</v>
      </c>
      <c r="F2" s="5">
        <v>1</v>
      </c>
      <c r="G2" s="8">
        <f>F2*E2</f>
        <v>22</v>
      </c>
      <c r="H2" s="5" t="s">
        <v>41</v>
      </c>
    </row>
    <row r="3" spans="1:8" x14ac:dyDescent="0.3">
      <c r="A3" s="5" t="s">
        <v>7</v>
      </c>
      <c r="B3" s="6" t="s">
        <v>12</v>
      </c>
      <c r="C3" s="5" t="s">
        <v>28</v>
      </c>
      <c r="D3" s="9" t="s">
        <v>10</v>
      </c>
      <c r="E3" s="8">
        <v>398</v>
      </c>
      <c r="F3" s="5">
        <v>1</v>
      </c>
      <c r="G3" s="8">
        <f t="shared" ref="G3:G11" si="0">F3*E3</f>
        <v>398</v>
      </c>
      <c r="H3" s="5" t="s">
        <v>34</v>
      </c>
    </row>
    <row r="4" spans="1:8" ht="29.4" customHeight="1" x14ac:dyDescent="0.3">
      <c r="A4" s="5" t="s">
        <v>8</v>
      </c>
      <c r="B4" s="6" t="s">
        <v>14</v>
      </c>
      <c r="C4" s="5" t="s">
        <v>31</v>
      </c>
      <c r="D4" s="9" t="s">
        <v>11</v>
      </c>
      <c r="E4" s="8">
        <v>35</v>
      </c>
      <c r="F4" s="5">
        <v>1</v>
      </c>
      <c r="G4" s="8">
        <f t="shared" si="0"/>
        <v>35</v>
      </c>
      <c r="H4" s="10" t="s">
        <v>42</v>
      </c>
    </row>
    <row r="5" spans="1:8" x14ac:dyDescent="0.3">
      <c r="A5" s="5" t="s">
        <v>17</v>
      </c>
      <c r="B5" s="6" t="s">
        <v>14</v>
      </c>
      <c r="C5" s="5" t="s">
        <v>29</v>
      </c>
      <c r="D5" s="11" t="s">
        <v>16</v>
      </c>
      <c r="E5" s="8">
        <v>16.37</v>
      </c>
      <c r="F5" s="5">
        <v>1</v>
      </c>
      <c r="G5" s="8">
        <f t="shared" si="0"/>
        <v>16.37</v>
      </c>
      <c r="H5" s="5" t="s">
        <v>20</v>
      </c>
    </row>
    <row r="6" spans="1:8" x14ac:dyDescent="0.3">
      <c r="A6" s="5"/>
      <c r="B6" s="5"/>
      <c r="C6" s="5"/>
      <c r="D6" s="5"/>
      <c r="E6" s="5"/>
      <c r="F6" s="12" t="s">
        <v>4</v>
      </c>
      <c r="G6" s="13">
        <f>SUM(G2:G5)</f>
        <v>471.37</v>
      </c>
      <c r="H6" s="5"/>
    </row>
    <row r="7" spans="1:8" x14ac:dyDescent="0.3">
      <c r="A7" s="14" t="s">
        <v>25</v>
      </c>
      <c r="B7" s="5"/>
      <c r="C7" s="5"/>
      <c r="D7" s="5"/>
      <c r="E7" s="5"/>
      <c r="F7" s="5"/>
      <c r="G7" s="8"/>
      <c r="H7" s="5"/>
    </row>
    <row r="8" spans="1:8" ht="28.8" x14ac:dyDescent="0.3">
      <c r="A8" s="5" t="s">
        <v>13</v>
      </c>
      <c r="B8" s="6" t="s">
        <v>14</v>
      </c>
      <c r="C8" s="5" t="s">
        <v>30</v>
      </c>
      <c r="D8" s="5">
        <v>90150</v>
      </c>
      <c r="E8" s="15">
        <v>29.93</v>
      </c>
      <c r="F8" s="5">
        <v>2</v>
      </c>
      <c r="G8" s="8">
        <f t="shared" si="0"/>
        <v>59.86</v>
      </c>
      <c r="H8" s="5" t="s">
        <v>35</v>
      </c>
    </row>
    <row r="9" spans="1:8" x14ac:dyDescent="0.3">
      <c r="A9" s="5" t="s">
        <v>6</v>
      </c>
      <c r="B9" s="6" t="s">
        <v>12</v>
      </c>
      <c r="C9" s="5" t="s">
        <v>28</v>
      </c>
      <c r="D9" s="9" t="s">
        <v>9</v>
      </c>
      <c r="E9" s="8">
        <v>485</v>
      </c>
      <c r="F9" s="5">
        <v>1</v>
      </c>
      <c r="G9" s="8">
        <f t="shared" si="0"/>
        <v>485</v>
      </c>
      <c r="H9" s="5" t="s">
        <v>34</v>
      </c>
    </row>
    <row r="10" spans="1:8" x14ac:dyDescent="0.3">
      <c r="A10" s="5" t="s">
        <v>32</v>
      </c>
      <c r="B10" s="6" t="s">
        <v>14</v>
      </c>
      <c r="C10" s="5" t="s">
        <v>27</v>
      </c>
      <c r="D10" s="5" t="s">
        <v>15</v>
      </c>
      <c r="E10" s="15">
        <v>29.95</v>
      </c>
      <c r="F10" s="5">
        <v>1</v>
      </c>
      <c r="G10" s="8">
        <f t="shared" si="0"/>
        <v>29.95</v>
      </c>
      <c r="H10" s="5" t="s">
        <v>24</v>
      </c>
    </row>
    <row r="11" spans="1:8" x14ac:dyDescent="0.3">
      <c r="A11" s="5" t="s">
        <v>21</v>
      </c>
      <c r="B11" s="6" t="s">
        <v>22</v>
      </c>
      <c r="C11" s="5" t="s">
        <v>33</v>
      </c>
      <c r="D11" s="7" t="s">
        <v>23</v>
      </c>
      <c r="E11" s="8">
        <v>6.69</v>
      </c>
      <c r="F11" s="5">
        <v>3</v>
      </c>
      <c r="G11" s="8">
        <f t="shared" si="0"/>
        <v>20.07</v>
      </c>
      <c r="H11" s="5" t="s">
        <v>36</v>
      </c>
    </row>
    <row r="12" spans="1:8" x14ac:dyDescent="0.3">
      <c r="A12" s="5"/>
      <c r="B12" s="5"/>
      <c r="C12" s="5"/>
      <c r="D12" s="5"/>
      <c r="E12" s="5"/>
      <c r="F12" s="12" t="s">
        <v>18</v>
      </c>
      <c r="G12" s="13">
        <f>SUM(G6,G8:G11)</f>
        <v>1066.25</v>
      </c>
      <c r="H12" s="5"/>
    </row>
    <row r="13" spans="1:8" x14ac:dyDescent="0.3">
      <c r="G13" s="2"/>
    </row>
    <row r="15" spans="1:8" x14ac:dyDescent="0.3">
      <c r="A15" s="3"/>
    </row>
    <row r="16" spans="1:8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</sheetData>
  <phoneticPr fontId="8" type="noConversion"/>
  <hyperlinks>
    <hyperlink ref="B11" r:id="rId1" xr:uid="{00000000-0004-0000-0000-000000000000}"/>
    <hyperlink ref="B10" r:id="rId2" xr:uid="{00000000-0004-0000-0000-000001000000}"/>
    <hyperlink ref="B9" r:id="rId3" xr:uid="{00000000-0004-0000-0000-000002000000}"/>
    <hyperlink ref="B8" r:id="rId4" xr:uid="{00000000-0004-0000-0000-000003000000}"/>
    <hyperlink ref="B5" r:id="rId5" xr:uid="{00000000-0004-0000-0000-000005000000}"/>
    <hyperlink ref="B4" r:id="rId6" xr:uid="{00000000-0004-0000-0000-000006000000}"/>
    <hyperlink ref="B3" r:id="rId7" xr:uid="{00000000-0004-0000-0000-000007000000}"/>
    <hyperlink ref="B2" r:id="rId8" display="Industruino.com" xr:uid="{00000000-0004-0000-0000-000008000000}"/>
  </hyperlinks>
  <pageMargins left="0.7" right="0.7" top="0.75" bottom="0.75" header="0.3" footer="0.3"/>
  <pageSetup scale="5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Calafat</dc:creator>
  <cp:lastModifiedBy>RJ Weld</cp:lastModifiedBy>
  <cp:lastPrinted>2016-07-28T23:41:29Z</cp:lastPrinted>
  <dcterms:created xsi:type="dcterms:W3CDTF">2016-06-20T20:13:07Z</dcterms:created>
  <dcterms:modified xsi:type="dcterms:W3CDTF">2018-11-19T21:41:49Z</dcterms:modified>
</cp:coreProperties>
</file>