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131" documentId="13_ncr:1_{9F7F68EC-4029-40C9-A2F9-F602FB989A6A}" xr6:coauthVersionLast="47" xr6:coauthVersionMax="47" xr10:uidLastSave="{C2DCFEEE-7E7B-428B-B90F-0FAC7E1BE08B}"/>
  <bookViews>
    <workbookView xWindow="-120" yWindow="-120" windowWidth="29040" windowHeight="15720" firstSheet="1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'HR-UpToDate'!$A$1:$L$560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70" i="1" l="1"/>
  <c r="J570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425" i="1"/>
  <c r="I534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0" i="1"/>
  <c r="H509" i="1"/>
  <c r="H511" i="1"/>
  <c r="H508" i="1"/>
  <c r="I499" i="1"/>
  <c r="I501" i="1"/>
  <c r="I495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507" i="1"/>
  <c r="I494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H8" i="4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<sst xmlns="http://schemas.openxmlformats.org/spreadsheetml/2006/main" count="744" uniqueCount="115">
  <si>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</si>
  <si>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</si>
  <si>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</si>
  <si>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</si>
  <si>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</si>
  <si>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</si>
  <si>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</si>
  <si>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</si>
  <si>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</si>
  <si>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</si>
  <si>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</si>
  <si>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</si>
  <si>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Flow at collection time (ft3/s)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</si>
  <si>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</si>
  <si>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</si>
  <si>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</si>
  <si>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</si>
  <si>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</si>
  <si>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</si>
  <si>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</si>
  <si>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</si>
  <si>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</si>
  <si>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</si>
  <si>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</si>
  <si>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</si>
  <si>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Data from USGS site 03431060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</si>
  <si>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</si>
  <si>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</si>
  <si>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</si>
  <si>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</si>
  <si>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</si>
  <si>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</si>
  <si>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Flow data from USGS site 03431700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</si>
  <si>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</si>
  <si>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</si>
  <si>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</si>
  <si>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</si>
  <si>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</si>
  <si>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</si>
  <si>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Additional turbidity readings:</t>
  </si>
  <si>
    <t>USGD Flow Data from 03431060</t>
  </si>
  <si>
    <t>USGS Flow Data 03431500</t>
  </si>
  <si>
    <t>USGS Flow Data from 03434500</t>
  </si>
  <si>
    <t>Additional turbidity (2nd specimen from same sample)</t>
  </si>
  <si>
    <t>USGS Flow Data 03433500</t>
  </si>
  <si>
    <t>USGS Flow Data from 03431599</t>
  </si>
  <si>
    <t>USGS Flow Data from 03431700</t>
  </si>
  <si>
    <t>USGS Flow Data from 03433500</t>
  </si>
  <si>
    <t>USGS Flow Data from 03431060</t>
  </si>
  <si>
    <t>&gt;2419.6</t>
  </si>
  <si>
    <t>Otter Creek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</si>
  <si>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</si>
  <si>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</si>
  <si>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</si>
  <si>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</si>
  <si>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</si>
  <si>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</si>
  <si>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</si>
  <si>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</si>
  <si>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Coley Davis Sediment Sample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</si>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</sst>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;@"/>
    <numFmt numFmtId="166" formatCode="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  <xf numFmtId="166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75"/>
  <sheetViews>
    <sheetView tabSelected="1" workbookViewId="0">
      <pane ySplit="1" topLeftCell="A563" activePane="bottomLeft" state="frozen"/>
      <selection pane="bottomLeft" activeCell="I571" sqref="I571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28.28515625" customWidth="1"/>
    <col min="5" max="5" width="10.5703125" customWidth="1"/>
    <col min="6" max="6" width="9.5703125" customWidth="1"/>
    <col min="7" max="8" width="9.7109375" customWidth="1"/>
    <col min="9" max="9" width="14.42578125" customWidth="1"/>
    <col min="10" max="10" width="25.140625" customWidth="1"/>
    <col min="11" max="11" width="17.7109375" customWidth="1"/>
    <col min="15" max="15" width="48.4257812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>
      <c r="A2" s="1">
        <v>44007</v>
      </c>
      <c r="B2" s="2">
        <v>0.38194444444444442</v>
      </c>
      <c r="C2">
        <v>1</v>
      </c>
      <c r="D2" t="s">
        <v>14</v>
      </c>
      <c r="I2">
        <v>1</v>
      </c>
    </row>
    <row r="3" spans="1:15">
      <c r="A3" s="1">
        <v>44007</v>
      </c>
      <c r="B3" s="2">
        <v>0.3923611111111111</v>
      </c>
      <c r="C3">
        <v>2</v>
      </c>
      <c r="D3" t="s">
        <v>15</v>
      </c>
      <c r="I3">
        <v>1</v>
      </c>
    </row>
    <row r="4" spans="1:15">
      <c r="A4" s="1">
        <v>44007</v>
      </c>
      <c r="B4" s="2">
        <v>0.39930555555555558</v>
      </c>
      <c r="C4">
        <v>3</v>
      </c>
      <c r="D4" t="s">
        <v>16</v>
      </c>
      <c r="I4">
        <v>1</v>
      </c>
    </row>
    <row r="5" spans="1:15">
      <c r="A5" s="1">
        <v>44007</v>
      </c>
      <c r="B5" s="2">
        <v>0.4236111111111111</v>
      </c>
      <c r="C5">
        <v>4</v>
      </c>
      <c r="D5" t="s">
        <v>17</v>
      </c>
      <c r="I5">
        <v>1</v>
      </c>
    </row>
    <row r="6" spans="1:15">
      <c r="A6" s="1">
        <v>44013</v>
      </c>
      <c r="B6" s="2">
        <v>0.4375</v>
      </c>
      <c r="C6">
        <v>1</v>
      </c>
      <c r="D6" t="s">
        <v>17</v>
      </c>
      <c r="I6">
        <v>2400</v>
      </c>
    </row>
    <row r="7" spans="1:15">
      <c r="A7" s="1">
        <v>44013</v>
      </c>
      <c r="B7" s="2">
        <v>0.45416666666666666</v>
      </c>
      <c r="C7">
        <v>2</v>
      </c>
      <c r="D7" t="s">
        <v>16</v>
      </c>
      <c r="I7">
        <v>2400</v>
      </c>
    </row>
    <row r="8" spans="1:15">
      <c r="A8" s="1">
        <v>44013</v>
      </c>
      <c r="B8" s="2">
        <v>0.46111111111111108</v>
      </c>
      <c r="C8">
        <v>3</v>
      </c>
      <c r="D8" t="s">
        <v>15</v>
      </c>
      <c r="I8">
        <v>2400</v>
      </c>
    </row>
    <row r="9" spans="1:15">
      <c r="A9" s="1">
        <v>44013</v>
      </c>
      <c r="B9" s="2">
        <v>0.47361111111111115</v>
      </c>
      <c r="C9">
        <v>4</v>
      </c>
      <c r="D9" t="s">
        <v>14</v>
      </c>
      <c r="I9">
        <v>2400</v>
      </c>
    </row>
    <row r="10" spans="1:15">
      <c r="A10" s="1">
        <v>44013</v>
      </c>
      <c r="B10" s="2">
        <v>0.4861111111111111</v>
      </c>
      <c r="C10">
        <v>5</v>
      </c>
      <c r="D10" t="s">
        <v>18</v>
      </c>
      <c r="I10">
        <v>1400</v>
      </c>
    </row>
    <row r="11" spans="1:15">
      <c r="A11" s="1">
        <v>44014</v>
      </c>
      <c r="B11" s="2">
        <v>0.4201388888888889</v>
      </c>
      <c r="C11">
        <v>1</v>
      </c>
      <c r="D11" t="s">
        <v>18</v>
      </c>
      <c r="I11">
        <v>980</v>
      </c>
    </row>
    <row r="12" spans="1:15">
      <c r="A12" s="1">
        <v>44014</v>
      </c>
      <c r="B12" s="2">
        <v>0.42708333333333331</v>
      </c>
      <c r="C12">
        <v>2</v>
      </c>
      <c r="D12" t="s">
        <v>14</v>
      </c>
      <c r="I12">
        <v>920</v>
      </c>
    </row>
    <row r="13" spans="1:15">
      <c r="A13" s="1">
        <v>44014</v>
      </c>
      <c r="B13" s="2">
        <v>0.44097222222222227</v>
      </c>
      <c r="C13">
        <v>3</v>
      </c>
      <c r="D13" t="s">
        <v>15</v>
      </c>
      <c r="I13">
        <v>1300</v>
      </c>
    </row>
    <row r="14" spans="1:15">
      <c r="A14" s="1">
        <v>44014</v>
      </c>
      <c r="B14" s="2">
        <v>0.4458333333333333</v>
      </c>
      <c r="C14">
        <v>4</v>
      </c>
      <c r="D14" t="s">
        <v>16</v>
      </c>
      <c r="I14">
        <v>1400</v>
      </c>
    </row>
    <row r="15" spans="1:15">
      <c r="A15" s="1">
        <v>44014</v>
      </c>
      <c r="B15" s="2">
        <v>0.46527777777777773</v>
      </c>
      <c r="C15">
        <v>5</v>
      </c>
      <c r="D15" t="s">
        <v>17</v>
      </c>
      <c r="I15">
        <v>1100</v>
      </c>
    </row>
    <row r="16" spans="1:15">
      <c r="A16" s="1">
        <v>44020</v>
      </c>
      <c r="B16" s="2">
        <v>0.39930555555555558</v>
      </c>
      <c r="C16">
        <v>1</v>
      </c>
      <c r="D16" t="s">
        <v>18</v>
      </c>
      <c r="I16">
        <v>330</v>
      </c>
    </row>
    <row r="17" spans="1:9">
      <c r="A17" s="1">
        <v>44020</v>
      </c>
      <c r="B17" s="2">
        <v>0.40972222222222227</v>
      </c>
      <c r="C17">
        <v>2</v>
      </c>
      <c r="D17" t="s">
        <v>14</v>
      </c>
      <c r="I17">
        <v>230</v>
      </c>
    </row>
    <row r="18" spans="1:9">
      <c r="A18" s="1">
        <v>44020</v>
      </c>
      <c r="B18" s="2">
        <v>0.42708333333333331</v>
      </c>
      <c r="C18">
        <v>3</v>
      </c>
      <c r="D18" t="s">
        <v>15</v>
      </c>
      <c r="I18">
        <v>370</v>
      </c>
    </row>
    <row r="19" spans="1:9">
      <c r="A19" s="1">
        <v>44020</v>
      </c>
      <c r="B19" s="2">
        <v>0.43402777777777773</v>
      </c>
      <c r="C19">
        <v>4</v>
      </c>
      <c r="D19" t="s">
        <v>16</v>
      </c>
      <c r="I19">
        <v>290</v>
      </c>
    </row>
    <row r="20" spans="1:9">
      <c r="A20" s="1">
        <v>44020</v>
      </c>
      <c r="B20" s="2">
        <v>0.4548611111111111</v>
      </c>
      <c r="C20">
        <v>5</v>
      </c>
      <c r="D20" t="s">
        <v>17</v>
      </c>
      <c r="I20">
        <v>550</v>
      </c>
    </row>
    <row r="21" spans="1:9">
      <c r="A21" s="1">
        <v>44022</v>
      </c>
      <c r="B21" s="2">
        <v>0.37847222222222227</v>
      </c>
      <c r="C21">
        <v>1</v>
      </c>
      <c r="D21" t="s">
        <v>18</v>
      </c>
      <c r="I21">
        <v>230</v>
      </c>
    </row>
    <row r="22" spans="1:9">
      <c r="A22" s="1">
        <v>44022</v>
      </c>
      <c r="B22" s="2">
        <v>0.3888888888888889</v>
      </c>
      <c r="C22">
        <v>2</v>
      </c>
      <c r="D22" t="s">
        <v>14</v>
      </c>
      <c r="I22">
        <v>240</v>
      </c>
    </row>
    <row r="23" spans="1:9">
      <c r="A23" s="1">
        <v>44022</v>
      </c>
      <c r="B23" s="2">
        <v>0.39930555555555558</v>
      </c>
      <c r="C23">
        <v>3</v>
      </c>
      <c r="D23" t="s">
        <v>15</v>
      </c>
      <c r="I23">
        <v>170</v>
      </c>
    </row>
    <row r="24" spans="1:9">
      <c r="A24" s="1">
        <v>44022</v>
      </c>
      <c r="B24" s="2">
        <v>0.40625</v>
      </c>
      <c r="C24">
        <v>4</v>
      </c>
      <c r="D24" t="s">
        <v>16</v>
      </c>
      <c r="I24">
        <v>280</v>
      </c>
    </row>
    <row r="25" spans="1:9">
      <c r="A25" s="1">
        <v>44022</v>
      </c>
      <c r="B25" s="2">
        <v>0.41944444444444445</v>
      </c>
      <c r="C25">
        <v>5</v>
      </c>
      <c r="D25" t="s">
        <v>17</v>
      </c>
      <c r="I25">
        <v>290</v>
      </c>
    </row>
    <row r="26" spans="1:9">
      <c r="A26" s="1">
        <v>44028</v>
      </c>
      <c r="B26" s="2">
        <v>0.3888888888888889</v>
      </c>
      <c r="C26">
        <v>1</v>
      </c>
      <c r="D26" t="s">
        <v>18</v>
      </c>
      <c r="I26">
        <v>190</v>
      </c>
    </row>
    <row r="27" spans="1:9">
      <c r="A27" s="1">
        <v>44028</v>
      </c>
      <c r="B27" s="2">
        <v>0.39930555555555558</v>
      </c>
      <c r="C27">
        <v>2</v>
      </c>
      <c r="D27" t="s">
        <v>14</v>
      </c>
      <c r="I27">
        <v>76</v>
      </c>
    </row>
    <row r="28" spans="1:9">
      <c r="A28" s="1">
        <v>44028</v>
      </c>
      <c r="B28" s="2">
        <v>0.40625</v>
      </c>
      <c r="C28">
        <v>3</v>
      </c>
      <c r="D28" t="s">
        <v>15</v>
      </c>
      <c r="I28">
        <v>68</v>
      </c>
    </row>
    <row r="29" spans="1:9">
      <c r="A29" s="1">
        <v>44028</v>
      </c>
      <c r="B29" s="2">
        <v>0.41666666666666669</v>
      </c>
      <c r="C29">
        <v>4</v>
      </c>
      <c r="D29" t="s">
        <v>16</v>
      </c>
      <c r="I29">
        <v>78</v>
      </c>
    </row>
    <row r="30" spans="1:9">
      <c r="A30" s="1">
        <v>44028</v>
      </c>
      <c r="B30" s="2">
        <v>0.43402777777777773</v>
      </c>
      <c r="C30">
        <v>5</v>
      </c>
      <c r="D30" t="s">
        <v>17</v>
      </c>
      <c r="I30">
        <v>170</v>
      </c>
    </row>
    <row r="31" spans="1:9">
      <c r="A31" s="1">
        <v>44029</v>
      </c>
      <c r="B31" s="2">
        <v>0.375</v>
      </c>
      <c r="C31">
        <v>1</v>
      </c>
      <c r="D31" t="s">
        <v>18</v>
      </c>
      <c r="I31">
        <v>340</v>
      </c>
    </row>
    <row r="32" spans="1:9">
      <c r="A32" s="1">
        <v>44029</v>
      </c>
      <c r="B32" s="2">
        <v>0.38472222222222219</v>
      </c>
      <c r="C32">
        <v>2</v>
      </c>
      <c r="D32" t="s">
        <v>14</v>
      </c>
      <c r="I32">
        <v>78</v>
      </c>
    </row>
    <row r="33" spans="1:9">
      <c r="A33" s="1">
        <v>44029</v>
      </c>
      <c r="B33" s="2">
        <v>0.39305555555555555</v>
      </c>
      <c r="C33">
        <v>3</v>
      </c>
      <c r="D33" t="s">
        <v>15</v>
      </c>
      <c r="I33">
        <v>150</v>
      </c>
    </row>
    <row r="34" spans="1:9">
      <c r="A34" s="1">
        <v>44029</v>
      </c>
      <c r="B34" s="2">
        <v>0.40138888888888885</v>
      </c>
      <c r="C34">
        <v>4</v>
      </c>
      <c r="D34" t="s">
        <v>16</v>
      </c>
      <c r="I34">
        <v>120</v>
      </c>
    </row>
    <row r="35" spans="1:9">
      <c r="A35" s="1">
        <v>44029</v>
      </c>
      <c r="B35" s="2">
        <v>0.4145833333333333</v>
      </c>
      <c r="C35">
        <v>5</v>
      </c>
      <c r="D35" t="s">
        <v>17</v>
      </c>
      <c r="I35">
        <v>190</v>
      </c>
    </row>
    <row r="36" spans="1:9">
      <c r="A36" s="1">
        <v>44035</v>
      </c>
      <c r="B36" s="2">
        <v>0.40902777777777777</v>
      </c>
      <c r="C36">
        <v>1</v>
      </c>
      <c r="D36" t="s">
        <v>18</v>
      </c>
      <c r="I36">
        <v>120</v>
      </c>
    </row>
    <row r="37" spans="1:9">
      <c r="A37" s="1">
        <v>44035</v>
      </c>
      <c r="B37" s="2">
        <v>0.42083333333333334</v>
      </c>
      <c r="C37">
        <v>2</v>
      </c>
      <c r="D37" t="s">
        <v>14</v>
      </c>
      <c r="I37">
        <v>74</v>
      </c>
    </row>
    <row r="38" spans="1:9">
      <c r="A38" s="1">
        <v>44035</v>
      </c>
      <c r="B38" s="2">
        <v>0.4291666666666667</v>
      </c>
      <c r="C38">
        <v>3</v>
      </c>
      <c r="D38" t="s">
        <v>15</v>
      </c>
      <c r="I38">
        <v>330</v>
      </c>
    </row>
    <row r="39" spans="1:9">
      <c r="A39" s="1">
        <v>44035</v>
      </c>
      <c r="B39" s="2">
        <v>0.4375</v>
      </c>
      <c r="C39">
        <v>4</v>
      </c>
      <c r="D39" t="s">
        <v>16</v>
      </c>
      <c r="I39">
        <v>2400</v>
      </c>
    </row>
    <row r="40" spans="1:9">
      <c r="A40" s="1">
        <v>44035</v>
      </c>
      <c r="B40" s="2">
        <v>0.45347222222222222</v>
      </c>
      <c r="C40">
        <v>5</v>
      </c>
      <c r="D40" t="s">
        <v>17</v>
      </c>
      <c r="I40">
        <v>870</v>
      </c>
    </row>
    <row r="41" spans="1:9">
      <c r="A41" s="1">
        <v>44041</v>
      </c>
      <c r="B41" s="2">
        <v>0.3611111111111111</v>
      </c>
      <c r="C41">
        <v>1</v>
      </c>
      <c r="D41" t="s">
        <v>18</v>
      </c>
      <c r="I41">
        <v>160</v>
      </c>
    </row>
    <row r="42" spans="1:9">
      <c r="A42" s="1">
        <v>44041</v>
      </c>
      <c r="B42" s="2">
        <v>0.37291666666666662</v>
      </c>
      <c r="C42">
        <v>2</v>
      </c>
      <c r="D42" t="s">
        <v>14</v>
      </c>
      <c r="I42">
        <v>48</v>
      </c>
    </row>
    <row r="43" spans="1:9">
      <c r="A43" s="1">
        <v>44041</v>
      </c>
      <c r="B43" s="2">
        <v>0.3833333333333333</v>
      </c>
      <c r="C43">
        <v>3</v>
      </c>
      <c r="D43" t="s">
        <v>15</v>
      </c>
      <c r="I43">
        <v>100</v>
      </c>
    </row>
    <row r="44" spans="1:9">
      <c r="A44" s="1">
        <v>44041</v>
      </c>
      <c r="B44" s="2">
        <v>0.3888888888888889</v>
      </c>
      <c r="C44">
        <v>4</v>
      </c>
      <c r="D44" t="s">
        <v>16</v>
      </c>
      <c r="I44">
        <v>70</v>
      </c>
    </row>
    <row r="45" spans="1:9">
      <c r="A45" s="1">
        <v>44041</v>
      </c>
      <c r="B45" s="2">
        <v>0.4069444444444445</v>
      </c>
      <c r="C45">
        <v>5</v>
      </c>
      <c r="D45" t="s">
        <v>17</v>
      </c>
      <c r="I45">
        <v>110</v>
      </c>
    </row>
    <row r="46" spans="1:9">
      <c r="A46" s="1">
        <v>44048</v>
      </c>
      <c r="B46" s="2">
        <v>0.39583333333333331</v>
      </c>
      <c r="C46">
        <v>1</v>
      </c>
      <c r="D46" t="s">
        <v>18</v>
      </c>
      <c r="I46">
        <v>310</v>
      </c>
    </row>
    <row r="47" spans="1:9">
      <c r="A47" s="1">
        <v>44048</v>
      </c>
      <c r="B47" s="2">
        <v>0.40972222222222227</v>
      </c>
      <c r="C47">
        <v>2</v>
      </c>
      <c r="D47" t="s">
        <v>14</v>
      </c>
      <c r="I47">
        <v>290</v>
      </c>
    </row>
    <row r="48" spans="1:9">
      <c r="A48" s="1">
        <v>44048</v>
      </c>
      <c r="B48" s="2">
        <v>0.42152777777777778</v>
      </c>
      <c r="C48">
        <v>3</v>
      </c>
      <c r="D48" t="s">
        <v>15</v>
      </c>
      <c r="I48">
        <v>290</v>
      </c>
    </row>
    <row r="49" spans="1:9">
      <c r="A49" s="1">
        <v>44048</v>
      </c>
      <c r="B49" s="2">
        <v>0.4291666666666667</v>
      </c>
      <c r="C49">
        <v>4</v>
      </c>
      <c r="D49" t="s">
        <v>16</v>
      </c>
      <c r="I49">
        <v>370</v>
      </c>
    </row>
    <row r="50" spans="1:9">
      <c r="A50" s="1">
        <v>44048</v>
      </c>
      <c r="B50" s="2">
        <v>0.44166666666666665</v>
      </c>
      <c r="C50">
        <v>5</v>
      </c>
      <c r="D50" t="s">
        <v>17</v>
      </c>
      <c r="I50">
        <v>230</v>
      </c>
    </row>
    <row r="51" spans="1:9">
      <c r="A51" s="1">
        <v>44055</v>
      </c>
      <c r="B51" s="2">
        <v>0.41388888888888892</v>
      </c>
      <c r="C51">
        <v>1</v>
      </c>
      <c r="D51" t="s">
        <v>18</v>
      </c>
      <c r="I51">
        <v>150</v>
      </c>
    </row>
    <row r="52" spans="1:9">
      <c r="A52" s="1">
        <v>44055</v>
      </c>
      <c r="B52" s="2">
        <v>0.4284722222222222</v>
      </c>
      <c r="C52">
        <v>2</v>
      </c>
      <c r="D52" t="s">
        <v>19</v>
      </c>
      <c r="I52">
        <v>43</v>
      </c>
    </row>
    <row r="53" spans="1:9">
      <c r="A53" s="1">
        <v>44055</v>
      </c>
      <c r="B53" s="2">
        <v>0.44791666666666669</v>
      </c>
      <c r="C53">
        <v>3</v>
      </c>
      <c r="D53" t="s">
        <v>14</v>
      </c>
      <c r="I53">
        <v>250</v>
      </c>
    </row>
    <row r="54" spans="1:9">
      <c r="A54" s="1">
        <v>44055</v>
      </c>
      <c r="B54" s="2">
        <v>0.4694444444444445</v>
      </c>
      <c r="C54">
        <v>4</v>
      </c>
      <c r="D54" t="s">
        <v>17</v>
      </c>
      <c r="I54">
        <v>210</v>
      </c>
    </row>
    <row r="55" spans="1:9">
      <c r="A55" s="1">
        <v>44055</v>
      </c>
      <c r="B55" s="2">
        <v>0.50277777777777777</v>
      </c>
      <c r="C55">
        <v>5</v>
      </c>
      <c r="D55" t="s">
        <v>20</v>
      </c>
      <c r="I55">
        <v>4</v>
      </c>
    </row>
    <row r="56" spans="1:9">
      <c r="A56" s="1">
        <v>44062</v>
      </c>
      <c r="B56" s="2">
        <v>0.375</v>
      </c>
      <c r="C56">
        <v>1</v>
      </c>
      <c r="D56" t="s">
        <v>19</v>
      </c>
      <c r="I56">
        <v>140</v>
      </c>
    </row>
    <row r="57" spans="1:9">
      <c r="A57" s="1">
        <v>44062</v>
      </c>
      <c r="B57" s="2">
        <v>0.3979166666666667</v>
      </c>
      <c r="C57">
        <v>2</v>
      </c>
      <c r="D57" t="s">
        <v>14</v>
      </c>
      <c r="I57">
        <v>110</v>
      </c>
    </row>
    <row r="58" spans="1:9">
      <c r="A58" s="1">
        <v>44062</v>
      </c>
      <c r="B58" s="2">
        <v>0.40972222222222227</v>
      </c>
      <c r="C58">
        <v>3</v>
      </c>
      <c r="D58" t="s">
        <v>16</v>
      </c>
      <c r="I58">
        <v>93</v>
      </c>
    </row>
    <row r="59" spans="1:9">
      <c r="A59" s="1">
        <v>44062</v>
      </c>
      <c r="B59" s="2">
        <v>0.42708333333333331</v>
      </c>
      <c r="C59">
        <v>4</v>
      </c>
      <c r="D59" t="s">
        <v>17</v>
      </c>
      <c r="I59">
        <v>160</v>
      </c>
    </row>
    <row r="60" spans="1:9">
      <c r="A60" s="1">
        <v>44062</v>
      </c>
      <c r="B60" s="2">
        <v>0.46180555555555558</v>
      </c>
      <c r="C60">
        <v>5</v>
      </c>
      <c r="D60" t="s">
        <v>20</v>
      </c>
      <c r="I60">
        <v>16</v>
      </c>
    </row>
    <row r="61" spans="1:9">
      <c r="A61" s="1">
        <v>44077</v>
      </c>
      <c r="B61" s="2">
        <v>0.40625</v>
      </c>
      <c r="C61">
        <v>1</v>
      </c>
      <c r="D61" t="s">
        <v>19</v>
      </c>
      <c r="I61">
        <v>1200</v>
      </c>
    </row>
    <row r="62" spans="1:9">
      <c r="A62" s="1">
        <v>44077</v>
      </c>
      <c r="B62" s="2">
        <v>0.42708333333333331</v>
      </c>
      <c r="C62">
        <v>2</v>
      </c>
      <c r="D62" t="s">
        <v>14</v>
      </c>
      <c r="I62">
        <v>1100</v>
      </c>
    </row>
    <row r="63" spans="1:9">
      <c r="A63" s="1">
        <v>44077</v>
      </c>
      <c r="B63" s="2">
        <v>0.47083333333333338</v>
      </c>
      <c r="C63">
        <v>3</v>
      </c>
      <c r="D63" t="s">
        <v>21</v>
      </c>
      <c r="I63">
        <v>1600</v>
      </c>
    </row>
    <row r="64" spans="1:9">
      <c r="A64" s="1">
        <v>44077</v>
      </c>
      <c r="B64" s="2">
        <v>0.48749999999999999</v>
      </c>
      <c r="C64">
        <v>4</v>
      </c>
      <c r="D64" t="s">
        <v>16</v>
      </c>
      <c r="I64">
        <v>730</v>
      </c>
    </row>
    <row r="65" spans="1:9">
      <c r="A65" s="1">
        <v>44077</v>
      </c>
      <c r="B65" s="2">
        <v>0.53472222222222221</v>
      </c>
      <c r="C65">
        <v>5</v>
      </c>
      <c r="D65" t="s">
        <v>17</v>
      </c>
      <c r="I65">
        <v>410</v>
      </c>
    </row>
    <row r="66" spans="1:9">
      <c r="A66" s="1">
        <v>44098</v>
      </c>
      <c r="B66" s="2">
        <v>0.4375</v>
      </c>
      <c r="C66">
        <v>1</v>
      </c>
      <c r="D66" t="s">
        <v>19</v>
      </c>
      <c r="I66">
        <v>50</v>
      </c>
    </row>
    <row r="67" spans="1:9">
      <c r="A67" s="1">
        <v>44098</v>
      </c>
      <c r="B67" s="2">
        <v>0.4597222222222222</v>
      </c>
      <c r="C67">
        <v>2</v>
      </c>
      <c r="D67" t="s">
        <v>14</v>
      </c>
      <c r="I67">
        <v>140</v>
      </c>
    </row>
    <row r="68" spans="1:9">
      <c r="A68" s="1">
        <v>44098</v>
      </c>
      <c r="B68" s="2">
        <v>0.44166666666666665</v>
      </c>
      <c r="C68">
        <v>3</v>
      </c>
      <c r="D68" t="s">
        <v>21</v>
      </c>
      <c r="I68">
        <v>170</v>
      </c>
    </row>
    <row r="69" spans="1:9">
      <c r="A69" s="1">
        <v>44098</v>
      </c>
      <c r="B69" s="2">
        <v>0.4694444444444445</v>
      </c>
      <c r="C69">
        <v>4</v>
      </c>
      <c r="D69" t="s">
        <v>16</v>
      </c>
      <c r="I69">
        <v>130</v>
      </c>
    </row>
    <row r="70" spans="1:9">
      <c r="A70" s="1">
        <v>44098</v>
      </c>
      <c r="B70" s="2">
        <v>0.48958333333333331</v>
      </c>
      <c r="C70">
        <v>5</v>
      </c>
      <c r="D70" t="s">
        <v>17</v>
      </c>
      <c r="I70">
        <v>140</v>
      </c>
    </row>
    <row r="71" spans="1:9">
      <c r="A71" s="1">
        <v>44112</v>
      </c>
      <c r="B71" s="2">
        <v>0.44444444444444442</v>
      </c>
      <c r="C71">
        <v>1</v>
      </c>
      <c r="D71" t="s">
        <v>19</v>
      </c>
      <c r="I71">
        <v>39</v>
      </c>
    </row>
    <row r="72" spans="1:9">
      <c r="A72" s="1">
        <v>44112</v>
      </c>
      <c r="B72" s="2">
        <v>0.47916666666666669</v>
      </c>
      <c r="C72">
        <v>2</v>
      </c>
      <c r="D72" t="s">
        <v>14</v>
      </c>
      <c r="I72">
        <v>56</v>
      </c>
    </row>
    <row r="73" spans="1:9">
      <c r="A73" s="1">
        <v>44112</v>
      </c>
      <c r="B73" s="2">
        <v>0.40833333333333338</v>
      </c>
      <c r="C73">
        <v>3</v>
      </c>
      <c r="D73" t="s">
        <v>21</v>
      </c>
      <c r="I73">
        <v>100</v>
      </c>
    </row>
    <row r="74" spans="1:9">
      <c r="A74" s="1">
        <v>44112</v>
      </c>
      <c r="B74" s="2">
        <v>0.44166666666666665</v>
      </c>
      <c r="C74">
        <v>4</v>
      </c>
      <c r="D74" t="s">
        <v>16</v>
      </c>
      <c r="I74">
        <v>160</v>
      </c>
    </row>
    <row r="75" spans="1:9">
      <c r="A75" s="1">
        <v>44112</v>
      </c>
      <c r="B75" s="2">
        <v>0.45694444444444443</v>
      </c>
      <c r="C75">
        <v>5</v>
      </c>
      <c r="D75" t="s">
        <v>17</v>
      </c>
      <c r="I75">
        <v>76</v>
      </c>
    </row>
    <row r="76" spans="1:9">
      <c r="A76" s="1">
        <v>44133</v>
      </c>
      <c r="B76" s="2">
        <v>0.43055555555555558</v>
      </c>
      <c r="C76">
        <v>1</v>
      </c>
      <c r="D76" t="s">
        <v>14</v>
      </c>
      <c r="I76">
        <v>2000</v>
      </c>
    </row>
    <row r="77" spans="1:9">
      <c r="A77" s="1">
        <v>44133</v>
      </c>
      <c r="B77" s="2">
        <v>0.40625</v>
      </c>
      <c r="C77">
        <v>2</v>
      </c>
      <c r="D77" t="s">
        <v>19</v>
      </c>
      <c r="I77">
        <v>2400</v>
      </c>
    </row>
    <row r="78" spans="1:9">
      <c r="A78" s="1">
        <v>44133</v>
      </c>
      <c r="B78" s="2">
        <v>0.41944444444444445</v>
      </c>
      <c r="C78">
        <v>3</v>
      </c>
      <c r="D78" t="s">
        <v>21</v>
      </c>
      <c r="I78">
        <v>2400</v>
      </c>
    </row>
    <row r="79" spans="1:9">
      <c r="A79" s="1">
        <v>44133</v>
      </c>
      <c r="B79" s="2">
        <v>0.46875</v>
      </c>
      <c r="C79">
        <v>4</v>
      </c>
      <c r="D79" t="s">
        <v>16</v>
      </c>
      <c r="I79">
        <v>2400</v>
      </c>
    </row>
    <row r="80" spans="1:9">
      <c r="A80" s="1">
        <v>44133</v>
      </c>
      <c r="B80" s="2">
        <v>0.4916666666666667</v>
      </c>
      <c r="C80">
        <v>5</v>
      </c>
      <c r="D80" t="s">
        <v>17</v>
      </c>
      <c r="I80">
        <v>2400</v>
      </c>
    </row>
    <row r="81" spans="1:15">
      <c r="A81" s="1">
        <v>44376</v>
      </c>
      <c r="B81" s="2">
        <v>0.3923611111111111</v>
      </c>
      <c r="C81">
        <v>1</v>
      </c>
      <c r="D81" t="s">
        <v>21</v>
      </c>
      <c r="I81">
        <v>130</v>
      </c>
    </row>
    <row r="82" spans="1:15">
      <c r="A82" s="1">
        <v>44376</v>
      </c>
      <c r="B82" s="2">
        <v>0.44722222222222219</v>
      </c>
      <c r="C82">
        <v>2</v>
      </c>
      <c r="D82" t="s">
        <v>22</v>
      </c>
      <c r="I82">
        <v>56</v>
      </c>
    </row>
    <row r="83" spans="1:15">
      <c r="A83" s="1">
        <v>44376</v>
      </c>
      <c r="B83" s="2">
        <v>0.43333333333333335</v>
      </c>
      <c r="C83">
        <v>4</v>
      </c>
      <c r="D83" t="s">
        <v>14</v>
      </c>
      <c r="I83">
        <v>98</v>
      </c>
    </row>
    <row r="84" spans="1:15">
      <c r="A84" s="1">
        <v>44376</v>
      </c>
      <c r="B84" s="2">
        <v>0.41180555555555554</v>
      </c>
      <c r="C84">
        <v>5</v>
      </c>
      <c r="D84" t="s">
        <v>16</v>
      </c>
      <c r="I84">
        <v>99</v>
      </c>
    </row>
    <row r="85" spans="1:15">
      <c r="A85" s="1">
        <v>44376</v>
      </c>
      <c r="B85" s="2">
        <v>0.35138888888888892</v>
      </c>
      <c r="C85">
        <v>6</v>
      </c>
      <c r="D85" t="s">
        <v>17</v>
      </c>
      <c r="I85">
        <v>160</v>
      </c>
    </row>
    <row r="86" spans="1:15">
      <c r="A86" s="1">
        <v>44376</v>
      </c>
      <c r="B86" s="10">
        <v>0.43611111111111112</v>
      </c>
      <c r="C86">
        <v>7</v>
      </c>
      <c r="D86" t="s">
        <v>23</v>
      </c>
      <c r="I86">
        <v>50</v>
      </c>
    </row>
    <row r="87" spans="1:15">
      <c r="A87" s="1">
        <v>44376</v>
      </c>
      <c r="B87" s="2">
        <v>0.27361111111111108</v>
      </c>
      <c r="C87">
        <v>8</v>
      </c>
      <c r="D87" t="s">
        <v>24</v>
      </c>
      <c r="I87">
        <v>50</v>
      </c>
      <c r="O87" t="s">
        <v>25</v>
      </c>
    </row>
    <row r="88" spans="1:15">
      <c r="A88" s="1">
        <v>44383</v>
      </c>
      <c r="B88" s="2">
        <v>0.33888888888888885</v>
      </c>
      <c r="C88">
        <v>1</v>
      </c>
      <c r="D88" t="s">
        <v>21</v>
      </c>
      <c r="I88">
        <v>290</v>
      </c>
    </row>
    <row r="89" spans="1:15">
      <c r="A89" s="1">
        <v>44383</v>
      </c>
      <c r="B89" s="2">
        <v>0.35347222222222219</v>
      </c>
      <c r="C89">
        <v>2</v>
      </c>
      <c r="D89" t="s">
        <v>22</v>
      </c>
      <c r="I89">
        <v>99</v>
      </c>
    </row>
    <row r="90" spans="1:15">
      <c r="A90" s="1">
        <v>44383</v>
      </c>
      <c r="B90" s="2">
        <v>0.44791666666666669</v>
      </c>
      <c r="C90">
        <v>3</v>
      </c>
      <c r="D90" t="s">
        <v>19</v>
      </c>
      <c r="I90">
        <v>13</v>
      </c>
    </row>
    <row r="91" spans="1:15">
      <c r="A91" s="1">
        <v>44383</v>
      </c>
      <c r="B91" s="2">
        <v>0.34027777777777773</v>
      </c>
      <c r="C91">
        <v>4</v>
      </c>
      <c r="D91" t="s">
        <v>14</v>
      </c>
      <c r="I91">
        <v>40</v>
      </c>
    </row>
    <row r="92" spans="1:15">
      <c r="A92" s="1">
        <v>44383</v>
      </c>
      <c r="B92" s="2">
        <v>0.375</v>
      </c>
      <c r="C92">
        <v>5</v>
      </c>
      <c r="D92" t="s">
        <v>16</v>
      </c>
      <c r="I92">
        <v>74</v>
      </c>
    </row>
    <row r="93" spans="1:15">
      <c r="A93" s="1">
        <v>44383</v>
      </c>
      <c r="B93" s="2">
        <v>0.39097222222222222</v>
      </c>
      <c r="C93">
        <v>6</v>
      </c>
      <c r="D93" t="s">
        <v>17</v>
      </c>
      <c r="I93">
        <v>150</v>
      </c>
    </row>
    <row r="94" spans="1:15">
      <c r="A94" s="1">
        <v>44383</v>
      </c>
      <c r="B94" s="10">
        <v>0.51527777777777783</v>
      </c>
      <c r="C94">
        <v>7</v>
      </c>
      <c r="D94" t="s">
        <v>23</v>
      </c>
      <c r="I94">
        <v>58</v>
      </c>
    </row>
    <row r="95" spans="1:15">
      <c r="A95" s="1">
        <v>44383</v>
      </c>
      <c r="B95" s="2">
        <v>0.53472222222222221</v>
      </c>
      <c r="C95">
        <v>8</v>
      </c>
      <c r="D95" t="s">
        <v>24</v>
      </c>
      <c r="I95">
        <v>23</v>
      </c>
    </row>
    <row r="96" spans="1:15">
      <c r="A96" s="1">
        <v>44390</v>
      </c>
      <c r="B96" s="2">
        <v>0.33333333333333331</v>
      </c>
      <c r="C96">
        <v>1</v>
      </c>
      <c r="D96" t="s">
        <v>21</v>
      </c>
      <c r="I96">
        <v>660</v>
      </c>
    </row>
    <row r="97" spans="1:9">
      <c r="A97" s="1">
        <v>44390</v>
      </c>
      <c r="B97" s="2">
        <v>0.34097222222222223</v>
      </c>
      <c r="C97">
        <v>2</v>
      </c>
      <c r="D97" t="s">
        <v>22</v>
      </c>
      <c r="I97">
        <v>480</v>
      </c>
    </row>
    <row r="98" spans="1:9">
      <c r="A98" s="1">
        <v>44390</v>
      </c>
      <c r="B98" s="2">
        <v>0.39999999999999997</v>
      </c>
      <c r="C98">
        <v>3</v>
      </c>
      <c r="D98" t="s">
        <v>19</v>
      </c>
      <c r="I98">
        <v>33</v>
      </c>
    </row>
    <row r="99" spans="1:9">
      <c r="A99" s="1">
        <v>44390</v>
      </c>
      <c r="B99" s="2">
        <v>0.4604166666666667</v>
      </c>
      <c r="C99">
        <v>4</v>
      </c>
      <c r="D99" t="s">
        <v>14</v>
      </c>
      <c r="I99">
        <v>78</v>
      </c>
    </row>
    <row r="100" spans="1:9">
      <c r="A100" s="1">
        <v>44390</v>
      </c>
      <c r="B100" s="2">
        <v>0.5625</v>
      </c>
      <c r="C100">
        <v>5</v>
      </c>
      <c r="D100" t="s">
        <v>16</v>
      </c>
      <c r="I100">
        <v>74</v>
      </c>
    </row>
    <row r="101" spans="1:9">
      <c r="A101" s="1">
        <v>44390</v>
      </c>
      <c r="B101" s="2">
        <v>0.36319444444444443</v>
      </c>
      <c r="C101">
        <v>6</v>
      </c>
      <c r="D101" t="s">
        <v>17</v>
      </c>
      <c r="I101">
        <v>370</v>
      </c>
    </row>
    <row r="102" spans="1:9">
      <c r="A102" s="1">
        <v>44390</v>
      </c>
      <c r="B102" s="10">
        <v>0.52500000000000002</v>
      </c>
      <c r="C102">
        <v>7</v>
      </c>
      <c r="D102" t="s">
        <v>23</v>
      </c>
      <c r="I102">
        <v>310</v>
      </c>
    </row>
    <row r="103" spans="1:9">
      <c r="A103" s="1">
        <v>44390</v>
      </c>
      <c r="B103" s="2">
        <v>0.28472222222222221</v>
      </c>
      <c r="C103">
        <v>8</v>
      </c>
      <c r="D103" t="s">
        <v>24</v>
      </c>
      <c r="I103">
        <v>160</v>
      </c>
    </row>
    <row r="104" spans="1:9">
      <c r="A104" s="1">
        <v>44397</v>
      </c>
      <c r="B104" s="2">
        <v>0.42083333333333334</v>
      </c>
      <c r="C104">
        <v>1</v>
      </c>
      <c r="D104" t="s">
        <v>21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>
      <c r="A105" s="1">
        <v>44397</v>
      </c>
      <c r="B105" s="2">
        <v>0.40625</v>
      </c>
      <c r="C105">
        <v>2</v>
      </c>
      <c r="D105" t="s">
        <v>22</v>
      </c>
      <c r="E105">
        <v>4.1550000000000002</v>
      </c>
      <c r="H105">
        <f t="shared" si="0"/>
        <v>4.1550000000000002</v>
      </c>
      <c r="I105">
        <v>460</v>
      </c>
    </row>
    <row r="106" spans="1:9">
      <c r="A106" s="1">
        <v>44397</v>
      </c>
      <c r="B106" s="2">
        <v>0.40625</v>
      </c>
      <c r="C106">
        <v>3</v>
      </c>
      <c r="D106" t="s">
        <v>19</v>
      </c>
      <c r="E106">
        <v>16.809999999999999</v>
      </c>
      <c r="H106">
        <f t="shared" si="0"/>
        <v>16.809999999999999</v>
      </c>
      <c r="I106">
        <v>96</v>
      </c>
    </row>
    <row r="107" spans="1:9">
      <c r="A107" s="1">
        <v>44397</v>
      </c>
      <c r="B107" s="2">
        <v>0.35069444444444442</v>
      </c>
      <c r="C107">
        <v>4</v>
      </c>
      <c r="D107" t="s">
        <v>14</v>
      </c>
      <c r="I107">
        <v>200</v>
      </c>
    </row>
    <row r="108" spans="1:9">
      <c r="A108" s="1">
        <v>44397</v>
      </c>
      <c r="B108" s="2">
        <v>6.25E-2</v>
      </c>
      <c r="C108">
        <v>5</v>
      </c>
      <c r="D108" t="s">
        <v>16</v>
      </c>
      <c r="E108">
        <v>14.555</v>
      </c>
      <c r="H108">
        <f t="shared" si="0"/>
        <v>14.555</v>
      </c>
      <c r="I108">
        <v>74</v>
      </c>
    </row>
    <row r="109" spans="1:9">
      <c r="A109" s="1">
        <v>44397</v>
      </c>
      <c r="B109" s="2">
        <v>0.34513888888888888</v>
      </c>
      <c r="C109">
        <v>6</v>
      </c>
      <c r="D109" t="s">
        <v>17</v>
      </c>
      <c r="E109">
        <v>19.13</v>
      </c>
      <c r="H109">
        <f t="shared" si="0"/>
        <v>19.13</v>
      </c>
      <c r="I109">
        <v>120</v>
      </c>
    </row>
    <row r="110" spans="1:9">
      <c r="A110" s="1">
        <v>44397</v>
      </c>
      <c r="B110" s="10">
        <v>4.7916666666666663E-2</v>
      </c>
      <c r="C110">
        <v>7</v>
      </c>
      <c r="D110" t="s">
        <v>23</v>
      </c>
      <c r="I110">
        <v>690</v>
      </c>
    </row>
    <row r="111" spans="1:9">
      <c r="A111" s="1">
        <v>44397</v>
      </c>
      <c r="B111" s="2">
        <v>0.10416666666666667</v>
      </c>
      <c r="C111">
        <v>8</v>
      </c>
      <c r="D111" t="s">
        <v>24</v>
      </c>
      <c r="I111">
        <v>550</v>
      </c>
    </row>
    <row r="112" spans="1:9">
      <c r="A112" s="1">
        <v>44404</v>
      </c>
      <c r="B112" s="2">
        <v>0.37847222222222227</v>
      </c>
      <c r="C112">
        <v>1</v>
      </c>
      <c r="D112" t="s">
        <v>21</v>
      </c>
      <c r="I112">
        <v>520</v>
      </c>
    </row>
    <row r="113" spans="1:9">
      <c r="A113" s="1">
        <v>44404</v>
      </c>
      <c r="B113" s="2">
        <v>0.4145833333333333</v>
      </c>
      <c r="C113">
        <v>2</v>
      </c>
      <c r="D113" t="s">
        <v>22</v>
      </c>
      <c r="I113">
        <v>280</v>
      </c>
    </row>
    <row r="114" spans="1:9">
      <c r="A114" s="1">
        <v>44404</v>
      </c>
      <c r="B114" s="2">
        <v>0.35416666666666669</v>
      </c>
      <c r="C114">
        <v>3</v>
      </c>
      <c r="D114" t="s">
        <v>19</v>
      </c>
      <c r="I114">
        <v>91</v>
      </c>
    </row>
    <row r="115" spans="1:9">
      <c r="A115" s="1">
        <v>44404</v>
      </c>
      <c r="B115" s="2">
        <v>0.44444444444444442</v>
      </c>
      <c r="C115">
        <v>4</v>
      </c>
      <c r="D115" t="s">
        <v>14</v>
      </c>
      <c r="I115">
        <v>100</v>
      </c>
    </row>
    <row r="116" spans="1:9">
      <c r="A116" s="1">
        <v>44404</v>
      </c>
      <c r="B116"/>
      <c r="C116">
        <v>5</v>
      </c>
      <c r="D116" t="s">
        <v>16</v>
      </c>
      <c r="I116">
        <v>46</v>
      </c>
    </row>
    <row r="117" spans="1:9">
      <c r="A117" s="1">
        <v>44404</v>
      </c>
      <c r="B117" s="10">
        <v>0.51458333333333328</v>
      </c>
      <c r="C117">
        <v>7</v>
      </c>
      <c r="D117" t="s">
        <v>23</v>
      </c>
      <c r="E117">
        <v>12.4</v>
      </c>
      <c r="H117">
        <f t="shared" si="0"/>
        <v>12.4</v>
      </c>
      <c r="I117">
        <v>1200</v>
      </c>
    </row>
    <row r="118" spans="1:9">
      <c r="A118" s="1">
        <v>44404</v>
      </c>
      <c r="B118" s="2">
        <v>0.33263888888888887</v>
      </c>
      <c r="C118">
        <v>8</v>
      </c>
      <c r="D118" t="s">
        <v>24</v>
      </c>
      <c r="I118">
        <v>1400</v>
      </c>
    </row>
    <row r="119" spans="1:9">
      <c r="A119" s="1">
        <v>44411</v>
      </c>
      <c r="B119" s="2">
        <v>0.38541666666666669</v>
      </c>
      <c r="C119">
        <v>1</v>
      </c>
      <c r="D119" t="s">
        <v>21</v>
      </c>
      <c r="E119">
        <v>1.0249999999999999</v>
      </c>
      <c r="H119">
        <f t="shared" si="0"/>
        <v>1.0249999999999999</v>
      </c>
      <c r="I119">
        <v>580</v>
      </c>
    </row>
    <row r="120" spans="1:9">
      <c r="A120" s="1">
        <v>44411</v>
      </c>
      <c r="B120" s="2">
        <v>0.39027777777777778</v>
      </c>
      <c r="C120">
        <v>2</v>
      </c>
      <c r="D120" t="s">
        <v>22</v>
      </c>
      <c r="E120">
        <v>0.80500000000000005</v>
      </c>
      <c r="H120">
        <f t="shared" si="0"/>
        <v>0.80500000000000005</v>
      </c>
      <c r="I120">
        <v>820</v>
      </c>
    </row>
    <row r="121" spans="1:9">
      <c r="A121" s="1">
        <v>44411</v>
      </c>
      <c r="B121" s="2">
        <v>0.375</v>
      </c>
      <c r="C121">
        <v>3</v>
      </c>
      <c r="D121" t="s">
        <v>19</v>
      </c>
      <c r="E121">
        <v>15.135</v>
      </c>
      <c r="H121">
        <f t="shared" si="0"/>
        <v>15.135</v>
      </c>
      <c r="I121">
        <v>190</v>
      </c>
    </row>
    <row r="122" spans="1:9">
      <c r="A122" s="1">
        <v>44411</v>
      </c>
      <c r="B122" s="2">
        <v>0.45833333333333331</v>
      </c>
      <c r="C122">
        <v>4</v>
      </c>
      <c r="D122" t="s">
        <v>14</v>
      </c>
      <c r="E122">
        <v>14.06</v>
      </c>
      <c r="H122">
        <f t="shared" si="0"/>
        <v>14.06</v>
      </c>
      <c r="I122">
        <v>120</v>
      </c>
    </row>
    <row r="123" spans="1:9">
      <c r="A123" s="1">
        <v>44411</v>
      </c>
      <c r="B123" s="2">
        <v>0.54166666666666663</v>
      </c>
      <c r="C123">
        <v>5</v>
      </c>
      <c r="D123" t="s">
        <v>16</v>
      </c>
      <c r="E123">
        <v>10.145</v>
      </c>
      <c r="H123">
        <f t="shared" si="0"/>
        <v>10.145</v>
      </c>
      <c r="I123">
        <v>81</v>
      </c>
    </row>
    <row r="124" spans="1:9">
      <c r="A124" s="1">
        <v>44411</v>
      </c>
      <c r="B124" s="2">
        <v>0.37291666666666662</v>
      </c>
      <c r="C124">
        <v>6</v>
      </c>
      <c r="D124" t="s">
        <v>17</v>
      </c>
      <c r="I124">
        <v>120</v>
      </c>
    </row>
    <row r="125" spans="1:9">
      <c r="A125" s="1">
        <v>44411</v>
      </c>
      <c r="B125" s="10">
        <v>0.49444444444444446</v>
      </c>
      <c r="C125">
        <v>7</v>
      </c>
      <c r="D125" t="s">
        <v>23</v>
      </c>
      <c r="E125">
        <v>12.07</v>
      </c>
      <c r="H125">
        <f t="shared" si="0"/>
        <v>12.07</v>
      </c>
      <c r="I125">
        <v>610</v>
      </c>
    </row>
    <row r="126" spans="1:9">
      <c r="A126" s="1">
        <v>44411</v>
      </c>
      <c r="B126" s="2">
        <v>0.3</v>
      </c>
      <c r="C126">
        <v>8</v>
      </c>
      <c r="D126" t="s">
        <v>24</v>
      </c>
      <c r="E126">
        <v>10.035</v>
      </c>
      <c r="H126">
        <f t="shared" si="0"/>
        <v>10.035</v>
      </c>
      <c r="I126">
        <v>490</v>
      </c>
    </row>
    <row r="127" spans="1:9">
      <c r="A127" s="1">
        <v>44418</v>
      </c>
      <c r="B127" s="2">
        <v>0.23958333333333334</v>
      </c>
      <c r="C127">
        <v>1</v>
      </c>
      <c r="D127" t="s">
        <v>21</v>
      </c>
      <c r="E127">
        <v>3.3450000000000002</v>
      </c>
      <c r="H127">
        <f t="shared" si="0"/>
        <v>3.3450000000000002</v>
      </c>
      <c r="I127">
        <v>1600</v>
      </c>
    </row>
    <row r="128" spans="1:9">
      <c r="A128" s="1">
        <v>44418</v>
      </c>
      <c r="B128" s="2">
        <v>0.35138888888888892</v>
      </c>
      <c r="C128">
        <v>2</v>
      </c>
      <c r="D128" t="s">
        <v>22</v>
      </c>
      <c r="E128">
        <v>0.48</v>
      </c>
      <c r="H128">
        <f t="shared" si="0"/>
        <v>0.48</v>
      </c>
      <c r="I128">
        <v>230</v>
      </c>
    </row>
    <row r="129" spans="1:9">
      <c r="A129" s="1">
        <v>44418</v>
      </c>
      <c r="B129" s="2">
        <v>0.40972222222222227</v>
      </c>
      <c r="C129">
        <v>3</v>
      </c>
      <c r="D129" t="s">
        <v>19</v>
      </c>
      <c r="E129">
        <v>5.5250000000000004</v>
      </c>
      <c r="H129">
        <f t="shared" si="0"/>
        <v>5.5250000000000004</v>
      </c>
      <c r="I129">
        <v>35</v>
      </c>
    </row>
    <row r="130" spans="1:9">
      <c r="A130" s="1">
        <v>44418</v>
      </c>
      <c r="B130" s="2">
        <v>0.45833333333333331</v>
      </c>
      <c r="C130">
        <v>5</v>
      </c>
      <c r="D130" t="s">
        <v>16</v>
      </c>
      <c r="E130">
        <v>13.76</v>
      </c>
      <c r="H130">
        <f t="shared" ref="H130:H182" si="1">AVERAGE(E130:F130)</f>
        <v>13.76</v>
      </c>
      <c r="I130">
        <v>120</v>
      </c>
    </row>
    <row r="131" spans="1:9">
      <c r="A131" s="1">
        <v>44418</v>
      </c>
      <c r="B131" s="2">
        <v>0.35902777777777778</v>
      </c>
      <c r="C131">
        <v>6</v>
      </c>
      <c r="D131" t="s">
        <v>17</v>
      </c>
      <c r="I131">
        <v>50</v>
      </c>
    </row>
    <row r="132" spans="1:9">
      <c r="A132" s="1">
        <v>44418</v>
      </c>
      <c r="B132" s="10">
        <v>0.49305555555555558</v>
      </c>
      <c r="C132">
        <v>7</v>
      </c>
      <c r="D132" t="s">
        <v>23</v>
      </c>
      <c r="E132">
        <v>5.2750000000000004</v>
      </c>
      <c r="H132">
        <f t="shared" si="1"/>
        <v>5.2750000000000004</v>
      </c>
      <c r="I132">
        <v>54</v>
      </c>
    </row>
    <row r="133" spans="1:9">
      <c r="A133" s="1">
        <v>44418</v>
      </c>
      <c r="B133" s="2">
        <v>0.29583333333333334</v>
      </c>
      <c r="C133">
        <v>8</v>
      </c>
      <c r="D133" t="s">
        <v>24</v>
      </c>
      <c r="E133">
        <v>21.75</v>
      </c>
      <c r="H133">
        <f t="shared" si="1"/>
        <v>21.75</v>
      </c>
      <c r="I133">
        <v>120</v>
      </c>
    </row>
    <row r="134" spans="1:9">
      <c r="A134" s="1">
        <v>44425</v>
      </c>
      <c r="B134" s="2">
        <v>0.50694444444444442</v>
      </c>
      <c r="C134">
        <v>3</v>
      </c>
      <c r="D134" t="s">
        <v>19</v>
      </c>
      <c r="I134">
        <v>98</v>
      </c>
    </row>
    <row r="135" spans="1:9">
      <c r="A135" s="1">
        <v>44425</v>
      </c>
      <c r="B135" s="2">
        <v>0.46180555555555558</v>
      </c>
      <c r="C135">
        <v>4</v>
      </c>
      <c r="D135" t="s">
        <v>14</v>
      </c>
      <c r="E135">
        <v>31.2</v>
      </c>
      <c r="H135">
        <f t="shared" si="1"/>
        <v>31.2</v>
      </c>
      <c r="I135">
        <v>110</v>
      </c>
    </row>
    <row r="136" spans="1:9">
      <c r="A136" s="1">
        <v>44425</v>
      </c>
      <c r="B136" s="2">
        <v>0.55555555555555558</v>
      </c>
      <c r="C136">
        <v>5</v>
      </c>
      <c r="D136" t="s">
        <v>16</v>
      </c>
      <c r="E136">
        <v>19.7</v>
      </c>
      <c r="H136">
        <f t="shared" si="1"/>
        <v>19.7</v>
      </c>
      <c r="I136">
        <v>91</v>
      </c>
    </row>
    <row r="137" spans="1:9">
      <c r="A137" s="1">
        <v>44425</v>
      </c>
      <c r="B137" s="10">
        <v>0.47361111111111115</v>
      </c>
      <c r="C137">
        <v>7</v>
      </c>
      <c r="D137" t="s">
        <v>23</v>
      </c>
      <c r="E137">
        <v>4.1900000000000004</v>
      </c>
      <c r="H137">
        <f t="shared" si="1"/>
        <v>4.1900000000000004</v>
      </c>
      <c r="I137">
        <v>360</v>
      </c>
    </row>
    <row r="138" spans="1:9">
      <c r="A138" s="1">
        <v>44432</v>
      </c>
      <c r="B138" s="2">
        <v>0.40138888888888885</v>
      </c>
      <c r="C138">
        <v>2</v>
      </c>
      <c r="D138" t="s">
        <v>22</v>
      </c>
      <c r="E138">
        <v>0.115</v>
      </c>
      <c r="H138">
        <f t="shared" si="1"/>
        <v>0.115</v>
      </c>
      <c r="I138">
        <v>87</v>
      </c>
    </row>
    <row r="139" spans="1:9">
      <c r="A139" s="1">
        <v>44432</v>
      </c>
      <c r="B139"/>
      <c r="C139">
        <v>3</v>
      </c>
      <c r="D139" t="s">
        <v>19</v>
      </c>
      <c r="E139">
        <v>37.700000000000003</v>
      </c>
      <c r="H139">
        <f t="shared" si="1"/>
        <v>37.700000000000003</v>
      </c>
      <c r="I139">
        <v>160</v>
      </c>
    </row>
    <row r="140" spans="1:9">
      <c r="A140" s="1">
        <v>44432</v>
      </c>
      <c r="B140" s="2">
        <v>0.3611111111111111</v>
      </c>
      <c r="C140">
        <v>4</v>
      </c>
      <c r="D140" t="s">
        <v>14</v>
      </c>
      <c r="E140">
        <v>42.45</v>
      </c>
      <c r="H140">
        <f t="shared" si="1"/>
        <v>42.45</v>
      </c>
      <c r="I140">
        <v>340</v>
      </c>
    </row>
    <row r="141" spans="1:9">
      <c r="A141" s="1">
        <v>44432</v>
      </c>
      <c r="B141" s="2">
        <v>0.52083333333333337</v>
      </c>
      <c r="C141">
        <v>5</v>
      </c>
      <c r="D141" t="s">
        <v>16</v>
      </c>
      <c r="E141">
        <v>37</v>
      </c>
      <c r="H141">
        <f t="shared" si="1"/>
        <v>37</v>
      </c>
      <c r="I141">
        <v>370</v>
      </c>
    </row>
    <row r="142" spans="1:9">
      <c r="A142" s="1">
        <v>44432</v>
      </c>
      <c r="B142" s="2">
        <v>0.34583333333333338</v>
      </c>
      <c r="C142">
        <v>6</v>
      </c>
      <c r="D142" t="s">
        <v>17</v>
      </c>
      <c r="E142">
        <v>26.8</v>
      </c>
      <c r="H142">
        <f t="shared" si="1"/>
        <v>26.8</v>
      </c>
      <c r="I142">
        <v>230</v>
      </c>
    </row>
    <row r="143" spans="1:9">
      <c r="A143" s="1">
        <v>44432</v>
      </c>
      <c r="B143" s="10">
        <v>0.46458333333333335</v>
      </c>
      <c r="C143">
        <v>7</v>
      </c>
      <c r="D143" t="s">
        <v>23</v>
      </c>
      <c r="E143">
        <v>5.4450000000000003</v>
      </c>
      <c r="H143">
        <f t="shared" si="1"/>
        <v>5.4450000000000003</v>
      </c>
      <c r="I143">
        <v>260</v>
      </c>
    </row>
    <row r="144" spans="1:9">
      <c r="A144" s="1">
        <v>44432</v>
      </c>
      <c r="B144" s="2">
        <v>0.5625</v>
      </c>
      <c r="C144">
        <v>8</v>
      </c>
      <c r="D144" t="s">
        <v>24</v>
      </c>
      <c r="E144">
        <v>5.9</v>
      </c>
      <c r="H144">
        <f t="shared" si="1"/>
        <v>5.9</v>
      </c>
      <c r="I144">
        <v>180</v>
      </c>
    </row>
    <row r="145" spans="1:9">
      <c r="A145" s="1">
        <v>44446</v>
      </c>
      <c r="B145" s="2">
        <v>0.52777777777777779</v>
      </c>
      <c r="C145">
        <v>1</v>
      </c>
      <c r="D145" t="s">
        <v>21</v>
      </c>
      <c r="E145">
        <v>1.145</v>
      </c>
      <c r="H145">
        <f t="shared" si="1"/>
        <v>1.145</v>
      </c>
      <c r="I145">
        <v>130</v>
      </c>
    </row>
    <row r="146" spans="1:9">
      <c r="A146" s="1">
        <v>44446</v>
      </c>
      <c r="B146" s="2">
        <v>0.39444444444444443</v>
      </c>
      <c r="C146">
        <v>2</v>
      </c>
      <c r="D146" t="s">
        <v>22</v>
      </c>
      <c r="E146">
        <v>0.09</v>
      </c>
      <c r="H146">
        <f t="shared" si="1"/>
        <v>0.09</v>
      </c>
      <c r="I146">
        <v>310</v>
      </c>
    </row>
    <row r="147" spans="1:9">
      <c r="A147" s="1">
        <v>44446</v>
      </c>
      <c r="B147" s="2">
        <v>0.35416666666666669</v>
      </c>
      <c r="C147">
        <v>3</v>
      </c>
      <c r="D147" t="s">
        <v>19</v>
      </c>
      <c r="E147">
        <v>7.5</v>
      </c>
      <c r="H147">
        <f t="shared" si="1"/>
        <v>7.5</v>
      </c>
      <c r="I147">
        <v>91</v>
      </c>
    </row>
    <row r="148" spans="1:9">
      <c r="A148" s="1">
        <v>44446</v>
      </c>
      <c r="B148" s="2">
        <v>0.50486111111111109</v>
      </c>
      <c r="C148">
        <v>4</v>
      </c>
      <c r="D148" t="s">
        <v>14</v>
      </c>
      <c r="E148">
        <v>9.7200000000000006</v>
      </c>
      <c r="H148">
        <f t="shared" si="1"/>
        <v>9.7200000000000006</v>
      </c>
      <c r="I148">
        <v>130</v>
      </c>
    </row>
    <row r="149" spans="1:9">
      <c r="A149" s="1">
        <v>44446</v>
      </c>
      <c r="B149" s="2">
        <v>0.37291666666666662</v>
      </c>
      <c r="C149">
        <v>5</v>
      </c>
      <c r="D149" t="s">
        <v>16</v>
      </c>
      <c r="E149">
        <v>9.5250000000000004</v>
      </c>
      <c r="H149">
        <f t="shared" si="1"/>
        <v>9.5250000000000004</v>
      </c>
      <c r="I149">
        <v>170</v>
      </c>
    </row>
    <row r="150" spans="1:9">
      <c r="A150" s="1">
        <v>44446</v>
      </c>
      <c r="B150" s="2">
        <v>0.35069444444444442</v>
      </c>
      <c r="C150">
        <v>6</v>
      </c>
      <c r="D150" t="s">
        <v>17</v>
      </c>
      <c r="E150">
        <v>7.8</v>
      </c>
      <c r="H150">
        <f t="shared" si="1"/>
        <v>7.8</v>
      </c>
      <c r="I150">
        <v>100</v>
      </c>
    </row>
    <row r="151" spans="1:9">
      <c r="A151" s="1">
        <v>44446</v>
      </c>
      <c r="B151" s="10">
        <v>0.38472222222222219</v>
      </c>
      <c r="C151">
        <v>7</v>
      </c>
      <c r="D151" t="s">
        <v>23</v>
      </c>
      <c r="E151">
        <v>1.77</v>
      </c>
      <c r="H151">
        <f t="shared" si="1"/>
        <v>1.77</v>
      </c>
      <c r="I151">
        <v>390</v>
      </c>
    </row>
    <row r="152" spans="1:9">
      <c r="A152" s="1">
        <v>44446</v>
      </c>
      <c r="B152" s="2">
        <v>0.31041666666666667</v>
      </c>
      <c r="C152">
        <v>8</v>
      </c>
      <c r="D152" t="s">
        <v>24</v>
      </c>
      <c r="E152">
        <v>3.91</v>
      </c>
      <c r="H152">
        <f t="shared" si="1"/>
        <v>3.91</v>
      </c>
      <c r="I152">
        <v>180</v>
      </c>
    </row>
    <row r="153" spans="1:9">
      <c r="A153" s="1">
        <v>44453</v>
      </c>
      <c r="B153" s="2">
        <v>0.375</v>
      </c>
      <c r="C153">
        <v>1</v>
      </c>
      <c r="D153" t="s">
        <v>21</v>
      </c>
      <c r="E153">
        <v>1.885</v>
      </c>
      <c r="H153">
        <f t="shared" si="1"/>
        <v>1.885</v>
      </c>
      <c r="I153">
        <v>260</v>
      </c>
    </row>
    <row r="154" spans="1:9">
      <c r="A154" s="1">
        <v>44453</v>
      </c>
      <c r="B154" s="2">
        <v>0.31388888888888888</v>
      </c>
      <c r="C154">
        <v>2</v>
      </c>
      <c r="D154" t="s">
        <v>22</v>
      </c>
      <c r="E154">
        <v>0.54</v>
      </c>
      <c r="H154">
        <f t="shared" si="1"/>
        <v>0.54</v>
      </c>
      <c r="I154">
        <v>80</v>
      </c>
    </row>
    <row r="155" spans="1:9">
      <c r="A155" s="1">
        <v>44453</v>
      </c>
      <c r="B155" s="2">
        <v>0.43402777777777773</v>
      </c>
      <c r="C155">
        <v>3</v>
      </c>
      <c r="D155" t="s">
        <v>19</v>
      </c>
      <c r="E155">
        <v>5.21</v>
      </c>
      <c r="H155">
        <f t="shared" si="1"/>
        <v>5.21</v>
      </c>
      <c r="I155">
        <v>39</v>
      </c>
    </row>
    <row r="156" spans="1:9">
      <c r="A156" s="1">
        <v>44453</v>
      </c>
      <c r="B156" s="2">
        <v>0.375</v>
      </c>
      <c r="C156">
        <v>4</v>
      </c>
      <c r="D156" t="s">
        <v>14</v>
      </c>
      <c r="E156">
        <v>5.25</v>
      </c>
      <c r="H156">
        <f t="shared" si="1"/>
        <v>5.25</v>
      </c>
      <c r="I156">
        <v>72</v>
      </c>
    </row>
    <row r="157" spans="1:9">
      <c r="A157" s="1">
        <v>44453</v>
      </c>
      <c r="B157" s="2">
        <v>0.58333333333333337</v>
      </c>
      <c r="C157">
        <v>5</v>
      </c>
      <c r="D157" t="s">
        <v>16</v>
      </c>
      <c r="E157">
        <v>4.2549999999999999</v>
      </c>
      <c r="H157">
        <f t="shared" si="1"/>
        <v>4.2549999999999999</v>
      </c>
      <c r="I157">
        <v>27</v>
      </c>
    </row>
    <row r="158" spans="1:9">
      <c r="A158" s="1">
        <v>44453</v>
      </c>
      <c r="B158" s="2">
        <v>0.35138888888888892</v>
      </c>
      <c r="C158">
        <v>6</v>
      </c>
      <c r="D158" t="s">
        <v>17</v>
      </c>
      <c r="E158">
        <v>11.695</v>
      </c>
      <c r="H158">
        <f t="shared" si="1"/>
        <v>11.695</v>
      </c>
      <c r="I158">
        <v>160</v>
      </c>
    </row>
    <row r="159" spans="1:9">
      <c r="A159" s="1">
        <v>44453</v>
      </c>
      <c r="B159" s="10">
        <v>0.47916666666666669</v>
      </c>
      <c r="C159">
        <v>7</v>
      </c>
      <c r="D159" t="s">
        <v>23</v>
      </c>
      <c r="E159">
        <v>3.8650000000000002</v>
      </c>
      <c r="H159">
        <f t="shared" si="1"/>
        <v>3.8650000000000002</v>
      </c>
      <c r="I159">
        <v>78</v>
      </c>
    </row>
    <row r="160" spans="1:9">
      <c r="A160" s="1">
        <v>44453</v>
      </c>
      <c r="B160" s="2">
        <v>0.34791666666666665</v>
      </c>
      <c r="C160">
        <v>8</v>
      </c>
      <c r="D160" t="s">
        <v>24</v>
      </c>
      <c r="E160">
        <v>3.4350000000000001</v>
      </c>
      <c r="H160">
        <f t="shared" si="1"/>
        <v>3.4350000000000001</v>
      </c>
      <c r="I160">
        <v>190</v>
      </c>
    </row>
    <row r="161" spans="1:9">
      <c r="A161" s="1">
        <v>44467</v>
      </c>
      <c r="B161" s="2">
        <v>0.53819444444444442</v>
      </c>
      <c r="C161">
        <v>1</v>
      </c>
      <c r="D161" t="s">
        <v>21</v>
      </c>
      <c r="E161">
        <v>0.98499999999999999</v>
      </c>
      <c r="H161">
        <f t="shared" si="1"/>
        <v>0.98499999999999999</v>
      </c>
      <c r="I161">
        <v>200</v>
      </c>
    </row>
    <row r="162" spans="1:9">
      <c r="A162" s="1">
        <v>44467</v>
      </c>
      <c r="B162" s="2">
        <v>0.41944444444444445</v>
      </c>
      <c r="C162">
        <v>2</v>
      </c>
      <c r="D162" t="s">
        <v>22</v>
      </c>
      <c r="E162">
        <v>0.88</v>
      </c>
      <c r="H162">
        <f t="shared" si="1"/>
        <v>0.88</v>
      </c>
      <c r="I162">
        <v>240</v>
      </c>
    </row>
    <row r="163" spans="1:9">
      <c r="A163" s="1">
        <v>44467</v>
      </c>
      <c r="B163" s="2">
        <v>0.39930555555555558</v>
      </c>
      <c r="C163">
        <v>3</v>
      </c>
      <c r="D163" t="s">
        <v>19</v>
      </c>
      <c r="E163">
        <v>6.8150000000000004</v>
      </c>
      <c r="H163">
        <f t="shared" si="1"/>
        <v>6.8150000000000004</v>
      </c>
      <c r="I163">
        <v>82</v>
      </c>
    </row>
    <row r="164" spans="1:9">
      <c r="A164" s="1">
        <v>44467</v>
      </c>
      <c r="B164" s="2">
        <v>0.37152777777777773</v>
      </c>
      <c r="C164">
        <v>4</v>
      </c>
      <c r="D164" t="s">
        <v>14</v>
      </c>
      <c r="E164">
        <v>8.2899999999999991</v>
      </c>
      <c r="H164">
        <f t="shared" si="1"/>
        <v>8.2899999999999991</v>
      </c>
      <c r="I164">
        <v>150</v>
      </c>
    </row>
    <row r="165" spans="1:9">
      <c r="A165" s="1">
        <v>44467</v>
      </c>
      <c r="B165" s="2">
        <v>0.58333333333333337</v>
      </c>
      <c r="C165">
        <v>5</v>
      </c>
      <c r="D165" t="s">
        <v>16</v>
      </c>
      <c r="E165">
        <v>6.665</v>
      </c>
      <c r="H165">
        <f t="shared" si="1"/>
        <v>6.665</v>
      </c>
      <c r="I165">
        <v>190</v>
      </c>
    </row>
    <row r="166" spans="1:9">
      <c r="A166" s="1">
        <v>44467</v>
      </c>
      <c r="B166" s="10">
        <v>0.51527777777777783</v>
      </c>
      <c r="C166">
        <v>7</v>
      </c>
      <c r="D166" t="s">
        <v>23</v>
      </c>
      <c r="E166">
        <v>2.5350000000000001</v>
      </c>
      <c r="H166">
        <f t="shared" si="1"/>
        <v>2.5350000000000001</v>
      </c>
      <c r="I166">
        <v>330</v>
      </c>
    </row>
    <row r="167" spans="1:9">
      <c r="A167" s="1">
        <v>44467</v>
      </c>
      <c r="B167" s="2">
        <v>0.30694444444444441</v>
      </c>
      <c r="C167">
        <v>8</v>
      </c>
      <c r="D167" t="s">
        <v>24</v>
      </c>
      <c r="E167">
        <v>3.88</v>
      </c>
      <c r="H167">
        <f t="shared" si="1"/>
        <v>3.88</v>
      </c>
      <c r="I167">
        <v>240</v>
      </c>
    </row>
    <row r="168" spans="1:9">
      <c r="A168" s="1">
        <v>44474</v>
      </c>
      <c r="B168" s="2">
        <v>0.53125</v>
      </c>
      <c r="C168">
        <v>1</v>
      </c>
      <c r="D168" t="s">
        <v>21</v>
      </c>
      <c r="E168">
        <v>0.66</v>
      </c>
      <c r="H168">
        <f t="shared" si="1"/>
        <v>0.66</v>
      </c>
      <c r="I168">
        <v>1200</v>
      </c>
    </row>
    <row r="169" spans="1:9">
      <c r="A169" s="1">
        <v>44474</v>
      </c>
      <c r="B169" s="2">
        <v>0.46180555555555558</v>
      </c>
      <c r="C169">
        <v>2</v>
      </c>
      <c r="D169" t="s">
        <v>22</v>
      </c>
      <c r="E169">
        <v>0.215</v>
      </c>
      <c r="H169">
        <f t="shared" si="1"/>
        <v>0.215</v>
      </c>
      <c r="I169">
        <v>650</v>
      </c>
    </row>
    <row r="170" spans="1:9">
      <c r="A170" s="1">
        <v>44474</v>
      </c>
      <c r="B170" s="2">
        <v>0.47916666666666669</v>
      </c>
      <c r="C170">
        <v>3</v>
      </c>
      <c r="D170" t="s">
        <v>19</v>
      </c>
      <c r="E170">
        <v>2.7250000000000001</v>
      </c>
      <c r="H170">
        <f t="shared" si="1"/>
        <v>2.7250000000000001</v>
      </c>
      <c r="I170">
        <v>110</v>
      </c>
    </row>
    <row r="171" spans="1:9">
      <c r="A171" s="1">
        <v>44474</v>
      </c>
      <c r="B171" s="2">
        <v>0.38194444444444442</v>
      </c>
      <c r="C171">
        <v>4</v>
      </c>
      <c r="D171" t="s">
        <v>14</v>
      </c>
      <c r="E171">
        <v>2.605</v>
      </c>
      <c r="H171">
        <f t="shared" si="1"/>
        <v>2.605</v>
      </c>
      <c r="I171">
        <v>62</v>
      </c>
    </row>
    <row r="172" spans="1:9">
      <c r="A172" s="1">
        <v>44474</v>
      </c>
      <c r="B172" s="2">
        <v>0.35069444444444442</v>
      </c>
      <c r="C172">
        <v>6</v>
      </c>
      <c r="D172" t="s">
        <v>17</v>
      </c>
      <c r="E172">
        <v>2.5350000000000001</v>
      </c>
      <c r="H172">
        <f t="shared" si="1"/>
        <v>2.5350000000000001</v>
      </c>
      <c r="I172">
        <v>59</v>
      </c>
    </row>
    <row r="173" spans="1:9">
      <c r="A173" s="1">
        <v>44474</v>
      </c>
      <c r="B173" s="10">
        <v>0.45833333333333331</v>
      </c>
      <c r="C173">
        <v>7</v>
      </c>
      <c r="D173" t="s">
        <v>23</v>
      </c>
      <c r="E173">
        <v>1.595</v>
      </c>
      <c r="H173">
        <f t="shared" si="1"/>
        <v>1.595</v>
      </c>
      <c r="I173">
        <v>210</v>
      </c>
    </row>
    <row r="174" spans="1:9">
      <c r="A174" s="1">
        <v>44474</v>
      </c>
      <c r="B174" s="2">
        <v>0.30416666666666664</v>
      </c>
      <c r="C174">
        <v>8</v>
      </c>
      <c r="D174" t="s">
        <v>24</v>
      </c>
      <c r="E174">
        <v>2.97</v>
      </c>
      <c r="H174">
        <f t="shared" si="1"/>
        <v>2.97</v>
      </c>
      <c r="I174">
        <v>290</v>
      </c>
    </row>
    <row r="175" spans="1:9">
      <c r="A175" s="1">
        <v>44481</v>
      </c>
      <c r="B175" s="2">
        <v>0.53472222222222221</v>
      </c>
      <c r="C175">
        <v>1</v>
      </c>
      <c r="D175" t="s">
        <v>21</v>
      </c>
      <c r="E175">
        <v>1.7150000000000001</v>
      </c>
      <c r="H175">
        <f t="shared" si="1"/>
        <v>1.7150000000000001</v>
      </c>
      <c r="I175">
        <v>160</v>
      </c>
    </row>
    <row r="176" spans="1:9">
      <c r="A176" s="1">
        <v>44481</v>
      </c>
      <c r="B176" s="2">
        <v>0.42430555555555555</v>
      </c>
      <c r="C176">
        <v>2</v>
      </c>
      <c r="D176" t="s">
        <v>22</v>
      </c>
      <c r="E176">
        <v>0.48</v>
      </c>
      <c r="H176">
        <f t="shared" si="1"/>
        <v>0.48</v>
      </c>
      <c r="I176">
        <v>690</v>
      </c>
    </row>
    <row r="177" spans="1:9">
      <c r="A177" s="1">
        <v>44481</v>
      </c>
      <c r="B177" s="2">
        <v>0.37986111111111115</v>
      </c>
      <c r="C177">
        <v>4</v>
      </c>
      <c r="D177" t="s">
        <v>14</v>
      </c>
      <c r="E177">
        <v>6.5449999999999999</v>
      </c>
      <c r="H177">
        <f t="shared" si="1"/>
        <v>6.5449999999999999</v>
      </c>
      <c r="I177">
        <v>72</v>
      </c>
    </row>
    <row r="178" spans="1:9">
      <c r="A178" s="1">
        <v>44481</v>
      </c>
      <c r="B178" s="2">
        <v>0.34791666666666665</v>
      </c>
      <c r="C178">
        <v>6</v>
      </c>
      <c r="D178" t="s">
        <v>17</v>
      </c>
      <c r="E178">
        <v>18.95</v>
      </c>
      <c r="H178">
        <f t="shared" si="1"/>
        <v>18.95</v>
      </c>
      <c r="I178">
        <v>88</v>
      </c>
    </row>
    <row r="179" spans="1:9">
      <c r="A179" s="1">
        <v>44481</v>
      </c>
      <c r="B179" s="10">
        <v>0.48402777777777778</v>
      </c>
      <c r="C179">
        <v>7</v>
      </c>
      <c r="D179" t="s">
        <v>23</v>
      </c>
      <c r="E179">
        <v>1.95</v>
      </c>
      <c r="H179">
        <f t="shared" si="1"/>
        <v>1.95</v>
      </c>
      <c r="I179">
        <v>290</v>
      </c>
    </row>
    <row r="180" spans="1:9">
      <c r="A180" s="1">
        <v>44481</v>
      </c>
      <c r="B180" s="2">
        <v>0.31041666666666667</v>
      </c>
      <c r="C180">
        <v>8</v>
      </c>
      <c r="D180" t="s">
        <v>24</v>
      </c>
      <c r="E180">
        <v>4.1950000000000003</v>
      </c>
      <c r="H180">
        <f t="shared" si="1"/>
        <v>4.1950000000000003</v>
      </c>
      <c r="I180">
        <v>410</v>
      </c>
    </row>
    <row r="181" spans="1:9">
      <c r="A181" s="1">
        <v>44488</v>
      </c>
      <c r="B181" s="2">
        <v>0.53472222222222221</v>
      </c>
      <c r="C181">
        <v>1</v>
      </c>
      <c r="D181" t="s">
        <v>21</v>
      </c>
      <c r="E181">
        <v>0.23499999999999999</v>
      </c>
      <c r="H181">
        <f t="shared" si="1"/>
        <v>0.23499999999999999</v>
      </c>
      <c r="I181">
        <v>73</v>
      </c>
    </row>
    <row r="182" spans="1:9">
      <c r="A182" s="1">
        <v>44488</v>
      </c>
      <c r="B182" s="2">
        <v>0.4694444444444445</v>
      </c>
      <c r="C182">
        <v>2</v>
      </c>
      <c r="D182" t="s">
        <v>22</v>
      </c>
      <c r="E182">
        <v>7.0000000000000007E-2</v>
      </c>
      <c r="H182">
        <f t="shared" si="1"/>
        <v>7.0000000000000007E-2</v>
      </c>
      <c r="I182">
        <v>170</v>
      </c>
    </row>
    <row r="183" spans="1:9">
      <c r="A183" s="1">
        <v>44488</v>
      </c>
      <c r="B183" s="2">
        <v>0.60416666666666663</v>
      </c>
      <c r="C183">
        <v>4</v>
      </c>
      <c r="D183" t="s">
        <v>14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>
      <c r="A184" s="1">
        <v>44488</v>
      </c>
      <c r="B184" s="2">
        <v>0.54166666666666663</v>
      </c>
      <c r="C184">
        <v>5</v>
      </c>
      <c r="D184" t="s">
        <v>16</v>
      </c>
      <c r="E184">
        <v>2.41</v>
      </c>
      <c r="H184">
        <f t="shared" si="2"/>
        <v>2.41</v>
      </c>
      <c r="I184">
        <v>55</v>
      </c>
    </row>
    <row r="185" spans="1:9">
      <c r="A185" s="1">
        <v>44488</v>
      </c>
      <c r="B185" s="10">
        <v>0.51041666666666663</v>
      </c>
      <c r="C185">
        <v>7</v>
      </c>
      <c r="D185" t="s">
        <v>23</v>
      </c>
      <c r="E185">
        <v>1.9350000000000001</v>
      </c>
      <c r="H185">
        <f t="shared" si="2"/>
        <v>1.9350000000000001</v>
      </c>
      <c r="I185">
        <v>88</v>
      </c>
    </row>
    <row r="186" spans="1:9">
      <c r="A186" s="1">
        <v>44488</v>
      </c>
      <c r="B186" s="2">
        <v>0.3666666666666667</v>
      </c>
      <c r="C186">
        <v>8</v>
      </c>
      <c r="D186" t="s">
        <v>24</v>
      </c>
      <c r="E186">
        <v>1.0549999999999999</v>
      </c>
      <c r="H186">
        <f t="shared" si="2"/>
        <v>1.0549999999999999</v>
      </c>
      <c r="I186">
        <v>160</v>
      </c>
    </row>
    <row r="187" spans="1:9">
      <c r="A187" s="1">
        <v>44495</v>
      </c>
      <c r="B187" s="2">
        <v>0.53472222222222221</v>
      </c>
      <c r="C187">
        <v>1</v>
      </c>
      <c r="D187" t="s">
        <v>21</v>
      </c>
      <c r="E187">
        <v>3.835</v>
      </c>
      <c r="H187">
        <f t="shared" si="2"/>
        <v>3.835</v>
      </c>
      <c r="I187">
        <v>1600</v>
      </c>
    </row>
    <row r="188" spans="1:9">
      <c r="A188" s="1">
        <v>44495</v>
      </c>
      <c r="B188" s="2">
        <v>0.4055555555555555</v>
      </c>
      <c r="C188">
        <v>2</v>
      </c>
      <c r="D188" t="s">
        <v>22</v>
      </c>
      <c r="E188">
        <v>1.425</v>
      </c>
      <c r="H188">
        <f t="shared" si="2"/>
        <v>1.425</v>
      </c>
      <c r="I188">
        <v>1300</v>
      </c>
    </row>
    <row r="189" spans="1:9">
      <c r="A189" s="1">
        <v>44495</v>
      </c>
      <c r="B189" s="2">
        <v>0.43333333333333335</v>
      </c>
      <c r="C189">
        <v>3</v>
      </c>
      <c r="D189" t="s">
        <v>19</v>
      </c>
      <c r="E189">
        <v>6.97</v>
      </c>
      <c r="H189">
        <f t="shared" si="2"/>
        <v>6.97</v>
      </c>
      <c r="I189">
        <v>1300</v>
      </c>
    </row>
    <row r="190" spans="1:9">
      <c r="A190" s="1">
        <v>44495</v>
      </c>
      <c r="B190" s="2">
        <v>0.50277777777777777</v>
      </c>
      <c r="C190">
        <v>4</v>
      </c>
      <c r="D190" t="s">
        <v>14</v>
      </c>
      <c r="E190">
        <v>9.8550000000000004</v>
      </c>
      <c r="H190">
        <f t="shared" si="2"/>
        <v>9.8550000000000004</v>
      </c>
      <c r="I190">
        <v>920</v>
      </c>
    </row>
    <row r="191" spans="1:9">
      <c r="A191" s="1">
        <v>44495</v>
      </c>
      <c r="B191" s="2">
        <v>0.55555555555555558</v>
      </c>
      <c r="C191">
        <v>5</v>
      </c>
      <c r="D191" t="s">
        <v>16</v>
      </c>
      <c r="E191">
        <v>5.37</v>
      </c>
      <c r="H191">
        <f t="shared" si="2"/>
        <v>5.37</v>
      </c>
      <c r="I191">
        <v>1700</v>
      </c>
    </row>
    <row r="192" spans="1:9">
      <c r="A192" s="1">
        <v>44495</v>
      </c>
      <c r="B192" s="2">
        <v>0.34652777777777777</v>
      </c>
      <c r="C192">
        <v>6</v>
      </c>
      <c r="D192" t="s">
        <v>17</v>
      </c>
      <c r="E192">
        <v>5.54</v>
      </c>
      <c r="H192">
        <f t="shared" si="2"/>
        <v>5.54</v>
      </c>
      <c r="I192">
        <v>980</v>
      </c>
    </row>
    <row r="193" spans="1:13">
      <c r="A193" s="1">
        <v>44495</v>
      </c>
      <c r="B193" s="10">
        <v>0.50694444444444442</v>
      </c>
      <c r="C193">
        <v>7</v>
      </c>
      <c r="D193" t="s">
        <v>23</v>
      </c>
      <c r="E193">
        <v>11.555</v>
      </c>
      <c r="H193">
        <f t="shared" si="2"/>
        <v>11.555</v>
      </c>
      <c r="I193">
        <v>2400</v>
      </c>
    </row>
    <row r="194" spans="1:13">
      <c r="A194" s="1">
        <v>44495</v>
      </c>
      <c r="B194" s="2">
        <v>0.2951388888888889</v>
      </c>
      <c r="C194">
        <v>8</v>
      </c>
      <c r="D194" t="s">
        <v>24</v>
      </c>
      <c r="E194">
        <v>6.56</v>
      </c>
      <c r="H194">
        <f t="shared" si="2"/>
        <v>6.56</v>
      </c>
      <c r="I194">
        <v>2000</v>
      </c>
    </row>
    <row r="195" spans="1:13">
      <c r="A195" s="1">
        <v>44705</v>
      </c>
      <c r="B195" s="2">
        <v>0.3576388888888889</v>
      </c>
      <c r="C195">
        <v>1</v>
      </c>
      <c r="D195" t="s">
        <v>17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13">
      <c r="A196" s="1">
        <v>44705</v>
      </c>
      <c r="B196" s="10">
        <v>0.36458333333333331</v>
      </c>
      <c r="C196">
        <v>2</v>
      </c>
      <c r="D196" t="s">
        <v>23</v>
      </c>
      <c r="E196">
        <v>7.77</v>
      </c>
      <c r="F196">
        <v>7</v>
      </c>
      <c r="H196">
        <f t="shared" si="2"/>
        <v>7.3849999999999998</v>
      </c>
      <c r="I196">
        <v>105.4</v>
      </c>
      <c r="M196">
        <v>53.1</v>
      </c>
    </row>
    <row r="197" spans="1:13">
      <c r="A197" s="1">
        <v>44705</v>
      </c>
      <c r="B197" s="2">
        <v>0.38750000000000001</v>
      </c>
      <c r="C197">
        <v>3</v>
      </c>
      <c r="D197" t="s">
        <v>21</v>
      </c>
      <c r="E197">
        <v>2.61</v>
      </c>
      <c r="F197">
        <v>1.74</v>
      </c>
      <c r="H197">
        <f t="shared" si="2"/>
        <v>2.1749999999999998</v>
      </c>
      <c r="I197">
        <v>204.6</v>
      </c>
      <c r="M197">
        <v>8.14</v>
      </c>
    </row>
    <row r="198" spans="1:13">
      <c r="A198" s="1">
        <v>44705</v>
      </c>
      <c r="B198" s="2">
        <v>0.48055555555555557</v>
      </c>
      <c r="C198">
        <v>4</v>
      </c>
      <c r="D198" t="s">
        <v>14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13">
      <c r="A199" s="1">
        <v>44705</v>
      </c>
      <c r="B199" s="2">
        <v>0.45069444444444445</v>
      </c>
      <c r="C199">
        <v>5</v>
      </c>
      <c r="D199" t="s">
        <v>22</v>
      </c>
      <c r="E199">
        <v>3.62</v>
      </c>
      <c r="F199">
        <v>1.06</v>
      </c>
      <c r="H199">
        <f t="shared" si="2"/>
        <v>2.34</v>
      </c>
      <c r="I199">
        <v>387.3</v>
      </c>
      <c r="M199">
        <v>8.14</v>
      </c>
    </row>
    <row r="200" spans="1:13">
      <c r="A200" s="1">
        <v>44705</v>
      </c>
      <c r="B200" s="2">
        <v>0.49861111111111112</v>
      </c>
      <c r="C200">
        <v>6</v>
      </c>
      <c r="D200" t="s">
        <v>16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13">
      <c r="A201" s="1">
        <v>44712</v>
      </c>
      <c r="B201" s="2">
        <v>0.33333333333333331</v>
      </c>
      <c r="D201" t="s">
        <v>19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13">
      <c r="A202" s="1">
        <v>44712</v>
      </c>
      <c r="B202" s="2">
        <v>0.48888888888888887</v>
      </c>
      <c r="D202" t="s">
        <v>14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13">
      <c r="A203" s="1">
        <v>44712</v>
      </c>
      <c r="B203" s="2">
        <v>0.45208333333333334</v>
      </c>
      <c r="D203" t="s">
        <v>22</v>
      </c>
      <c r="E203">
        <v>0.67</v>
      </c>
      <c r="F203">
        <v>0.56999999999999995</v>
      </c>
      <c r="H203">
        <f t="shared" si="2"/>
        <v>0.62</v>
      </c>
      <c r="I203">
        <v>488.4</v>
      </c>
      <c r="M203">
        <v>10.7</v>
      </c>
    </row>
    <row r="204" spans="1:13">
      <c r="A204" s="1">
        <v>44712</v>
      </c>
      <c r="B204" s="2">
        <v>0.375</v>
      </c>
      <c r="D204" t="s">
        <v>17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13">
      <c r="A205" s="1">
        <v>44712</v>
      </c>
      <c r="B205" s="2">
        <v>0.41944444444444445</v>
      </c>
      <c r="D205" t="s">
        <v>16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  <c r="M205">
        <v>246</v>
      </c>
    </row>
    <row r="206" spans="1:13">
      <c r="A206" s="1">
        <v>44712</v>
      </c>
      <c r="B206" s="10">
        <v>0.32569444444444445</v>
      </c>
      <c r="D206" t="s">
        <v>23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  <c r="M206">
        <v>44.8</v>
      </c>
    </row>
    <row r="207" spans="1:13">
      <c r="A207" s="1">
        <v>44712</v>
      </c>
      <c r="B207" s="2">
        <v>0.37847222222222227</v>
      </c>
      <c r="D207" t="s">
        <v>21</v>
      </c>
      <c r="E207">
        <v>1.43</v>
      </c>
      <c r="F207">
        <v>1.73</v>
      </c>
      <c r="H207">
        <f t="shared" si="2"/>
        <v>1.58</v>
      </c>
      <c r="I207">
        <v>206.4</v>
      </c>
      <c r="M207">
        <v>10.1</v>
      </c>
    </row>
    <row r="208" spans="1:13">
      <c r="A208" s="1">
        <v>44719</v>
      </c>
      <c r="B208" s="2">
        <v>0.35069444444444442</v>
      </c>
      <c r="D208" t="s">
        <v>16</v>
      </c>
      <c r="E208">
        <v>10.1</v>
      </c>
      <c r="F208">
        <v>10.81</v>
      </c>
      <c r="H208">
        <f t="shared" si="2"/>
        <v>10.455</v>
      </c>
      <c r="I208">
        <v>122.4</v>
      </c>
      <c r="M208">
        <v>116</v>
      </c>
    </row>
    <row r="209" spans="1:13">
      <c r="A209" s="1">
        <v>44719</v>
      </c>
      <c r="B209" s="2">
        <v>0.45833333333333331</v>
      </c>
      <c r="D209" t="s">
        <v>17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3">
      <c r="A210" s="1">
        <v>44719</v>
      </c>
      <c r="B210" s="10">
        <v>0.3576388888888889</v>
      </c>
      <c r="D210" t="s">
        <v>23</v>
      </c>
      <c r="E210">
        <v>31.4</v>
      </c>
      <c r="F210">
        <v>26.2</v>
      </c>
      <c r="H210">
        <f t="shared" si="2"/>
        <v>28.799999999999997</v>
      </c>
      <c r="I210">
        <v>332.8</v>
      </c>
      <c r="M210">
        <v>49.4</v>
      </c>
    </row>
    <row r="211" spans="1:13">
      <c r="A211" s="1">
        <v>44719</v>
      </c>
      <c r="B211" s="2">
        <v>0.33333333333333331</v>
      </c>
      <c r="D211" t="s">
        <v>19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3">
      <c r="A212" s="1">
        <v>44719</v>
      </c>
      <c r="B212" s="2">
        <v>0.36805555555555558</v>
      </c>
      <c r="D212" t="s">
        <v>21</v>
      </c>
      <c r="E212">
        <v>5.71</v>
      </c>
      <c r="F212">
        <v>5.96</v>
      </c>
      <c r="H212">
        <f t="shared" si="2"/>
        <v>5.835</v>
      </c>
      <c r="I212">
        <v>2419.6</v>
      </c>
      <c r="M212">
        <v>14.9</v>
      </c>
    </row>
    <row r="213" spans="1:13">
      <c r="A213" s="1">
        <v>44719</v>
      </c>
      <c r="B213" s="2">
        <v>0.45069444444444445</v>
      </c>
      <c r="D213" t="s">
        <v>22</v>
      </c>
      <c r="E213">
        <v>2.12</v>
      </c>
      <c r="F213">
        <v>1.83</v>
      </c>
      <c r="H213">
        <f t="shared" si="2"/>
        <v>1.9750000000000001</v>
      </c>
      <c r="I213">
        <v>2419.6</v>
      </c>
      <c r="M213">
        <v>11.3</v>
      </c>
    </row>
    <row r="214" spans="1:13">
      <c r="A214" s="1">
        <v>44719</v>
      </c>
      <c r="B214"/>
      <c r="D214" t="s">
        <v>26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27</v>
      </c>
    </row>
    <row r="215" spans="1:13">
      <c r="A215" s="1">
        <v>44719</v>
      </c>
      <c r="B215"/>
      <c r="D215" t="s">
        <v>28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27</v>
      </c>
    </row>
    <row r="216" spans="1:13">
      <c r="A216" s="1">
        <v>44719</v>
      </c>
      <c r="B216"/>
      <c r="D216" t="s">
        <v>14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3">
      <c r="A217" s="1">
        <v>44726</v>
      </c>
      <c r="B217" s="2">
        <v>0.49305555555555558</v>
      </c>
      <c r="D217" t="s">
        <v>17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3">
      <c r="A218" s="1">
        <v>44726</v>
      </c>
      <c r="B218" s="10">
        <v>0.40277777777777773</v>
      </c>
      <c r="D218" t="s">
        <v>23</v>
      </c>
      <c r="E218">
        <v>15.12</v>
      </c>
      <c r="F218">
        <v>18.8</v>
      </c>
      <c r="H218">
        <f t="shared" si="2"/>
        <v>16.96</v>
      </c>
      <c r="I218">
        <v>56.1</v>
      </c>
      <c r="M218">
        <v>17.2</v>
      </c>
    </row>
    <row r="219" spans="1:13">
      <c r="A219" s="1">
        <v>44726</v>
      </c>
      <c r="B219" s="2">
        <v>0.33611111111111108</v>
      </c>
      <c r="D219" t="s">
        <v>21</v>
      </c>
      <c r="E219">
        <v>6</v>
      </c>
      <c r="F219">
        <v>5.5</v>
      </c>
      <c r="H219">
        <f t="shared" si="2"/>
        <v>5.75</v>
      </c>
      <c r="I219">
        <v>727</v>
      </c>
      <c r="M219">
        <v>4.12</v>
      </c>
    </row>
    <row r="220" spans="1:13">
      <c r="A220" s="1">
        <v>44726</v>
      </c>
      <c r="B220" s="2">
        <v>0.42638888888888887</v>
      </c>
      <c r="D220" t="s">
        <v>14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3">
      <c r="A221" s="1">
        <v>44726</v>
      </c>
      <c r="B221" s="2">
        <v>0.48402777777777778</v>
      </c>
      <c r="D221" t="s">
        <v>16</v>
      </c>
      <c r="E221">
        <v>9.76</v>
      </c>
      <c r="F221">
        <v>9.85</v>
      </c>
      <c r="H221">
        <f t="shared" si="2"/>
        <v>9.8049999999999997</v>
      </c>
      <c r="I221">
        <v>178.5</v>
      </c>
      <c r="M221">
        <v>144</v>
      </c>
    </row>
    <row r="222" spans="1:13">
      <c r="A222" s="1">
        <v>44726</v>
      </c>
      <c r="B222" s="2">
        <v>0.33333333333333331</v>
      </c>
      <c r="D222" t="s">
        <v>19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3">
      <c r="A223" s="1">
        <v>44726</v>
      </c>
      <c r="B223" s="2">
        <v>0.4826388888888889</v>
      </c>
      <c r="D223" t="s">
        <v>26</v>
      </c>
      <c r="E223">
        <v>1.58</v>
      </c>
      <c r="F223">
        <v>0.72</v>
      </c>
      <c r="H223">
        <f t="shared" si="2"/>
        <v>1.1499999999999999</v>
      </c>
      <c r="I223">
        <v>225.4</v>
      </c>
      <c r="M223">
        <v>3.55</v>
      </c>
    </row>
    <row r="224" spans="1:13">
      <c r="A224" s="1">
        <v>44726</v>
      </c>
      <c r="B224" s="2">
        <v>0.46875</v>
      </c>
      <c r="D224" t="s">
        <v>28</v>
      </c>
      <c r="E224">
        <v>4.75</v>
      </c>
      <c r="F224">
        <v>3.8</v>
      </c>
      <c r="H224">
        <f t="shared" si="2"/>
        <v>4.2750000000000004</v>
      </c>
      <c r="I224">
        <v>117.8</v>
      </c>
      <c r="M224">
        <v>3.34</v>
      </c>
    </row>
    <row r="225" spans="1:13">
      <c r="A225" s="1">
        <v>44726</v>
      </c>
      <c r="B225" s="2">
        <v>0.41666666666666669</v>
      </c>
      <c r="D225" t="s">
        <v>24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13">
      <c r="A226" s="1">
        <v>44733</v>
      </c>
      <c r="B226" s="3" t="s">
        <v>29</v>
      </c>
      <c r="D226" t="s">
        <v>17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13">
      <c r="A227" s="1">
        <v>44733</v>
      </c>
      <c r="B227" s="10">
        <v>0.3576388888888889</v>
      </c>
      <c r="D227" t="s">
        <v>23</v>
      </c>
      <c r="E227">
        <v>7.11</v>
      </c>
      <c r="F227">
        <v>6.46</v>
      </c>
      <c r="H227">
        <f t="shared" si="2"/>
        <v>6.7850000000000001</v>
      </c>
      <c r="I227">
        <v>111.2</v>
      </c>
      <c r="M227">
        <v>11.8</v>
      </c>
    </row>
    <row r="228" spans="1:13">
      <c r="A228" s="1">
        <v>44733</v>
      </c>
      <c r="B228" s="2">
        <v>0.35069444444444442</v>
      </c>
      <c r="D228" t="s">
        <v>21</v>
      </c>
      <c r="E228">
        <v>1.33</v>
      </c>
      <c r="F228">
        <v>0.99</v>
      </c>
      <c r="H228">
        <f t="shared" si="2"/>
        <v>1.1600000000000001</v>
      </c>
      <c r="I228">
        <v>30.1</v>
      </c>
      <c r="M228">
        <v>3.89</v>
      </c>
    </row>
    <row r="229" spans="1:13">
      <c r="A229" s="1">
        <v>44733</v>
      </c>
      <c r="B229" s="2">
        <v>0.47291666666666665</v>
      </c>
      <c r="D229" t="s">
        <v>14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13">
      <c r="A230" s="1">
        <v>44733</v>
      </c>
      <c r="B230" s="2">
        <v>0.50347222222222221</v>
      </c>
      <c r="D230" t="s">
        <v>22</v>
      </c>
      <c r="E230">
        <v>5.33</v>
      </c>
      <c r="F230">
        <v>4.28</v>
      </c>
      <c r="H230">
        <f t="shared" si="2"/>
        <v>4.8049999999999997</v>
      </c>
      <c r="I230">
        <v>387.3</v>
      </c>
      <c r="M230">
        <v>3.57</v>
      </c>
    </row>
    <row r="231" spans="1:13">
      <c r="A231" s="1">
        <v>44733</v>
      </c>
      <c r="B231" s="2">
        <v>0.49444444444444446</v>
      </c>
      <c r="D231" t="s">
        <v>16</v>
      </c>
      <c r="E231">
        <v>15.25</v>
      </c>
      <c r="F231">
        <v>15.28</v>
      </c>
      <c r="H231">
        <f t="shared" si="2"/>
        <v>15.265000000000001</v>
      </c>
      <c r="I231">
        <v>135.4</v>
      </c>
      <c r="M231">
        <v>66.2</v>
      </c>
    </row>
    <row r="232" spans="1:13">
      <c r="A232" s="1">
        <v>44733</v>
      </c>
      <c r="B232" s="2"/>
      <c r="D232" t="s">
        <v>19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13">
      <c r="A233" s="1">
        <v>44733</v>
      </c>
      <c r="B233" s="2">
        <v>0.45416666666666666</v>
      </c>
      <c r="D233" t="s">
        <v>26</v>
      </c>
      <c r="E233">
        <v>0.74</v>
      </c>
      <c r="F233">
        <v>0.54</v>
      </c>
      <c r="H233">
        <f t="shared" si="2"/>
        <v>0.64</v>
      </c>
      <c r="I233">
        <v>365.4</v>
      </c>
      <c r="M233">
        <v>2.81</v>
      </c>
    </row>
    <row r="234" spans="1:13">
      <c r="A234" s="1">
        <v>44733</v>
      </c>
      <c r="B234" s="2">
        <v>0.4375</v>
      </c>
      <c r="D234" t="s">
        <v>28</v>
      </c>
      <c r="E234">
        <v>7.64</v>
      </c>
      <c r="F234">
        <v>8.07</v>
      </c>
      <c r="H234">
        <f t="shared" si="2"/>
        <v>7.8550000000000004</v>
      </c>
      <c r="I234">
        <v>127.4</v>
      </c>
      <c r="M234">
        <v>2.25</v>
      </c>
    </row>
    <row r="235" spans="1:13">
      <c r="A235" s="1">
        <v>44733</v>
      </c>
      <c r="B235" s="2">
        <v>0.41666666666666669</v>
      </c>
      <c r="D235" t="s">
        <v>24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13">
      <c r="A236" s="1">
        <v>44740</v>
      </c>
      <c r="B236" s="3" t="s">
        <v>30</v>
      </c>
      <c r="D236" t="s">
        <v>17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13">
      <c r="A237" s="1">
        <v>44740</v>
      </c>
      <c r="B237" s="10">
        <v>0.34930555555555554</v>
      </c>
      <c r="D237" t="s">
        <v>23</v>
      </c>
      <c r="E237">
        <v>3.75</v>
      </c>
      <c r="F237">
        <v>3.59</v>
      </c>
      <c r="H237">
        <f t="shared" si="2"/>
        <v>3.67</v>
      </c>
      <c r="I237">
        <v>143.9</v>
      </c>
      <c r="M237">
        <v>6.8</v>
      </c>
    </row>
    <row r="238" spans="1:13">
      <c r="A238" s="1">
        <v>44740</v>
      </c>
      <c r="B238" s="2">
        <v>0.36458333333333331</v>
      </c>
      <c r="D238" t="s">
        <v>21</v>
      </c>
      <c r="E238">
        <v>1.36</v>
      </c>
      <c r="F238">
        <v>1.57</v>
      </c>
      <c r="H238">
        <f t="shared" si="2"/>
        <v>1.4650000000000001</v>
      </c>
      <c r="I238">
        <v>88.6</v>
      </c>
      <c r="M238">
        <v>3</v>
      </c>
    </row>
    <row r="239" spans="1:13">
      <c r="A239" s="1">
        <v>44740</v>
      </c>
      <c r="B239" s="2">
        <v>0.44930555555555557</v>
      </c>
      <c r="D239" t="s">
        <v>14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13">
      <c r="A240" s="1">
        <v>44740</v>
      </c>
      <c r="B240" s="2">
        <v>0.44791666666666669</v>
      </c>
      <c r="D240" t="s">
        <v>22</v>
      </c>
      <c r="E240">
        <v>1.74</v>
      </c>
      <c r="F240">
        <v>1.43</v>
      </c>
      <c r="H240">
        <f t="shared" si="2"/>
        <v>1.585</v>
      </c>
      <c r="I240">
        <v>198.9</v>
      </c>
      <c r="M240">
        <v>2.74</v>
      </c>
    </row>
    <row r="241" spans="1:13">
      <c r="A241" s="1">
        <v>44740</v>
      </c>
      <c r="B241" s="2">
        <v>0.32083333333333336</v>
      </c>
      <c r="D241" t="s">
        <v>16</v>
      </c>
      <c r="E241">
        <v>14.24</v>
      </c>
      <c r="F241">
        <v>14.15</v>
      </c>
      <c r="H241">
        <f t="shared" si="2"/>
        <v>14.195</v>
      </c>
      <c r="I241">
        <v>78.900000000000006</v>
      </c>
      <c r="M241">
        <v>32.200000000000003</v>
      </c>
    </row>
    <row r="242" spans="1:13">
      <c r="A242" s="1">
        <v>44740</v>
      </c>
      <c r="B242" s="2">
        <v>0.41666666666666669</v>
      </c>
      <c r="D242" t="s">
        <v>19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13">
      <c r="A243" s="1">
        <v>44740</v>
      </c>
      <c r="B243" s="2">
        <v>0.48125000000000001</v>
      </c>
      <c r="D243" t="s">
        <v>26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  <c r="M243">
        <v>2.81</v>
      </c>
    </row>
    <row r="244" spans="1:13">
      <c r="A244" s="1">
        <v>44740</v>
      </c>
      <c r="B244" s="2">
        <v>0.46180555555555558</v>
      </c>
      <c r="D244" t="s">
        <v>28</v>
      </c>
      <c r="E244">
        <v>4.42</v>
      </c>
      <c r="F244">
        <v>3.91</v>
      </c>
      <c r="H244">
        <f t="shared" si="2"/>
        <v>4.165</v>
      </c>
      <c r="I244">
        <v>90.8</v>
      </c>
      <c r="M244">
        <v>1.42</v>
      </c>
    </row>
    <row r="245" spans="1:13">
      <c r="A245" s="1">
        <v>44740</v>
      </c>
      <c r="B245" s="2">
        <v>0.44791666666666669</v>
      </c>
      <c r="D245" t="s">
        <v>24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13">
      <c r="A246" s="1">
        <v>44754</v>
      </c>
      <c r="B246" s="2">
        <v>0.3125</v>
      </c>
      <c r="D246" t="s">
        <v>17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13">
      <c r="A247" s="1">
        <v>44753</v>
      </c>
      <c r="B247" s="10">
        <v>8.4722222222222213E-2</v>
      </c>
      <c r="D247" t="s">
        <v>23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13">
      <c r="A248" s="1">
        <v>44754</v>
      </c>
      <c r="B248" s="2">
        <v>0.36458333333333331</v>
      </c>
      <c r="D248" t="s">
        <v>21</v>
      </c>
      <c r="E248">
        <v>1.8</v>
      </c>
      <c r="F248">
        <v>1.95</v>
      </c>
      <c r="H248">
        <f>(E248+F248)/2</f>
        <v>1.875</v>
      </c>
      <c r="I248">
        <v>98.8</v>
      </c>
      <c r="M248">
        <v>9.24</v>
      </c>
    </row>
    <row r="249" spans="1:13">
      <c r="A249" s="1">
        <v>44754</v>
      </c>
      <c r="B249" s="2">
        <v>0.49861111111111112</v>
      </c>
      <c r="D249" t="s">
        <v>14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13">
      <c r="A250" s="1">
        <v>44754</v>
      </c>
      <c r="B250" s="2">
        <v>0.39027777777777778</v>
      </c>
      <c r="D250" t="s">
        <v>22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  <c r="M250">
        <v>8.67</v>
      </c>
    </row>
    <row r="251" spans="1:13">
      <c r="A251" s="1">
        <v>44754</v>
      </c>
      <c r="B251" s="2">
        <v>0.41875000000000001</v>
      </c>
      <c r="D251" t="s">
        <v>16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  <c r="M251">
        <v>125</v>
      </c>
    </row>
    <row r="252" spans="1:13">
      <c r="A252" s="1">
        <v>44754</v>
      </c>
      <c r="B252" s="2">
        <v>0.37847222222222227</v>
      </c>
      <c r="D252" t="s">
        <v>19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13">
      <c r="A253" s="1">
        <v>44754</v>
      </c>
      <c r="B253" s="2">
        <v>0.45833333333333331</v>
      </c>
      <c r="D253" t="s">
        <v>26</v>
      </c>
      <c r="E253">
        <v>2.37</v>
      </c>
      <c r="F253">
        <v>2.29</v>
      </c>
      <c r="H253">
        <f t="shared" si="4"/>
        <v>2.33</v>
      </c>
      <c r="I253">
        <v>517.20000000000005</v>
      </c>
      <c r="M253">
        <v>8.51</v>
      </c>
    </row>
    <row r="254" spans="1:13">
      <c r="A254" s="1">
        <v>44754</v>
      </c>
      <c r="B254" s="2">
        <v>0.39930555555555558</v>
      </c>
      <c r="D254" t="s">
        <v>28</v>
      </c>
      <c r="E254">
        <v>5.68</v>
      </c>
      <c r="F254">
        <v>5.47</v>
      </c>
      <c r="H254">
        <f t="shared" si="4"/>
        <v>5.5749999999999993</v>
      </c>
      <c r="I254">
        <v>517.20000000000005</v>
      </c>
      <c r="M254">
        <v>5.5</v>
      </c>
    </row>
    <row r="255" spans="1:13">
      <c r="A255" s="1">
        <v>44754</v>
      </c>
      <c r="B255" s="2">
        <v>0.40972222222222227</v>
      </c>
      <c r="D255" t="s">
        <v>24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13">
      <c r="A256" s="1">
        <v>44761</v>
      </c>
      <c r="B256" s="2">
        <v>0.43055555555555558</v>
      </c>
      <c r="D256" t="s">
        <v>17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13">
      <c r="A257" s="1">
        <v>44761</v>
      </c>
      <c r="D257" t="s">
        <v>23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13">
      <c r="A258" s="1">
        <v>44761</v>
      </c>
      <c r="B258" s="2">
        <v>0.36805555555555558</v>
      </c>
      <c r="D258" t="s">
        <v>21</v>
      </c>
      <c r="E258">
        <v>3.44</v>
      </c>
      <c r="F258">
        <v>4</v>
      </c>
      <c r="H258">
        <f t="shared" si="4"/>
        <v>3.7199999999999998</v>
      </c>
      <c r="I258">
        <v>222.4</v>
      </c>
      <c r="M258">
        <v>10.7</v>
      </c>
    </row>
    <row r="259" spans="1:13">
      <c r="A259" s="1">
        <v>44761</v>
      </c>
      <c r="B259" s="2">
        <v>0.48055555555555557</v>
      </c>
      <c r="D259" t="s">
        <v>14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13">
      <c r="A260" s="1">
        <v>44761</v>
      </c>
      <c r="B260" s="2">
        <v>0.40902777777777777</v>
      </c>
      <c r="D260" t="s">
        <v>22</v>
      </c>
      <c r="E260">
        <v>1.55</v>
      </c>
      <c r="F260">
        <v>1.44</v>
      </c>
      <c r="H260">
        <f t="shared" si="4"/>
        <v>1.4950000000000001</v>
      </c>
      <c r="I260">
        <v>517.20000000000005</v>
      </c>
      <c r="M260">
        <v>10.7</v>
      </c>
    </row>
    <row r="261" spans="1:13">
      <c r="A261" s="1">
        <v>44761</v>
      </c>
      <c r="B261" s="2">
        <v>0.32222222222222224</v>
      </c>
      <c r="D261" t="s">
        <v>16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  <c r="M261">
        <v>48.8</v>
      </c>
    </row>
    <row r="262" spans="1:13">
      <c r="A262" s="1">
        <v>44761</v>
      </c>
      <c r="B262" s="2">
        <v>0.39583333333333331</v>
      </c>
      <c r="D262" t="s">
        <v>19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13">
      <c r="A263" s="1">
        <v>44761</v>
      </c>
      <c r="B263" s="2">
        <v>0.43333333333333335</v>
      </c>
      <c r="D263" t="s">
        <v>26</v>
      </c>
      <c r="E263">
        <v>1.99</v>
      </c>
      <c r="F263">
        <v>1.58</v>
      </c>
      <c r="H263">
        <f t="shared" si="4"/>
        <v>1.7850000000000001</v>
      </c>
      <c r="I263">
        <v>1046.2</v>
      </c>
      <c r="M263">
        <v>6.36</v>
      </c>
    </row>
    <row r="264" spans="1:13">
      <c r="A264" s="1">
        <v>44761</v>
      </c>
      <c r="B264" s="2">
        <v>0.42708333333333331</v>
      </c>
      <c r="D264" t="s">
        <v>28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  <c r="M264">
        <v>12.3</v>
      </c>
    </row>
    <row r="265" spans="1:13">
      <c r="A265" s="1">
        <v>44761</v>
      </c>
      <c r="B265" s="2">
        <v>0.43055555555555558</v>
      </c>
      <c r="D265" t="s">
        <v>24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13">
      <c r="A266" s="1">
        <v>44768</v>
      </c>
      <c r="B266" s="2">
        <v>0.40347222222222223</v>
      </c>
      <c r="D266" t="s">
        <v>17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13">
      <c r="A267" s="1">
        <v>44768</v>
      </c>
      <c r="B267" s="10">
        <v>0.46180555555555558</v>
      </c>
      <c r="D267" t="s">
        <v>23</v>
      </c>
      <c r="E267">
        <v>13.94</v>
      </c>
      <c r="F267">
        <v>11.1</v>
      </c>
      <c r="H267">
        <f t="shared" si="4"/>
        <v>12.52</v>
      </c>
      <c r="I267">
        <v>107.1</v>
      </c>
      <c r="M267">
        <v>11.8</v>
      </c>
    </row>
    <row r="268" spans="1:13">
      <c r="A268" s="1">
        <v>44768</v>
      </c>
      <c r="B268" s="2">
        <v>0.3611111111111111</v>
      </c>
      <c r="D268" t="s">
        <v>21</v>
      </c>
      <c r="E268">
        <v>4.2300000000000004</v>
      </c>
      <c r="F268">
        <v>3.75</v>
      </c>
      <c r="H268">
        <f t="shared" si="4"/>
        <v>3.99</v>
      </c>
      <c r="I268">
        <v>2419.6</v>
      </c>
      <c r="M268">
        <v>8.1199999999999992</v>
      </c>
    </row>
    <row r="269" spans="1:13">
      <c r="A269" s="1">
        <v>44768</v>
      </c>
      <c r="B269" s="2">
        <v>0.4548611111111111</v>
      </c>
      <c r="D269" t="s">
        <v>14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13">
      <c r="A270" s="1">
        <v>44768</v>
      </c>
      <c r="B270" s="2">
        <v>0.43333333333333335</v>
      </c>
      <c r="D270" t="s">
        <v>22</v>
      </c>
      <c r="E270">
        <v>2.48</v>
      </c>
      <c r="F270">
        <v>2.8</v>
      </c>
      <c r="H270">
        <f t="shared" si="4"/>
        <v>2.6399999999999997</v>
      </c>
      <c r="I270">
        <v>613.1</v>
      </c>
      <c r="M270">
        <v>7.59</v>
      </c>
    </row>
    <row r="271" spans="1:13">
      <c r="A271" s="1">
        <v>44768</v>
      </c>
      <c r="B271" s="2">
        <v>0.45555555555555555</v>
      </c>
      <c r="D271" t="s">
        <v>16</v>
      </c>
      <c r="E271">
        <v>18.5</v>
      </c>
      <c r="F271">
        <v>17.399999999999999</v>
      </c>
      <c r="H271">
        <f t="shared" si="4"/>
        <v>17.95</v>
      </c>
      <c r="I271">
        <v>261.3</v>
      </c>
      <c r="M271">
        <v>27.5</v>
      </c>
    </row>
    <row r="272" spans="1:13">
      <c r="A272" s="1">
        <v>44768</v>
      </c>
      <c r="B272" s="2">
        <v>0.33333333333333331</v>
      </c>
      <c r="D272" t="s">
        <v>19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13">
      <c r="A273" s="1">
        <v>44768</v>
      </c>
      <c r="B273" s="2">
        <v>0.39583333333333331</v>
      </c>
      <c r="D273" t="s">
        <v>26</v>
      </c>
      <c r="E273">
        <v>8.11</v>
      </c>
      <c r="F273">
        <v>10.5</v>
      </c>
      <c r="H273">
        <f t="shared" si="4"/>
        <v>9.3049999999999997</v>
      </c>
      <c r="I273">
        <v>435.2</v>
      </c>
      <c r="M273">
        <v>4.74</v>
      </c>
    </row>
    <row r="274" spans="1:13">
      <c r="A274" s="1">
        <v>44768</v>
      </c>
      <c r="B274" s="2">
        <v>0.39583333333333331</v>
      </c>
      <c r="D274" t="s">
        <v>24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13">
      <c r="A275" s="1">
        <v>44789</v>
      </c>
      <c r="B275" s="2">
        <v>0.37152777777777773</v>
      </c>
      <c r="D275" t="s">
        <v>17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13">
      <c r="A276" s="1">
        <v>44789</v>
      </c>
      <c r="B276" s="2">
        <v>0.3576388888888889</v>
      </c>
      <c r="D276" t="s">
        <v>21</v>
      </c>
      <c r="E276">
        <v>1.86</v>
      </c>
      <c r="F276">
        <v>2.08</v>
      </c>
      <c r="H276">
        <f t="shared" si="4"/>
        <v>1.9700000000000002</v>
      </c>
      <c r="I276">
        <v>579.4</v>
      </c>
      <c r="M276">
        <v>4.1900000000000004</v>
      </c>
    </row>
    <row r="277" spans="1:13">
      <c r="A277" s="1">
        <v>44789</v>
      </c>
      <c r="B277" s="2">
        <v>0.45833333333333331</v>
      </c>
      <c r="D277" t="s">
        <v>14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13">
      <c r="A278" s="1">
        <v>44789</v>
      </c>
      <c r="B278" s="2">
        <v>0.42152777777777778</v>
      </c>
      <c r="D278" t="s">
        <v>22</v>
      </c>
      <c r="E278">
        <v>1.1599999999999999</v>
      </c>
      <c r="F278">
        <v>1.55</v>
      </c>
      <c r="H278">
        <f t="shared" si="4"/>
        <v>1.355</v>
      </c>
      <c r="I278">
        <v>727</v>
      </c>
      <c r="M278">
        <v>4.1900000000000004</v>
      </c>
    </row>
    <row r="279" spans="1:13">
      <c r="A279" s="1">
        <v>44789</v>
      </c>
      <c r="B279" s="2">
        <v>0.42708333333333331</v>
      </c>
      <c r="D279" t="s">
        <v>16</v>
      </c>
      <c r="E279">
        <v>13.44</v>
      </c>
      <c r="F279">
        <v>12.92</v>
      </c>
      <c r="H279">
        <f t="shared" si="4"/>
        <v>13.18</v>
      </c>
      <c r="I279">
        <v>49.6</v>
      </c>
      <c r="M279">
        <v>110</v>
      </c>
    </row>
    <row r="280" spans="1:13">
      <c r="A280" s="1">
        <v>44789</v>
      </c>
      <c r="B280" s="2">
        <v>0.35416666666666669</v>
      </c>
      <c r="D280" t="s">
        <v>19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13">
      <c r="A281" s="1">
        <v>44789</v>
      </c>
      <c r="B281" s="2">
        <v>0.4548611111111111</v>
      </c>
      <c r="D281" t="s">
        <v>26</v>
      </c>
      <c r="E281">
        <v>1.86</v>
      </c>
      <c r="F281">
        <v>1.83</v>
      </c>
      <c r="H281">
        <f t="shared" si="4"/>
        <v>1.8450000000000002</v>
      </c>
      <c r="I281">
        <v>920.8</v>
      </c>
      <c r="M281">
        <v>4.08</v>
      </c>
    </row>
    <row r="282" spans="1:13">
      <c r="A282" s="1">
        <v>44789</v>
      </c>
      <c r="B282" s="2">
        <v>0.4548611111111111</v>
      </c>
      <c r="D282" t="s">
        <v>24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13">
      <c r="A283" s="1">
        <v>44796</v>
      </c>
      <c r="B283" s="2">
        <v>0.44791666666666669</v>
      </c>
      <c r="D283" t="s">
        <v>17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13">
      <c r="A284" s="1">
        <v>44796</v>
      </c>
      <c r="B284" s="2">
        <v>0.37152777777777773</v>
      </c>
      <c r="D284" t="s">
        <v>21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  <c r="M284">
        <v>4.55</v>
      </c>
    </row>
    <row r="285" spans="1:13">
      <c r="A285" s="1">
        <v>44796</v>
      </c>
      <c r="B285" s="2">
        <v>0.38819444444444445</v>
      </c>
      <c r="D285" t="s">
        <v>14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13">
      <c r="A286" s="1">
        <v>44796</v>
      </c>
      <c r="B286" s="2">
        <v>0.39166666666666666</v>
      </c>
      <c r="D286" t="s">
        <v>22</v>
      </c>
      <c r="E286">
        <v>1.25</v>
      </c>
      <c r="F286">
        <v>1.41</v>
      </c>
      <c r="H286">
        <f t="shared" si="4"/>
        <v>1.33</v>
      </c>
      <c r="I286">
        <v>167.4</v>
      </c>
      <c r="M286">
        <v>4.55</v>
      </c>
    </row>
    <row r="287" spans="1:13">
      <c r="A287" s="1">
        <v>44796</v>
      </c>
      <c r="B287" s="2">
        <v>0.38472222222222219</v>
      </c>
      <c r="D287" t="s">
        <v>16</v>
      </c>
      <c r="E287">
        <v>61.1</v>
      </c>
      <c r="F287">
        <v>60.3</v>
      </c>
      <c r="H287">
        <f t="shared" si="4"/>
        <v>60.7</v>
      </c>
      <c r="I287">
        <v>501.2</v>
      </c>
      <c r="M287">
        <v>144</v>
      </c>
    </row>
    <row r="288" spans="1:13">
      <c r="A288" s="1">
        <v>44796</v>
      </c>
      <c r="B288" s="2">
        <v>0.36458333333333331</v>
      </c>
      <c r="D288" t="s">
        <v>19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13">
      <c r="A289" s="1">
        <v>44796</v>
      </c>
      <c r="B289" s="2">
        <v>0.4291666666666667</v>
      </c>
      <c r="D289" t="s">
        <v>26</v>
      </c>
      <c r="E289">
        <v>10.58</v>
      </c>
      <c r="F289">
        <v>11.18</v>
      </c>
      <c r="H289">
        <f t="shared" si="4"/>
        <v>10.879999999999999</v>
      </c>
      <c r="I289">
        <v>866.4</v>
      </c>
      <c r="M289">
        <v>3.23</v>
      </c>
    </row>
    <row r="290" spans="1:13">
      <c r="A290" s="1">
        <v>44796</v>
      </c>
      <c r="B290" s="10">
        <v>0.43055555555555558</v>
      </c>
      <c r="D290" t="s">
        <v>23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  <c r="M290">
        <v>15.4</v>
      </c>
    </row>
    <row r="291" spans="1:13">
      <c r="A291" s="1">
        <v>44803</v>
      </c>
      <c r="B291" s="2">
        <v>0.46527777777777773</v>
      </c>
      <c r="D291" t="s">
        <v>17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13">
      <c r="A292" s="1">
        <v>44803</v>
      </c>
      <c r="B292" s="2">
        <v>0.4152777777777778</v>
      </c>
      <c r="D292" t="s">
        <v>14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13">
      <c r="A293" s="1">
        <v>44803</v>
      </c>
      <c r="B293" s="2">
        <v>0.39027777777777778</v>
      </c>
      <c r="D293" t="s">
        <v>22</v>
      </c>
      <c r="E293">
        <v>1.0900000000000001</v>
      </c>
      <c r="F293">
        <v>0.91</v>
      </c>
      <c r="H293">
        <f t="shared" si="4"/>
        <v>1</v>
      </c>
      <c r="I293">
        <v>648.79999999999995</v>
      </c>
      <c r="M293">
        <v>4.1500000000000004</v>
      </c>
    </row>
    <row r="294" spans="1:13">
      <c r="A294" s="1">
        <v>44803</v>
      </c>
      <c r="B294" s="2">
        <v>0.33402777777777781</v>
      </c>
      <c r="D294" t="s">
        <v>16</v>
      </c>
      <c r="E294">
        <v>32.4</v>
      </c>
      <c r="F294">
        <v>30.8</v>
      </c>
      <c r="H294">
        <f t="shared" si="4"/>
        <v>31.6</v>
      </c>
      <c r="I294">
        <v>325.5</v>
      </c>
      <c r="M294">
        <v>63.9</v>
      </c>
    </row>
    <row r="295" spans="1:13">
      <c r="A295" s="1">
        <v>44803</v>
      </c>
      <c r="B295" s="2">
        <v>0.3576388888888889</v>
      </c>
      <c r="D295" t="s">
        <v>19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13">
      <c r="A296" s="1">
        <v>44803</v>
      </c>
      <c r="B296" s="2">
        <v>0.43958333333333338</v>
      </c>
      <c r="D296" t="s">
        <v>26</v>
      </c>
      <c r="E296">
        <v>2.2400000000000002</v>
      </c>
      <c r="F296">
        <v>1.5</v>
      </c>
      <c r="H296">
        <f t="shared" si="4"/>
        <v>1.87</v>
      </c>
      <c r="I296">
        <v>547.5</v>
      </c>
      <c r="M296">
        <v>2.68</v>
      </c>
    </row>
    <row r="297" spans="1:13">
      <c r="A297" s="1">
        <v>44803</v>
      </c>
      <c r="B297" s="10">
        <v>0.43055555555555558</v>
      </c>
      <c r="D297" t="s">
        <v>23</v>
      </c>
      <c r="E297">
        <v>4</v>
      </c>
      <c r="F297">
        <v>4</v>
      </c>
      <c r="H297">
        <f t="shared" si="4"/>
        <v>4</v>
      </c>
      <c r="I297">
        <v>290.89999999999998</v>
      </c>
      <c r="M297">
        <v>18.8</v>
      </c>
    </row>
    <row r="298" spans="1:13">
      <c r="A298" s="1">
        <v>44817</v>
      </c>
      <c r="B298" s="2">
        <v>0.36805555555555558</v>
      </c>
      <c r="D298" t="s">
        <v>17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13">
      <c r="A299" s="1">
        <v>44817</v>
      </c>
      <c r="B299" s="2">
        <v>0.41666666666666669</v>
      </c>
      <c r="D299" t="s">
        <v>24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13">
      <c r="A300" s="1">
        <v>44817</v>
      </c>
      <c r="B300" s="2">
        <v>0.34097222222222223</v>
      </c>
      <c r="D300" t="s">
        <v>16</v>
      </c>
      <c r="E300">
        <v>24.6</v>
      </c>
      <c r="F300">
        <v>23</v>
      </c>
      <c r="H300">
        <f t="shared" si="4"/>
        <v>23.8</v>
      </c>
      <c r="I300">
        <v>285.10000000000002</v>
      </c>
      <c r="M300">
        <v>222</v>
      </c>
    </row>
    <row r="301" spans="1:13">
      <c r="A301" s="1">
        <v>44817</v>
      </c>
      <c r="B301" s="2">
        <v>0.35555555555555557</v>
      </c>
      <c r="D301" t="s">
        <v>19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13">
      <c r="A302" s="1">
        <v>44817</v>
      </c>
      <c r="B302" s="2">
        <v>0.46388888888888885</v>
      </c>
      <c r="D302" t="s">
        <v>26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  <c r="M302">
        <v>4.2</v>
      </c>
    </row>
    <row r="303" spans="1:13">
      <c r="A303" s="1">
        <v>44824</v>
      </c>
      <c r="B303" s="2">
        <v>0.3888888888888889</v>
      </c>
      <c r="D303" t="s">
        <v>17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13">
      <c r="A304" s="1">
        <v>44824</v>
      </c>
      <c r="B304" s="2">
        <v>0.45277777777777778</v>
      </c>
      <c r="D304" t="s">
        <v>14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13">
      <c r="A305" s="1">
        <v>44824</v>
      </c>
      <c r="B305" s="2">
        <v>0.36458333333333331</v>
      </c>
      <c r="D305" t="s">
        <v>19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13">
      <c r="A306" s="1">
        <v>44824</v>
      </c>
      <c r="B306" s="2">
        <v>0.40763888888888888</v>
      </c>
      <c r="D306" t="s">
        <v>26</v>
      </c>
      <c r="E306">
        <v>3.16</v>
      </c>
      <c r="F306">
        <v>2.67</v>
      </c>
      <c r="H306">
        <f t="shared" si="5"/>
        <v>2.915</v>
      </c>
      <c r="I306">
        <v>517.20000000000005</v>
      </c>
      <c r="M306">
        <v>2.57</v>
      </c>
    </row>
    <row r="307" spans="1:13">
      <c r="A307" s="1">
        <v>45076</v>
      </c>
      <c r="B307" s="2">
        <v>0.33402777777777781</v>
      </c>
      <c r="D307" t="s">
        <v>16</v>
      </c>
      <c r="E307">
        <v>4.7300000000000004</v>
      </c>
      <c r="F307">
        <v>4.8499999999999996</v>
      </c>
      <c r="H307">
        <v>4.79</v>
      </c>
      <c r="I307">
        <v>76.7</v>
      </c>
      <c r="M307">
        <v>171</v>
      </c>
    </row>
    <row r="308" spans="1:13">
      <c r="A308" s="1">
        <v>45076</v>
      </c>
      <c r="B308" s="2">
        <v>0.27083333333333331</v>
      </c>
      <c r="D308" t="s">
        <v>17</v>
      </c>
      <c r="E308">
        <v>4.16</v>
      </c>
      <c r="F308">
        <v>3.48</v>
      </c>
      <c r="H308">
        <v>3.82</v>
      </c>
      <c r="I308">
        <v>155.30000000000001</v>
      </c>
      <c r="M308">
        <v>44.3</v>
      </c>
    </row>
    <row r="309" spans="1:13">
      <c r="A309" s="1">
        <v>45076</v>
      </c>
      <c r="B309" s="2">
        <v>0.3756944444444445</v>
      </c>
      <c r="D309" t="s">
        <v>26</v>
      </c>
      <c r="E309">
        <v>1.57</v>
      </c>
      <c r="F309">
        <v>1.37</v>
      </c>
      <c r="H309">
        <v>1.47</v>
      </c>
      <c r="I309">
        <v>727</v>
      </c>
      <c r="M309">
        <v>7.23</v>
      </c>
    </row>
    <row r="310" spans="1:13">
      <c r="A310" s="1">
        <v>45076</v>
      </c>
      <c r="B310" s="10">
        <v>0.40625</v>
      </c>
      <c r="D310" t="s">
        <v>23</v>
      </c>
      <c r="E310">
        <v>2.81</v>
      </c>
      <c r="F310">
        <v>2.71</v>
      </c>
      <c r="H310">
        <v>2.76</v>
      </c>
      <c r="I310">
        <v>155.30000000000001</v>
      </c>
      <c r="M310">
        <v>33.299999999999997</v>
      </c>
    </row>
    <row r="311" spans="1:13">
      <c r="A311" s="1">
        <v>45076</v>
      </c>
      <c r="B311" s="2">
        <v>0.3263888888888889</v>
      </c>
      <c r="D311" t="s">
        <v>19</v>
      </c>
      <c r="E311">
        <v>7.72</v>
      </c>
      <c r="F311">
        <v>6.49</v>
      </c>
      <c r="H311">
        <v>7.1050000000000004</v>
      </c>
      <c r="I311">
        <v>55.6</v>
      </c>
      <c r="M311">
        <v>267</v>
      </c>
    </row>
    <row r="312" spans="1:13">
      <c r="A312" s="1">
        <v>45076</v>
      </c>
      <c r="B312" s="2">
        <v>0.40277777777777773</v>
      </c>
      <c r="D312" t="s">
        <v>14</v>
      </c>
      <c r="E312">
        <v>7.06</v>
      </c>
      <c r="F312">
        <v>5.93</v>
      </c>
      <c r="H312">
        <v>6.4950000000000001</v>
      </c>
      <c r="I312">
        <v>59.4</v>
      </c>
    </row>
    <row r="313" spans="1:13">
      <c r="A313" s="1">
        <v>45083</v>
      </c>
      <c r="B313" s="2">
        <v>0.31805555555555554</v>
      </c>
      <c r="D313" t="s">
        <v>16</v>
      </c>
      <c r="E313">
        <v>15.42</v>
      </c>
      <c r="F313">
        <v>12.45</v>
      </c>
      <c r="H313">
        <v>13.935</v>
      </c>
      <c r="I313">
        <v>83.3</v>
      </c>
      <c r="M313">
        <v>116</v>
      </c>
    </row>
    <row r="314" spans="1:13">
      <c r="A314" s="1">
        <v>45083</v>
      </c>
      <c r="B314" s="2">
        <v>0.70833333333333337</v>
      </c>
      <c r="D314" t="s">
        <v>31</v>
      </c>
      <c r="E314">
        <v>8.08</v>
      </c>
      <c r="F314">
        <v>8.2200000000000006</v>
      </c>
      <c r="H314">
        <v>8.15</v>
      </c>
      <c r="I314">
        <v>275.5</v>
      </c>
      <c r="M314">
        <v>6900</v>
      </c>
    </row>
    <row r="315" spans="1:13">
      <c r="A315" s="1">
        <v>45083</v>
      </c>
      <c r="B315" s="2">
        <v>0.3576388888888889</v>
      </c>
      <c r="D315" t="s">
        <v>19</v>
      </c>
      <c r="E315">
        <v>7.42</v>
      </c>
      <c r="F315">
        <v>7.13</v>
      </c>
      <c r="H315">
        <v>7.2750000000000004</v>
      </c>
      <c r="I315">
        <v>52.9</v>
      </c>
      <c r="M315">
        <v>199</v>
      </c>
    </row>
    <row r="316" spans="1:13">
      <c r="A316" s="1">
        <v>45083</v>
      </c>
      <c r="B316" s="2">
        <v>0.4465277777777778</v>
      </c>
      <c r="D316" t="s">
        <v>26</v>
      </c>
      <c r="E316">
        <v>1.38</v>
      </c>
      <c r="F316">
        <v>1.5</v>
      </c>
      <c r="H316">
        <v>1.44</v>
      </c>
      <c r="I316">
        <v>261.3</v>
      </c>
      <c r="M316">
        <v>5.0199999999999996</v>
      </c>
    </row>
    <row r="317" spans="1:13">
      <c r="A317" s="1">
        <v>45083</v>
      </c>
      <c r="B317" s="2">
        <v>0.40069444444444446</v>
      </c>
      <c r="D317" t="s">
        <v>22</v>
      </c>
      <c r="E317">
        <v>1.93</v>
      </c>
      <c r="F317">
        <v>1.82</v>
      </c>
      <c r="H317">
        <v>1.875</v>
      </c>
      <c r="I317">
        <v>488.4</v>
      </c>
      <c r="M317">
        <v>5.7</v>
      </c>
    </row>
    <row r="318" spans="1:13">
      <c r="A318" s="1">
        <v>45083</v>
      </c>
      <c r="B318" s="10">
        <v>0.44791666666666669</v>
      </c>
      <c r="D318" t="s">
        <v>23</v>
      </c>
      <c r="E318">
        <v>4.6500000000000004</v>
      </c>
      <c r="F318">
        <v>5.19</v>
      </c>
      <c r="H318">
        <v>4.92</v>
      </c>
      <c r="I318">
        <v>110.6</v>
      </c>
      <c r="M318">
        <v>18.100000000000001</v>
      </c>
    </row>
    <row r="319" spans="1:13">
      <c r="A319" s="1">
        <v>45083</v>
      </c>
      <c r="B319" s="2">
        <v>0.375</v>
      </c>
      <c r="D319" t="s">
        <v>14</v>
      </c>
      <c r="E319">
        <v>1.06</v>
      </c>
      <c r="F319">
        <v>0.84</v>
      </c>
      <c r="H319">
        <v>0.95</v>
      </c>
      <c r="I319">
        <v>122.3</v>
      </c>
    </row>
    <row r="320" spans="1:13">
      <c r="A320" s="1">
        <v>45083</v>
      </c>
      <c r="B320" s="2">
        <v>0.55208333333333337</v>
      </c>
      <c r="D320" t="s">
        <v>24</v>
      </c>
      <c r="I320">
        <v>70.8</v>
      </c>
      <c r="M320">
        <v>18.8</v>
      </c>
    </row>
    <row r="321" spans="1:15">
      <c r="A321" s="1">
        <v>45090</v>
      </c>
      <c r="B321" s="10">
        <v>0.3576388888888889</v>
      </c>
      <c r="D321" t="s">
        <v>23</v>
      </c>
      <c r="E321">
        <v>6.8</v>
      </c>
      <c r="F321">
        <v>5.98</v>
      </c>
      <c r="H321">
        <v>6.39</v>
      </c>
      <c r="I321">
        <v>74.900000000000006</v>
      </c>
      <c r="M321">
        <v>22.5</v>
      </c>
    </row>
    <row r="322" spans="1:15">
      <c r="A322" s="1">
        <v>45090</v>
      </c>
      <c r="B322" s="2">
        <v>0.33333333333333331</v>
      </c>
      <c r="D322" t="s">
        <v>16</v>
      </c>
      <c r="E322">
        <v>13.34</v>
      </c>
      <c r="F322">
        <v>10.91</v>
      </c>
      <c r="H322">
        <v>12.125</v>
      </c>
      <c r="I322">
        <v>107.6</v>
      </c>
      <c r="M322">
        <v>94.8</v>
      </c>
    </row>
    <row r="323" spans="1:15">
      <c r="A323" s="1">
        <v>45090</v>
      </c>
      <c r="B323" s="2">
        <v>0.34027777777777773</v>
      </c>
      <c r="D323" t="s">
        <v>19</v>
      </c>
      <c r="E323">
        <v>10.130000000000001</v>
      </c>
      <c r="F323">
        <v>7.83</v>
      </c>
      <c r="H323">
        <v>8.98</v>
      </c>
      <c r="I323">
        <v>77.599999999999994</v>
      </c>
      <c r="M323">
        <v>164</v>
      </c>
    </row>
    <row r="324" spans="1:15">
      <c r="A324" s="1">
        <v>45090</v>
      </c>
      <c r="B324" s="2">
        <v>0.40833333333333338</v>
      </c>
      <c r="D324" t="s">
        <v>26</v>
      </c>
      <c r="E324">
        <v>1.23</v>
      </c>
      <c r="F324">
        <v>1.1200000000000001</v>
      </c>
      <c r="H324">
        <v>1.175</v>
      </c>
      <c r="I324">
        <v>410.6</v>
      </c>
      <c r="M324">
        <v>5.52</v>
      </c>
    </row>
    <row r="325" spans="1:15">
      <c r="A325" s="1">
        <v>45090</v>
      </c>
      <c r="B325" s="2">
        <v>0.38541666666666669</v>
      </c>
      <c r="D325" t="s">
        <v>22</v>
      </c>
      <c r="E325">
        <v>1.63</v>
      </c>
      <c r="F325">
        <v>1.39</v>
      </c>
      <c r="H325">
        <v>1.51</v>
      </c>
      <c r="I325">
        <v>1553.1</v>
      </c>
      <c r="M325">
        <v>7.5</v>
      </c>
    </row>
    <row r="326" spans="1:15">
      <c r="A326" s="1">
        <v>45090</v>
      </c>
      <c r="B326" s="2">
        <v>0.42569444444444443</v>
      </c>
      <c r="D326" t="s">
        <v>21</v>
      </c>
      <c r="E326">
        <v>1.51</v>
      </c>
      <c r="F326">
        <v>2.5</v>
      </c>
      <c r="H326">
        <v>2</v>
      </c>
      <c r="I326">
        <v>579.4</v>
      </c>
      <c r="M326">
        <v>7.5</v>
      </c>
      <c r="O326" t="s">
        <v>32</v>
      </c>
    </row>
    <row r="327" spans="1:15">
      <c r="A327" s="1">
        <v>45090</v>
      </c>
      <c r="B327" s="2">
        <v>0.44791666666666669</v>
      </c>
      <c r="D327" t="s">
        <v>17</v>
      </c>
      <c r="E327">
        <v>6.88</v>
      </c>
      <c r="F327">
        <v>6.8</v>
      </c>
      <c r="H327">
        <v>6.84</v>
      </c>
      <c r="I327">
        <v>209.8</v>
      </c>
      <c r="M327">
        <v>18.899999999999999</v>
      </c>
    </row>
    <row r="328" spans="1:15">
      <c r="A328" s="1">
        <v>45090</v>
      </c>
      <c r="B328" s="2">
        <v>0.47361111111111115</v>
      </c>
      <c r="D328" t="s">
        <v>14</v>
      </c>
      <c r="E328">
        <v>10.45</v>
      </c>
      <c r="F328">
        <v>10.19</v>
      </c>
      <c r="H328">
        <v>10.32</v>
      </c>
      <c r="I328">
        <v>120.1</v>
      </c>
    </row>
    <row r="329" spans="1:15">
      <c r="A329" s="1">
        <v>45090</v>
      </c>
      <c r="B329" s="2">
        <v>0.52500000000000002</v>
      </c>
      <c r="D329" t="s">
        <v>31</v>
      </c>
      <c r="I329">
        <v>209.8</v>
      </c>
      <c r="M329">
        <v>8350</v>
      </c>
    </row>
    <row r="330" spans="1:15">
      <c r="A330" s="1">
        <v>45097</v>
      </c>
      <c r="B330" s="2">
        <v>0.34722222222222227</v>
      </c>
      <c r="D330" t="s">
        <v>19</v>
      </c>
      <c r="H330">
        <v>18.5</v>
      </c>
      <c r="I330">
        <v>136.69999999999999</v>
      </c>
      <c r="L330">
        <v>2419.6</v>
      </c>
      <c r="M330">
        <v>174</v>
      </c>
    </row>
    <row r="331" spans="1:15">
      <c r="A331" s="1">
        <v>45097</v>
      </c>
      <c r="B331" s="10">
        <v>0.43958333333333338</v>
      </c>
      <c r="D331" t="s">
        <v>23</v>
      </c>
      <c r="H331">
        <v>8.4499999999999993</v>
      </c>
      <c r="I331">
        <v>248.9</v>
      </c>
      <c r="L331">
        <v>2419.6</v>
      </c>
      <c r="M331">
        <v>38.6</v>
      </c>
    </row>
    <row r="332" spans="1:15">
      <c r="A332" s="1">
        <v>45097</v>
      </c>
      <c r="B332" s="2">
        <v>0.41597222222222219</v>
      </c>
      <c r="D332" t="s">
        <v>21</v>
      </c>
      <c r="H332">
        <v>3.16</v>
      </c>
      <c r="I332">
        <v>770.1</v>
      </c>
      <c r="L332">
        <v>2419.6</v>
      </c>
      <c r="M332">
        <v>9.68</v>
      </c>
    </row>
    <row r="333" spans="1:15">
      <c r="A333" s="1">
        <v>45097</v>
      </c>
      <c r="B333" s="2">
        <v>0.43472222222222223</v>
      </c>
      <c r="D333" t="s">
        <v>14</v>
      </c>
      <c r="H333">
        <v>19.399999999999999</v>
      </c>
      <c r="I333">
        <v>727</v>
      </c>
      <c r="L333">
        <v>2419.6</v>
      </c>
    </row>
    <row r="334" spans="1:15">
      <c r="A334" s="1">
        <v>45097</v>
      </c>
      <c r="B334" s="2">
        <v>0.52500000000000002</v>
      </c>
      <c r="D334" t="s">
        <v>31</v>
      </c>
      <c r="H334">
        <v>1.95</v>
      </c>
      <c r="I334">
        <v>70</v>
      </c>
      <c r="L334">
        <v>2419.6</v>
      </c>
      <c r="M334">
        <v>7000</v>
      </c>
    </row>
    <row r="335" spans="1:15">
      <c r="A335" s="1">
        <v>45097</v>
      </c>
      <c r="B335" s="2">
        <v>0.43194444444444446</v>
      </c>
      <c r="D335" t="s">
        <v>22</v>
      </c>
      <c r="H335">
        <v>2.79</v>
      </c>
      <c r="I335">
        <v>1553.1</v>
      </c>
      <c r="L335">
        <v>2419.6</v>
      </c>
      <c r="M335">
        <v>26.9</v>
      </c>
    </row>
    <row r="336" spans="1:15">
      <c r="A336" s="1">
        <v>45097</v>
      </c>
      <c r="B336" s="2">
        <v>0.45208333333333334</v>
      </c>
      <c r="D336" t="s">
        <v>26</v>
      </c>
      <c r="H336">
        <v>1.34</v>
      </c>
      <c r="I336">
        <v>920.8</v>
      </c>
      <c r="L336">
        <v>2419.6</v>
      </c>
      <c r="M336">
        <v>9.2200000000000006</v>
      </c>
    </row>
    <row r="337" spans="1:13">
      <c r="A337" s="1">
        <v>45104</v>
      </c>
      <c r="B337" s="2">
        <v>0.32291666666666669</v>
      </c>
      <c r="D337" t="s">
        <v>17</v>
      </c>
      <c r="H337">
        <v>15.42</v>
      </c>
      <c r="I337">
        <v>260.3</v>
      </c>
      <c r="M337">
        <v>20.2</v>
      </c>
    </row>
    <row r="338" spans="1:13">
      <c r="A338" s="1">
        <v>45104</v>
      </c>
      <c r="B338" s="2">
        <v>0.36458333333333331</v>
      </c>
      <c r="D338" t="s">
        <v>19</v>
      </c>
      <c r="H338">
        <v>11.73</v>
      </c>
      <c r="I338">
        <v>93.3</v>
      </c>
      <c r="M338">
        <v>157.5</v>
      </c>
    </row>
    <row r="339" spans="1:13">
      <c r="A339" s="1">
        <v>45104</v>
      </c>
      <c r="B339" s="2">
        <v>0.375</v>
      </c>
      <c r="D339" t="s">
        <v>26</v>
      </c>
      <c r="H339">
        <v>2.81</v>
      </c>
      <c r="I339">
        <v>980.4</v>
      </c>
      <c r="M339">
        <v>5.52</v>
      </c>
    </row>
    <row r="340" spans="1:13">
      <c r="A340" s="1">
        <v>45104</v>
      </c>
      <c r="B340" s="2">
        <v>0.375</v>
      </c>
      <c r="D340" t="s">
        <v>31</v>
      </c>
      <c r="H340">
        <v>6.38</v>
      </c>
      <c r="I340">
        <v>117.8</v>
      </c>
      <c r="M340">
        <v>17400</v>
      </c>
    </row>
    <row r="341" spans="1:13">
      <c r="A341" s="1">
        <v>45104</v>
      </c>
      <c r="B341" s="2">
        <v>0.4375</v>
      </c>
      <c r="D341" t="s">
        <v>14</v>
      </c>
      <c r="H341">
        <v>14.22</v>
      </c>
      <c r="I341">
        <v>142.1</v>
      </c>
    </row>
    <row r="342" spans="1:13">
      <c r="A342" s="1">
        <v>45104</v>
      </c>
      <c r="B342" s="2">
        <v>0.42222222222222222</v>
      </c>
      <c r="D342" t="s">
        <v>21</v>
      </c>
      <c r="H342">
        <v>3.59</v>
      </c>
      <c r="I342">
        <v>167</v>
      </c>
      <c r="M342">
        <v>5.31</v>
      </c>
    </row>
    <row r="343" spans="1:13">
      <c r="A343" s="1">
        <v>45104</v>
      </c>
      <c r="B343" s="2">
        <v>0.42708333333333331</v>
      </c>
      <c r="D343" t="s">
        <v>22</v>
      </c>
      <c r="H343">
        <v>1.93</v>
      </c>
      <c r="I343">
        <v>292.39999999999998</v>
      </c>
      <c r="M343">
        <v>5.31</v>
      </c>
    </row>
    <row r="344" spans="1:13">
      <c r="A344" s="1">
        <v>45104</v>
      </c>
      <c r="B344" s="2">
        <v>0.42083333333333334</v>
      </c>
      <c r="D344" t="s">
        <v>16</v>
      </c>
      <c r="H344">
        <v>9.23</v>
      </c>
      <c r="I344">
        <v>83.9</v>
      </c>
      <c r="M344">
        <v>83.7</v>
      </c>
    </row>
    <row r="345" spans="1:13">
      <c r="A345" s="1">
        <v>45118</v>
      </c>
      <c r="B345" s="10">
        <v>0.49791666666666662</v>
      </c>
      <c r="D345" t="s">
        <v>23</v>
      </c>
      <c r="I345">
        <v>113.7</v>
      </c>
      <c r="M345">
        <v>37.5</v>
      </c>
    </row>
    <row r="346" spans="1:13">
      <c r="A346" s="1">
        <v>45118</v>
      </c>
      <c r="B346" s="2">
        <v>0.33611111111111108</v>
      </c>
      <c r="D346" t="s">
        <v>16</v>
      </c>
      <c r="E346">
        <v>20.5</v>
      </c>
      <c r="F346">
        <v>19.3</v>
      </c>
      <c r="H346">
        <f>(E346+F346)/2</f>
        <v>19.899999999999999</v>
      </c>
      <c r="I346">
        <v>79.8</v>
      </c>
      <c r="M346">
        <v>178</v>
      </c>
    </row>
    <row r="347" spans="1:13">
      <c r="A347" s="1">
        <v>45118</v>
      </c>
      <c r="B347" s="2">
        <v>0.3576388888888889</v>
      </c>
      <c r="D347" t="s">
        <v>19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  <c r="M347">
        <v>346</v>
      </c>
    </row>
    <row r="348" spans="1:13">
      <c r="A348" s="1">
        <v>45118</v>
      </c>
      <c r="B348" s="2">
        <v>0.38125000000000003</v>
      </c>
      <c r="D348" t="s">
        <v>26</v>
      </c>
      <c r="E348">
        <v>26.1</v>
      </c>
      <c r="F348">
        <v>21.3</v>
      </c>
      <c r="H348">
        <f t="shared" si="6"/>
        <v>23.700000000000003</v>
      </c>
      <c r="I348">
        <v>648.79999999999995</v>
      </c>
      <c r="M348">
        <v>8.51</v>
      </c>
    </row>
    <row r="349" spans="1:13">
      <c r="A349" s="1">
        <v>45118</v>
      </c>
      <c r="B349" s="2">
        <v>0.44097222222222227</v>
      </c>
      <c r="D349" t="s">
        <v>22</v>
      </c>
      <c r="I349">
        <v>275.5</v>
      </c>
      <c r="M349">
        <v>10.9</v>
      </c>
    </row>
    <row r="350" spans="1:13">
      <c r="A350" s="1">
        <v>45118</v>
      </c>
      <c r="B350" s="2">
        <v>0.39930555555555558</v>
      </c>
      <c r="D350" t="s">
        <v>21</v>
      </c>
      <c r="E350">
        <v>3.64</v>
      </c>
      <c r="F350">
        <v>3</v>
      </c>
      <c r="H350">
        <f t="shared" si="6"/>
        <v>3.3200000000000003</v>
      </c>
      <c r="I350">
        <v>260.3</v>
      </c>
      <c r="M350">
        <v>10.9</v>
      </c>
    </row>
    <row r="351" spans="1:13">
      <c r="A351" s="1">
        <v>45118</v>
      </c>
      <c r="B351" s="2">
        <v>0.36041666666666666</v>
      </c>
      <c r="D351" t="s">
        <v>17</v>
      </c>
      <c r="E351">
        <v>10.8</v>
      </c>
      <c r="F351">
        <v>12.06</v>
      </c>
      <c r="H351">
        <f t="shared" si="6"/>
        <v>11.43</v>
      </c>
      <c r="I351">
        <v>98.5</v>
      </c>
      <c r="M351">
        <v>31.3</v>
      </c>
    </row>
    <row r="352" spans="1:13">
      <c r="A352" s="1">
        <v>45118</v>
      </c>
      <c r="B352" s="2">
        <v>0.48958333333333331</v>
      </c>
      <c r="D352" t="s">
        <v>14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13">
      <c r="A353" s="1">
        <v>45117</v>
      </c>
      <c r="B353" s="2">
        <v>0.375</v>
      </c>
      <c r="D353" t="s">
        <v>24</v>
      </c>
      <c r="E353">
        <v>9.6199999999999992</v>
      </c>
      <c r="F353">
        <v>7.89</v>
      </c>
      <c r="H353">
        <f t="shared" si="6"/>
        <v>8.754999999999999</v>
      </c>
      <c r="I353">
        <v>93.3</v>
      </c>
      <c r="M353">
        <v>51.1</v>
      </c>
    </row>
    <row r="354" spans="1:13">
      <c r="A354" s="1">
        <v>45117</v>
      </c>
      <c r="B354" s="2">
        <v>0.66666666666666663</v>
      </c>
      <c r="D354" t="s">
        <v>28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  <c r="M354">
        <v>8.61</v>
      </c>
    </row>
    <row r="355" spans="1:13" ht="15.75">
      <c r="A355" s="1">
        <v>45125</v>
      </c>
      <c r="B355" s="5">
        <v>0.375</v>
      </c>
      <c r="D355" t="s">
        <v>31</v>
      </c>
      <c r="H355" s="4">
        <v>33.299999999999997</v>
      </c>
      <c r="I355">
        <v>488.4</v>
      </c>
      <c r="M355">
        <v>6120</v>
      </c>
    </row>
    <row r="356" spans="1:13" ht="15.75">
      <c r="A356" s="1">
        <v>45125</v>
      </c>
      <c r="B356" s="5">
        <v>0.33958333333333335</v>
      </c>
      <c r="D356" t="s">
        <v>17</v>
      </c>
      <c r="H356" s="4">
        <v>19.600000000000001</v>
      </c>
      <c r="I356">
        <v>135.4</v>
      </c>
      <c r="M356">
        <v>15.1</v>
      </c>
    </row>
    <row r="357" spans="1:13" ht="15.75">
      <c r="A357" s="1">
        <v>45125</v>
      </c>
      <c r="B357" s="5">
        <v>0.37638888888888888</v>
      </c>
      <c r="D357" t="s">
        <v>16</v>
      </c>
      <c r="H357" s="4">
        <v>14.84</v>
      </c>
      <c r="I357">
        <v>43.5</v>
      </c>
      <c r="M357">
        <v>125</v>
      </c>
    </row>
    <row r="358" spans="1:13" ht="15.75">
      <c r="A358" s="1">
        <v>45125</v>
      </c>
      <c r="B358" s="5">
        <v>0.38958333333333334</v>
      </c>
      <c r="D358" t="s">
        <v>21</v>
      </c>
      <c r="H358" s="4">
        <v>4.2699999999999996</v>
      </c>
      <c r="I358">
        <v>157.6</v>
      </c>
      <c r="M358">
        <v>9.1300000000000008</v>
      </c>
    </row>
    <row r="359" spans="1:13" ht="15.75">
      <c r="A359" s="1">
        <v>45125</v>
      </c>
      <c r="B359" s="5">
        <v>0.45</v>
      </c>
      <c r="D359" t="s">
        <v>14</v>
      </c>
      <c r="H359" s="4">
        <v>11.33</v>
      </c>
      <c r="I359">
        <v>59.8</v>
      </c>
    </row>
    <row r="360" spans="1:13" ht="15.75">
      <c r="A360" s="1">
        <v>45125</v>
      </c>
      <c r="B360" s="5">
        <v>0.375</v>
      </c>
      <c r="D360" t="s">
        <v>28</v>
      </c>
      <c r="H360" s="4">
        <v>5.71</v>
      </c>
      <c r="I360">
        <v>88.8</v>
      </c>
      <c r="M360">
        <v>4.2699999999999996</v>
      </c>
    </row>
    <row r="361" spans="1:13">
      <c r="A361" s="1">
        <v>45132</v>
      </c>
      <c r="B361" s="2">
        <v>0.40347222222222223</v>
      </c>
      <c r="D361" t="s">
        <v>26</v>
      </c>
      <c r="H361">
        <v>10.68</v>
      </c>
      <c r="I361">
        <v>298.7</v>
      </c>
      <c r="M361">
        <v>10.4</v>
      </c>
    </row>
    <row r="362" spans="1:13">
      <c r="A362" s="1">
        <v>45132</v>
      </c>
      <c r="B362" s="2">
        <v>0.41666666666666669</v>
      </c>
      <c r="D362" t="s">
        <v>14</v>
      </c>
      <c r="H362">
        <v>7.73</v>
      </c>
      <c r="I362">
        <v>65.099999999999994</v>
      </c>
    </row>
    <row r="363" spans="1:13">
      <c r="A363" s="1">
        <v>45132</v>
      </c>
      <c r="B363" s="2">
        <v>0.375</v>
      </c>
      <c r="D363" t="s">
        <v>16</v>
      </c>
      <c r="H363">
        <v>7.81</v>
      </c>
      <c r="I363">
        <v>143.9</v>
      </c>
      <c r="M363">
        <v>362</v>
      </c>
    </row>
    <row r="364" spans="1:13">
      <c r="A364" s="1">
        <v>45132</v>
      </c>
      <c r="B364" s="2">
        <v>0.39583333333333331</v>
      </c>
      <c r="D364" t="s">
        <v>19</v>
      </c>
      <c r="I364">
        <v>770.1</v>
      </c>
      <c r="M364">
        <v>550</v>
      </c>
    </row>
    <row r="365" spans="1:13">
      <c r="A365" s="1">
        <v>45132</v>
      </c>
      <c r="B365" s="2">
        <v>0.33333333333333331</v>
      </c>
      <c r="D365" t="s">
        <v>28</v>
      </c>
      <c r="I365">
        <v>111.2</v>
      </c>
      <c r="M365">
        <v>11.4</v>
      </c>
    </row>
    <row r="366" spans="1:13">
      <c r="A366" s="1">
        <v>45132</v>
      </c>
      <c r="B366" s="2">
        <v>0.35416666666666669</v>
      </c>
      <c r="D366" t="s">
        <v>17</v>
      </c>
      <c r="I366">
        <v>137.4</v>
      </c>
      <c r="M366">
        <v>96.9</v>
      </c>
    </row>
    <row r="367" spans="1:13">
      <c r="A367" s="1">
        <v>45139</v>
      </c>
      <c r="B367" s="2">
        <v>0.34027777777777773</v>
      </c>
      <c r="D367" t="s">
        <v>19</v>
      </c>
      <c r="H367">
        <v>7.62</v>
      </c>
      <c r="I367">
        <v>52</v>
      </c>
      <c r="M367">
        <v>213</v>
      </c>
    </row>
    <row r="368" spans="1:13">
      <c r="A368" s="1">
        <v>45139</v>
      </c>
      <c r="B368" s="2">
        <v>0.4291666666666667</v>
      </c>
      <c r="D368" t="s">
        <v>14</v>
      </c>
      <c r="H368">
        <v>7.51</v>
      </c>
      <c r="I368">
        <v>40.5</v>
      </c>
    </row>
    <row r="369" spans="1:13">
      <c r="A369" s="1">
        <v>45139</v>
      </c>
      <c r="B369" s="2">
        <v>0.33194444444444443</v>
      </c>
      <c r="D369" t="s">
        <v>17</v>
      </c>
      <c r="H369">
        <v>8.86</v>
      </c>
      <c r="I369">
        <v>100.8</v>
      </c>
      <c r="M369">
        <v>31.2</v>
      </c>
    </row>
    <row r="370" spans="1:13">
      <c r="A370" s="1">
        <v>45139</v>
      </c>
      <c r="B370" s="2">
        <v>0.375</v>
      </c>
      <c r="D370" t="s">
        <v>28</v>
      </c>
      <c r="H370">
        <v>9.2899999999999991</v>
      </c>
      <c r="I370">
        <v>52.8</v>
      </c>
      <c r="M370">
        <v>17.899999999999999</v>
      </c>
    </row>
    <row r="371" spans="1:13">
      <c r="A371" s="1">
        <v>45139</v>
      </c>
      <c r="B371" s="2">
        <v>0.41319444444444442</v>
      </c>
      <c r="D371" t="s">
        <v>21</v>
      </c>
      <c r="H371">
        <v>8.91</v>
      </c>
      <c r="I371">
        <v>261.3</v>
      </c>
      <c r="M371">
        <v>8.56</v>
      </c>
    </row>
    <row r="372" spans="1:13">
      <c r="A372" s="1">
        <v>45139</v>
      </c>
      <c r="B372" s="10">
        <v>0.46527777777777773</v>
      </c>
      <c r="D372" t="s">
        <v>23</v>
      </c>
      <c r="H372">
        <v>8.27</v>
      </c>
      <c r="I372">
        <v>19.100000000000001</v>
      </c>
      <c r="M372">
        <v>32.299999999999997</v>
      </c>
    </row>
    <row r="373" spans="1:13">
      <c r="A373" s="1">
        <v>45160</v>
      </c>
      <c r="B373" s="2">
        <v>0.33611111111111108</v>
      </c>
      <c r="D373" t="s">
        <v>17</v>
      </c>
      <c r="H373" s="2">
        <v>10.32</v>
      </c>
      <c r="I373">
        <v>125.9</v>
      </c>
      <c r="L373">
        <v>2419.6</v>
      </c>
      <c r="M373">
        <v>42.5</v>
      </c>
    </row>
    <row r="374" spans="1:13">
      <c r="A374" s="1">
        <v>45160</v>
      </c>
      <c r="B374" s="2">
        <v>0.33333333333333331</v>
      </c>
      <c r="D374" t="s">
        <v>14</v>
      </c>
      <c r="H374">
        <v>7.37</v>
      </c>
      <c r="I374">
        <v>11.9</v>
      </c>
      <c r="L374">
        <v>533.5</v>
      </c>
    </row>
    <row r="375" spans="1:13">
      <c r="A375" s="1">
        <v>45160</v>
      </c>
      <c r="B375" s="2">
        <v>0.32013888888888892</v>
      </c>
      <c r="D375" t="s">
        <v>16</v>
      </c>
      <c r="H375">
        <v>12.33</v>
      </c>
      <c r="I375">
        <v>84.2</v>
      </c>
      <c r="L375">
        <v>1011.2</v>
      </c>
      <c r="M375">
        <v>167</v>
      </c>
    </row>
    <row r="376" spans="1:13">
      <c r="A376" s="1">
        <v>45160</v>
      </c>
      <c r="B376" s="2">
        <v>0.3576388888888889</v>
      </c>
      <c r="D376" t="s">
        <v>19</v>
      </c>
      <c r="H376">
        <v>9.91</v>
      </c>
      <c r="I376">
        <v>28.1</v>
      </c>
      <c r="L376">
        <v>2419.6</v>
      </c>
      <c r="M376">
        <v>261</v>
      </c>
    </row>
    <row r="377" spans="1:13">
      <c r="A377" s="1">
        <v>45160</v>
      </c>
      <c r="B377" s="2">
        <v>0.32916666666666666</v>
      </c>
      <c r="D377" t="s">
        <v>22</v>
      </c>
      <c r="H377">
        <v>7.54</v>
      </c>
      <c r="I377">
        <v>238.2</v>
      </c>
      <c r="L377">
        <v>2419.6</v>
      </c>
      <c r="M377">
        <v>10.199999999999999</v>
      </c>
    </row>
    <row r="378" spans="1:13">
      <c r="A378" s="1">
        <v>45160</v>
      </c>
      <c r="B378" s="2">
        <v>0.39027777777777778</v>
      </c>
      <c r="D378" t="s">
        <v>26</v>
      </c>
      <c r="H378">
        <v>4.41</v>
      </c>
      <c r="I378">
        <v>410.6</v>
      </c>
      <c r="L378">
        <v>2419.6</v>
      </c>
      <c r="M378">
        <v>6.94</v>
      </c>
    </row>
    <row r="379" spans="1:13">
      <c r="A379" s="1">
        <v>45160</v>
      </c>
      <c r="B379" s="2">
        <v>0.375</v>
      </c>
      <c r="D379" t="s">
        <v>31</v>
      </c>
      <c r="H379">
        <v>6.03</v>
      </c>
      <c r="I379">
        <v>145.5</v>
      </c>
      <c r="L379">
        <v>2419.6</v>
      </c>
      <c r="M379">
        <v>14700</v>
      </c>
    </row>
    <row r="380" spans="1:13">
      <c r="A380" s="1">
        <v>45160</v>
      </c>
      <c r="B380" s="2">
        <v>0.42152777777777778</v>
      </c>
      <c r="D380" t="s">
        <v>21</v>
      </c>
      <c r="H380">
        <v>2.46</v>
      </c>
      <c r="I380">
        <v>218.7</v>
      </c>
      <c r="L380">
        <v>2419.6</v>
      </c>
      <c r="M380">
        <v>9.6199999999999992</v>
      </c>
    </row>
    <row r="381" spans="1:13">
      <c r="A381" s="1">
        <v>45160</v>
      </c>
      <c r="B381" s="2">
        <v>0.42986111111111108</v>
      </c>
      <c r="D381" t="s">
        <v>24</v>
      </c>
      <c r="H381">
        <v>5.42</v>
      </c>
      <c r="I381">
        <v>74.3</v>
      </c>
      <c r="L381">
        <v>2419.6</v>
      </c>
      <c r="M381">
        <v>27.6</v>
      </c>
    </row>
    <row r="382" spans="1:13">
      <c r="A382" s="1">
        <v>45160</v>
      </c>
      <c r="B382" s="10">
        <v>0.39861111111111108</v>
      </c>
      <c r="D382" t="s">
        <v>23</v>
      </c>
      <c r="H382">
        <v>3.36</v>
      </c>
      <c r="I382">
        <v>128.1</v>
      </c>
      <c r="L382">
        <v>691</v>
      </c>
      <c r="M382">
        <v>26.7</v>
      </c>
    </row>
    <row r="383" spans="1:13">
      <c r="A383" s="1">
        <v>45167</v>
      </c>
      <c r="B383" s="2">
        <v>0.34027777777777773</v>
      </c>
      <c r="D383" t="s">
        <v>17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  <c r="M383">
        <v>57.3</v>
      </c>
    </row>
    <row r="384" spans="1:13">
      <c r="A384" s="1">
        <v>45167</v>
      </c>
      <c r="B384" s="2">
        <v>0.28125</v>
      </c>
      <c r="D384" t="s">
        <v>16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  <c r="M384">
        <v>234</v>
      </c>
    </row>
    <row r="385" spans="1:13">
      <c r="A385" s="1">
        <v>45167</v>
      </c>
      <c r="B385" s="2">
        <v>0.3611111111111111</v>
      </c>
      <c r="D385" t="s">
        <v>19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  <c r="M385">
        <v>363</v>
      </c>
    </row>
    <row r="386" spans="1:13">
      <c r="A386" s="1">
        <v>45167</v>
      </c>
      <c r="B386" s="2">
        <v>0.40416666666666662</v>
      </c>
      <c r="D386" t="s">
        <v>22</v>
      </c>
      <c r="E386">
        <v>1.48</v>
      </c>
      <c r="F386">
        <v>1.71</v>
      </c>
      <c r="H386">
        <f t="shared" si="9"/>
        <v>1.595</v>
      </c>
      <c r="I386">
        <v>238.2</v>
      </c>
      <c r="M386">
        <v>6.07</v>
      </c>
    </row>
    <row r="387" spans="1:13">
      <c r="A387" s="1">
        <v>45167</v>
      </c>
      <c r="B387" s="2">
        <v>0.38680555555555557</v>
      </c>
      <c r="D387" t="s">
        <v>26</v>
      </c>
      <c r="E387">
        <v>7.56</v>
      </c>
      <c r="F387">
        <v>5.8</v>
      </c>
      <c r="H387">
        <f t="shared" si="9"/>
        <v>6.68</v>
      </c>
      <c r="I387">
        <v>686.7</v>
      </c>
      <c r="M387">
        <v>5.0199999999999996</v>
      </c>
    </row>
    <row r="388" spans="1:13">
      <c r="A388" s="1">
        <v>45167</v>
      </c>
      <c r="B388" s="2">
        <v>0.38541666666666669</v>
      </c>
      <c r="D388" t="s">
        <v>31</v>
      </c>
      <c r="E388">
        <v>5.41</v>
      </c>
      <c r="F388">
        <v>5.27</v>
      </c>
      <c r="H388">
        <f t="shared" si="9"/>
        <v>5.34</v>
      </c>
      <c r="I388">
        <v>191.8</v>
      </c>
      <c r="M388">
        <v>13950</v>
      </c>
    </row>
    <row r="389" spans="1:13">
      <c r="A389" s="1">
        <v>45167</v>
      </c>
      <c r="B389" s="2">
        <v>0.40069444444444446</v>
      </c>
      <c r="D389" t="s">
        <v>21</v>
      </c>
      <c r="E389">
        <v>2.19</v>
      </c>
      <c r="F389">
        <v>2.0299999999999998</v>
      </c>
      <c r="H389">
        <f t="shared" si="9"/>
        <v>2.11</v>
      </c>
      <c r="I389">
        <v>1986.3</v>
      </c>
      <c r="M389">
        <v>6.07</v>
      </c>
    </row>
    <row r="390" spans="1:13">
      <c r="A390" s="1">
        <v>45167</v>
      </c>
      <c r="B390" s="2">
        <v>0.36458333333333331</v>
      </c>
      <c r="D390" t="s">
        <v>28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  <c r="M390">
        <v>5.87</v>
      </c>
    </row>
    <row r="391" spans="1:13">
      <c r="A391" s="1">
        <v>45174</v>
      </c>
      <c r="B391" s="2">
        <v>0.33402777777777781</v>
      </c>
      <c r="D391" t="s">
        <v>17</v>
      </c>
      <c r="E391">
        <v>10.14</v>
      </c>
      <c r="F391">
        <v>9.64</v>
      </c>
      <c r="H391">
        <f t="shared" si="10"/>
        <v>9.89</v>
      </c>
      <c r="I391">
        <v>119.8</v>
      </c>
      <c r="M391">
        <v>14.6</v>
      </c>
    </row>
    <row r="392" spans="1:13">
      <c r="A392" s="1">
        <v>45174</v>
      </c>
      <c r="B392" s="2">
        <v>0.40347222222222223</v>
      </c>
      <c r="D392" t="s">
        <v>14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13">
      <c r="A393" s="1">
        <v>45174</v>
      </c>
      <c r="B393" s="2">
        <v>0.41666666666666669</v>
      </c>
      <c r="D393" t="s">
        <v>22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  <c r="M393">
        <v>3.82</v>
      </c>
    </row>
    <row r="394" spans="1:13">
      <c r="A394" s="1">
        <v>45174</v>
      </c>
      <c r="B394" s="2">
        <v>0.38194444444444442</v>
      </c>
      <c r="D394" t="s">
        <v>26</v>
      </c>
      <c r="E394">
        <v>3.17</v>
      </c>
      <c r="F394">
        <v>3.34</v>
      </c>
      <c r="H394">
        <f t="shared" si="10"/>
        <v>3.2549999999999999</v>
      </c>
      <c r="I394">
        <v>1299.7</v>
      </c>
      <c r="M394">
        <v>3.55</v>
      </c>
    </row>
    <row r="395" spans="1:13">
      <c r="A395" s="1">
        <v>45174</v>
      </c>
      <c r="B395" s="2">
        <v>0.32291666666666669</v>
      </c>
      <c r="D395" t="s">
        <v>19</v>
      </c>
      <c r="E395">
        <v>12.23</v>
      </c>
      <c r="F395">
        <v>11.6</v>
      </c>
      <c r="H395">
        <f t="shared" si="10"/>
        <v>11.914999999999999</v>
      </c>
      <c r="I395">
        <v>143.9</v>
      </c>
      <c r="M395">
        <v>125.5</v>
      </c>
    </row>
    <row r="396" spans="1:13">
      <c r="A396" s="1">
        <v>45181</v>
      </c>
      <c r="B396" s="2">
        <v>0.34375</v>
      </c>
      <c r="D396" t="s">
        <v>17</v>
      </c>
      <c r="E396">
        <v>10.71</v>
      </c>
      <c r="F396">
        <v>10.76</v>
      </c>
      <c r="H396">
        <f t="shared" si="10"/>
        <v>10.734999999999999</v>
      </c>
      <c r="I396">
        <v>110</v>
      </c>
      <c r="M396">
        <v>7.55</v>
      </c>
    </row>
    <row r="397" spans="1:13">
      <c r="A397" s="1">
        <v>45181</v>
      </c>
      <c r="B397" s="2">
        <v>0.4375</v>
      </c>
      <c r="D397" t="s">
        <v>14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13">
      <c r="A398" s="1">
        <v>45181</v>
      </c>
      <c r="B398" s="2">
        <v>0.36388888888888887</v>
      </c>
      <c r="D398" t="s">
        <v>16</v>
      </c>
      <c r="E398">
        <v>12.47</v>
      </c>
      <c r="F398">
        <v>12.02</v>
      </c>
      <c r="H398">
        <f t="shared" si="10"/>
        <v>12.245000000000001</v>
      </c>
      <c r="I398">
        <v>67</v>
      </c>
      <c r="M398">
        <v>41</v>
      </c>
    </row>
    <row r="399" spans="1:13">
      <c r="A399" s="1">
        <v>45181</v>
      </c>
      <c r="B399" s="2">
        <v>0.38194444444444442</v>
      </c>
      <c r="D399" t="s">
        <v>19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  <c r="M399">
        <v>86.6</v>
      </c>
    </row>
    <row r="400" spans="1:13">
      <c r="A400" s="1">
        <v>45181</v>
      </c>
      <c r="B400" s="2">
        <v>0.41666666666666669</v>
      </c>
      <c r="D400" t="s">
        <v>22</v>
      </c>
      <c r="E400">
        <v>1.77</v>
      </c>
      <c r="F400">
        <v>1.48</v>
      </c>
      <c r="H400">
        <f t="shared" si="10"/>
        <v>1.625</v>
      </c>
      <c r="I400">
        <v>298.7</v>
      </c>
      <c r="M400">
        <v>3.82</v>
      </c>
    </row>
    <row r="401" spans="1:13">
      <c r="A401" s="1">
        <v>45181</v>
      </c>
      <c r="B401" s="2">
        <v>0.36805555555555558</v>
      </c>
      <c r="D401" t="s">
        <v>26</v>
      </c>
      <c r="E401">
        <v>2.61</v>
      </c>
      <c r="F401">
        <v>3.4</v>
      </c>
      <c r="H401">
        <f t="shared" si="10"/>
        <v>3.0049999999999999</v>
      </c>
      <c r="I401">
        <v>816.4</v>
      </c>
      <c r="M401">
        <v>3.99</v>
      </c>
    </row>
    <row r="402" spans="1:13">
      <c r="A402" s="1">
        <v>45181</v>
      </c>
      <c r="B402" s="2">
        <v>0.44236111111111115</v>
      </c>
      <c r="D402" t="s">
        <v>24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  <c r="M402">
        <v>10.199999999999999</v>
      </c>
    </row>
    <row r="403" spans="1:13">
      <c r="A403" s="1">
        <v>45181</v>
      </c>
      <c r="B403" s="10">
        <v>0.44097222222222227</v>
      </c>
      <c r="D403" t="s">
        <v>23</v>
      </c>
      <c r="E403">
        <v>2.09</v>
      </c>
      <c r="F403">
        <v>2.17</v>
      </c>
      <c r="H403">
        <f t="shared" si="11"/>
        <v>2.13</v>
      </c>
      <c r="I403">
        <v>137.4</v>
      </c>
      <c r="M403">
        <v>10.199999999999999</v>
      </c>
    </row>
    <row r="404" spans="1:13">
      <c r="A404" s="1">
        <v>45180</v>
      </c>
      <c r="B404" s="2">
        <v>0.70833333333333337</v>
      </c>
      <c r="D404" t="s">
        <v>28</v>
      </c>
      <c r="E404">
        <v>10.63</v>
      </c>
      <c r="F404">
        <v>8.66</v>
      </c>
      <c r="H404">
        <f t="shared" si="11"/>
        <v>9.6449999999999996</v>
      </c>
      <c r="I404">
        <v>28.8</v>
      </c>
      <c r="M404">
        <v>4.2699999999999996</v>
      </c>
    </row>
    <row r="405" spans="1:13">
      <c r="A405" s="1">
        <v>45453</v>
      </c>
      <c r="B405" s="2">
        <v>0.52083333333333337</v>
      </c>
      <c r="D405" t="s">
        <v>31</v>
      </c>
      <c r="I405">
        <v>161.6</v>
      </c>
      <c r="M405">
        <v>31800</v>
      </c>
    </row>
    <row r="406" spans="1:13">
      <c r="A406" s="1">
        <v>45453</v>
      </c>
      <c r="B406" s="2">
        <v>0.82638888888888884</v>
      </c>
      <c r="D406" t="s">
        <v>28</v>
      </c>
      <c r="E406">
        <v>3.36</v>
      </c>
      <c r="F406">
        <v>4.12</v>
      </c>
      <c r="H406">
        <f t="shared" si="11"/>
        <v>3.74</v>
      </c>
      <c r="I406">
        <v>517.20000000000005</v>
      </c>
      <c r="M406">
        <v>31.5</v>
      </c>
    </row>
    <row r="407" spans="1:13">
      <c r="A407" s="1">
        <v>45454</v>
      </c>
      <c r="B407" s="2">
        <v>0.40416666666666662</v>
      </c>
      <c r="D407" t="s">
        <v>33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  <c r="M407">
        <v>211</v>
      </c>
    </row>
    <row r="408" spans="1:13">
      <c r="A408" s="1">
        <v>45454</v>
      </c>
      <c r="B408" s="2">
        <v>0.37291666666666662</v>
      </c>
      <c r="D408" t="s">
        <v>22</v>
      </c>
      <c r="E408">
        <v>2.27</v>
      </c>
      <c r="F408">
        <v>2.6</v>
      </c>
      <c r="H408">
        <f t="shared" si="11"/>
        <v>2.4350000000000001</v>
      </c>
      <c r="I408">
        <v>461.1</v>
      </c>
      <c r="M408">
        <v>9.68</v>
      </c>
    </row>
    <row r="409" spans="1:13">
      <c r="A409" s="1">
        <v>45454</v>
      </c>
      <c r="B409" s="2">
        <v>0.42222222222222222</v>
      </c>
      <c r="D409" t="s">
        <v>26</v>
      </c>
      <c r="E409">
        <v>1.07</v>
      </c>
      <c r="F409">
        <v>1.49</v>
      </c>
      <c r="H409">
        <f t="shared" si="11"/>
        <v>1.28</v>
      </c>
      <c r="I409">
        <v>193.5</v>
      </c>
      <c r="M409">
        <v>5.98</v>
      </c>
    </row>
    <row r="410" spans="1:13">
      <c r="A410" s="1">
        <v>45454</v>
      </c>
      <c r="B410" s="2">
        <v>0.39444444444444443</v>
      </c>
      <c r="D410" t="s">
        <v>21</v>
      </c>
      <c r="E410">
        <v>3.03</v>
      </c>
      <c r="F410">
        <v>1.97</v>
      </c>
      <c r="H410">
        <f t="shared" si="11"/>
        <v>2.5</v>
      </c>
      <c r="I410">
        <v>1046.2</v>
      </c>
      <c r="M410">
        <v>9.68</v>
      </c>
    </row>
    <row r="411" spans="1:13">
      <c r="A411" s="1">
        <v>45454</v>
      </c>
      <c r="B411" s="2">
        <v>0.375</v>
      </c>
      <c r="D411" t="s">
        <v>19</v>
      </c>
      <c r="E411">
        <v>6.04</v>
      </c>
      <c r="F411">
        <v>4.97</v>
      </c>
      <c r="H411">
        <f t="shared" si="11"/>
        <v>5.5049999999999999</v>
      </c>
      <c r="I411">
        <v>35.5</v>
      </c>
      <c r="M411">
        <v>403</v>
      </c>
    </row>
    <row r="412" spans="1:13">
      <c r="A412" s="1">
        <v>45454</v>
      </c>
      <c r="B412" s="2">
        <v>0.47291666666666665</v>
      </c>
      <c r="D412" t="s">
        <v>17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  <c r="M412">
        <v>60.9</v>
      </c>
    </row>
    <row r="413" spans="1:13">
      <c r="A413" s="1">
        <v>45454</v>
      </c>
      <c r="B413" s="2">
        <v>0.5</v>
      </c>
      <c r="C413">
        <v>1</v>
      </c>
      <c r="D413" t="s">
        <v>18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  <c r="M413">
        <v>203</v>
      </c>
    </row>
    <row r="414" spans="1:13">
      <c r="A414" s="1">
        <v>45454</v>
      </c>
      <c r="B414" s="10">
        <v>0.50763888888888886</v>
      </c>
      <c r="D414" t="s">
        <v>23</v>
      </c>
      <c r="I414">
        <v>51.2</v>
      </c>
      <c r="M414">
        <v>35.299999999999997</v>
      </c>
    </row>
    <row r="415" spans="1:13">
      <c r="A415" s="1">
        <v>45454</v>
      </c>
      <c r="B415" s="2">
        <v>0.74722222222222223</v>
      </c>
      <c r="D415" t="s">
        <v>34</v>
      </c>
      <c r="I415">
        <v>29.5</v>
      </c>
      <c r="M415">
        <v>64</v>
      </c>
    </row>
    <row r="416" spans="1:13">
      <c r="A416" s="1">
        <v>45455</v>
      </c>
      <c r="B416" s="2">
        <v>0.37986111111111115</v>
      </c>
      <c r="D416" t="s">
        <v>24</v>
      </c>
      <c r="I416">
        <v>111.9</v>
      </c>
      <c r="M416">
        <v>35.299999999999997</v>
      </c>
    </row>
    <row r="417" spans="1:15">
      <c r="A417" s="1">
        <v>45460</v>
      </c>
      <c r="B417" s="2">
        <v>0.38194444444444442</v>
      </c>
      <c r="D417" t="s">
        <v>21</v>
      </c>
      <c r="I417">
        <v>1413.6</v>
      </c>
      <c r="M417">
        <v>6.55</v>
      </c>
    </row>
    <row r="418" spans="1:15">
      <c r="A418" s="1">
        <v>45460</v>
      </c>
      <c r="B418" s="2">
        <v>0.49791666666666662</v>
      </c>
      <c r="D418" t="s">
        <v>26</v>
      </c>
      <c r="I418">
        <v>287.8</v>
      </c>
      <c r="M418">
        <v>6.03</v>
      </c>
    </row>
    <row r="419" spans="1:15">
      <c r="A419" s="1">
        <v>45460</v>
      </c>
      <c r="B419" s="2">
        <v>0.53125</v>
      </c>
      <c r="D419" t="s">
        <v>31</v>
      </c>
      <c r="I419">
        <v>517.20000000000005</v>
      </c>
      <c r="M419">
        <v>14700</v>
      </c>
    </row>
    <row r="420" spans="1:15">
      <c r="A420" s="1">
        <v>45461</v>
      </c>
      <c r="B420" s="2">
        <v>0.4069444444444445</v>
      </c>
      <c r="D420" t="s">
        <v>16</v>
      </c>
      <c r="E420">
        <v>30.3</v>
      </c>
      <c r="F420">
        <v>54.5</v>
      </c>
      <c r="H420">
        <f t="shared" ref="H420" si="12">(E420+F420)/2</f>
        <v>42.4</v>
      </c>
      <c r="I420">
        <v>72.7</v>
      </c>
      <c r="M420">
        <v>134</v>
      </c>
    </row>
    <row r="421" spans="1:15">
      <c r="A421" s="1">
        <v>45461</v>
      </c>
      <c r="B421" s="2">
        <v>0.40625</v>
      </c>
      <c r="D421" t="s">
        <v>33</v>
      </c>
      <c r="E421">
        <v>6.88</v>
      </c>
      <c r="I421">
        <f>K421*J421</f>
        <v>197.4</v>
      </c>
      <c r="J421">
        <v>2</v>
      </c>
      <c r="K421">
        <v>98.7</v>
      </c>
      <c r="M421">
        <v>134</v>
      </c>
    </row>
    <row r="422" spans="1:15">
      <c r="A422" s="1">
        <v>45461</v>
      </c>
      <c r="B422" s="2">
        <v>0.3743055555555555</v>
      </c>
      <c r="D422" t="s">
        <v>22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  <c r="M422">
        <v>5.7</v>
      </c>
    </row>
    <row r="423" spans="1:15">
      <c r="A423" s="1">
        <v>45461</v>
      </c>
      <c r="B423" s="2">
        <v>0.35416666666666669</v>
      </c>
      <c r="D423" t="s">
        <v>19</v>
      </c>
      <c r="E423">
        <v>6.5</v>
      </c>
      <c r="F423">
        <v>5.37</v>
      </c>
      <c r="H423">
        <f t="shared" si="13"/>
        <v>5.9350000000000005</v>
      </c>
      <c r="I423">
        <v>71.7</v>
      </c>
      <c r="M423">
        <v>263</v>
      </c>
    </row>
    <row r="424" spans="1:15">
      <c r="A424" s="1">
        <v>45461</v>
      </c>
      <c r="B424" s="2">
        <v>0.4861111111111111</v>
      </c>
      <c r="D424" t="s">
        <v>17</v>
      </c>
      <c r="E424">
        <v>14.07</v>
      </c>
      <c r="F424">
        <v>25.2</v>
      </c>
      <c r="H424">
        <f t="shared" si="13"/>
        <v>19.634999999999998</v>
      </c>
      <c r="I424">
        <v>78.8</v>
      </c>
      <c r="M424">
        <v>33.700000000000003</v>
      </c>
    </row>
    <row r="425" spans="1:15">
      <c r="A425" s="1">
        <v>45462</v>
      </c>
      <c r="B425" s="2">
        <v>0.38194444444444442</v>
      </c>
      <c r="D425" t="s">
        <v>24</v>
      </c>
      <c r="E425">
        <v>6.64</v>
      </c>
      <c r="F425">
        <v>7.69</v>
      </c>
      <c r="G425">
        <v>6.87</v>
      </c>
      <c r="H425" s="11">
        <f>AVERAGE(E425:G425)</f>
        <v>7.0666666666666664</v>
      </c>
      <c r="I425">
        <v>290.89999999999998</v>
      </c>
      <c r="M425">
        <v>28.5</v>
      </c>
    </row>
    <row r="426" spans="1:15">
      <c r="A426" s="1">
        <v>45461</v>
      </c>
      <c r="B426" s="2">
        <v>0.78194444444444444</v>
      </c>
      <c r="D426" t="s">
        <v>34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  <c r="M426">
        <v>35.5</v>
      </c>
    </row>
    <row r="427" spans="1:15">
      <c r="A427" s="1">
        <v>45467</v>
      </c>
      <c r="B427" s="10">
        <v>0.44791666666666669</v>
      </c>
      <c r="D427" t="s">
        <v>31</v>
      </c>
      <c r="I427">
        <v>137.6</v>
      </c>
      <c r="M427">
        <v>7285</v>
      </c>
    </row>
    <row r="428" spans="1:15">
      <c r="A428" s="1">
        <v>45467</v>
      </c>
      <c r="B428" s="2">
        <v>0.47222222222222227</v>
      </c>
      <c r="D428" t="s">
        <v>26</v>
      </c>
      <c r="I428">
        <f>K428*J428</f>
        <v>1732.8</v>
      </c>
      <c r="J428">
        <v>2</v>
      </c>
      <c r="K428">
        <v>866.4</v>
      </c>
      <c r="M428">
        <v>4.24</v>
      </c>
    </row>
    <row r="429" spans="1:15">
      <c r="A429" s="1">
        <v>45467</v>
      </c>
      <c r="B429" s="2">
        <v>0.3888888888888889</v>
      </c>
      <c r="D429" t="s">
        <v>21</v>
      </c>
      <c r="I429" t="s">
        <v>35</v>
      </c>
      <c r="M429">
        <v>11.5</v>
      </c>
    </row>
    <row r="430" spans="1:15">
      <c r="A430" s="1">
        <v>45467</v>
      </c>
      <c r="B430" s="2">
        <v>0.75</v>
      </c>
      <c r="D430" t="s">
        <v>28</v>
      </c>
      <c r="E430">
        <v>2.68</v>
      </c>
      <c r="F430">
        <v>2.92</v>
      </c>
      <c r="G430">
        <v>2.73</v>
      </c>
      <c r="H430" s="11">
        <f t="shared" ref="H430:H498" si="15">+AVERAGE(E430:G430)</f>
        <v>2.7766666666666668</v>
      </c>
      <c r="I430">
        <v>33.200000000000003</v>
      </c>
      <c r="M430">
        <v>9.2799999999999994</v>
      </c>
    </row>
    <row r="431" spans="1:15">
      <c r="A431" s="1">
        <v>45468</v>
      </c>
      <c r="B431" s="2">
        <v>0.375</v>
      </c>
      <c r="D431" t="s">
        <v>22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  <c r="M431">
        <v>6.55</v>
      </c>
    </row>
    <row r="432" spans="1:15">
      <c r="A432" s="17">
        <v>45468</v>
      </c>
      <c r="B432" s="18">
        <v>0.35416666666666669</v>
      </c>
      <c r="C432" s="19"/>
      <c r="D432" s="19" t="s">
        <v>19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>
        <v>200</v>
      </c>
      <c r="N432" s="19"/>
      <c r="O432" s="19" t="s">
        <v>36</v>
      </c>
    </row>
    <row r="433" spans="1:15">
      <c r="A433" s="17">
        <v>45468</v>
      </c>
      <c r="B433" s="18">
        <v>0.35416666666666669</v>
      </c>
      <c r="C433" s="19"/>
      <c r="D433" s="19" t="s">
        <v>19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>
        <v>200</v>
      </c>
      <c r="N433" s="19"/>
      <c r="O433" s="19" t="s">
        <v>37</v>
      </c>
    </row>
    <row r="434" spans="1:15">
      <c r="A434" s="1">
        <v>45468</v>
      </c>
      <c r="B434" s="2">
        <v>0.42569444444444443</v>
      </c>
      <c r="D434" t="s">
        <v>16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  <c r="M434">
        <v>83</v>
      </c>
    </row>
    <row r="435" spans="1:15">
      <c r="A435" s="1">
        <v>45468</v>
      </c>
      <c r="B435" s="2">
        <v>0.3979166666666667</v>
      </c>
      <c r="D435" t="s">
        <v>33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  <c r="M435">
        <v>85.6</v>
      </c>
    </row>
    <row r="436" spans="1:15">
      <c r="A436" s="1">
        <v>45468</v>
      </c>
      <c r="B436" s="2">
        <v>0.46875</v>
      </c>
      <c r="C436">
        <v>1</v>
      </c>
      <c r="D436" t="s">
        <v>18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  <c r="M436">
        <v>85.7</v>
      </c>
    </row>
    <row r="437" spans="1:15">
      <c r="A437" s="1">
        <v>45468</v>
      </c>
      <c r="B437" s="2">
        <v>0.48958333333333331</v>
      </c>
      <c r="D437" t="s">
        <v>17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  <c r="M437">
        <v>29.7</v>
      </c>
    </row>
    <row r="438" spans="1:15">
      <c r="A438" s="1">
        <v>45468</v>
      </c>
      <c r="B438" s="10">
        <v>0.47916666666666669</v>
      </c>
      <c r="D438" t="s">
        <v>23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  <c r="M438">
        <v>36.4</v>
      </c>
    </row>
    <row r="439" spans="1:15">
      <c r="A439" s="1">
        <v>45468</v>
      </c>
      <c r="B439" s="10">
        <v>0.81944444444444453</v>
      </c>
      <c r="D439" t="s">
        <v>34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  <c r="M439">
        <v>30.8</v>
      </c>
    </row>
    <row r="440" spans="1:15">
      <c r="A440" s="1">
        <v>45469</v>
      </c>
      <c r="B440" s="10">
        <v>0.38194444444444442</v>
      </c>
      <c r="D440" t="s">
        <v>24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  <c r="M440">
        <v>28.5</v>
      </c>
    </row>
    <row r="441" spans="1:15">
      <c r="A441" s="1">
        <v>45469</v>
      </c>
      <c r="B441" s="10">
        <v>0.45347222222222222</v>
      </c>
      <c r="D441" t="s">
        <v>26</v>
      </c>
      <c r="I441">
        <v>416</v>
      </c>
      <c r="M441">
        <v>3.55</v>
      </c>
    </row>
    <row r="442" spans="1:15">
      <c r="A442" s="1">
        <v>45474</v>
      </c>
      <c r="B442" s="10">
        <v>0.3611111111111111</v>
      </c>
      <c r="D442" t="s">
        <v>21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  <c r="M442">
        <v>6.55</v>
      </c>
    </row>
    <row r="443" spans="1:15">
      <c r="A443" s="1">
        <v>45474</v>
      </c>
      <c r="B443" s="10">
        <v>0.52430555555555558</v>
      </c>
      <c r="D443" t="s">
        <v>26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  <c r="M443">
        <v>5.79</v>
      </c>
    </row>
    <row r="444" spans="1:15">
      <c r="A444" s="1">
        <v>45475</v>
      </c>
      <c r="B444" s="10">
        <v>0.36458333333333331</v>
      </c>
      <c r="D444" t="s">
        <v>19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  <c r="M444">
        <v>129</v>
      </c>
    </row>
    <row r="445" spans="1:15">
      <c r="A445" s="1">
        <v>45475</v>
      </c>
      <c r="B445" s="10">
        <v>0.3923611111111111</v>
      </c>
      <c r="D445" t="s">
        <v>17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  <c r="M445">
        <v>13.5</v>
      </c>
    </row>
    <row r="446" spans="1:15">
      <c r="A446" s="1">
        <v>45475</v>
      </c>
      <c r="B446" s="10">
        <v>0.40277777777777773</v>
      </c>
      <c r="D446" t="s">
        <v>22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  <c r="M446">
        <v>5.31</v>
      </c>
    </row>
    <row r="447" spans="1:15">
      <c r="A447" s="1">
        <v>45475</v>
      </c>
      <c r="B447" s="10">
        <v>0.39444444444444443</v>
      </c>
      <c r="D447" t="s">
        <v>33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  <c r="M447">
        <v>73</v>
      </c>
    </row>
    <row r="448" spans="1:15">
      <c r="A448" s="1">
        <v>45474</v>
      </c>
      <c r="B448" s="10">
        <v>0.75</v>
      </c>
      <c r="D448" t="s">
        <v>28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  <c r="M448">
        <v>7.99</v>
      </c>
    </row>
    <row r="449" spans="1:13">
      <c r="A449" s="1">
        <v>45475</v>
      </c>
      <c r="B449" s="10">
        <v>0.375</v>
      </c>
      <c r="D449" t="s">
        <v>24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  <c r="M449">
        <v>21</v>
      </c>
    </row>
    <row r="450" spans="1:13">
      <c r="A450" s="1">
        <v>45475</v>
      </c>
      <c r="B450" s="10">
        <v>0.48958333333333331</v>
      </c>
      <c r="D450" t="s">
        <v>23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  <c r="M450">
        <v>21</v>
      </c>
    </row>
    <row r="451" spans="1:13">
      <c r="A451" s="1">
        <v>45475</v>
      </c>
      <c r="B451" s="10">
        <v>0.52777777777777779</v>
      </c>
      <c r="D451" t="s">
        <v>18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  <c r="M451">
        <v>75.599999999999994</v>
      </c>
    </row>
    <row r="452" spans="1:13">
      <c r="A452" s="1">
        <v>45475</v>
      </c>
      <c r="B452" s="10">
        <v>0.55208333333333337</v>
      </c>
      <c r="D452" t="s">
        <v>16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  <c r="M452">
        <v>75.599999999999994</v>
      </c>
    </row>
    <row r="453" spans="1:13">
      <c r="A453" s="1">
        <v>45481</v>
      </c>
      <c r="B453" s="10">
        <v>0.34722222222222227</v>
      </c>
      <c r="D453" t="s">
        <v>21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  <c r="M453">
        <v>4.1900000000000004</v>
      </c>
    </row>
    <row r="454" spans="1:13">
      <c r="A454" s="1">
        <v>45481</v>
      </c>
      <c r="B454" s="10">
        <v>0.4826388888888889</v>
      </c>
      <c r="D454" t="s">
        <v>26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  <c r="M454">
        <v>3.76</v>
      </c>
    </row>
    <row r="455" spans="1:13">
      <c r="A455" s="1">
        <v>45481</v>
      </c>
      <c r="B455" s="10">
        <v>0.83263888888888893</v>
      </c>
      <c r="D455" t="s">
        <v>28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  <c r="M455">
        <v>4.63</v>
      </c>
    </row>
    <row r="456" spans="1:13">
      <c r="A456" s="1">
        <v>45481</v>
      </c>
      <c r="B456" s="10">
        <v>0.40902777777777777</v>
      </c>
      <c r="D456" t="s">
        <v>22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  <c r="M456">
        <v>3.85</v>
      </c>
    </row>
    <row r="457" spans="1:13">
      <c r="A457" s="1">
        <v>45482</v>
      </c>
      <c r="B457" s="10">
        <v>0.38194444444444442</v>
      </c>
      <c r="D457" t="s">
        <v>24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  <c r="M457">
        <v>14.1</v>
      </c>
    </row>
    <row r="458" spans="1:13">
      <c r="A458" s="1">
        <v>45482</v>
      </c>
      <c r="B458" s="10">
        <v>0.77777777777777779</v>
      </c>
      <c r="D458" t="s">
        <v>34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  <c r="M458">
        <v>18.600000000000001</v>
      </c>
    </row>
    <row r="459" spans="1:13">
      <c r="A459" s="1">
        <v>45482</v>
      </c>
      <c r="B459" s="10">
        <v>0.35416666666666669</v>
      </c>
      <c r="D459" t="s">
        <v>19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  <c r="M459">
        <v>88.7</v>
      </c>
    </row>
    <row r="460" spans="1:13">
      <c r="A460" s="1">
        <v>45482</v>
      </c>
      <c r="B460" s="10">
        <v>0.40972222222222227</v>
      </c>
      <c r="D460" t="s">
        <v>33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  <c r="M460">
        <v>48.6</v>
      </c>
    </row>
    <row r="461" spans="1:13">
      <c r="A461" s="1">
        <v>45482</v>
      </c>
      <c r="B461" s="10">
        <v>0.43124999999999997</v>
      </c>
      <c r="D461" t="s">
        <v>16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  <c r="M461">
        <v>48.7</v>
      </c>
    </row>
    <row r="462" spans="1:13">
      <c r="A462" s="1">
        <v>45482</v>
      </c>
      <c r="B462" s="10">
        <v>0.4513888888888889</v>
      </c>
      <c r="D462" t="s">
        <v>18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  <c r="M462">
        <v>46.7</v>
      </c>
    </row>
    <row r="463" spans="1:13">
      <c r="A463" s="1">
        <v>45482</v>
      </c>
      <c r="B463" s="10">
        <v>0.5229166666666667</v>
      </c>
      <c r="D463" t="s">
        <v>23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  <c r="M463">
        <v>13.5</v>
      </c>
    </row>
    <row r="464" spans="1:13">
      <c r="A464" s="1">
        <v>45482</v>
      </c>
      <c r="B464" s="10">
        <v>0.51388888888888895</v>
      </c>
      <c r="D464" t="s">
        <v>31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  <c r="M464">
        <v>12600</v>
      </c>
    </row>
    <row r="465" spans="1:13">
      <c r="A465" s="1">
        <v>45488</v>
      </c>
      <c r="B465" s="10">
        <v>0.36805555555555558</v>
      </c>
      <c r="D465" t="s">
        <v>21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  <c r="M465">
        <v>3.24</v>
      </c>
    </row>
    <row r="466" spans="1:13">
      <c r="A466" s="1">
        <v>45489</v>
      </c>
      <c r="B466" s="10">
        <v>0.38958333333333334</v>
      </c>
      <c r="D466" t="s">
        <v>22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  <c r="M466">
        <v>2.96</v>
      </c>
    </row>
    <row r="467" spans="1:13">
      <c r="A467" s="1">
        <v>45489</v>
      </c>
      <c r="B467" s="10">
        <v>0.39374999999999999</v>
      </c>
      <c r="D467" t="s">
        <v>18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  <c r="M467">
        <v>37.299999999999997</v>
      </c>
    </row>
    <row r="468" spans="1:13">
      <c r="A468" s="1">
        <v>45489</v>
      </c>
      <c r="B468" s="10">
        <v>0.36458333333333331</v>
      </c>
      <c r="D468" t="s">
        <v>19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  <c r="M468">
        <v>59.7</v>
      </c>
    </row>
    <row r="469" spans="1:13">
      <c r="A469" s="1">
        <v>45488</v>
      </c>
      <c r="B469" s="10">
        <v>0.75</v>
      </c>
      <c r="D469" t="s">
        <v>28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  <c r="M469">
        <v>3.63</v>
      </c>
    </row>
    <row r="470" spans="1:13">
      <c r="A470" s="1">
        <v>45489</v>
      </c>
      <c r="B470" s="10">
        <v>0.36180555555555555</v>
      </c>
      <c r="D470" t="s">
        <v>33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  <c r="M470">
        <v>39.1</v>
      </c>
    </row>
    <row r="471" spans="1:13">
      <c r="A471" s="1">
        <v>45489</v>
      </c>
      <c r="B471" s="10">
        <v>0.52430555555555558</v>
      </c>
      <c r="D471" t="s">
        <v>16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  <c r="M471">
        <v>32.200000000000003</v>
      </c>
    </row>
    <row r="472" spans="1:13">
      <c r="A472" s="1">
        <v>45489</v>
      </c>
      <c r="B472" s="10">
        <v>0.53402777777777777</v>
      </c>
      <c r="D472" t="s">
        <v>26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  <c r="M472">
        <v>2.81</v>
      </c>
    </row>
    <row r="473" spans="1:13">
      <c r="A473" s="1">
        <v>45489</v>
      </c>
      <c r="B473" s="10">
        <v>0.66666666666666663</v>
      </c>
      <c r="D473" t="s">
        <v>38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13">
      <c r="A474" s="1">
        <v>45490</v>
      </c>
      <c r="B474" s="10">
        <v>0.3923611111111111</v>
      </c>
      <c r="D474" t="s">
        <v>24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  <c r="M474">
        <v>10.199999999999999</v>
      </c>
    </row>
    <row r="475" spans="1:13">
      <c r="A475" s="1">
        <v>45488</v>
      </c>
      <c r="D475" t="s">
        <v>31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13">
      <c r="A476" s="1">
        <v>45490</v>
      </c>
      <c r="B476" s="10">
        <v>0.50555555555555554</v>
      </c>
      <c r="D476" t="s">
        <v>23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  <c r="M476">
        <v>10.7</v>
      </c>
    </row>
    <row r="477" spans="1:13">
      <c r="A477" s="1">
        <v>45490</v>
      </c>
      <c r="B477" s="10">
        <v>0.47361111111111115</v>
      </c>
      <c r="D477" t="s">
        <v>17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  <c r="M477">
        <v>5.68</v>
      </c>
    </row>
    <row r="478" spans="1:13">
      <c r="A478" s="1">
        <v>45490</v>
      </c>
      <c r="B478" s="10">
        <v>0.75</v>
      </c>
      <c r="D478" t="s">
        <v>34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  <c r="M478">
        <v>17.399999999999999</v>
      </c>
    </row>
    <row r="479" spans="1:13">
      <c r="A479" s="1">
        <v>45495</v>
      </c>
      <c r="B479" s="10">
        <v>0.53680555555555554</v>
      </c>
      <c r="D479" t="s">
        <v>26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  <c r="M479">
        <v>5.0199999999999996</v>
      </c>
    </row>
    <row r="480" spans="1:13">
      <c r="A480" s="1">
        <v>45495</v>
      </c>
      <c r="B480" s="10">
        <v>0.76041666666666663</v>
      </c>
      <c r="D480" t="s">
        <v>28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  <c r="M480">
        <v>10.6</v>
      </c>
    </row>
    <row r="481" spans="1:13">
      <c r="A481" s="1">
        <v>45496</v>
      </c>
      <c r="B481" s="10">
        <v>0.375</v>
      </c>
      <c r="D481" t="s">
        <v>19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  <c r="M481">
        <v>432</v>
      </c>
    </row>
    <row r="482" spans="1:13">
      <c r="A482" s="1">
        <v>45496</v>
      </c>
      <c r="B482" s="10">
        <v>0.39999999999999997</v>
      </c>
      <c r="D482" t="s">
        <v>16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  <c r="M482">
        <v>151</v>
      </c>
    </row>
    <row r="483" spans="1:13">
      <c r="A483" s="1">
        <v>45496</v>
      </c>
      <c r="B483" s="10">
        <v>0.38750000000000001</v>
      </c>
      <c r="D483" t="s">
        <v>22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  <c r="M483">
        <v>4.55</v>
      </c>
    </row>
    <row r="484" spans="1:13">
      <c r="A484" s="1">
        <v>45495</v>
      </c>
      <c r="D484" t="s">
        <v>31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3">
      <c r="A485" s="1">
        <v>45496</v>
      </c>
      <c r="B485" s="10">
        <v>0.4055555555555555</v>
      </c>
      <c r="D485" t="s">
        <v>21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  <c r="M485">
        <v>4.55</v>
      </c>
    </row>
    <row r="486" spans="1:13">
      <c r="A486" s="1">
        <v>45496</v>
      </c>
      <c r="B486" s="10">
        <v>0.48472222222222222</v>
      </c>
      <c r="D486" t="s">
        <v>18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  <c r="M486">
        <v>138</v>
      </c>
    </row>
    <row r="487" spans="1:13">
      <c r="A487" s="1">
        <v>45496</v>
      </c>
      <c r="B487" s="10">
        <v>0.42638888888888887</v>
      </c>
      <c r="D487" t="s">
        <v>33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  <c r="M487">
        <v>226</v>
      </c>
    </row>
    <row r="488" spans="1:13">
      <c r="A488" s="1">
        <v>45496</v>
      </c>
      <c r="B488" s="10">
        <v>0.5</v>
      </c>
      <c r="D488" t="s">
        <v>23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  <c r="M488">
        <v>31.3</v>
      </c>
    </row>
    <row r="489" spans="1:13">
      <c r="A489" s="1">
        <v>45496</v>
      </c>
      <c r="B489" s="10">
        <v>0.5395833333333333</v>
      </c>
      <c r="D489" t="s">
        <v>17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  <c r="M489">
        <v>16.8</v>
      </c>
    </row>
    <row r="490" spans="1:13">
      <c r="A490" s="1">
        <v>45496</v>
      </c>
      <c r="B490" s="10">
        <v>0.6381944444444444</v>
      </c>
      <c r="D490" t="s">
        <v>24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  <c r="M490">
        <v>33.299999999999997</v>
      </c>
    </row>
    <row r="491" spans="1:13">
      <c r="A491" s="1">
        <v>45496</v>
      </c>
      <c r="B491" s="10">
        <v>0.67708333333333337</v>
      </c>
      <c r="D491" t="s">
        <v>38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3">
      <c r="A492" s="1">
        <v>45496</v>
      </c>
      <c r="B492" s="10">
        <v>0.76041666666666663</v>
      </c>
      <c r="D492" t="s">
        <v>34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  <c r="M492">
        <v>52</v>
      </c>
    </row>
    <row r="493" spans="1:13">
      <c r="A493" s="1">
        <v>45502</v>
      </c>
      <c r="B493" s="10">
        <v>0.43888888888888888</v>
      </c>
      <c r="D493" t="s">
        <v>26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  <c r="M493">
        <v>13.9</v>
      </c>
    </row>
    <row r="494" spans="1:13">
      <c r="A494" s="1">
        <v>45502</v>
      </c>
      <c r="B494" s="10">
        <v>0.3576388888888889</v>
      </c>
      <c r="D494" t="s">
        <v>21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  <c r="M494">
        <v>29</v>
      </c>
    </row>
    <row r="495" spans="1:13">
      <c r="A495" s="1">
        <v>45502</v>
      </c>
      <c r="B495" s="10">
        <v>0.77083333333333337</v>
      </c>
      <c r="D495" t="s">
        <v>28</v>
      </c>
      <c r="E495">
        <v>60</v>
      </c>
      <c r="F495">
        <v>52</v>
      </c>
      <c r="G495">
        <v>57.6</v>
      </c>
      <c r="H495" s="11">
        <f t="shared" si="15"/>
        <v>56.533333333333331</v>
      </c>
      <c r="I495">
        <f>+K495*2</f>
        <v>3106.2</v>
      </c>
      <c r="J495">
        <v>2</v>
      </c>
      <c r="K495">
        <v>1553.1</v>
      </c>
      <c r="M495">
        <v>89.3</v>
      </c>
    </row>
    <row r="496" spans="1:13">
      <c r="A496" s="1">
        <v>45503</v>
      </c>
      <c r="B496" s="10">
        <v>0.4236111111111111</v>
      </c>
      <c r="D496" t="s">
        <v>16</v>
      </c>
      <c r="E496">
        <v>29.1</v>
      </c>
      <c r="F496">
        <v>23.4</v>
      </c>
      <c r="G496">
        <v>28</v>
      </c>
      <c r="H496" s="11">
        <f t="shared" si="15"/>
        <v>26.833333333333332</v>
      </c>
      <c r="I496">
        <v>396.8</v>
      </c>
      <c r="M496">
        <v>306</v>
      </c>
    </row>
    <row r="497" spans="1:19">
      <c r="A497" s="1">
        <v>45503</v>
      </c>
      <c r="B497" s="10">
        <v>0.39166666666666666</v>
      </c>
      <c r="D497" t="s">
        <v>22</v>
      </c>
      <c r="E497">
        <v>15.08</v>
      </c>
      <c r="F497">
        <v>13.78</v>
      </c>
      <c r="G497">
        <v>14.06</v>
      </c>
      <c r="H497" s="11">
        <f t="shared" si="15"/>
        <v>14.306666666666667</v>
      </c>
      <c r="I497">
        <v>980.4</v>
      </c>
      <c r="M497">
        <v>42.5</v>
      </c>
    </row>
    <row r="498" spans="1:19">
      <c r="A498" s="1">
        <v>45503</v>
      </c>
      <c r="B498" s="10">
        <v>0.3923611111111111</v>
      </c>
      <c r="D498" t="s">
        <v>17</v>
      </c>
      <c r="E498">
        <v>10.78</v>
      </c>
      <c r="F498">
        <v>9.7799999999999994</v>
      </c>
      <c r="G498">
        <v>8.76</v>
      </c>
      <c r="H498" s="11">
        <f t="shared" si="15"/>
        <v>9.7733333333333334</v>
      </c>
      <c r="I498">
        <v>980.4</v>
      </c>
      <c r="M498">
        <v>35</v>
      </c>
    </row>
    <row r="499" spans="1:19">
      <c r="A499" s="1">
        <v>45503</v>
      </c>
      <c r="B499" s="10">
        <v>0.36458333333333331</v>
      </c>
      <c r="D499" t="s">
        <v>19</v>
      </c>
      <c r="E499">
        <v>66.099999999999994</v>
      </c>
      <c r="F499">
        <v>58.8</v>
      </c>
      <c r="G499">
        <v>57.8</v>
      </c>
      <c r="H499" s="11">
        <f t="shared" ref="H499:H506" si="16">+AVERAGE(E499:G499)</f>
        <v>60.9</v>
      </c>
      <c r="I499">
        <f>K499*J499</f>
        <v>2599.4</v>
      </c>
      <c r="J499">
        <v>2</v>
      </c>
      <c r="K499">
        <v>1299.7</v>
      </c>
      <c r="M499">
        <v>812</v>
      </c>
    </row>
    <row r="500" spans="1:19">
      <c r="A500" s="1">
        <v>45503</v>
      </c>
      <c r="B500" s="10">
        <v>0.40277777777777773</v>
      </c>
      <c r="D500" t="s">
        <v>33</v>
      </c>
      <c r="E500">
        <v>17.11</v>
      </c>
      <c r="F500">
        <v>18.02</v>
      </c>
      <c r="G500">
        <v>16.32</v>
      </c>
      <c r="H500" s="11">
        <f t="shared" si="16"/>
        <v>17.149999999999999</v>
      </c>
      <c r="I500">
        <v>791.5</v>
      </c>
      <c r="M500">
        <v>306</v>
      </c>
    </row>
    <row r="501" spans="1:19">
      <c r="A501" s="1">
        <v>45503</v>
      </c>
      <c r="B501" s="10">
        <v>0.40416666666666662</v>
      </c>
      <c r="D501" t="s">
        <v>21</v>
      </c>
      <c r="E501">
        <v>18.899999999999999</v>
      </c>
      <c r="F501">
        <v>18.37</v>
      </c>
      <c r="G501">
        <v>17.079999999999998</v>
      </c>
      <c r="H501" s="11">
        <f t="shared" si="16"/>
        <v>18.116666666666664</v>
      </c>
      <c r="I501">
        <f>K501*J501</f>
        <v>1158.8</v>
      </c>
      <c r="J501">
        <v>2</v>
      </c>
      <c r="K501">
        <v>579.4</v>
      </c>
      <c r="M501">
        <v>29</v>
      </c>
    </row>
    <row r="502" spans="1:19">
      <c r="A502" s="1">
        <v>45502</v>
      </c>
      <c r="B502" s="10">
        <v>0.5</v>
      </c>
      <c r="D502" t="s">
        <v>31</v>
      </c>
      <c r="E502">
        <v>9.69</v>
      </c>
      <c r="F502">
        <v>7.79</v>
      </c>
      <c r="G502">
        <v>10.1</v>
      </c>
      <c r="H502" s="11">
        <f t="shared" si="16"/>
        <v>9.1933333333333334</v>
      </c>
      <c r="I502">
        <v>23.1</v>
      </c>
      <c r="M502">
        <v>16600</v>
      </c>
    </row>
    <row r="503" spans="1:19">
      <c r="A503" s="1">
        <v>45503</v>
      </c>
      <c r="B503" s="10">
        <v>0.55208333333333337</v>
      </c>
      <c r="D503" t="s">
        <v>18</v>
      </c>
      <c r="E503">
        <v>22.9</v>
      </c>
      <c r="F503">
        <v>19.899999999999999</v>
      </c>
      <c r="G503">
        <v>23.3</v>
      </c>
      <c r="H503" s="11">
        <f t="shared" si="16"/>
        <v>22.033333333333331</v>
      </c>
      <c r="I503">
        <v>517.20000000000005</v>
      </c>
      <c r="M503">
        <v>284</v>
      </c>
    </row>
    <row r="504" spans="1:19">
      <c r="A504" s="1">
        <v>45503</v>
      </c>
      <c r="B504" s="10">
        <v>0.52083333333333337</v>
      </c>
      <c r="D504" t="s">
        <v>23</v>
      </c>
      <c r="E504">
        <v>7.41</v>
      </c>
      <c r="F504">
        <v>6.3</v>
      </c>
      <c r="G504">
        <v>5.5</v>
      </c>
      <c r="H504" s="11">
        <f t="shared" si="16"/>
        <v>6.4033333333333333</v>
      </c>
      <c r="I504">
        <v>298.7</v>
      </c>
      <c r="M504">
        <v>84.8</v>
      </c>
    </row>
    <row r="505" spans="1:19">
      <c r="A505" s="1">
        <v>45503</v>
      </c>
      <c r="B505" s="10">
        <v>0.76041666666666663</v>
      </c>
      <c r="D505" t="s">
        <v>34</v>
      </c>
      <c r="E505">
        <v>22.4</v>
      </c>
      <c r="F505">
        <v>20.8</v>
      </c>
      <c r="G505">
        <v>19.7</v>
      </c>
      <c r="H505" s="11">
        <f t="shared" si="16"/>
        <v>20.966666666666669</v>
      </c>
      <c r="I505">
        <v>1732.9</v>
      </c>
      <c r="M505">
        <v>307.5</v>
      </c>
    </row>
    <row r="506" spans="1:19">
      <c r="A506" s="1">
        <v>45503</v>
      </c>
      <c r="B506" s="10">
        <v>0.67708333333333337</v>
      </c>
      <c r="D506" t="s">
        <v>38</v>
      </c>
      <c r="E506">
        <v>11.61</v>
      </c>
      <c r="F506">
        <v>10.68</v>
      </c>
      <c r="G506">
        <v>10.63</v>
      </c>
      <c r="H506" s="11">
        <f t="shared" si="16"/>
        <v>10.973333333333334</v>
      </c>
      <c r="I506">
        <v>18.899999999999999</v>
      </c>
    </row>
    <row r="507" spans="1:19">
      <c r="A507" s="1">
        <v>45504</v>
      </c>
      <c r="B507" s="10">
        <v>0.39930555555555558</v>
      </c>
      <c r="D507" t="s">
        <v>24</v>
      </c>
      <c r="E507">
        <v>49.8</v>
      </c>
      <c r="F507">
        <v>46.1</v>
      </c>
      <c r="G507">
        <v>40.200000000000003</v>
      </c>
      <c r="H507">
        <f>+AVERAGE(E507:G507,P507:S507)</f>
        <v>41.6</v>
      </c>
      <c r="I507" s="8">
        <v>4839.2</v>
      </c>
      <c r="J507">
        <v>2</v>
      </c>
      <c r="K507">
        <v>2419.6</v>
      </c>
      <c r="M507">
        <v>375</v>
      </c>
      <c r="O507" t="s">
        <v>39</v>
      </c>
      <c r="P507">
        <v>39.5</v>
      </c>
      <c r="Q507">
        <v>40.700000000000003</v>
      </c>
      <c r="R507">
        <v>35.700000000000003</v>
      </c>
      <c r="S507">
        <v>39.200000000000003</v>
      </c>
    </row>
    <row r="508" spans="1:19">
      <c r="A508" s="1">
        <v>45510</v>
      </c>
      <c r="B508" s="10">
        <v>0.39583333333333331</v>
      </c>
      <c r="D508" t="s">
        <v>24</v>
      </c>
      <c r="E508">
        <v>7.11</v>
      </c>
      <c r="F508">
        <v>7.23</v>
      </c>
      <c r="G508">
        <v>6.34</v>
      </c>
      <c r="H508" s="11">
        <f>+AVERAGE(E508:G508,P508:S508)</f>
        <v>6.8933333333333335</v>
      </c>
      <c r="I508">
        <v>129.6</v>
      </c>
      <c r="M508">
        <v>26.7</v>
      </c>
      <c r="O508" t="s">
        <v>40</v>
      </c>
    </row>
    <row r="509" spans="1:19">
      <c r="A509" s="1">
        <v>45509</v>
      </c>
      <c r="B509" s="10">
        <v>0.54166666666666663</v>
      </c>
      <c r="D509" t="s">
        <v>31</v>
      </c>
      <c r="E509">
        <v>7.94</v>
      </c>
      <c r="F509">
        <v>9.6</v>
      </c>
      <c r="G509">
        <v>11.49</v>
      </c>
      <c r="H509" s="11">
        <f>+AVERAGE(E509:G509)</f>
        <v>9.6766666666666676</v>
      </c>
      <c r="I509">
        <v>178.5</v>
      </c>
      <c r="M509">
        <v>6570</v>
      </c>
      <c r="O509" t="s">
        <v>41</v>
      </c>
    </row>
    <row r="510" spans="1:19">
      <c r="A510" s="1">
        <v>45510</v>
      </c>
      <c r="B510" s="10">
        <v>0.36458333333333331</v>
      </c>
      <c r="D510" t="s">
        <v>19</v>
      </c>
      <c r="E510">
        <v>11.61</v>
      </c>
      <c r="F510">
        <v>11.14</v>
      </c>
      <c r="G510">
        <v>10.25</v>
      </c>
      <c r="H510" s="11">
        <f>+AVERAGE(E510:G510)</f>
        <v>11</v>
      </c>
      <c r="I510">
        <v>88.2</v>
      </c>
      <c r="M510">
        <v>157.5</v>
      </c>
      <c r="O510" t="s">
        <v>42</v>
      </c>
    </row>
    <row r="511" spans="1:19">
      <c r="A511" s="1">
        <v>45509</v>
      </c>
      <c r="B511" s="10">
        <v>0.35416666666666669</v>
      </c>
      <c r="D511" t="s">
        <v>21</v>
      </c>
      <c r="E511">
        <v>1.47</v>
      </c>
      <c r="F511">
        <v>1.92</v>
      </c>
      <c r="G511">
        <v>0.91</v>
      </c>
      <c r="H511" s="11">
        <f>+AVERAGE(E511:G511,P511:S511)</f>
        <v>1.5966666666666667</v>
      </c>
      <c r="I511">
        <v>86.5</v>
      </c>
      <c r="M511">
        <v>12.1</v>
      </c>
      <c r="O511" t="s">
        <v>43</v>
      </c>
      <c r="P511">
        <v>1.85</v>
      </c>
      <c r="Q511">
        <v>1.61</v>
      </c>
      <c r="R511">
        <v>1.82</v>
      </c>
    </row>
    <row r="512" spans="1:19">
      <c r="A512" s="1">
        <v>45510</v>
      </c>
      <c r="B512" s="10">
        <v>0.3833333333333333</v>
      </c>
      <c r="D512" t="s">
        <v>33</v>
      </c>
      <c r="E512">
        <v>4.91</v>
      </c>
      <c r="F512">
        <v>4.29</v>
      </c>
      <c r="G512">
        <v>4.4000000000000004</v>
      </c>
      <c r="H512" s="11">
        <f t="shared" ref="H512:H575" si="17">+AVERAGE(E512:G512)</f>
        <v>4.5333333333333332</v>
      </c>
      <c r="I512">
        <v>290.89999999999998</v>
      </c>
      <c r="M512">
        <v>101</v>
      </c>
      <c r="O512" t="s">
        <v>44</v>
      </c>
    </row>
    <row r="513" spans="1:15">
      <c r="A513" s="1">
        <v>45509</v>
      </c>
      <c r="B513" s="10">
        <v>0.66666666666666663</v>
      </c>
      <c r="D513" t="s">
        <v>28</v>
      </c>
      <c r="E513">
        <v>2.5099999999999998</v>
      </c>
      <c r="F513">
        <v>2.23</v>
      </c>
      <c r="G513">
        <v>3.48</v>
      </c>
      <c r="H513" s="11">
        <f t="shared" si="17"/>
        <v>2.74</v>
      </c>
      <c r="I513">
        <v>61.2</v>
      </c>
      <c r="M513">
        <v>10.6</v>
      </c>
      <c r="O513" t="s">
        <v>45</v>
      </c>
    </row>
    <row r="514" spans="1:15">
      <c r="A514" s="1">
        <v>45510</v>
      </c>
      <c r="B514" s="10">
        <v>0.3923611111111111</v>
      </c>
      <c r="D514" t="s">
        <v>22</v>
      </c>
      <c r="E514">
        <v>2.0099999999999998</v>
      </c>
      <c r="F514">
        <v>1.84</v>
      </c>
      <c r="G514">
        <v>1.74</v>
      </c>
      <c r="H514" s="11">
        <f t="shared" si="17"/>
        <v>1.8633333333333333</v>
      </c>
      <c r="I514">
        <v>93.3</v>
      </c>
      <c r="M514">
        <v>8.02</v>
      </c>
      <c r="O514" t="s">
        <v>46</v>
      </c>
    </row>
    <row r="515" spans="1:15">
      <c r="A515" s="1">
        <v>45510</v>
      </c>
      <c r="B515" s="10">
        <v>0.39861111111111108</v>
      </c>
      <c r="D515" t="s">
        <v>16</v>
      </c>
      <c r="E515">
        <v>12.39</v>
      </c>
      <c r="F515">
        <v>12.04</v>
      </c>
      <c r="G515">
        <v>11.8</v>
      </c>
      <c r="H515" s="11">
        <f t="shared" si="17"/>
        <v>12.076666666666668</v>
      </c>
      <c r="I515">
        <v>135.4</v>
      </c>
      <c r="M515">
        <v>106</v>
      </c>
      <c r="O515" t="s">
        <v>47</v>
      </c>
    </row>
    <row r="516" spans="1:15">
      <c r="A516" s="1">
        <v>45510</v>
      </c>
      <c r="B516" s="10">
        <v>0.40277777777777773</v>
      </c>
      <c r="D516" t="s">
        <v>23</v>
      </c>
      <c r="E516">
        <v>4.6900000000000004</v>
      </c>
      <c r="F516">
        <v>4.38</v>
      </c>
      <c r="G516">
        <v>3.71</v>
      </c>
      <c r="H516">
        <f t="shared" si="17"/>
        <v>4.2600000000000007</v>
      </c>
      <c r="I516">
        <v>214.2</v>
      </c>
      <c r="M516">
        <v>26.7</v>
      </c>
      <c r="O516" t="s">
        <v>48</v>
      </c>
    </row>
    <row r="517" spans="1:15">
      <c r="A517" s="1">
        <v>45510</v>
      </c>
      <c r="B517" s="10">
        <v>0.4826388888888889</v>
      </c>
      <c r="D517" t="s">
        <v>18</v>
      </c>
      <c r="E517">
        <v>11.63</v>
      </c>
      <c r="F517">
        <v>10.050000000000001</v>
      </c>
      <c r="G517">
        <v>10.75</v>
      </c>
      <c r="H517">
        <f t="shared" si="17"/>
        <v>10.81</v>
      </c>
      <c r="I517">
        <v>73.8</v>
      </c>
      <c r="M517">
        <v>101</v>
      </c>
    </row>
    <row r="518" spans="1:15">
      <c r="A518" s="1">
        <v>45510</v>
      </c>
      <c r="B518" s="10">
        <v>0.76597222222222217</v>
      </c>
      <c r="D518" t="s">
        <v>34</v>
      </c>
      <c r="E518">
        <v>4.51</v>
      </c>
      <c r="F518">
        <v>2.99</v>
      </c>
      <c r="G518">
        <v>3.23</v>
      </c>
      <c r="H518" s="11">
        <f t="shared" si="17"/>
        <v>3.5766666666666667</v>
      </c>
      <c r="I518">
        <v>62.4</v>
      </c>
      <c r="M518">
        <v>56.2</v>
      </c>
    </row>
    <row r="519" spans="1:15">
      <c r="A519" s="1">
        <v>45511</v>
      </c>
      <c r="B519" s="10">
        <v>0.52083333333333337</v>
      </c>
      <c r="D519" t="s">
        <v>26</v>
      </c>
      <c r="E519">
        <v>1.34</v>
      </c>
      <c r="F519">
        <v>0.99</v>
      </c>
      <c r="G519">
        <v>0.84</v>
      </c>
      <c r="H519" s="11">
        <f t="shared" si="17"/>
        <v>1.0566666666666666</v>
      </c>
      <c r="I519">
        <v>648.79999999999995</v>
      </c>
      <c r="M519">
        <v>5.52</v>
      </c>
    </row>
    <row r="520" spans="1:15">
      <c r="A520" s="1">
        <v>45511</v>
      </c>
      <c r="B520" s="10">
        <v>0.54027777777777775</v>
      </c>
      <c r="D520" t="s">
        <v>17</v>
      </c>
      <c r="E520">
        <v>10.44</v>
      </c>
      <c r="F520">
        <v>9.14</v>
      </c>
      <c r="G520">
        <v>6.94</v>
      </c>
      <c r="H520" s="11">
        <f t="shared" si="17"/>
        <v>8.84</v>
      </c>
      <c r="I520">
        <v>148.30000000000001</v>
      </c>
      <c r="M520">
        <v>13.5</v>
      </c>
    </row>
    <row r="521" spans="1:15">
      <c r="A521" s="1">
        <v>45516</v>
      </c>
      <c r="B521" s="10">
        <v>0.36458333333333331</v>
      </c>
      <c r="D521" t="s">
        <v>21</v>
      </c>
      <c r="E521">
        <v>2.3199999999999998</v>
      </c>
      <c r="F521">
        <v>3.13</v>
      </c>
      <c r="G521">
        <v>2.16</v>
      </c>
      <c r="H521" s="11">
        <f t="shared" si="17"/>
        <v>2.5366666666666666</v>
      </c>
      <c r="I521">
        <v>249.5</v>
      </c>
      <c r="M521">
        <v>5.7</v>
      </c>
    </row>
    <row r="522" spans="1:15">
      <c r="A522" s="1">
        <v>45516</v>
      </c>
      <c r="B522" s="10">
        <v>0.76388888888888884</v>
      </c>
      <c r="D522" t="s">
        <v>28</v>
      </c>
      <c r="E522">
        <v>2.57</v>
      </c>
      <c r="F522">
        <v>2.5499999999999998</v>
      </c>
      <c r="G522">
        <v>2.64</v>
      </c>
      <c r="H522" s="11">
        <f t="shared" si="17"/>
        <v>2.5866666666666664</v>
      </c>
      <c r="I522">
        <v>70.3</v>
      </c>
      <c r="M522">
        <v>5.43</v>
      </c>
    </row>
    <row r="523" spans="1:15">
      <c r="A523" s="1">
        <v>45517</v>
      </c>
      <c r="B523" s="10">
        <v>0.39999999999999997</v>
      </c>
      <c r="D523" t="s">
        <v>22</v>
      </c>
      <c r="E523">
        <v>1.08</v>
      </c>
      <c r="F523">
        <v>1.04</v>
      </c>
      <c r="G523">
        <v>0.98</v>
      </c>
      <c r="H523" s="11">
        <f t="shared" si="17"/>
        <v>1.0333333333333334</v>
      </c>
      <c r="I523">
        <v>129.6</v>
      </c>
      <c r="M523">
        <v>3.85</v>
      </c>
    </row>
    <row r="524" spans="1:15">
      <c r="A524" s="1">
        <v>45517</v>
      </c>
      <c r="B524" s="10">
        <v>0.39583333333333331</v>
      </c>
      <c r="D524" t="s">
        <v>18</v>
      </c>
      <c r="E524">
        <v>11.39</v>
      </c>
      <c r="F524">
        <v>10.81</v>
      </c>
      <c r="G524">
        <v>9.64</v>
      </c>
      <c r="H524" s="11">
        <f t="shared" si="17"/>
        <v>10.613333333333335</v>
      </c>
      <c r="I524">
        <v>52.9</v>
      </c>
      <c r="M524">
        <v>39.1</v>
      </c>
    </row>
    <row r="525" spans="1:15">
      <c r="A525" s="1">
        <v>45517</v>
      </c>
      <c r="B525" s="10">
        <v>0.40833333333333338</v>
      </c>
      <c r="D525" t="s">
        <v>16</v>
      </c>
      <c r="E525">
        <v>27.2</v>
      </c>
      <c r="F525">
        <v>20.6</v>
      </c>
      <c r="G525">
        <v>21.8</v>
      </c>
      <c r="H525" s="11">
        <f t="shared" si="17"/>
        <v>23.2</v>
      </c>
      <c r="I525">
        <v>104.6</v>
      </c>
      <c r="M525">
        <v>41</v>
      </c>
    </row>
    <row r="526" spans="1:15">
      <c r="A526" s="1">
        <v>45517</v>
      </c>
      <c r="B526" s="10">
        <v>0.36458333333333331</v>
      </c>
      <c r="D526" t="s">
        <v>19</v>
      </c>
      <c r="E526">
        <v>7.12</v>
      </c>
      <c r="F526">
        <v>7.28</v>
      </c>
      <c r="G526">
        <v>7.07</v>
      </c>
      <c r="H526" s="11">
        <f t="shared" si="17"/>
        <v>7.1566666666666663</v>
      </c>
      <c r="I526">
        <v>125</v>
      </c>
      <c r="M526">
        <v>62.4</v>
      </c>
    </row>
    <row r="527" spans="1:15">
      <c r="A527" s="1">
        <v>45516</v>
      </c>
      <c r="B527" s="10">
        <v>0.53680555555555554</v>
      </c>
      <c r="D527" t="s">
        <v>17</v>
      </c>
      <c r="E527">
        <v>6.38</v>
      </c>
      <c r="F527">
        <v>5.03</v>
      </c>
      <c r="G527">
        <v>4.92</v>
      </c>
      <c r="H527" s="11">
        <f t="shared" si="17"/>
        <v>5.4433333333333325</v>
      </c>
      <c r="I527">
        <v>101</v>
      </c>
      <c r="M527">
        <v>7.77</v>
      </c>
    </row>
    <row r="528" spans="1:15">
      <c r="A528" s="1">
        <v>45516</v>
      </c>
      <c r="B528" s="10">
        <v>0.51041666666666663</v>
      </c>
      <c r="D528" t="s">
        <v>26</v>
      </c>
      <c r="E528">
        <v>1.91</v>
      </c>
      <c r="F528">
        <v>1.3</v>
      </c>
      <c r="G528">
        <v>1.03</v>
      </c>
      <c r="H528" s="11">
        <f t="shared" si="17"/>
        <v>1.4133333333333333</v>
      </c>
      <c r="I528">
        <v>547.5</v>
      </c>
      <c r="M528">
        <v>3.76</v>
      </c>
    </row>
    <row r="529" spans="1:13">
      <c r="A529" s="1">
        <v>45517</v>
      </c>
      <c r="B529" s="10">
        <v>0.43611111111111112</v>
      </c>
      <c r="D529" t="s">
        <v>33</v>
      </c>
      <c r="E529">
        <v>3.69</v>
      </c>
      <c r="F529">
        <v>3.42</v>
      </c>
      <c r="G529">
        <v>3.45</v>
      </c>
      <c r="H529" s="11">
        <f t="shared" si="17"/>
        <v>3.5199999999999996</v>
      </c>
      <c r="I529">
        <v>410.6</v>
      </c>
    </row>
    <row r="530" spans="1:13">
      <c r="A530" s="1">
        <v>45517</v>
      </c>
      <c r="B530" s="10">
        <v>0.38541666666666669</v>
      </c>
      <c r="D530" t="s">
        <v>23</v>
      </c>
      <c r="E530">
        <v>2.31</v>
      </c>
      <c r="F530">
        <v>1.99</v>
      </c>
      <c r="G530">
        <v>1.71</v>
      </c>
      <c r="H530" s="11">
        <f t="shared" si="17"/>
        <v>2.0033333333333334</v>
      </c>
      <c r="I530">
        <v>33.200000000000003</v>
      </c>
      <c r="M530">
        <v>12.9</v>
      </c>
    </row>
    <row r="531" spans="1:13">
      <c r="A531" s="1">
        <v>45516</v>
      </c>
      <c r="B531" s="10">
        <v>0.51388888888888895</v>
      </c>
      <c r="D531" t="s">
        <v>31</v>
      </c>
      <c r="E531">
        <v>15.81</v>
      </c>
      <c r="F531">
        <v>11.14</v>
      </c>
      <c r="G531">
        <v>9.61</v>
      </c>
      <c r="H531" s="11">
        <f t="shared" si="17"/>
        <v>12.186666666666667</v>
      </c>
      <c r="I531">
        <v>37.299999999999997</v>
      </c>
      <c r="M531">
        <v>10400</v>
      </c>
    </row>
    <row r="532" spans="1:13">
      <c r="A532" s="1">
        <v>45517</v>
      </c>
      <c r="B532" s="10">
        <v>0.80555555555555547</v>
      </c>
      <c r="D532" t="s">
        <v>34</v>
      </c>
      <c r="E532">
        <v>4.76</v>
      </c>
      <c r="F532">
        <v>4.4400000000000004</v>
      </c>
      <c r="G532">
        <v>4.16</v>
      </c>
      <c r="H532" s="11">
        <f t="shared" si="17"/>
        <v>4.4533333333333331</v>
      </c>
      <c r="I532">
        <v>19.899999999999999</v>
      </c>
      <c r="M532">
        <v>29.1</v>
      </c>
    </row>
    <row r="533" spans="1:13">
      <c r="A533" s="1">
        <v>45518</v>
      </c>
      <c r="B533" s="10">
        <v>0.35416666666666669</v>
      </c>
      <c r="D533" t="s">
        <v>24</v>
      </c>
      <c r="E533">
        <v>4.3499999999999996</v>
      </c>
      <c r="F533">
        <v>3.93</v>
      </c>
      <c r="G533">
        <v>3.81</v>
      </c>
      <c r="H533" s="11">
        <f t="shared" si="17"/>
        <v>4.03</v>
      </c>
      <c r="I533">
        <v>34.1</v>
      </c>
      <c r="M533">
        <v>12.3</v>
      </c>
    </row>
    <row r="534" spans="1:13">
      <c r="A534" s="1">
        <v>45523</v>
      </c>
      <c r="B534" s="10">
        <v>0.36805555555555558</v>
      </c>
      <c r="D534" t="s">
        <v>21</v>
      </c>
      <c r="E534">
        <v>1.94</v>
      </c>
      <c r="F534">
        <v>1.88</v>
      </c>
      <c r="G534">
        <v>1.84</v>
      </c>
      <c r="H534" s="11">
        <f t="shared" si="17"/>
        <v>1.8866666666666667</v>
      </c>
      <c r="I534">
        <f>K534*J534</f>
        <v>300</v>
      </c>
      <c r="J534">
        <v>2</v>
      </c>
      <c r="K534">
        <v>150</v>
      </c>
      <c r="M534">
        <v>3.85</v>
      </c>
    </row>
    <row r="535" spans="1:13">
      <c r="A535" s="1">
        <v>45524</v>
      </c>
      <c r="B535" s="10">
        <v>0.35416666666666669</v>
      </c>
      <c r="D535" t="s">
        <v>18</v>
      </c>
      <c r="E535">
        <v>13.53</v>
      </c>
      <c r="F535">
        <v>12.67</v>
      </c>
      <c r="G535">
        <v>11.9</v>
      </c>
      <c r="H535" s="11">
        <f t="shared" si="17"/>
        <v>12.700000000000001</v>
      </c>
      <c r="I535">
        <v>198.9</v>
      </c>
      <c r="M535">
        <v>73.400000000000006</v>
      </c>
    </row>
    <row r="536" spans="1:13">
      <c r="A536" s="1">
        <v>45524</v>
      </c>
      <c r="B536" s="10">
        <v>0.38958333333333334</v>
      </c>
      <c r="D536" t="s">
        <v>22</v>
      </c>
      <c r="E536">
        <v>1.28</v>
      </c>
      <c r="F536">
        <v>1.24</v>
      </c>
      <c r="G536">
        <v>1.1399999999999999</v>
      </c>
      <c r="H536" s="11">
        <f t="shared" si="17"/>
        <v>1.22</v>
      </c>
      <c r="I536">
        <v>108.1</v>
      </c>
      <c r="M536">
        <v>3.24</v>
      </c>
    </row>
    <row r="537" spans="1:13">
      <c r="A537" s="1">
        <v>45523</v>
      </c>
      <c r="B537" s="10">
        <v>0.46597222222222223</v>
      </c>
      <c r="D537" t="s">
        <v>31</v>
      </c>
      <c r="E537">
        <v>4.29</v>
      </c>
      <c r="F537">
        <v>4.5599999999999996</v>
      </c>
      <c r="G537">
        <v>5.77</v>
      </c>
      <c r="H537" s="11">
        <f t="shared" si="17"/>
        <v>4.8733333333333331</v>
      </c>
      <c r="I537">
        <v>222.4</v>
      </c>
      <c r="M537">
        <v>12000</v>
      </c>
    </row>
    <row r="538" spans="1:13">
      <c r="A538" s="1">
        <v>45524</v>
      </c>
      <c r="B538" s="10">
        <v>0.42499999999999999</v>
      </c>
      <c r="D538" t="s">
        <v>28</v>
      </c>
      <c r="E538">
        <v>3.05</v>
      </c>
      <c r="F538">
        <v>2.95</v>
      </c>
      <c r="G538">
        <v>2.89</v>
      </c>
      <c r="H538" s="11">
        <f t="shared" si="17"/>
        <v>2.9633333333333334</v>
      </c>
      <c r="I538">
        <v>123.6</v>
      </c>
      <c r="M538">
        <v>2.59</v>
      </c>
    </row>
    <row r="539" spans="1:13">
      <c r="A539" s="1">
        <v>45524</v>
      </c>
      <c r="B539" s="10">
        <v>0.35416666666666669</v>
      </c>
      <c r="D539" t="s">
        <v>19</v>
      </c>
      <c r="E539">
        <v>17.559999999999999</v>
      </c>
      <c r="F539">
        <v>15.79</v>
      </c>
      <c r="G539">
        <v>16.149999999999999</v>
      </c>
      <c r="H539" s="11">
        <f t="shared" si="17"/>
        <v>16.499999999999996</v>
      </c>
      <c r="I539">
        <v>387.3</v>
      </c>
      <c r="M539">
        <v>237</v>
      </c>
    </row>
    <row r="540" spans="1:13">
      <c r="A540" s="1">
        <v>45524</v>
      </c>
      <c r="B540" s="10">
        <v>0.43541666666666662</v>
      </c>
      <c r="D540" t="s">
        <v>33</v>
      </c>
      <c r="E540">
        <v>5.69</v>
      </c>
      <c r="F540" s="11">
        <v>5</v>
      </c>
      <c r="G540">
        <v>4.84</v>
      </c>
      <c r="H540" s="11">
        <f t="shared" si="17"/>
        <v>5.1766666666666667</v>
      </c>
      <c r="I540" s="22">
        <v>110</v>
      </c>
    </row>
    <row r="541" spans="1:13">
      <c r="A541" s="1">
        <v>45524</v>
      </c>
      <c r="B541" s="10">
        <v>0.47638888888888892</v>
      </c>
      <c r="D541" t="s">
        <v>16</v>
      </c>
      <c r="E541">
        <v>13.92</v>
      </c>
      <c r="F541">
        <v>13.98</v>
      </c>
      <c r="G541">
        <v>12.78</v>
      </c>
      <c r="H541" s="11">
        <f t="shared" si="17"/>
        <v>13.56</v>
      </c>
      <c r="I541">
        <v>166.4</v>
      </c>
      <c r="M541">
        <v>66.2</v>
      </c>
    </row>
    <row r="542" spans="1:13">
      <c r="A542" s="1">
        <v>45524</v>
      </c>
      <c r="B542" s="10">
        <v>0.39583333333333331</v>
      </c>
      <c r="D542" t="s">
        <v>23</v>
      </c>
      <c r="E542">
        <v>1.67</v>
      </c>
      <c r="F542">
        <v>1.53</v>
      </c>
      <c r="G542">
        <v>1.39</v>
      </c>
      <c r="H542" s="11">
        <f t="shared" si="17"/>
        <v>1.53</v>
      </c>
      <c r="I542">
        <v>60.2</v>
      </c>
      <c r="M542">
        <v>12.3</v>
      </c>
    </row>
    <row r="543" spans="1:13">
      <c r="A543" s="1">
        <v>45524</v>
      </c>
      <c r="B543" s="10">
        <v>0.76597222222222217</v>
      </c>
      <c r="D543" t="s">
        <v>34</v>
      </c>
      <c r="E543">
        <v>8.91</v>
      </c>
      <c r="F543">
        <v>4.59</v>
      </c>
      <c r="G543">
        <v>3.82</v>
      </c>
      <c r="H543" s="11">
        <f t="shared" si="17"/>
        <v>5.7733333333333334</v>
      </c>
      <c r="I543">
        <v>8.5</v>
      </c>
      <c r="M543">
        <v>22</v>
      </c>
    </row>
    <row r="544" spans="1:13">
      <c r="A544" s="1">
        <v>45525</v>
      </c>
      <c r="B544" s="10">
        <v>0.35069444444444442</v>
      </c>
      <c r="D544" t="s">
        <v>24</v>
      </c>
      <c r="E544">
        <v>3.19</v>
      </c>
      <c r="F544">
        <v>2.68</v>
      </c>
      <c r="G544">
        <v>2.57</v>
      </c>
      <c r="H544" s="11">
        <f t="shared" si="17"/>
        <v>2.813333333333333</v>
      </c>
      <c r="I544">
        <v>51.2</v>
      </c>
      <c r="M544">
        <v>10.7</v>
      </c>
    </row>
    <row r="545" spans="1:13">
      <c r="A545" s="1">
        <v>45525</v>
      </c>
      <c r="B545" s="10">
        <v>0.49652777777777773</v>
      </c>
      <c r="D545" t="s">
        <v>17</v>
      </c>
      <c r="E545">
        <v>6.59</v>
      </c>
      <c r="F545">
        <v>7.21</v>
      </c>
      <c r="G545">
        <v>5.86</v>
      </c>
      <c r="H545" s="11">
        <f t="shared" si="17"/>
        <v>6.5533333333333337</v>
      </c>
      <c r="I545">
        <v>54.3</v>
      </c>
      <c r="M545">
        <v>6.55</v>
      </c>
    </row>
    <row r="546" spans="1:13">
      <c r="A546" s="1">
        <v>45525</v>
      </c>
      <c r="B546" s="10">
        <v>0.46319444444444446</v>
      </c>
      <c r="D546" t="s">
        <v>26</v>
      </c>
      <c r="E546">
        <v>1.89</v>
      </c>
      <c r="F546">
        <v>1.56</v>
      </c>
      <c r="G546">
        <v>1.72</v>
      </c>
      <c r="H546" s="11">
        <f t="shared" si="17"/>
        <v>1.7233333333333334</v>
      </c>
      <c r="I546">
        <v>456.9</v>
      </c>
      <c r="M546">
        <v>3.99</v>
      </c>
    </row>
    <row r="547" spans="1:13">
      <c r="A547" s="1">
        <v>45530</v>
      </c>
      <c r="B547" s="10">
        <v>0.36458333333333331</v>
      </c>
      <c r="D547" t="s">
        <v>21</v>
      </c>
      <c r="E547">
        <v>2.1</v>
      </c>
      <c r="F547">
        <v>2.4</v>
      </c>
      <c r="G547">
        <v>2.17</v>
      </c>
      <c r="H547" s="11">
        <f t="shared" si="17"/>
        <v>2.2233333333333332</v>
      </c>
      <c r="I547">
        <v>410.6</v>
      </c>
      <c r="M547">
        <v>2.4700000000000002</v>
      </c>
    </row>
    <row r="548" spans="1:13">
      <c r="A548" s="1">
        <v>45530</v>
      </c>
      <c r="B548" s="10">
        <v>0.5625</v>
      </c>
      <c r="D548" t="s">
        <v>31</v>
      </c>
      <c r="E548" s="23">
        <v>7.71</v>
      </c>
      <c r="F548">
        <v>9.48</v>
      </c>
      <c r="G548">
        <v>6.15</v>
      </c>
      <c r="H548" s="11">
        <f t="shared" si="17"/>
        <v>7.7800000000000011</v>
      </c>
      <c r="I548">
        <v>78.900000000000006</v>
      </c>
      <c r="M548">
        <v>9100</v>
      </c>
    </row>
    <row r="549" spans="1:13">
      <c r="A549" s="1">
        <v>45530</v>
      </c>
      <c r="B549" s="10">
        <v>0.60416666666666663</v>
      </c>
      <c r="D549" t="s">
        <v>28</v>
      </c>
      <c r="E549">
        <v>1.39</v>
      </c>
      <c r="F549">
        <v>1.49</v>
      </c>
      <c r="G549">
        <v>1.32</v>
      </c>
      <c r="H549" s="11">
        <f t="shared" si="17"/>
        <v>1.4000000000000001</v>
      </c>
      <c r="I549">
        <v>32.299999999999997</v>
      </c>
      <c r="M549">
        <v>2.34</v>
      </c>
    </row>
    <row r="550" spans="1:13">
      <c r="A550" s="1">
        <v>45531</v>
      </c>
      <c r="B550" s="10">
        <v>0.4201388888888889</v>
      </c>
      <c r="D550" t="s">
        <v>16</v>
      </c>
      <c r="E550">
        <v>13.12</v>
      </c>
      <c r="F550">
        <v>11.95</v>
      </c>
      <c r="G550">
        <v>11.14</v>
      </c>
      <c r="H550" s="11">
        <f t="shared" si="17"/>
        <v>12.07</v>
      </c>
      <c r="I550">
        <v>60.5</v>
      </c>
      <c r="M550">
        <v>29</v>
      </c>
    </row>
    <row r="551" spans="1:13">
      <c r="A551" s="1">
        <v>45531</v>
      </c>
      <c r="B551" s="10">
        <v>0.375</v>
      </c>
      <c r="D551" t="s">
        <v>19</v>
      </c>
      <c r="E551">
        <v>8.0399999999999991</v>
      </c>
      <c r="F551" s="23">
        <v>8.27</v>
      </c>
      <c r="G551">
        <v>7.91</v>
      </c>
      <c r="H551" s="11">
        <f t="shared" si="17"/>
        <v>8.0733333333333324</v>
      </c>
      <c r="I551">
        <v>23.5</v>
      </c>
      <c r="M551">
        <v>59.7</v>
      </c>
    </row>
    <row r="552" spans="1:13">
      <c r="A552" s="1">
        <v>45531</v>
      </c>
      <c r="B552" s="10">
        <v>0.40972222222222227</v>
      </c>
      <c r="D552" t="s">
        <v>18</v>
      </c>
      <c r="E552">
        <v>10.220000000000001</v>
      </c>
      <c r="F552">
        <v>8.42</v>
      </c>
      <c r="G552">
        <v>8.35</v>
      </c>
      <c r="H552" s="11">
        <f t="shared" si="17"/>
        <v>8.9966666666666679</v>
      </c>
      <c r="I552">
        <v>60.2</v>
      </c>
      <c r="M552">
        <v>29</v>
      </c>
    </row>
    <row r="553" spans="1:13">
      <c r="A553" s="1">
        <v>45531</v>
      </c>
      <c r="B553" s="10">
        <v>0.39583333333333331</v>
      </c>
      <c r="D553" t="s">
        <v>33</v>
      </c>
      <c r="E553">
        <v>3.54</v>
      </c>
      <c r="F553">
        <v>3.05</v>
      </c>
      <c r="G553">
        <v>2.95</v>
      </c>
      <c r="H553" s="11">
        <f t="shared" si="17"/>
        <v>3.1799999999999997</v>
      </c>
      <c r="I553">
        <v>201.4</v>
      </c>
    </row>
    <row r="554" spans="1:13">
      <c r="A554" s="1">
        <v>45531</v>
      </c>
      <c r="B554" s="10">
        <v>0.50347222222222221</v>
      </c>
      <c r="D554" t="s">
        <v>23</v>
      </c>
      <c r="E554">
        <v>2.09</v>
      </c>
      <c r="F554" s="11">
        <v>2</v>
      </c>
      <c r="G554">
        <v>1.79</v>
      </c>
      <c r="H554" s="11">
        <f t="shared" si="17"/>
        <v>1.96</v>
      </c>
      <c r="I554">
        <v>28.5</v>
      </c>
      <c r="M554">
        <v>8.44</v>
      </c>
    </row>
    <row r="555" spans="1:13">
      <c r="A555" s="1">
        <v>45532</v>
      </c>
      <c r="B555" s="10">
        <v>0.40902777777777777</v>
      </c>
      <c r="D555" t="s">
        <v>22</v>
      </c>
      <c r="E555">
        <v>3.51</v>
      </c>
      <c r="F555">
        <v>1.42</v>
      </c>
      <c r="G555">
        <v>2.83</v>
      </c>
      <c r="H555" s="11">
        <f t="shared" si="17"/>
        <v>2.5866666666666664</v>
      </c>
      <c r="I555">
        <v>79.8</v>
      </c>
      <c r="M555">
        <v>1.99</v>
      </c>
    </row>
    <row r="556" spans="1:13">
      <c r="A556" s="1">
        <v>45531</v>
      </c>
      <c r="B556" s="10">
        <v>0.78055555555555556</v>
      </c>
      <c r="D556" t="s">
        <v>34</v>
      </c>
      <c r="E556">
        <v>3.3</v>
      </c>
      <c r="F556">
        <v>3.69</v>
      </c>
      <c r="G556">
        <v>2.95</v>
      </c>
      <c r="H556" s="11">
        <f t="shared" si="17"/>
        <v>3.3133333333333339</v>
      </c>
      <c r="I556">
        <v>13.4</v>
      </c>
      <c r="M556">
        <v>19.3</v>
      </c>
    </row>
    <row r="557" spans="1:13">
      <c r="A557" s="1">
        <v>45531</v>
      </c>
      <c r="B557" s="10">
        <v>0.6875</v>
      </c>
      <c r="D557" t="s">
        <v>38</v>
      </c>
      <c r="E557">
        <v>13.72</v>
      </c>
      <c r="F557">
        <v>13.02</v>
      </c>
      <c r="G557">
        <v>12.74</v>
      </c>
      <c r="H557" s="11">
        <f t="shared" si="17"/>
        <v>13.160000000000002</v>
      </c>
      <c r="I557">
        <v>7.2</v>
      </c>
    </row>
    <row r="558" spans="1:13">
      <c r="A558" s="1">
        <v>45532</v>
      </c>
      <c r="B558" s="10">
        <v>0.37847222222222227</v>
      </c>
      <c r="D558" t="s">
        <v>24</v>
      </c>
      <c r="E558">
        <v>2.19</v>
      </c>
      <c r="F558">
        <v>2.1800000000000002</v>
      </c>
      <c r="G558">
        <v>2.19</v>
      </c>
      <c r="H558" s="11">
        <f t="shared" si="17"/>
        <v>2.186666666666667</v>
      </c>
      <c r="I558">
        <v>148.30000000000001</v>
      </c>
      <c r="M558">
        <v>8.44</v>
      </c>
    </row>
    <row r="559" spans="1:13">
      <c r="A559" s="1">
        <v>45532</v>
      </c>
      <c r="B559" s="10">
        <v>0.44444444444444442</v>
      </c>
      <c r="D559" t="s">
        <v>26</v>
      </c>
      <c r="E559">
        <v>16.170000000000002</v>
      </c>
      <c r="F559">
        <v>21.8</v>
      </c>
      <c r="G559">
        <v>20</v>
      </c>
      <c r="H559" s="11">
        <f t="shared" si="17"/>
        <v>19.323333333333334</v>
      </c>
      <c r="I559">
        <v>1046.2</v>
      </c>
      <c r="M559">
        <v>3.04</v>
      </c>
    </row>
    <row r="560" spans="1:13">
      <c r="A560" s="1">
        <v>45532</v>
      </c>
      <c r="B560" s="10">
        <v>0.47222222222222227</v>
      </c>
      <c r="D560" t="s">
        <v>17</v>
      </c>
      <c r="E560">
        <v>7.31</v>
      </c>
      <c r="F560">
        <v>4.74</v>
      </c>
      <c r="G560">
        <v>5.0999999999999996</v>
      </c>
      <c r="H560" s="11">
        <f t="shared" si="17"/>
        <v>5.7166666666666659</v>
      </c>
      <c r="I560">
        <v>47.4</v>
      </c>
      <c r="M560">
        <v>2.76</v>
      </c>
    </row>
    <row r="561" spans="1:11">
      <c r="A561" s="1">
        <v>45537</v>
      </c>
      <c r="B561" s="10">
        <v>0.52083333333333337</v>
      </c>
      <c r="D561" t="s">
        <v>28</v>
      </c>
      <c r="E561">
        <v>7.74</v>
      </c>
      <c r="F561">
        <v>6.34</v>
      </c>
      <c r="G561">
        <v>6.39</v>
      </c>
      <c r="H561" s="11">
        <f t="shared" si="17"/>
        <v>6.8233333333333333</v>
      </c>
      <c r="I561" t="s">
        <v>49</v>
      </c>
    </row>
    <row r="562" spans="1:11">
      <c r="A562" s="1">
        <v>45537</v>
      </c>
      <c r="B562" s="10">
        <v>0.60416666666666663</v>
      </c>
      <c r="D562" t="s">
        <v>31</v>
      </c>
      <c r="E562" s="22">
        <v>20</v>
      </c>
      <c r="F562">
        <v>20.9</v>
      </c>
      <c r="G562">
        <v>18.940000000000001</v>
      </c>
      <c r="H562" s="11">
        <f t="shared" si="17"/>
        <v>19.946666666666669</v>
      </c>
      <c r="I562">
        <v>829.7</v>
      </c>
    </row>
    <row r="563" spans="1:11">
      <c r="A563" s="1">
        <v>45537</v>
      </c>
      <c r="B563" s="10">
        <v>0.37152777777777773</v>
      </c>
      <c r="D563" t="s">
        <v>21</v>
      </c>
      <c r="E563">
        <v>1.1100000000000001</v>
      </c>
      <c r="F563">
        <v>1.41</v>
      </c>
      <c r="G563">
        <v>0.94</v>
      </c>
      <c r="H563" s="11">
        <f t="shared" si="17"/>
        <v>1.1533333333333333</v>
      </c>
      <c r="I563" t="s">
        <v>49</v>
      </c>
    </row>
    <row r="564" spans="1:11">
      <c r="A564" s="1">
        <v>45538</v>
      </c>
      <c r="B564" s="10">
        <v>0.33402777777777781</v>
      </c>
      <c r="D564" t="s">
        <v>16</v>
      </c>
      <c r="E564">
        <v>14.35</v>
      </c>
      <c r="F564">
        <v>12.53</v>
      </c>
      <c r="G564">
        <v>11.21</v>
      </c>
      <c r="H564" s="11">
        <f t="shared" si="17"/>
        <v>12.696666666666667</v>
      </c>
      <c r="I564">
        <v>135.4</v>
      </c>
    </row>
    <row r="565" spans="1:11">
      <c r="A565" s="1">
        <v>45538</v>
      </c>
      <c r="B565" s="10">
        <v>0.41180555555555554</v>
      </c>
      <c r="D565" t="s">
        <v>33</v>
      </c>
      <c r="E565">
        <v>3.87</v>
      </c>
      <c r="F565">
        <v>4.33</v>
      </c>
      <c r="G565">
        <v>3.78</v>
      </c>
      <c r="H565" s="11">
        <f t="shared" si="17"/>
        <v>3.9933333333333327</v>
      </c>
      <c r="I565">
        <v>396.8</v>
      </c>
    </row>
    <row r="566" spans="1:11">
      <c r="A566" s="1">
        <v>45538</v>
      </c>
      <c r="B566" s="10">
        <v>0.375</v>
      </c>
      <c r="D566" t="s">
        <v>19</v>
      </c>
      <c r="E566">
        <v>9.2200000000000006</v>
      </c>
      <c r="F566">
        <v>9.64</v>
      </c>
      <c r="G566">
        <v>9.17</v>
      </c>
      <c r="H566" s="11">
        <f t="shared" si="17"/>
        <v>9.3433333333333337</v>
      </c>
      <c r="I566" t="s">
        <v>49</v>
      </c>
    </row>
    <row r="567" spans="1:11">
      <c r="A567" s="1">
        <v>45538</v>
      </c>
      <c r="B567" s="10">
        <v>0.50624999999999998</v>
      </c>
      <c r="D567" t="s">
        <v>22</v>
      </c>
      <c r="E567">
        <v>1.43</v>
      </c>
      <c r="F567">
        <v>1.04</v>
      </c>
      <c r="G567">
        <v>0.69</v>
      </c>
      <c r="H567" s="11">
        <f t="shared" si="17"/>
        <v>1.0533333333333332</v>
      </c>
      <c r="I567">
        <v>162.4</v>
      </c>
    </row>
    <row r="568" spans="1:11">
      <c r="A568" s="1">
        <v>45538</v>
      </c>
      <c r="B568" s="10">
        <v>0.4375</v>
      </c>
      <c r="D568" t="s">
        <v>23</v>
      </c>
      <c r="E568">
        <v>3.99</v>
      </c>
      <c r="F568">
        <v>4.1500000000000004</v>
      </c>
      <c r="G568">
        <v>3.53</v>
      </c>
      <c r="H568" s="11">
        <f t="shared" si="17"/>
        <v>3.89</v>
      </c>
      <c r="I568">
        <v>547.5</v>
      </c>
    </row>
    <row r="569" spans="1:11">
      <c r="A569" s="1">
        <v>45538</v>
      </c>
      <c r="B569" s="10">
        <v>0.52708333333333335</v>
      </c>
      <c r="D569" t="s">
        <v>18</v>
      </c>
      <c r="E569">
        <v>11.65</v>
      </c>
      <c r="F569">
        <v>13.36</v>
      </c>
      <c r="G569">
        <v>9.6199999999999992</v>
      </c>
      <c r="H569" s="11">
        <f t="shared" si="17"/>
        <v>11.543333333333331</v>
      </c>
      <c r="I569">
        <v>648.79999999999995</v>
      </c>
    </row>
    <row r="570" spans="1:11">
      <c r="A570" s="1">
        <v>45538</v>
      </c>
      <c r="B570" s="10">
        <v>0.70833333333333337</v>
      </c>
      <c r="D570" t="s">
        <v>34</v>
      </c>
      <c r="E570">
        <v>9.66</v>
      </c>
      <c r="F570">
        <v>9.49</v>
      </c>
      <c r="G570">
        <v>8.84</v>
      </c>
      <c r="H570" s="11">
        <f t="shared" si="17"/>
        <v>9.33</v>
      </c>
      <c r="I570">
        <f>+J570*K570</f>
        <v>428.4</v>
      </c>
      <c r="J570">
        <f>100/50</f>
        <v>2</v>
      </c>
      <c r="K570">
        <v>214.2</v>
      </c>
    </row>
    <row r="571" spans="1:11">
      <c r="A571" s="1">
        <v>45539</v>
      </c>
      <c r="B571" s="10">
        <v>0.39583333333333331</v>
      </c>
      <c r="D571" t="s">
        <v>24</v>
      </c>
      <c r="E571">
        <v>7.53</v>
      </c>
      <c r="F571">
        <v>4.63</v>
      </c>
      <c r="G571">
        <v>5.13</v>
      </c>
      <c r="H571" s="11">
        <f t="shared" si="17"/>
        <v>5.7633333333333328</v>
      </c>
    </row>
    <row r="572" spans="1:11">
      <c r="A572" s="1">
        <v>45539</v>
      </c>
      <c r="B572" s="10">
        <v>0.36388888888888887</v>
      </c>
      <c r="D572" t="s">
        <v>50</v>
      </c>
      <c r="E572">
        <v>2.14</v>
      </c>
      <c r="F572">
        <v>2.06</v>
      </c>
      <c r="G572">
        <v>1.68</v>
      </c>
      <c r="H572" s="11">
        <f t="shared" si="17"/>
        <v>1.96</v>
      </c>
    </row>
    <row r="573" spans="1:11">
      <c r="A573" s="1">
        <v>45538</v>
      </c>
      <c r="B573" s="10">
        <v>0.6875</v>
      </c>
      <c r="D573" t="s">
        <v>38</v>
      </c>
      <c r="E573">
        <v>18.7</v>
      </c>
      <c r="F573">
        <v>15.76</v>
      </c>
      <c r="G573">
        <v>13.48</v>
      </c>
      <c r="H573" s="11">
        <f t="shared" si="17"/>
        <v>15.979999999999999</v>
      </c>
    </row>
    <row r="574" spans="1:11">
      <c r="A574" s="1">
        <v>45539</v>
      </c>
      <c r="B574" s="10">
        <v>0.41805555555555557</v>
      </c>
      <c r="D574" t="s">
        <v>26</v>
      </c>
      <c r="E574">
        <v>1.89</v>
      </c>
      <c r="F574">
        <v>2.94</v>
      </c>
      <c r="G574">
        <v>1.03</v>
      </c>
      <c r="H574" s="11">
        <f t="shared" si="17"/>
        <v>1.9533333333333334</v>
      </c>
    </row>
    <row r="575" spans="1:11">
      <c r="A575" s="1">
        <v>45539</v>
      </c>
      <c r="B575" s="10">
        <v>0.44236111111111115</v>
      </c>
      <c r="D575" t="s">
        <v>17</v>
      </c>
      <c r="E575">
        <v>6.97</v>
      </c>
      <c r="F575">
        <v>6.28</v>
      </c>
      <c r="G575">
        <v>6.15</v>
      </c>
      <c r="H575" s="11">
        <f t="shared" si="17"/>
        <v>6.4666666666666659</v>
      </c>
    </row>
  </sheetData>
  <autoFilter ref="A1:L575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708DBA-5BF5-4F26-8421-09E4D69F1023}">
          <x14:formula1>
            <xm:f>'Validation Lists'!$A$3:$A$20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9"/>
  <sheetViews>
    <sheetView workbookViewId="0">
      <selection activeCell="A10" sqref="A10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51</v>
      </c>
    </row>
    <row r="2" spans="1:13">
      <c r="A2" s="1">
        <v>45469</v>
      </c>
      <c r="B2" s="2">
        <v>0.40486111111111112</v>
      </c>
      <c r="D2" t="s">
        <v>52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>
      <c r="A3" s="1">
        <v>45469</v>
      </c>
      <c r="B3" s="2">
        <v>0.43194444444444446</v>
      </c>
      <c r="D3" t="s">
        <v>53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>
      <c r="A4" s="1">
        <v>45488</v>
      </c>
      <c r="C4" t="s">
        <v>54</v>
      </c>
      <c r="I4">
        <v>0</v>
      </c>
    </row>
    <row r="5" spans="1:13">
      <c r="A5" s="1">
        <v>45489</v>
      </c>
      <c r="B5" s="2">
        <v>0.52430555555555558</v>
      </c>
      <c r="D5" t="s">
        <v>16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55</v>
      </c>
    </row>
    <row r="6" spans="1:13">
      <c r="A6" s="1">
        <v>45489</v>
      </c>
      <c r="B6" s="2">
        <v>0.52430555555555558</v>
      </c>
      <c r="D6" t="s">
        <v>16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56</v>
      </c>
    </row>
    <row r="7" spans="1:13">
      <c r="A7" s="1">
        <v>45491</v>
      </c>
      <c r="B7" s="2">
        <v>0.44027777777777777</v>
      </c>
      <c r="D7" t="s">
        <v>57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>
      <c r="A8" s="1">
        <v>45491</v>
      </c>
      <c r="B8" s="2">
        <v>0.45694444444444443</v>
      </c>
      <c r="D8" t="s">
        <v>58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  <row r="9" spans="1:13">
      <c r="A9" s="1">
        <v>45539</v>
      </c>
      <c r="B9" s="2">
        <v>0.52777777777777779</v>
      </c>
      <c r="D9" t="s">
        <v>59</v>
      </c>
      <c r="I9" t="s">
        <v>49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20"/>
  <sheetViews>
    <sheetView topLeftCell="A2" workbookViewId="0">
      <selection activeCell="D7" sqref="D7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31</v>
      </c>
    </row>
    <row r="4" spans="1:1">
      <c r="A4" s="12" t="s">
        <v>19</v>
      </c>
    </row>
    <row r="5" spans="1:1">
      <c r="A5" s="12" t="s">
        <v>17</v>
      </c>
    </row>
    <row r="6" spans="1:1">
      <c r="A6" s="12" t="s">
        <v>16</v>
      </c>
    </row>
    <row r="7" spans="1:1">
      <c r="A7" s="12" t="s">
        <v>18</v>
      </c>
    </row>
    <row r="8" spans="1:1">
      <c r="A8" s="12" t="s">
        <v>33</v>
      </c>
    </row>
    <row r="9" spans="1:1">
      <c r="A9" s="12" t="s">
        <v>23</v>
      </c>
    </row>
    <row r="10" spans="1:1">
      <c r="A10" s="12" t="s">
        <v>24</v>
      </c>
    </row>
    <row r="11" spans="1:1">
      <c r="A11" s="12" t="s">
        <v>22</v>
      </c>
    </row>
    <row r="12" spans="1:1">
      <c r="A12" s="12" t="s">
        <v>21</v>
      </c>
    </row>
    <row r="13" spans="1:1">
      <c r="A13" s="12" t="s">
        <v>26</v>
      </c>
    </row>
    <row r="14" spans="1:1">
      <c r="A14" s="12" t="s">
        <v>28</v>
      </c>
    </row>
    <row r="15" spans="1:1">
      <c r="A15" s="12" t="s">
        <v>34</v>
      </c>
    </row>
    <row r="16" spans="1:1">
      <c r="A16" s="14" t="s">
        <v>14</v>
      </c>
    </row>
    <row r="17" spans="1:1">
      <c r="A17" s="14" t="s">
        <v>15</v>
      </c>
    </row>
    <row r="18" spans="1:1">
      <c r="A18" s="13" t="s">
        <v>20</v>
      </c>
    </row>
    <row r="19" spans="1:1">
      <c r="A19" t="s">
        <v>38</v>
      </c>
    </row>
    <row r="20" spans="1:1">
      <c r="A20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7" sqref="G7"/>
    </sheetView>
  </sheetViews>
  <sheetFormatPr defaultRowHeight="1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3</v>
      </c>
      <c r="B1" s="6" t="s">
        <v>60</v>
      </c>
      <c r="C1" s="6" t="s">
        <v>61</v>
      </c>
      <c r="D1" s="6" t="s">
        <v>62</v>
      </c>
      <c r="E1" s="6" t="s">
        <v>63</v>
      </c>
      <c r="F1" s="6" t="s">
        <v>64</v>
      </c>
      <c r="G1" s="6" t="s">
        <v>65</v>
      </c>
      <c r="H1" s="6" t="s">
        <v>66</v>
      </c>
      <c r="I1" s="6" t="s">
        <v>51</v>
      </c>
    </row>
    <row r="2" spans="1:9">
      <c r="A2" t="s">
        <v>17</v>
      </c>
      <c r="B2" t="s">
        <v>67</v>
      </c>
      <c r="C2" t="s">
        <v>68</v>
      </c>
      <c r="D2" s="7" t="s">
        <v>69</v>
      </c>
      <c r="E2" s="8">
        <v>89.1</v>
      </c>
      <c r="F2" t="s">
        <v>70</v>
      </c>
      <c r="G2">
        <v>35.909429000000003</v>
      </c>
      <c r="H2">
        <v>-86.855795999999998</v>
      </c>
    </row>
    <row r="3" spans="1:9">
      <c r="A3" t="s">
        <v>16</v>
      </c>
      <c r="B3" t="s">
        <v>67</v>
      </c>
      <c r="C3" t="s">
        <v>71</v>
      </c>
      <c r="D3" s="7" t="s">
        <v>69</v>
      </c>
      <c r="E3" s="8">
        <v>68.400000000000006</v>
      </c>
      <c r="F3" t="s">
        <v>72</v>
      </c>
      <c r="G3">
        <v>36.017164000000001</v>
      </c>
      <c r="H3">
        <v>-86.900035000000003</v>
      </c>
    </row>
    <row r="4" spans="1:9">
      <c r="A4" t="s">
        <v>14</v>
      </c>
      <c r="B4" t="s">
        <v>67</v>
      </c>
      <c r="C4" t="s">
        <v>73</v>
      </c>
      <c r="D4" s="7" t="s">
        <v>69</v>
      </c>
      <c r="E4" s="8">
        <v>62</v>
      </c>
      <c r="F4" t="s">
        <v>74</v>
      </c>
      <c r="G4">
        <v>36.054386999999998</v>
      </c>
      <c r="H4">
        <v>-86.928715999999994</v>
      </c>
    </row>
    <row r="5" spans="1:9">
      <c r="A5" t="s">
        <v>19</v>
      </c>
      <c r="B5" t="s">
        <v>67</v>
      </c>
      <c r="C5" t="s">
        <v>75</v>
      </c>
      <c r="D5" s="7" t="s">
        <v>69</v>
      </c>
      <c r="E5" s="8">
        <v>32.200000000000003</v>
      </c>
      <c r="F5" t="s">
        <v>76</v>
      </c>
      <c r="G5">
        <v>36.123683</v>
      </c>
      <c r="H5">
        <v>-87.099001999999999</v>
      </c>
    </row>
    <row r="6" spans="1:9">
      <c r="A6" t="s">
        <v>22</v>
      </c>
      <c r="B6" t="s">
        <v>77</v>
      </c>
      <c r="C6" t="s">
        <v>78</v>
      </c>
      <c r="D6" s="7" t="s">
        <v>79</v>
      </c>
      <c r="E6" s="8" t="s">
        <v>80</v>
      </c>
      <c r="F6" t="s">
        <v>81</v>
      </c>
      <c r="G6">
        <v>36.112737000000003</v>
      </c>
      <c r="H6">
        <v>-86.862464000000003</v>
      </c>
    </row>
    <row r="7" spans="1:9">
      <c r="A7" t="s">
        <v>21</v>
      </c>
      <c r="B7" t="s">
        <v>77</v>
      </c>
      <c r="C7" t="s">
        <v>82</v>
      </c>
      <c r="D7" s="7" t="s">
        <v>79</v>
      </c>
      <c r="E7" s="8">
        <v>5</v>
      </c>
      <c r="F7" t="s">
        <v>81</v>
      </c>
      <c r="G7">
        <v>36.132171</v>
      </c>
      <c r="H7">
        <v>-86.848483999999999</v>
      </c>
    </row>
    <row r="8" spans="1:9">
      <c r="A8" t="s">
        <v>23</v>
      </c>
      <c r="B8" t="s">
        <v>83</v>
      </c>
      <c r="C8" t="s">
        <v>84</v>
      </c>
      <c r="D8" s="7" t="s">
        <v>79</v>
      </c>
      <c r="E8" s="8" t="s">
        <v>85</v>
      </c>
      <c r="F8" t="s">
        <v>86</v>
      </c>
      <c r="G8">
        <v>36.012873999999996</v>
      </c>
      <c r="H8">
        <v>-86.685050000000004</v>
      </c>
    </row>
    <row r="9" spans="1:9">
      <c r="A9" t="s">
        <v>24</v>
      </c>
      <c r="B9" t="s">
        <v>83</v>
      </c>
      <c r="C9" t="s">
        <v>87</v>
      </c>
      <c r="D9" s="7" t="s">
        <v>79</v>
      </c>
      <c r="E9" s="8" t="s">
        <v>88</v>
      </c>
      <c r="F9" t="s">
        <v>89</v>
      </c>
      <c r="G9">
        <v>36.118186999999999</v>
      </c>
      <c r="H9">
        <v>-86.724369999999993</v>
      </c>
    </row>
    <row r="10" spans="1:9">
      <c r="A10" t="s">
        <v>26</v>
      </c>
      <c r="B10" t="s">
        <v>90</v>
      </c>
      <c r="C10" t="s">
        <v>91</v>
      </c>
      <c r="D10" s="7" t="s">
        <v>79</v>
      </c>
      <c r="E10">
        <v>0.1</v>
      </c>
      <c r="F10" t="s">
        <v>92</v>
      </c>
      <c r="G10">
        <v>36.114162999999998</v>
      </c>
      <c r="H10">
        <v>-86.777017000000001</v>
      </c>
    </row>
    <row r="11" spans="1:9">
      <c r="A11" t="s">
        <v>28</v>
      </c>
      <c r="B11" t="s">
        <v>93</v>
      </c>
      <c r="C11" t="s">
        <v>94</v>
      </c>
      <c r="D11" s="7" t="s">
        <v>79</v>
      </c>
      <c r="E11" s="8" t="s">
        <v>95</v>
      </c>
      <c r="F11" t="s">
        <v>96</v>
      </c>
      <c r="G11">
        <v>36.21208</v>
      </c>
      <c r="H11">
        <v>-86.825408999999993</v>
      </c>
    </row>
    <row r="12" spans="1:9">
      <c r="A12" t="s">
        <v>31</v>
      </c>
      <c r="B12" t="s">
        <v>97</v>
      </c>
      <c r="C12" t="s">
        <v>98</v>
      </c>
      <c r="D12" s="7" t="s">
        <v>79</v>
      </c>
      <c r="E12">
        <v>191</v>
      </c>
      <c r="F12" t="s">
        <v>99</v>
      </c>
      <c r="G12">
        <v>36.165491000000003</v>
      </c>
      <c r="H12">
        <v>-86.775768999999997</v>
      </c>
    </row>
    <row r="13" spans="1:9">
      <c r="A13" t="s">
        <v>34</v>
      </c>
      <c r="B13" t="s">
        <v>100</v>
      </c>
      <c r="C13" t="s">
        <v>101</v>
      </c>
      <c r="D13" s="7" t="s">
        <v>102</v>
      </c>
      <c r="E13">
        <v>10.1</v>
      </c>
      <c r="F13" t="s">
        <v>103</v>
      </c>
      <c r="G13">
        <v>35.941533</v>
      </c>
      <c r="H13">
        <v>-86.378028999999998</v>
      </c>
      <c r="I13" t="s">
        <v>104</v>
      </c>
    </row>
    <row r="14" spans="1:9">
      <c r="A14" t="s">
        <v>38</v>
      </c>
      <c r="B14" t="s">
        <v>105</v>
      </c>
      <c r="C14" t="s">
        <v>106</v>
      </c>
      <c r="D14" s="7" t="s">
        <v>107</v>
      </c>
      <c r="E14">
        <v>72.599999999999994</v>
      </c>
      <c r="F14" t="s">
        <v>108</v>
      </c>
      <c r="G14">
        <v>35.785136999999999</v>
      </c>
      <c r="H14">
        <v>-87.460560000000001</v>
      </c>
    </row>
    <row r="15" spans="1:9">
      <c r="A15" t="s">
        <v>18</v>
      </c>
      <c r="B15" t="s">
        <v>67</v>
      </c>
      <c r="C15" t="s">
        <v>109</v>
      </c>
      <c r="D15" s="7" t="s">
        <v>69</v>
      </c>
      <c r="E15">
        <v>57.3</v>
      </c>
      <c r="F15" t="s">
        <v>74</v>
      </c>
      <c r="G15">
        <v>36.077539999999999</v>
      </c>
      <c r="H15">
        <v>-86.962377000000004</v>
      </c>
    </row>
    <row r="16" spans="1:9">
      <c r="A16" t="s">
        <v>33</v>
      </c>
      <c r="B16" t="s">
        <v>110</v>
      </c>
      <c r="C16" t="s">
        <v>111</v>
      </c>
      <c r="D16" s="7" t="s">
        <v>69</v>
      </c>
      <c r="E16">
        <v>1.8</v>
      </c>
      <c r="F16" t="s">
        <v>112</v>
      </c>
      <c r="G16">
        <v>36.048997</v>
      </c>
      <c r="H16">
        <v>-86.906251999999995</v>
      </c>
    </row>
    <row r="18" spans="1:6">
      <c r="A18" t="s">
        <v>113</v>
      </c>
    </row>
    <row r="19" spans="1:6">
      <c r="A19" t="s">
        <v>114</v>
      </c>
      <c r="F19" s="21"/>
    </row>
    <row r="20" spans="1:6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2024-09-05T16:10:58Z</dcterms:modified>
  <cp:category/>
  <cp:contentStatus/>
</cp:coreProperties>
</file>