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GPA Calc" sheetId="2" r:id="rId4"/>
    <sheet state="visible" name="Simulation" sheetId="3" r:id="rId5"/>
    <sheet state="visible" name="SortAndFilter" sheetId="4" r:id="rId6"/>
    <sheet state="hidden" name="Forecasting-ish" sheetId="5" r:id="rId7"/>
    <sheet state="visible" name="Pivot" sheetId="6" r:id="rId8"/>
    <sheet state="hidden" name="CostCurves" sheetId="7" r:id="rId9"/>
    <sheet state="visible" name="TextToColumns" sheetId="8" r:id="rId10"/>
    <sheet state="visible" name="Inclass Lesson" sheetId="9" r:id="rId11"/>
  </sheets>
  <definedNames/>
  <calcPr/>
</workbook>
</file>

<file path=xl/sharedStrings.xml><?xml version="1.0" encoding="utf-8"?>
<sst xmlns="http://schemas.openxmlformats.org/spreadsheetml/2006/main" count="1182" uniqueCount="350">
  <si>
    <t>Each tab (at the bottom) contains a (set of) problem(s)</t>
  </si>
  <si>
    <t>Please put all of your answers, screenshots and/or text answers into a word document</t>
  </si>
  <si>
    <t>Use the subject line "excel homework".  If you don't, I'll have a harder time finding it, will resent you for wasting my time, and reduce your final grade on the assignment by 25%</t>
  </si>
  <si>
    <t>Send me the document!</t>
  </si>
  <si>
    <t>class</t>
  </si>
  <si>
    <t>grade</t>
  </si>
  <si>
    <t xml:space="preserve">credits </t>
  </si>
  <si>
    <t>score</t>
  </si>
  <si>
    <t>Instructions:</t>
  </si>
  <si>
    <t>Lable four columns: Class, Grade, Credits, Score</t>
  </si>
  <si>
    <t>Class = Name of class, Grade = Number from grade table below, Credit hours = Credit hours (duh)</t>
  </si>
  <si>
    <t>In the class column, write the names of your five favoirte college classes</t>
  </si>
  <si>
    <t>In the grade column, use the "=randbetween()" function to generate random numbers between 0 and 4</t>
  </si>
  <si>
    <t>In the credits column, use the "=randbetween()" function to generate random numbers between 3 and 5</t>
  </si>
  <si>
    <t>In the score column, multiply the grade value by the number of credit hours</t>
  </si>
  <si>
    <t>In cell A10, use the sum funtion "=sum()" to add all of the credits from column C</t>
  </si>
  <si>
    <t xml:space="preserve">In cell A11, do the same with the score column </t>
  </si>
  <si>
    <t>In cell A12, divide the value in A10 by the value in A11</t>
  </si>
  <si>
    <t>314-825-6315</t>
  </si>
  <si>
    <t xml:space="preserve">BLAMO!  This is your GPA!  </t>
  </si>
  <si>
    <t>Take a screenshot of the table, labele it "gpa calc", and put it in your word document</t>
  </si>
  <si>
    <t>Grade Table</t>
  </si>
  <si>
    <t>Grade</t>
  </si>
  <si>
    <t>Value</t>
  </si>
  <si>
    <t>A</t>
  </si>
  <si>
    <t>B</t>
  </si>
  <si>
    <t>C</t>
  </si>
  <si>
    <t>D</t>
  </si>
  <si>
    <t>F</t>
  </si>
  <si>
    <t>To use "=randbetween()" you must put a low number, a comma, then a high number in between the brackets</t>
  </si>
  <si>
    <t>Example =randbetween(3,6) will spit out random numbers as low as 3 and as high as 6.</t>
  </si>
  <si>
    <t>Randbetween also changes values whenever new data is added.  Don't let this trip you up as your calculations change mid assignment</t>
  </si>
  <si>
    <t>Your Price</t>
  </si>
  <si>
    <t>Related Good's Price</t>
  </si>
  <si>
    <t>Your Price X Coefficient</t>
  </si>
  <si>
    <t>Related Good's Price X Coefficient</t>
  </si>
  <si>
    <t>Intercept</t>
  </si>
  <si>
    <t>Your Quantity Demanded</t>
  </si>
  <si>
    <t>Demand Equation</t>
  </si>
  <si>
    <t>Qd = -5*p + 0.75*prg + 30</t>
  </si>
  <si>
    <t>Translation:  Your Quantity Demanded = -5 * Your Price + 0.75 * Price of Related Good (Substitute) + 30</t>
  </si>
  <si>
    <t>These numbers might have been estimated using regression analysis on your past sales data</t>
  </si>
  <si>
    <t>Example Regression Coefficients</t>
  </si>
  <si>
    <t>Price</t>
  </si>
  <si>
    <t>Price Of Related Good</t>
  </si>
  <si>
    <t xml:space="preserve">Use the excel random between function to randomly generate a number between 1 and 3 in column A.  </t>
  </si>
  <si>
    <t>Drag the column down to row 20.  Do the same with column B, but generate a number between 2 and 5</t>
  </si>
  <si>
    <t xml:space="preserve">In cell C2, multiply your price by the -5 above.  Do this by typing "=C2*P4".  While P4 is selected, press F4 to lock the cell  </t>
  </si>
  <si>
    <t>PRESSING F4 adds the dollar signs and locks the reference cell preventing errors when dragging your column down.  Drag the column down.</t>
  </si>
  <si>
    <t>Do the same thing in column D with values from P5</t>
  </si>
  <si>
    <t>In column F, add columns C, D, and E by typing "=C2 + D2 + E2. Drag column F down.</t>
  </si>
  <si>
    <t>Descriptive Statistics</t>
  </si>
  <si>
    <t>Mean of Qd</t>
  </si>
  <si>
    <t>Median of Qd</t>
  </si>
  <si>
    <t xml:space="preserve">Use the average, median, stdev, max, and min functions to complete the descriptive statistics table </t>
  </si>
  <si>
    <t>Standard Deviation of Qd</t>
  </si>
  <si>
    <t>Make a bar chart of the values in column F to visualize the distribution.  Put it just to the right of the descriptive statistics table</t>
  </si>
  <si>
    <t>Mean + 1 Standard Deviation</t>
  </si>
  <si>
    <t>Mean -1 Standard Deviation</t>
  </si>
  <si>
    <t>Max</t>
  </si>
  <si>
    <t>Booyah!  You have now simulated this scenario 20 times and can see the range of possible outcomes, assuming your data are generated by a normal / gausian distribution, aka a bell curve.</t>
  </si>
  <si>
    <t>Min</t>
  </si>
  <si>
    <t>Take a screenshot of the table, stats, and chart all in one pic.  Lable it simulation and put it in your word document</t>
  </si>
  <si>
    <t xml:space="preserve">We could also use other distributions, such as the beta or poisson distributions.  </t>
  </si>
  <si>
    <t>I won't do this to you ;-)</t>
  </si>
  <si>
    <t>Type</t>
  </si>
  <si>
    <t>Year</t>
  </si>
  <si>
    <t>Make</t>
  </si>
  <si>
    <t>Model</t>
  </si>
  <si>
    <t>External Color</t>
  </si>
  <si>
    <t>Age</t>
  </si>
  <si>
    <t>Mileage</t>
  </si>
  <si>
    <t>Sale Price</t>
  </si>
  <si>
    <t>U</t>
  </si>
  <si>
    <t>Chevrolet</t>
  </si>
  <si>
    <t>Malibu</t>
  </si>
  <si>
    <t>Tan</t>
  </si>
  <si>
    <t>Traverse</t>
  </si>
  <si>
    <t>Blue</t>
  </si>
  <si>
    <t>Sonic</t>
  </si>
  <si>
    <t>Silver</t>
  </si>
  <si>
    <t>GMC</t>
  </si>
  <si>
    <t>Acadia</t>
  </si>
  <si>
    <t>Gold</t>
  </si>
  <si>
    <t>To use the filter tool, first select all of your data.</t>
  </si>
  <si>
    <t>Kia</t>
  </si>
  <si>
    <t>Sportage</t>
  </si>
  <si>
    <t>Black</t>
  </si>
  <si>
    <t>Next, click the sort and filter button on the menu bar under the "Home" tab</t>
  </si>
  <si>
    <t>Cruze</t>
  </si>
  <si>
    <t>Gray</t>
  </si>
  <si>
    <t>Select filter and little triangle dropdown boxes will appear at the top of each column</t>
  </si>
  <si>
    <t>White</t>
  </si>
  <si>
    <t xml:space="preserve">Clicking the triangles lets you "filter" your data, removing data meeting (or failing to meet) certain numeric criteria </t>
  </si>
  <si>
    <t>Buick</t>
  </si>
  <si>
    <t>LaCrosse</t>
  </si>
  <si>
    <t>Maroon</t>
  </si>
  <si>
    <t>All rows including filtered data are removed completely (until the data is unfiltered again)</t>
  </si>
  <si>
    <t>Dodge</t>
  </si>
  <si>
    <t>Grand Caravan</t>
  </si>
  <si>
    <t>Silverado 1500</t>
  </si>
  <si>
    <t>Tahoe</t>
  </si>
  <si>
    <t>Red</t>
  </si>
  <si>
    <t>Use Excel's filter tool to remove all red cars.  Take a screenshot.  Label it "sfred"</t>
  </si>
  <si>
    <t>Use Excel's filter tool to remove all Chevrolet vehicles.  Take a screenshot and lable it "sfnochevy"</t>
  </si>
  <si>
    <t>Envision</t>
  </si>
  <si>
    <t>Use Excel's sort tool to sort the age of each vehicle from highest to lowest.  Take a screen shot and lable it "sfhighlow"</t>
  </si>
  <si>
    <t>Use Excel's sort tool to sort the vehicles by year, newest to oldest, then sort them by color, keeping the years in order still.  To do this, add another "level" to your sorting.  Take a screenshot. Lable it sflevels</t>
  </si>
  <si>
    <t>Ford</t>
  </si>
  <si>
    <t>Taurus</t>
  </si>
  <si>
    <t>Silverado 3500HD</t>
  </si>
  <si>
    <t>Warning: Some filters will remove these directions!  Make sure you answer all of them.</t>
  </si>
  <si>
    <t>RAM</t>
  </si>
  <si>
    <t>Warning: Reset all filters before you continue to the next task</t>
  </si>
  <si>
    <t>Fusion</t>
  </si>
  <si>
    <t>Journey</t>
  </si>
  <si>
    <t>Copy your screenshots into the word document</t>
  </si>
  <si>
    <t>Cream</t>
  </si>
  <si>
    <t>Cadillac</t>
  </si>
  <si>
    <t>ATS</t>
  </si>
  <si>
    <t>Canyon</t>
  </si>
  <si>
    <t>Nissan</t>
  </si>
  <si>
    <t>Altima</t>
  </si>
  <si>
    <t>Grey</t>
  </si>
  <si>
    <t>Durango</t>
  </si>
  <si>
    <t>Jeep</t>
  </si>
  <si>
    <t>Patriot</t>
  </si>
  <si>
    <t>Equinox</t>
  </si>
  <si>
    <t>Camaro</t>
  </si>
  <si>
    <t>FIAT</t>
  </si>
  <si>
    <t>500X</t>
  </si>
  <si>
    <t>Escape</t>
  </si>
  <si>
    <t>Cruze Limited</t>
  </si>
  <si>
    <t>Hyundai</t>
  </si>
  <si>
    <t>Santa Fe Sport</t>
  </si>
  <si>
    <t>Toyota</t>
  </si>
  <si>
    <t>Highlander</t>
  </si>
  <si>
    <t>Green</t>
  </si>
  <si>
    <t>Impala</t>
  </si>
  <si>
    <t>Colorado</t>
  </si>
  <si>
    <t>Trax</t>
  </si>
  <si>
    <t>BMW</t>
  </si>
  <si>
    <t>320i</t>
  </si>
  <si>
    <t>Soul</t>
  </si>
  <si>
    <t>Corvette</t>
  </si>
  <si>
    <t>Verano</t>
  </si>
  <si>
    <t>Suburban</t>
  </si>
  <si>
    <t>Sentra</t>
  </si>
  <si>
    <t>SRX</t>
  </si>
  <si>
    <t>Sierra 1500</t>
  </si>
  <si>
    <t>Brown</t>
  </si>
  <si>
    <t>Edge</t>
  </si>
  <si>
    <t>Cherokee</t>
  </si>
  <si>
    <t>Fiesta</t>
  </si>
  <si>
    <t>Terrain</t>
  </si>
  <si>
    <t>Wrangler Unlimited</t>
  </si>
  <si>
    <t>CTS</t>
  </si>
  <si>
    <t>Regal</t>
  </si>
  <si>
    <t>Focus</t>
  </si>
  <si>
    <t>Silverado 2500HD</t>
  </si>
  <si>
    <t>Sorento</t>
  </si>
  <si>
    <t>Enclave</t>
  </si>
  <si>
    <t>Pontiac</t>
  </si>
  <si>
    <t>G5</t>
  </si>
  <si>
    <t>Mercedes-Benz</t>
  </si>
  <si>
    <t>C350</t>
  </si>
  <si>
    <t>1) Download the FRED file for "Real Gross Domestic Product" - Percent % from a year ago - Quarterly data - Jan 1980 through Dec 2019</t>
  </si>
  <si>
    <t>Quarter / Year</t>
  </si>
  <si>
    <t>Real GDP</t>
  </si>
  <si>
    <t xml:space="preserve">Mean </t>
  </si>
  <si>
    <t>Most Recent</t>
  </si>
  <si>
    <t>Linear Trend (least squares)</t>
  </si>
  <si>
    <t>2) Create a column next to the GDP column that contains the mean (average function) of the series</t>
  </si>
  <si>
    <t>1/80</t>
  </si>
  <si>
    <t>3) Create a column next to the GDP column that contains the most recent value of the series</t>
  </si>
  <si>
    <t>2/80</t>
  </si>
  <si>
    <t>4) Create a column next to the GDP column that continues the GDP trend (just drag the column down)</t>
  </si>
  <si>
    <t>3/80</t>
  </si>
  <si>
    <t>4/80</t>
  </si>
  <si>
    <t>5) Which forecast are you most confient in?</t>
  </si>
  <si>
    <t>Me neither.</t>
  </si>
  <si>
    <t>1/81</t>
  </si>
  <si>
    <t>2/81</t>
  </si>
  <si>
    <t>3/81</t>
  </si>
  <si>
    <t>4/81</t>
  </si>
  <si>
    <t>1/82</t>
  </si>
  <si>
    <t>2/82</t>
  </si>
  <si>
    <t>3/82</t>
  </si>
  <si>
    <t>4/82</t>
  </si>
  <si>
    <t>Trim</t>
  </si>
  <si>
    <t>Days For Sale</t>
  </si>
  <si>
    <t>Profit</t>
  </si>
  <si>
    <t>xDrive</t>
  </si>
  <si>
    <t>Premium I</t>
  </si>
  <si>
    <t>Use pivot tables to answer the following questions</t>
  </si>
  <si>
    <t>PREMGR</t>
  </si>
  <si>
    <t>Put the answers in the spots below column across from each question</t>
  </si>
  <si>
    <t>Leather</t>
  </si>
  <si>
    <t>1) What is the average mileage of a Chevrolet.</t>
  </si>
  <si>
    <t>Leather Group</t>
  </si>
  <si>
    <t>2) What color is most common?</t>
  </si>
  <si>
    <t>3) How many miles does the average black Chevrolet have?</t>
  </si>
  <si>
    <t>Essence</t>
  </si>
  <si>
    <t>4) What is the average age of vehicles with the LT trim</t>
  </si>
  <si>
    <t>CXL</t>
  </si>
  <si>
    <t>5) What are the maximum and minimum ages for all red cars.</t>
  </si>
  <si>
    <t>Take a screenshot of the answers below.  (Annoying?  Too bad.  This makes it easier for me)</t>
  </si>
  <si>
    <t>Premium Collection</t>
  </si>
  <si>
    <t>Put it in the word document</t>
  </si>
  <si>
    <t>3.6L Premium</t>
  </si>
  <si>
    <t>2.5L</t>
  </si>
  <si>
    <t>ANSWERS</t>
  </si>
  <si>
    <t>2.0L Turbo Luxury Collection</t>
  </si>
  <si>
    <t>Premier Auto</t>
  </si>
  <si>
    <t>ZR2</t>
  </si>
  <si>
    <t>LT</t>
  </si>
  <si>
    <t>LT w/1LT</t>
  </si>
  <si>
    <t>HICTRY</t>
  </si>
  <si>
    <t>LTZ w/2LZ</t>
  </si>
  <si>
    <t>LS</t>
  </si>
  <si>
    <t>Grand Sport</t>
  </si>
  <si>
    <t>1LT Auto</t>
  </si>
  <si>
    <t>LS w/1LS</t>
  </si>
  <si>
    <t>Premier</t>
  </si>
  <si>
    <t>LT w/2LT</t>
  </si>
  <si>
    <t>1LT</t>
  </si>
  <si>
    <t>1SS</t>
  </si>
  <si>
    <t>LT Auto</t>
  </si>
  <si>
    <t>LTZ</t>
  </si>
  <si>
    <t>Premier w/2LZ</t>
  </si>
  <si>
    <t>LT2</t>
  </si>
  <si>
    <t>2LT</t>
  </si>
  <si>
    <t>WT</t>
  </si>
  <si>
    <t>Z71</t>
  </si>
  <si>
    <t>LTZ Auto</t>
  </si>
  <si>
    <t>SXT</t>
  </si>
  <si>
    <t>Citadel</t>
  </si>
  <si>
    <t>AVP/SE</t>
  </si>
  <si>
    <t>Easy</t>
  </si>
  <si>
    <t>SE</t>
  </si>
  <si>
    <t>Titanium</t>
  </si>
  <si>
    <t>Limited</t>
  </si>
  <si>
    <t>SLT-1</t>
  </si>
  <si>
    <t>SLE</t>
  </si>
  <si>
    <t>SLE-2</t>
  </si>
  <si>
    <t>SLT-2</t>
  </si>
  <si>
    <t>SLT</t>
  </si>
  <si>
    <t>2.4L</t>
  </si>
  <si>
    <t>Latitude</t>
  </si>
  <si>
    <t>Sport</t>
  </si>
  <si>
    <t>Sahara</t>
  </si>
  <si>
    <t>LX</t>
  </si>
  <si>
    <t>#ERROR!</t>
  </si>
  <si>
    <t>BASE</t>
  </si>
  <si>
    <t>Tradesman</t>
  </si>
  <si>
    <t>XLE V6</t>
  </si>
  <si>
    <t>quantity</t>
  </si>
  <si>
    <t>fixed cost</t>
  </si>
  <si>
    <t>variable cost (cummulative)</t>
  </si>
  <si>
    <t>total cost</t>
  </si>
  <si>
    <t>average fixed cost</t>
  </si>
  <si>
    <t>average variable cost</t>
  </si>
  <si>
    <t>average total cost</t>
  </si>
  <si>
    <t>marginal cost</t>
  </si>
  <si>
    <t>Finish the table using Excel, not by hand.</t>
  </si>
  <si>
    <t>Hint, there is no value for the first cell in the marginal cost column since MC requires a difference between costs and there is no quantity of -1 to compare it to.</t>
  </si>
  <si>
    <t>Take a screenshot of the completed table.  Label it "cost curves"</t>
  </si>
  <si>
    <t>Formulas</t>
  </si>
  <si>
    <t>TC = FC + VC</t>
  </si>
  <si>
    <t>AC = TC / Q</t>
  </si>
  <si>
    <t>MC = Change in Y from one unit change in X</t>
  </si>
  <si>
    <t>DATE,UNRATE_PC1,HOUST_PC1,FEDFUNDS_PC1</t>
  </si>
  <si>
    <t>This may seem strange, but I use it constantly as a way to clean up and structure data</t>
  </si>
  <si>
    <t>7/1/1956,10,.,63.69048</t>
  </si>
  <si>
    <t>8/1/1956,-2.38095,.,39.28571</t>
  </si>
  <si>
    <t>Use excel's data to columns button (in the data tab)  to split column A into three columns</t>
  </si>
  <si>
    <t>9/1/1956,-4.87805,.,35.3211</t>
  </si>
  <si>
    <t>You'll have to specify a "delimiter", the character, which is the character separating the values</t>
  </si>
  <si>
    <t>10/1/1956,-9.30233,.,32.14286</t>
  </si>
  <si>
    <t>Values here are split by commas and colons.</t>
  </si>
  <si>
    <t>11/1/1956,2.38095,.,22.55319</t>
  </si>
  <si>
    <t>12/1/1956,0,.,18.54839</t>
  </si>
  <si>
    <t>Now use the "=concatentate()" function to recombine the columns in a different order: housing starts, federal funds rate, unemployment, and date ALSO add a blank space and an exclamation point.  Put these values in column E.</t>
  </si>
  <si>
    <t>1/1/1957,5,.,15.91837</t>
  </si>
  <si>
    <t>2/1/1957,0,.,20</t>
  </si>
  <si>
    <t>To use "=concatentate()" we put each cell we want put together inside the brackets, split by a comma.  For blank spaces, we put use quotes with a blank space in the middle, like this: " "</t>
  </si>
  <si>
    <t>3/1/1957,-11.90476,.,18.4</t>
  </si>
  <si>
    <t>Example: =concatentate(A4," ", C4) would merge the text in A4 with the text in C4, leaving a single blank space in the middle</t>
  </si>
  <si>
    <t>4/1/1957,-2.5,.,14.50382</t>
  </si>
  <si>
    <t>5/1/1957,-4.65116,.,9.09091</t>
  </si>
  <si>
    <t>Zoom out ("CTRL" button on keyboard and scroll mouse wheel) and take a picture of the first 50 rows</t>
  </si>
  <si>
    <t>6/1/1957,0,.,10.70111</t>
  </si>
  <si>
    <t>7/1/1957,-4.54545,.,8.72727</t>
  </si>
  <si>
    <t>Name the image texttocolumns and put it in your word document</t>
  </si>
  <si>
    <t>8/1/1957,0,.,18.68132</t>
  </si>
  <si>
    <t>9/1/1957,12.82051,.,17.62712</t>
  </si>
  <si>
    <t>Hit the back button until the page is the same as when you started</t>
  </si>
  <si>
    <t>10/1/1957,15.38462,.,18.24324</t>
  </si>
  <si>
    <t>11/1/1957,18.60465,.,13.88889</t>
  </si>
  <si>
    <t>Now split the text to columns after the first four characters.  Take a screen shot and include it in your document</t>
  </si>
  <si>
    <t>12/1/1957,23.80952,.,1.36054</t>
  </si>
  <si>
    <t>1/1/1958,38.09524,.,-4.22535</t>
  </si>
  <si>
    <t>2/1/1958,64.10256,.,-44.33333</t>
  </si>
  <si>
    <t>3/1/1958,81.08108,.,-59.45946</t>
  </si>
  <si>
    <t>4/1/1958,89.74359,.,-58</t>
  </si>
  <si>
    <t>5/1/1958,80.4878,.,-79</t>
  </si>
  <si>
    <t>6/1/1958,69.76744,.,-69</t>
  </si>
  <si>
    <t>7/1/1958,78.57143,.,-77.25753</t>
  </si>
  <si>
    <t>8/1/1958,80.4878,.,-52.77778</t>
  </si>
  <si>
    <t>9/1/1958,61.36364,.,-49.27954</t>
  </si>
  <si>
    <t>10/1/1958,48.88889,.,-48.57143</t>
  </si>
  <si>
    <t>11/1/1958,21.56863,.,-30.79268</t>
  </si>
  <si>
    <t>12/1/1958,19.23077,.,-18.79195</t>
  </si>
  <si>
    <t>1/1/1959,3.44828,.,-8.82353</t>
  </si>
  <si>
    <t>2/1/1959,-7.8125,.,45.50898</t>
  </si>
  <si>
    <t>3/1/1959,-16.41791,.,133.33333</t>
  </si>
  <si>
    <t>4/1/1959,-29.72973,.,134.92063</t>
  </si>
  <si>
    <t>5/1/1959,-31.08108,.,360.31746</t>
  </si>
  <si>
    <t>6/1/1959,-31.50685,.,264.51613</t>
  </si>
  <si>
    <t>7/1/1959,-32,.,410.29412</t>
  </si>
  <si>
    <t>8/1/1959,-29.72973,.,128.75817</t>
  </si>
  <si>
    <t>9/1/1959,-22.53521,.,113.63636</t>
  </si>
  <si>
    <t>10/1/1959,-14.92537,.,121.11111</t>
  </si>
  <si>
    <t>11/1/1959,-6.45161,.,76.21145</t>
  </si>
  <si>
    <t>12/1/1959,-14.51613,.,64.87603</t>
  </si>
  <si>
    <t>1/1/1960,-13.33333,-11.88896,60.8871</t>
  </si>
  <si>
    <t>2/1/1960,-18.64407,-9.83803,63.37449</t>
  </si>
  <si>
    <t>3/1/1960,-3.57143,-31.54321,37.14286</t>
  </si>
  <si>
    <t>4/1/1960,0,-18.93082,32.43243</t>
  </si>
  <si>
    <t>5/1/1960,0,-15.15354,32.75862</t>
  </si>
  <si>
    <t>6/1/1960,8,-17.0326,-2.0649</t>
  </si>
  <si>
    <t>7/1/1960,7.84314,-22.62443,-6.91643</t>
  </si>
  <si>
    <t>8/1/1960,7.69231,-6.01399,-14.85714</t>
  </si>
  <si>
    <t>9/1/1960,0,-28.76623,-30.85106</t>
  </si>
  <si>
    <t>10/1/1960,7.01754,-8.04428,-37.9397</t>
  </si>
  <si>
    <t>11/1/1960,5.17241,-12.00565,-39</t>
  </si>
  <si>
    <t>12/1/1960,24.5283,-33.604,-50.37594</t>
  </si>
  <si>
    <t>1/1/1961,26.92308,-18.9726,-63.65915</t>
  </si>
  <si>
    <t>Rows and columns</t>
  </si>
  <si>
    <t>Arithmatic</t>
  </si>
  <si>
    <t>Referncing other cells</t>
  </si>
  <si>
    <t>Functions and formulas</t>
  </si>
  <si>
    <t>Drag columns / click square</t>
  </si>
  <si>
    <t>F4 and absolute reference</t>
  </si>
  <si>
    <t>Sum function</t>
  </si>
  <si>
    <t>Rand function</t>
  </si>
  <si>
    <t>Formatting cells</t>
  </si>
  <si>
    <t>Find and replace</t>
  </si>
  <si>
    <t>Text to columns</t>
  </si>
  <si>
    <t>Function menu</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</si>
</sst>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sz val="18.0"/>
    </font>
    <font>
      <sz val="10.0"/>
      <name val="Arial"/>
    </font>
    <font>
      <b/>
      <sz val="10.0"/>
      <name val="Arial"/>
    </font>
    <font>
      <sz val="11.0"/>
      <color rgb="FF000000"/>
      <name val="Calibri"/>
    </font>
    <font>
      <name val="Arial"/>
    </font>
    <font>
      <sz val="11.0"/>
      <color rgb="FF000000"/>
      <name val="Inconsolata"/>
    </font>
    <font>
      <sz val="36.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6" numFmtId="0" xfId="0" applyAlignment="1" applyFont="1">
      <alignment horizontal="right"/>
    </xf>
    <xf borderId="0" fillId="0" fontId="7" numFmtId="0" xfId="0" applyAlignment="1" applyFont="1">
      <alignment horizontal="right" readingOrder="0" shrinkToFit="0" vertical="bottom" wrapText="0"/>
    </xf>
    <xf borderId="0" fillId="2" fontId="8" numFmtId="0" xfId="0" applyFill="1" applyFont="1"/>
    <xf borderId="0" fillId="0" fontId="7" numFmtId="0" xfId="0" applyAlignment="1" applyFont="1">
      <alignment readingOrder="0" vertical="bottom"/>
    </xf>
    <xf borderId="1" fillId="0" fontId="7" numFmtId="0" xfId="0" applyAlignment="1" applyBorder="1" applyFont="1">
      <alignment readingOrder="0" shrinkToFit="0" vertical="bottom" wrapText="0"/>
    </xf>
    <xf borderId="0" fillId="0" fontId="7" numFmtId="0" xfId="0" applyAlignment="1" applyFont="1">
      <alignment vertical="bottom"/>
    </xf>
    <xf borderId="0" fillId="0" fontId="7"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Real GDP, % Change, Year/year</a:t>
            </a:r>
          </a:p>
        </c:rich>
      </c:tx>
      <c:overlay val="0"/>
    </c:title>
    <c:plotArea>
      <c:layout/>
      <c:lineChart>
        <c:ser>
          <c:idx val="0"/>
          <c:order val="0"/>
          <c:tx>
            <c:strRef>
              <c:f>'Forecasting-ish'!$M$2</c:f>
            </c:strRef>
          </c:tx>
          <c:spPr>
            <a:ln cmpd="sng">
              <a:solidFill>
                <a:srgbClr val="4285F4"/>
              </a:solidFill>
            </a:ln>
          </c:spPr>
          <c:marker>
            <c:symbol val="none"/>
          </c:marker>
          <c:cat>
            <c:strRef>
              <c:f>'Forecasting-ish'!$L$3:$L$18</c:f>
            </c:strRef>
          </c:cat>
          <c:val>
            <c:numRef>
              <c:f>'Forecasting-ish'!$M$3:$M$18</c:f>
              <c:numCache/>
            </c:numRef>
          </c:val>
          <c:smooth val="0"/>
        </c:ser>
        <c:axId val="954408271"/>
        <c:axId val="1679722268"/>
      </c:lineChart>
      <c:catAx>
        <c:axId val="95440827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Month/Year</a:t>
                </a:r>
              </a:p>
            </c:rich>
          </c:tx>
          <c:overlay val="0"/>
        </c:title>
        <c:numFmt formatCode="General" sourceLinked="1"/>
        <c:majorTickMark val="none"/>
        <c:minorTickMark val="none"/>
        <c:spPr/>
        <c:txPr>
          <a:bodyPr/>
          <a:lstStyle/>
          <a:p>
            <a:pPr lvl="0">
              <a:defRPr b="0">
                <a:solidFill>
                  <a:srgbClr val="000000"/>
                </a:solidFill>
                <a:latin typeface="Roboto"/>
              </a:defRPr>
            </a:pPr>
          </a:p>
        </c:txPr>
        <c:crossAx val="1679722268"/>
      </c:catAx>
      <c:valAx>
        <c:axId val="16797222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954408271"/>
      </c:valAx>
    </c:plotArea>
    <c:legend>
      <c:legendPos val="r"/>
      <c:overlay val="0"/>
      <c:txPr>
        <a:bodyPr/>
        <a:lstStyle/>
        <a:p>
          <a:pPr lvl="0">
            <a:defRPr b="0">
              <a:solidFill>
                <a:srgbClr val="000000"/>
              </a:solidFill>
              <a:latin typeface="Roboto"/>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542925</xdr:colOff>
      <xdr:row>24</xdr:row>
      <xdr:rowOff>9525</xdr:rowOff>
    </xdr:from>
    <xdr:ext cx="10477500" cy="6477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3">
      <c r="A3" s="1" t="s">
        <v>1</v>
      </c>
    </row>
    <row r="5">
      <c r="A5" s="2" t="s">
        <v>2</v>
      </c>
      <c r="B5" s="3"/>
      <c r="C5" s="3"/>
      <c r="D5" s="3"/>
      <c r="E5" s="3"/>
      <c r="F5" s="3"/>
      <c r="G5" s="3"/>
      <c r="H5" s="3"/>
      <c r="I5" s="3"/>
      <c r="J5" s="3"/>
      <c r="K5" s="3"/>
      <c r="L5" s="3"/>
      <c r="M5" s="3"/>
      <c r="N5" s="3"/>
      <c r="O5" s="3"/>
      <c r="P5" s="3"/>
      <c r="Q5" s="3"/>
      <c r="R5" s="3"/>
      <c r="S5" s="3"/>
      <c r="T5" s="3"/>
      <c r="U5" s="3"/>
      <c r="V5" s="3"/>
      <c r="W5" s="3"/>
      <c r="X5" s="3"/>
      <c r="Y5" s="3"/>
      <c r="Z5" s="3"/>
    </row>
    <row r="6">
      <c r="A6" s="1"/>
    </row>
    <row r="7">
      <c r="A7"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4</v>
      </c>
      <c r="B1" s="1" t="s">
        <v>5</v>
      </c>
      <c r="C1" s="1" t="s">
        <v>6</v>
      </c>
      <c r="D1" s="1" t="s">
        <v>7</v>
      </c>
      <c r="F1" s="1" t="s">
        <v>8</v>
      </c>
    </row>
    <row r="2">
      <c r="A2" s="1">
        <v>1.0</v>
      </c>
      <c r="B2" s="1">
        <v>3.0</v>
      </c>
      <c r="C2" s="1">
        <v>3.0</v>
      </c>
      <c r="D2">
        <f t="shared" ref="D2:D5" si="1">C2*B2</f>
        <v>9</v>
      </c>
      <c r="F2" s="1" t="s">
        <v>9</v>
      </c>
    </row>
    <row r="3">
      <c r="A3" s="1">
        <v>2.0</v>
      </c>
      <c r="B3" s="1">
        <v>4.0</v>
      </c>
      <c r="C3" s="1">
        <v>3.0</v>
      </c>
      <c r="D3">
        <f t="shared" si="1"/>
        <v>12</v>
      </c>
      <c r="F3" s="1" t="s">
        <v>10</v>
      </c>
    </row>
    <row r="4">
      <c r="A4" s="1">
        <v>3.0</v>
      </c>
      <c r="B4" s="1">
        <v>2.0</v>
      </c>
      <c r="C4" s="1">
        <v>3.0</v>
      </c>
      <c r="D4">
        <f t="shared" si="1"/>
        <v>6</v>
      </c>
      <c r="F4" s="1" t="s">
        <v>11</v>
      </c>
    </row>
    <row r="5">
      <c r="A5" s="1">
        <v>4.0</v>
      </c>
      <c r="B5" s="1">
        <v>3.0</v>
      </c>
      <c r="C5" s="1">
        <v>3.0</v>
      </c>
      <c r="D5">
        <f t="shared" si="1"/>
        <v>9</v>
      </c>
      <c r="F5" s="1" t="s">
        <v>12</v>
      </c>
    </row>
    <row r="6">
      <c r="F6" s="1" t="s">
        <v>13</v>
      </c>
    </row>
    <row r="7">
      <c r="F7" s="1" t="s">
        <v>14</v>
      </c>
    </row>
    <row r="8">
      <c r="D8">
        <f>sum(D2:D5)</f>
        <v>36</v>
      </c>
      <c r="F8" s="1" t="s">
        <v>15</v>
      </c>
    </row>
    <row r="9">
      <c r="F9" s="1" t="s">
        <v>16</v>
      </c>
    </row>
    <row r="10">
      <c r="F10" s="1" t="s">
        <v>17</v>
      </c>
      <c r="N10" s="4" t="s">
        <v>18</v>
      </c>
    </row>
    <row r="12">
      <c r="F12" s="1" t="s">
        <v>19</v>
      </c>
    </row>
    <row r="14">
      <c r="F14" s="1" t="s">
        <v>20</v>
      </c>
    </row>
    <row r="16">
      <c r="F16" s="2" t="s">
        <v>21</v>
      </c>
    </row>
    <row r="17">
      <c r="F17" s="2" t="s">
        <v>22</v>
      </c>
      <c r="G17" s="2" t="s">
        <v>23</v>
      </c>
    </row>
    <row r="18">
      <c r="F18" s="1" t="s">
        <v>24</v>
      </c>
      <c r="G18" s="1">
        <v>4.0</v>
      </c>
    </row>
    <row r="19">
      <c r="F19" s="1" t="s">
        <v>25</v>
      </c>
      <c r="G19" s="1">
        <v>3.0</v>
      </c>
    </row>
    <row r="20">
      <c r="F20" s="1" t="s">
        <v>26</v>
      </c>
      <c r="G20" s="1">
        <v>2.0</v>
      </c>
    </row>
    <row r="21">
      <c r="F21" s="1" t="s">
        <v>27</v>
      </c>
      <c r="G21" s="1">
        <v>1.0</v>
      </c>
    </row>
    <row r="22">
      <c r="F22" s="1" t="s">
        <v>28</v>
      </c>
      <c r="G22" s="1">
        <v>0.0</v>
      </c>
    </row>
    <row r="27">
      <c r="A27" s="2"/>
    </row>
    <row r="28">
      <c r="A28" s="1" t="s">
        <v>29</v>
      </c>
    </row>
    <row r="29">
      <c r="A29" s="1" t="s">
        <v>30</v>
      </c>
    </row>
    <row r="30">
      <c r="A30" s="2"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29"/>
    <col customWidth="1" min="2" max="2" width="20.29"/>
    <col customWidth="1" min="3" max="3" width="17.71"/>
    <col customWidth="1" min="4" max="8" width="14.43"/>
  </cols>
  <sheetData>
    <row r="1" ht="15.75" customHeight="1">
      <c r="A1" s="5" t="s">
        <v>32</v>
      </c>
      <c r="B1" s="5" t="s">
        <v>33</v>
      </c>
      <c r="C1" s="6" t="s">
        <v>34</v>
      </c>
      <c r="D1" s="1" t="s">
        <v>35</v>
      </c>
      <c r="E1" s="1" t="s">
        <v>36</v>
      </c>
      <c r="F1" s="1" t="s">
        <v>37</v>
      </c>
    </row>
    <row r="2" ht="15.75" customHeight="1">
      <c r="A2" s="5"/>
      <c r="D2" s="2"/>
      <c r="E2" s="2"/>
      <c r="F2" s="2"/>
      <c r="G2" s="2"/>
      <c r="H2" s="2" t="s">
        <v>38</v>
      </c>
      <c r="N2" s="6"/>
      <c r="O2" s="6"/>
    </row>
    <row r="3" ht="15.75" customHeight="1">
      <c r="A3" s="5"/>
      <c r="D3" s="2"/>
      <c r="E3" s="2"/>
      <c r="F3" s="2"/>
      <c r="G3" s="2"/>
      <c r="H3" s="2" t="s">
        <v>39</v>
      </c>
      <c r="N3" s="6"/>
      <c r="O3" s="6"/>
    </row>
    <row r="4" ht="15.75" customHeight="1">
      <c r="A4" s="5"/>
      <c r="D4" s="2"/>
      <c r="E4" s="2"/>
      <c r="F4" s="2"/>
      <c r="G4" s="6"/>
      <c r="H4" s="6" t="s">
        <v>40</v>
      </c>
      <c r="N4" s="6"/>
      <c r="O4" s="6"/>
    </row>
    <row r="5" ht="15.75" customHeight="1">
      <c r="A5" s="5"/>
      <c r="D5" s="2"/>
      <c r="E5" s="2"/>
      <c r="F5" s="2"/>
      <c r="G5" s="6"/>
      <c r="H5" s="6" t="s">
        <v>41</v>
      </c>
      <c r="N5" s="6"/>
      <c r="O5" s="6"/>
    </row>
    <row r="6" ht="15.75" customHeight="1">
      <c r="A6" s="5"/>
      <c r="D6" s="2"/>
      <c r="E6" s="2"/>
      <c r="F6" s="2"/>
      <c r="G6" s="5"/>
      <c r="H6" s="5"/>
    </row>
    <row r="7" ht="15.75" customHeight="1">
      <c r="A7" s="5"/>
      <c r="D7" s="2"/>
      <c r="E7" s="2"/>
      <c r="F7" s="2"/>
      <c r="G7" s="6"/>
      <c r="H7" s="6" t="s">
        <v>42</v>
      </c>
    </row>
    <row r="8" ht="15.75" customHeight="1">
      <c r="A8" s="5"/>
      <c r="D8" s="2"/>
      <c r="E8" s="2"/>
      <c r="F8" s="2"/>
      <c r="G8" s="6"/>
      <c r="H8" s="6" t="s">
        <v>36</v>
      </c>
      <c r="I8" s="1">
        <v>30.0</v>
      </c>
    </row>
    <row r="9" ht="15.75" customHeight="1">
      <c r="A9" s="5"/>
      <c r="D9" s="2"/>
      <c r="E9" s="2"/>
      <c r="F9" s="2"/>
      <c r="G9" s="6"/>
      <c r="H9" s="6" t="s">
        <v>43</v>
      </c>
      <c r="I9" s="1">
        <v>-5.0</v>
      </c>
    </row>
    <row r="10" ht="15.75" customHeight="1">
      <c r="A10" s="5"/>
      <c r="D10" s="2"/>
      <c r="E10" s="2"/>
      <c r="F10" s="2"/>
      <c r="G10" s="6"/>
      <c r="H10" s="6" t="s">
        <v>44</v>
      </c>
      <c r="I10" s="1">
        <v>0.75</v>
      </c>
    </row>
    <row r="11" ht="15.75" customHeight="1">
      <c r="A11" s="5"/>
      <c r="D11" s="2"/>
      <c r="E11" s="2"/>
      <c r="F11" s="2"/>
    </row>
    <row r="12" ht="15.75" customHeight="1">
      <c r="A12" s="5"/>
      <c r="D12" s="2"/>
      <c r="E12" s="2"/>
      <c r="F12" s="2"/>
      <c r="G12" s="5"/>
      <c r="H12" s="5" t="s">
        <v>45</v>
      </c>
    </row>
    <row r="13" ht="15.75" customHeight="1">
      <c r="A13" s="5"/>
      <c r="D13" s="2"/>
      <c r="E13" s="2"/>
      <c r="F13" s="2"/>
      <c r="G13" s="5"/>
      <c r="H13" s="6" t="s">
        <v>46</v>
      </c>
    </row>
    <row r="14" ht="15.75" customHeight="1">
      <c r="A14" s="5"/>
      <c r="D14" s="2"/>
      <c r="E14" s="2"/>
      <c r="F14" s="2"/>
      <c r="G14" s="5"/>
      <c r="H14" s="5"/>
    </row>
    <row r="15" ht="15.75" customHeight="1">
      <c r="A15" s="5"/>
      <c r="D15" s="2"/>
      <c r="E15" s="2"/>
      <c r="F15" s="2"/>
      <c r="G15" s="6"/>
      <c r="H15" s="6" t="s">
        <v>47</v>
      </c>
    </row>
    <row r="16" ht="15.75" customHeight="1">
      <c r="A16" s="5"/>
      <c r="D16" s="2"/>
      <c r="E16" s="2"/>
      <c r="F16" s="2"/>
      <c r="G16" s="5"/>
      <c r="H16" s="6" t="s">
        <v>48</v>
      </c>
    </row>
    <row r="17" ht="15.75" customHeight="1">
      <c r="A17" s="5"/>
      <c r="D17" s="2"/>
      <c r="E17" s="2"/>
    </row>
    <row r="18" ht="15.75" customHeight="1">
      <c r="A18" s="5"/>
      <c r="D18" s="2"/>
      <c r="E18" s="2"/>
      <c r="F18" s="5"/>
      <c r="G18" s="5"/>
      <c r="H18" s="6" t="s">
        <v>49</v>
      </c>
    </row>
    <row r="19" ht="15.75" customHeight="1">
      <c r="A19" s="5"/>
      <c r="D19" s="2"/>
      <c r="E19" s="2"/>
    </row>
    <row r="20" ht="15.75" customHeight="1">
      <c r="A20" s="5"/>
      <c r="D20" s="2"/>
      <c r="E20" s="2"/>
      <c r="F20" s="6"/>
      <c r="G20" s="6"/>
      <c r="H20" s="6" t="s">
        <v>50</v>
      </c>
    </row>
    <row r="21" ht="15.75" customHeight="1">
      <c r="A21" s="7" t="s">
        <v>51</v>
      </c>
      <c r="D21" s="2"/>
      <c r="E21" s="2"/>
    </row>
    <row r="22" ht="15.75" customHeight="1">
      <c r="A22" s="6" t="s">
        <v>52</v>
      </c>
      <c r="D22" s="2"/>
      <c r="E22" s="2"/>
      <c r="F22" s="5"/>
      <c r="G22" s="5"/>
    </row>
    <row r="23" ht="15.75" customHeight="1">
      <c r="A23" s="1" t="s">
        <v>53</v>
      </c>
      <c r="D23" s="5"/>
      <c r="H23" s="1" t="s">
        <v>54</v>
      </c>
    </row>
    <row r="24" ht="15.75" customHeight="1">
      <c r="A24" s="6" t="s">
        <v>55</v>
      </c>
      <c r="E24" s="5"/>
      <c r="F24" s="5"/>
      <c r="G24" s="5"/>
      <c r="H24" s="6" t="s">
        <v>56</v>
      </c>
    </row>
    <row r="25" ht="15.75" customHeight="1">
      <c r="A25" s="6" t="s">
        <v>57</v>
      </c>
      <c r="E25" s="5"/>
      <c r="F25" s="5"/>
      <c r="G25" s="5"/>
      <c r="H25" s="5"/>
    </row>
    <row r="26" ht="15.75" customHeight="1">
      <c r="A26" s="6" t="s">
        <v>58</v>
      </c>
      <c r="E26" s="5"/>
      <c r="F26" s="5"/>
      <c r="G26" s="5"/>
      <c r="H26" s="5"/>
    </row>
    <row r="27" ht="15.75" customHeight="1">
      <c r="A27" s="6" t="s">
        <v>59</v>
      </c>
      <c r="E27" s="5"/>
      <c r="F27" s="5"/>
      <c r="G27" s="5"/>
      <c r="H27" s="6" t="s">
        <v>60</v>
      </c>
    </row>
    <row r="28" ht="15.75" customHeight="1">
      <c r="A28" s="6" t="s">
        <v>61</v>
      </c>
      <c r="D28" s="5"/>
      <c r="H28" s="1" t="s">
        <v>62</v>
      </c>
    </row>
    <row r="29" ht="15.75" customHeight="1">
      <c r="A29" s="5"/>
      <c r="E29" s="5"/>
      <c r="F29" s="5"/>
      <c r="G29" s="5"/>
      <c r="H29" s="5"/>
    </row>
    <row r="30" ht="15.75" customHeight="1">
      <c r="A30" s="5"/>
      <c r="E30" s="5"/>
      <c r="F30" s="5"/>
      <c r="G30" s="5"/>
      <c r="H30" s="6" t="s">
        <v>63</v>
      </c>
    </row>
    <row r="31" ht="15.75" customHeight="1">
      <c r="A31" s="5"/>
    </row>
    <row r="32" ht="15.75" customHeight="1">
      <c r="A32" s="5"/>
      <c r="E32" s="5"/>
      <c r="F32" s="5"/>
      <c r="G32" s="5"/>
      <c r="H32" s="5" t="s">
        <v>64</v>
      </c>
    </row>
    <row r="33" ht="15.75" customHeight="1">
      <c r="A33" s="5"/>
    </row>
    <row r="34" ht="15.75" customHeight="1">
      <c r="A34" s="5"/>
    </row>
    <row r="35" ht="15.75" customHeight="1">
      <c r="A35" s="5"/>
    </row>
    <row r="36" ht="15.75" customHeight="1">
      <c r="A36" s="5"/>
    </row>
    <row r="37" ht="15.75" customHeight="1">
      <c r="A37" s="5"/>
    </row>
    <row r="38" ht="15.75" customHeight="1">
      <c r="A38" s="5"/>
    </row>
    <row r="39" ht="15.75" customHeight="1">
      <c r="A39" s="5"/>
    </row>
    <row r="40" ht="15.75" customHeight="1">
      <c r="A40" s="5"/>
    </row>
    <row r="41" ht="15.75" customHeight="1">
      <c r="A41" s="5"/>
    </row>
    <row r="42" ht="15.75" customHeight="1">
      <c r="A42" s="5"/>
    </row>
    <row r="43" ht="15.75" customHeight="1">
      <c r="A43" s="5"/>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5.75" customHeight="1">
      <c r="A1" s="8" t="s">
        <v>65</v>
      </c>
      <c r="B1" s="8" t="s">
        <v>66</v>
      </c>
      <c r="C1" s="8" t="s">
        <v>67</v>
      </c>
      <c r="D1" s="8" t="s">
        <v>68</v>
      </c>
      <c r="E1" s="8" t="s">
        <v>69</v>
      </c>
      <c r="F1" s="8" t="s">
        <v>70</v>
      </c>
      <c r="G1" s="8" t="s">
        <v>71</v>
      </c>
      <c r="H1" s="8" t="s">
        <v>72</v>
      </c>
      <c r="J1" s="1"/>
    </row>
    <row r="2" ht="15.75" customHeight="1">
      <c r="A2" s="8" t="s">
        <v>73</v>
      </c>
      <c r="B2" s="9">
        <v>2016.0</v>
      </c>
      <c r="C2" s="8" t="s">
        <v>74</v>
      </c>
      <c r="D2" s="8" t="s">
        <v>75</v>
      </c>
      <c r="E2" s="8" t="s">
        <v>76</v>
      </c>
      <c r="F2" s="9">
        <v>92.0</v>
      </c>
      <c r="G2" s="9">
        <v>7188.0</v>
      </c>
      <c r="H2" s="9">
        <v>22990.0</v>
      </c>
    </row>
    <row r="3" ht="15.75" customHeight="1">
      <c r="A3" s="8" t="s">
        <v>73</v>
      </c>
      <c r="B3" s="9">
        <v>2017.0</v>
      </c>
      <c r="C3" s="8" t="s">
        <v>74</v>
      </c>
      <c r="D3" s="8" t="s">
        <v>77</v>
      </c>
      <c r="E3" s="8" t="s">
        <v>78</v>
      </c>
      <c r="F3" s="9">
        <v>368.0</v>
      </c>
      <c r="G3" s="9">
        <v>3.0</v>
      </c>
      <c r="H3" s="9">
        <v>32745.0</v>
      </c>
    </row>
    <row r="4" ht="15.75" customHeight="1">
      <c r="A4" s="8" t="s">
        <v>73</v>
      </c>
      <c r="B4" s="9">
        <v>2012.0</v>
      </c>
      <c r="C4" s="8" t="s">
        <v>74</v>
      </c>
      <c r="D4" s="8" t="s">
        <v>79</v>
      </c>
      <c r="E4" s="8" t="s">
        <v>80</v>
      </c>
      <c r="F4" s="9">
        <v>24.0</v>
      </c>
      <c r="G4" s="9">
        <v>82863.0</v>
      </c>
      <c r="H4" s="9">
        <v>5990.0</v>
      </c>
    </row>
    <row r="5" ht="15.75" customHeight="1">
      <c r="A5" s="8" t="s">
        <v>73</v>
      </c>
      <c r="B5" s="9">
        <v>2017.0</v>
      </c>
      <c r="C5" s="8" t="s">
        <v>81</v>
      </c>
      <c r="D5" s="8" t="s">
        <v>82</v>
      </c>
      <c r="E5" s="8" t="s">
        <v>83</v>
      </c>
      <c r="F5" s="9">
        <v>130.0</v>
      </c>
      <c r="G5" s="9">
        <v>24393.0</v>
      </c>
      <c r="H5" s="9">
        <v>23990.0</v>
      </c>
      <c r="J5" s="1" t="s">
        <v>84</v>
      </c>
    </row>
    <row r="6" ht="15.75" customHeight="1">
      <c r="A6" s="8" t="s">
        <v>73</v>
      </c>
      <c r="B6" s="9">
        <v>2017.0</v>
      </c>
      <c r="C6" s="8" t="s">
        <v>85</v>
      </c>
      <c r="D6" s="8" t="s">
        <v>86</v>
      </c>
      <c r="E6" s="8" t="s">
        <v>87</v>
      </c>
      <c r="F6" s="9">
        <v>130.0</v>
      </c>
      <c r="G6" s="9">
        <v>19368.0</v>
      </c>
      <c r="H6" s="9">
        <v>15990.0</v>
      </c>
      <c r="J6" s="1" t="s">
        <v>88</v>
      </c>
    </row>
    <row r="7" ht="15.75" customHeight="1">
      <c r="A7" s="8" t="s">
        <v>73</v>
      </c>
      <c r="B7" s="9">
        <v>2015.0</v>
      </c>
      <c r="C7" s="8" t="s">
        <v>74</v>
      </c>
      <c r="D7" s="8" t="s">
        <v>89</v>
      </c>
      <c r="E7" s="8" t="s">
        <v>90</v>
      </c>
      <c r="F7" s="9">
        <v>36.0</v>
      </c>
      <c r="G7" s="9">
        <v>74466.0</v>
      </c>
      <c r="H7" s="9">
        <v>10290.0</v>
      </c>
      <c r="J7" s="1" t="s">
        <v>91</v>
      </c>
    </row>
    <row r="8" ht="15.75" customHeight="1">
      <c r="A8" s="8" t="s">
        <v>73</v>
      </c>
      <c r="B8" s="9">
        <v>2017.0</v>
      </c>
      <c r="C8" s="8" t="s">
        <v>81</v>
      </c>
      <c r="D8" s="8" t="s">
        <v>82</v>
      </c>
      <c r="E8" s="8" t="s">
        <v>92</v>
      </c>
      <c r="F8" s="9">
        <v>92.0</v>
      </c>
      <c r="G8" s="9">
        <v>22654.0</v>
      </c>
      <c r="H8" s="9">
        <v>25790.0</v>
      </c>
      <c r="J8" s="1" t="s">
        <v>93</v>
      </c>
    </row>
    <row r="9" ht="15.75" customHeight="1">
      <c r="A9" s="8" t="s">
        <v>73</v>
      </c>
      <c r="B9" s="9">
        <v>2017.0</v>
      </c>
      <c r="C9" s="8" t="s">
        <v>94</v>
      </c>
      <c r="D9" s="8" t="s">
        <v>95</v>
      </c>
      <c r="E9" s="8" t="s">
        <v>96</v>
      </c>
      <c r="F9" s="9">
        <v>92.0</v>
      </c>
      <c r="G9" s="9">
        <v>22196.0</v>
      </c>
      <c r="H9" s="9">
        <v>25990.0</v>
      </c>
      <c r="J9" s="1" t="s">
        <v>97</v>
      </c>
    </row>
    <row r="10" ht="15.75" customHeight="1">
      <c r="A10" s="8" t="s">
        <v>73</v>
      </c>
      <c r="B10" s="9">
        <v>2017.0</v>
      </c>
      <c r="C10" s="8" t="s">
        <v>98</v>
      </c>
      <c r="D10" s="8" t="s">
        <v>99</v>
      </c>
      <c r="E10" s="8" t="s">
        <v>90</v>
      </c>
      <c r="F10" s="9">
        <v>64.0</v>
      </c>
      <c r="G10" s="9">
        <v>22998.0</v>
      </c>
      <c r="H10" s="9">
        <v>20990.0</v>
      </c>
    </row>
    <row r="11" ht="15.75" customHeight="1">
      <c r="A11" s="8" t="s">
        <v>73</v>
      </c>
      <c r="B11" s="9">
        <v>2011.0</v>
      </c>
      <c r="C11" s="8" t="s">
        <v>74</v>
      </c>
      <c r="D11" s="8" t="s">
        <v>100</v>
      </c>
      <c r="E11" s="8" t="s">
        <v>78</v>
      </c>
      <c r="F11" s="9">
        <v>49.0</v>
      </c>
      <c r="G11" s="9">
        <v>93678.0</v>
      </c>
      <c r="H11" s="9">
        <v>16990.0</v>
      </c>
    </row>
    <row r="12" ht="15.75" customHeight="1">
      <c r="A12" s="8" t="s">
        <v>73</v>
      </c>
      <c r="B12" s="9">
        <v>2017.0</v>
      </c>
      <c r="C12" s="8" t="s">
        <v>74</v>
      </c>
      <c r="D12" s="8" t="s">
        <v>101</v>
      </c>
      <c r="E12" s="8" t="s">
        <v>102</v>
      </c>
      <c r="F12" s="9">
        <v>37.0</v>
      </c>
      <c r="G12" s="9">
        <v>17374.0</v>
      </c>
      <c r="H12" s="9">
        <v>44990.0</v>
      </c>
      <c r="J12" s="6" t="s">
        <v>103</v>
      </c>
    </row>
    <row r="13" ht="15.75" customHeight="1">
      <c r="A13" s="8" t="s">
        <v>73</v>
      </c>
      <c r="B13" s="9">
        <v>2017.0</v>
      </c>
      <c r="C13" s="8" t="s">
        <v>81</v>
      </c>
      <c r="D13" s="8" t="s">
        <v>82</v>
      </c>
      <c r="E13" s="8" t="s">
        <v>96</v>
      </c>
      <c r="F13" s="9">
        <v>50.0</v>
      </c>
      <c r="G13" s="9">
        <v>24595.0</v>
      </c>
      <c r="H13" s="9">
        <v>24990.0</v>
      </c>
      <c r="J13" s="6" t="s">
        <v>104</v>
      </c>
    </row>
    <row r="14" ht="15.75" customHeight="1">
      <c r="A14" s="8" t="s">
        <v>73</v>
      </c>
      <c r="B14" s="9">
        <v>2017.0</v>
      </c>
      <c r="C14" s="8" t="s">
        <v>94</v>
      </c>
      <c r="D14" s="8" t="s">
        <v>105</v>
      </c>
      <c r="E14" s="8" t="s">
        <v>96</v>
      </c>
      <c r="F14" s="9">
        <v>50.0</v>
      </c>
      <c r="G14" s="9">
        <v>19529.0</v>
      </c>
      <c r="H14" s="9">
        <v>25490.0</v>
      </c>
      <c r="J14" s="6" t="s">
        <v>106</v>
      </c>
    </row>
    <row r="15" ht="15.75" customHeight="1">
      <c r="A15" s="8" t="s">
        <v>73</v>
      </c>
      <c r="B15" s="9">
        <v>2017.0</v>
      </c>
      <c r="C15" s="8" t="s">
        <v>94</v>
      </c>
      <c r="D15" s="8" t="s">
        <v>105</v>
      </c>
      <c r="E15" s="8" t="s">
        <v>92</v>
      </c>
      <c r="F15" s="9">
        <v>50.0</v>
      </c>
      <c r="G15" s="9">
        <v>32840.0</v>
      </c>
      <c r="H15" s="9">
        <v>24990.0</v>
      </c>
      <c r="J15" s="6" t="s">
        <v>107</v>
      </c>
    </row>
    <row r="16" ht="15.75" customHeight="1">
      <c r="A16" s="8" t="s">
        <v>73</v>
      </c>
      <c r="B16" s="9">
        <v>2017.0</v>
      </c>
      <c r="C16" s="8" t="s">
        <v>108</v>
      </c>
      <c r="D16" s="8" t="s">
        <v>109</v>
      </c>
      <c r="E16" s="8" t="s">
        <v>96</v>
      </c>
      <c r="F16" s="9">
        <v>21.0</v>
      </c>
      <c r="G16" s="9">
        <v>35500.0</v>
      </c>
      <c r="H16" s="9">
        <v>20490.0</v>
      </c>
    </row>
    <row r="17" ht="15.75" customHeight="1">
      <c r="A17" s="8" t="s">
        <v>73</v>
      </c>
      <c r="B17" s="9">
        <v>2017.0</v>
      </c>
      <c r="C17" s="8" t="s">
        <v>81</v>
      </c>
      <c r="D17" s="8" t="s">
        <v>82</v>
      </c>
      <c r="E17" s="8" t="s">
        <v>92</v>
      </c>
      <c r="F17" s="9">
        <v>21.0</v>
      </c>
      <c r="G17" s="9">
        <v>24568.0</v>
      </c>
      <c r="H17" s="9">
        <v>27990.0</v>
      </c>
    </row>
    <row r="18" ht="15.75" customHeight="1">
      <c r="A18" s="8" t="s">
        <v>73</v>
      </c>
      <c r="B18" s="9">
        <v>2015.0</v>
      </c>
      <c r="C18" s="8" t="s">
        <v>74</v>
      </c>
      <c r="D18" s="8" t="s">
        <v>110</v>
      </c>
      <c r="E18" s="8" t="s">
        <v>87</v>
      </c>
      <c r="F18" s="9">
        <v>88.0</v>
      </c>
      <c r="G18" s="9">
        <v>34424.0</v>
      </c>
      <c r="H18" s="9">
        <v>52990.0</v>
      </c>
      <c r="J18" s="2" t="s">
        <v>111</v>
      </c>
    </row>
    <row r="19" ht="15.75" customHeight="1">
      <c r="A19" s="8" t="s">
        <v>73</v>
      </c>
      <c r="B19" s="9">
        <v>2017.0</v>
      </c>
      <c r="C19" s="8" t="s">
        <v>112</v>
      </c>
      <c r="D19" s="9">
        <v>1500.0</v>
      </c>
      <c r="E19" s="8" t="s">
        <v>90</v>
      </c>
      <c r="F19" s="9">
        <v>21.0</v>
      </c>
      <c r="G19" s="9">
        <v>18380.0</v>
      </c>
      <c r="H19" s="9">
        <v>28990.0</v>
      </c>
      <c r="J19" s="2" t="s">
        <v>113</v>
      </c>
    </row>
    <row r="20" ht="15.75" customHeight="1">
      <c r="A20" s="8" t="s">
        <v>73</v>
      </c>
      <c r="B20" s="9">
        <v>2017.0</v>
      </c>
      <c r="C20" s="8" t="s">
        <v>108</v>
      </c>
      <c r="D20" s="8" t="s">
        <v>114</v>
      </c>
      <c r="E20" s="8" t="s">
        <v>83</v>
      </c>
      <c r="F20" s="9">
        <v>16.0</v>
      </c>
      <c r="G20" s="9">
        <v>19556.0</v>
      </c>
      <c r="H20" s="9">
        <v>16490.0</v>
      </c>
    </row>
    <row r="21" ht="15.75" customHeight="1">
      <c r="A21" s="8" t="s">
        <v>73</v>
      </c>
      <c r="B21" s="9">
        <v>2017.0</v>
      </c>
      <c r="C21" s="8" t="s">
        <v>98</v>
      </c>
      <c r="D21" s="8" t="s">
        <v>115</v>
      </c>
      <c r="E21" s="8" t="s">
        <v>87</v>
      </c>
      <c r="F21" s="9">
        <v>10.0</v>
      </c>
      <c r="G21" s="9">
        <v>29417.0</v>
      </c>
      <c r="H21" s="9">
        <v>17990.0</v>
      </c>
      <c r="J21" s="1" t="s">
        <v>116</v>
      </c>
    </row>
    <row r="22" ht="15.75" customHeight="1">
      <c r="A22" s="8" t="s">
        <v>73</v>
      </c>
      <c r="B22" s="9">
        <v>2011.0</v>
      </c>
      <c r="C22" s="8" t="s">
        <v>74</v>
      </c>
      <c r="D22" s="8" t="s">
        <v>100</v>
      </c>
      <c r="E22" s="8" t="s">
        <v>92</v>
      </c>
      <c r="F22" s="9">
        <v>44.0</v>
      </c>
      <c r="G22" s="9">
        <v>117926.0</v>
      </c>
      <c r="H22" s="9">
        <v>19990.0</v>
      </c>
    </row>
    <row r="23" ht="15.75" customHeight="1">
      <c r="A23" s="8" t="s">
        <v>73</v>
      </c>
      <c r="B23" s="9">
        <v>2017.0</v>
      </c>
      <c r="C23" s="8" t="s">
        <v>74</v>
      </c>
      <c r="D23" s="8" t="s">
        <v>77</v>
      </c>
      <c r="E23" s="8" t="s">
        <v>117</v>
      </c>
      <c r="F23" s="9">
        <v>217.0</v>
      </c>
      <c r="G23" s="9">
        <v>25264.0</v>
      </c>
      <c r="H23" s="9">
        <v>29990.0</v>
      </c>
    </row>
    <row r="24" ht="15.75" customHeight="1">
      <c r="A24" s="8" t="s">
        <v>73</v>
      </c>
      <c r="B24" s="9">
        <v>2016.0</v>
      </c>
      <c r="C24" s="8" t="s">
        <v>118</v>
      </c>
      <c r="D24" s="8" t="s">
        <v>119</v>
      </c>
      <c r="E24" s="8" t="s">
        <v>102</v>
      </c>
      <c r="F24" s="9">
        <v>35.0</v>
      </c>
      <c r="G24" s="9">
        <v>5883.0</v>
      </c>
      <c r="H24" s="9">
        <v>26990.0</v>
      </c>
    </row>
    <row r="25" ht="15.75" customHeight="1">
      <c r="A25" s="8" t="s">
        <v>73</v>
      </c>
      <c r="B25" s="9">
        <v>2016.0</v>
      </c>
      <c r="C25" s="8" t="s">
        <v>81</v>
      </c>
      <c r="D25" s="8" t="s">
        <v>120</v>
      </c>
      <c r="E25" s="8" t="s">
        <v>92</v>
      </c>
      <c r="F25" s="9">
        <v>130.0</v>
      </c>
      <c r="G25" s="9">
        <v>31638.0</v>
      </c>
      <c r="H25" s="9">
        <v>29990.0</v>
      </c>
    </row>
    <row r="26" ht="15.75" customHeight="1">
      <c r="A26" s="8" t="s">
        <v>73</v>
      </c>
      <c r="B26" s="9">
        <v>2016.0</v>
      </c>
      <c r="C26" s="8" t="s">
        <v>121</v>
      </c>
      <c r="D26" s="8" t="s">
        <v>122</v>
      </c>
      <c r="E26" s="8" t="s">
        <v>123</v>
      </c>
      <c r="F26" s="9">
        <v>15.0</v>
      </c>
      <c r="G26" s="9">
        <v>21454.0</v>
      </c>
      <c r="H26" s="9">
        <v>14990.0</v>
      </c>
    </row>
    <row r="27" ht="15.75" customHeight="1">
      <c r="A27" s="8" t="s">
        <v>73</v>
      </c>
      <c r="B27" s="9">
        <v>2016.0</v>
      </c>
      <c r="C27" s="8" t="s">
        <v>98</v>
      </c>
      <c r="D27" s="8" t="s">
        <v>124</v>
      </c>
      <c r="E27" s="8" t="s">
        <v>96</v>
      </c>
      <c r="F27" s="9">
        <v>50.0</v>
      </c>
      <c r="G27" s="9">
        <v>20892.0</v>
      </c>
      <c r="H27" s="9">
        <v>34990.0</v>
      </c>
    </row>
    <row r="28" ht="15.75" customHeight="1">
      <c r="A28" s="8" t="s">
        <v>73</v>
      </c>
      <c r="B28" s="9">
        <v>2016.0</v>
      </c>
      <c r="C28" s="8" t="s">
        <v>125</v>
      </c>
      <c r="D28" s="8" t="s">
        <v>126</v>
      </c>
      <c r="E28" s="8" t="s">
        <v>87</v>
      </c>
      <c r="F28" s="9">
        <v>36.0</v>
      </c>
      <c r="G28" s="9">
        <v>49028.0</v>
      </c>
      <c r="H28" s="9">
        <v>15490.0</v>
      </c>
    </row>
    <row r="29" ht="15.75" customHeight="1">
      <c r="A29" s="8" t="s">
        <v>73</v>
      </c>
      <c r="B29" s="9">
        <v>2016.0</v>
      </c>
      <c r="C29" s="8" t="s">
        <v>98</v>
      </c>
      <c r="D29" s="8" t="s">
        <v>99</v>
      </c>
      <c r="E29" s="8" t="s">
        <v>87</v>
      </c>
      <c r="F29" s="9">
        <v>28.0</v>
      </c>
      <c r="G29" s="9">
        <v>78765.0</v>
      </c>
      <c r="H29" s="9">
        <v>14490.0</v>
      </c>
    </row>
    <row r="30" ht="15.75" customHeight="1">
      <c r="A30" s="8" t="s">
        <v>73</v>
      </c>
      <c r="B30" s="9">
        <v>2015.0</v>
      </c>
      <c r="C30" s="8" t="s">
        <v>74</v>
      </c>
      <c r="D30" s="8" t="s">
        <v>127</v>
      </c>
      <c r="E30" s="8" t="s">
        <v>83</v>
      </c>
      <c r="F30" s="9">
        <v>130.0</v>
      </c>
      <c r="G30" s="9">
        <v>28376.0</v>
      </c>
      <c r="H30" s="9">
        <v>15490.0</v>
      </c>
    </row>
    <row r="31" ht="15.75" customHeight="1">
      <c r="A31" s="8" t="s">
        <v>73</v>
      </c>
      <c r="B31" s="9">
        <v>2011.0</v>
      </c>
      <c r="C31" s="8" t="s">
        <v>74</v>
      </c>
      <c r="D31" s="8" t="s">
        <v>128</v>
      </c>
      <c r="E31" s="8" t="s">
        <v>102</v>
      </c>
      <c r="F31" s="9">
        <v>102.0</v>
      </c>
      <c r="G31" s="9">
        <v>34295.0</v>
      </c>
      <c r="H31" s="9">
        <v>16990.0</v>
      </c>
    </row>
    <row r="32" ht="15.75" customHeight="1">
      <c r="A32" s="8" t="s">
        <v>73</v>
      </c>
      <c r="B32" s="9">
        <v>2016.0</v>
      </c>
      <c r="C32" s="8" t="s">
        <v>129</v>
      </c>
      <c r="D32" s="8" t="s">
        <v>130</v>
      </c>
      <c r="E32" s="8" t="s">
        <v>78</v>
      </c>
      <c r="F32" s="9">
        <v>28.0</v>
      </c>
      <c r="G32" s="9">
        <v>31827.0</v>
      </c>
      <c r="H32" s="9">
        <v>13490.0</v>
      </c>
    </row>
    <row r="33" ht="15.75" customHeight="1">
      <c r="A33" s="8" t="s">
        <v>73</v>
      </c>
      <c r="B33" s="9">
        <v>2017.0</v>
      </c>
      <c r="C33" s="8" t="s">
        <v>74</v>
      </c>
      <c r="D33" s="8" t="s">
        <v>75</v>
      </c>
      <c r="E33" s="8" t="s">
        <v>80</v>
      </c>
      <c r="F33" s="9">
        <v>119.0</v>
      </c>
      <c r="G33" s="9">
        <v>23716.0</v>
      </c>
      <c r="H33" s="9">
        <v>14990.0</v>
      </c>
    </row>
    <row r="34" ht="15.75" customHeight="1">
      <c r="A34" s="8" t="s">
        <v>73</v>
      </c>
      <c r="B34" s="9">
        <v>2017.0</v>
      </c>
      <c r="C34" s="8" t="s">
        <v>74</v>
      </c>
      <c r="D34" s="8" t="s">
        <v>75</v>
      </c>
      <c r="E34" s="8" t="s">
        <v>80</v>
      </c>
      <c r="F34" s="9">
        <v>119.0</v>
      </c>
      <c r="G34" s="9">
        <v>13635.0</v>
      </c>
      <c r="H34" s="9">
        <v>15390.0</v>
      </c>
    </row>
    <row r="35" ht="15.75" customHeight="1">
      <c r="A35" s="8" t="s">
        <v>73</v>
      </c>
      <c r="B35" s="9">
        <v>2016.0</v>
      </c>
      <c r="C35" s="8" t="s">
        <v>108</v>
      </c>
      <c r="D35" s="8" t="s">
        <v>131</v>
      </c>
      <c r="E35" s="8" t="s">
        <v>80</v>
      </c>
      <c r="F35" s="9">
        <v>21.0</v>
      </c>
      <c r="G35" s="9">
        <v>20860.0</v>
      </c>
      <c r="H35" s="9">
        <v>18490.0</v>
      </c>
    </row>
    <row r="36" ht="15.75" customHeight="1">
      <c r="A36" s="8" t="s">
        <v>73</v>
      </c>
      <c r="B36" s="9">
        <v>2016.0</v>
      </c>
      <c r="C36" s="8" t="s">
        <v>98</v>
      </c>
      <c r="D36" s="8" t="s">
        <v>115</v>
      </c>
      <c r="E36" s="8" t="s">
        <v>92</v>
      </c>
      <c r="F36" s="9">
        <v>7.0</v>
      </c>
      <c r="G36" s="9">
        <v>46855.0</v>
      </c>
      <c r="H36" s="9">
        <v>15290.0</v>
      </c>
    </row>
    <row r="37" ht="15.75" customHeight="1">
      <c r="A37" s="8" t="s">
        <v>73</v>
      </c>
      <c r="B37" s="9">
        <v>2016.0</v>
      </c>
      <c r="C37" s="8" t="s">
        <v>74</v>
      </c>
      <c r="D37" s="8" t="s">
        <v>132</v>
      </c>
      <c r="E37" s="8" t="s">
        <v>83</v>
      </c>
      <c r="F37" s="9">
        <v>92.0</v>
      </c>
      <c r="G37" s="9">
        <v>22998.0</v>
      </c>
      <c r="H37" s="9">
        <v>13290.0</v>
      </c>
    </row>
    <row r="38" ht="15.75" customHeight="1">
      <c r="A38" s="8" t="s">
        <v>73</v>
      </c>
      <c r="B38" s="9">
        <v>2017.0</v>
      </c>
      <c r="C38" s="8" t="s">
        <v>74</v>
      </c>
      <c r="D38" s="8" t="s">
        <v>128</v>
      </c>
      <c r="E38" s="8" t="s">
        <v>90</v>
      </c>
      <c r="F38" s="9">
        <v>92.0</v>
      </c>
      <c r="G38" s="9">
        <v>23824.0</v>
      </c>
      <c r="H38" s="9">
        <v>27590.0</v>
      </c>
    </row>
    <row r="39" ht="15.75" customHeight="1">
      <c r="A39" s="8" t="s">
        <v>73</v>
      </c>
      <c r="B39" s="9">
        <v>2016.0</v>
      </c>
      <c r="C39" s="8" t="s">
        <v>108</v>
      </c>
      <c r="D39" s="8" t="s">
        <v>131</v>
      </c>
      <c r="E39" s="8" t="s">
        <v>92</v>
      </c>
      <c r="F39" s="9">
        <v>16.0</v>
      </c>
      <c r="G39" s="9">
        <v>36435.0</v>
      </c>
      <c r="H39" s="9">
        <v>18490.0</v>
      </c>
    </row>
    <row r="40" ht="15.75" customHeight="1">
      <c r="A40" s="8" t="s">
        <v>73</v>
      </c>
      <c r="B40" s="9">
        <v>2017.0</v>
      </c>
      <c r="C40" s="8" t="s">
        <v>74</v>
      </c>
      <c r="D40" s="8" t="s">
        <v>89</v>
      </c>
      <c r="E40" s="8" t="s">
        <v>80</v>
      </c>
      <c r="F40" s="9">
        <v>92.0</v>
      </c>
      <c r="G40" s="9">
        <v>18620.0</v>
      </c>
      <c r="H40" s="9">
        <v>15990.0</v>
      </c>
    </row>
    <row r="41" ht="15.75" customHeight="1">
      <c r="A41" s="8" t="s">
        <v>73</v>
      </c>
      <c r="B41" s="9">
        <v>2017.0</v>
      </c>
      <c r="C41" s="8" t="s">
        <v>74</v>
      </c>
      <c r="D41" s="8" t="s">
        <v>75</v>
      </c>
      <c r="E41" s="8" t="s">
        <v>92</v>
      </c>
      <c r="F41" s="9">
        <v>92.0</v>
      </c>
      <c r="G41" s="9">
        <v>22329.0</v>
      </c>
      <c r="H41" s="9">
        <v>16490.0</v>
      </c>
    </row>
    <row r="42" ht="15.75" customHeight="1">
      <c r="A42" s="8" t="s">
        <v>73</v>
      </c>
      <c r="B42" s="9">
        <v>2016.0</v>
      </c>
      <c r="C42" s="8" t="s">
        <v>133</v>
      </c>
      <c r="D42" s="8" t="s">
        <v>134</v>
      </c>
      <c r="E42" s="8" t="s">
        <v>80</v>
      </c>
      <c r="F42" s="9">
        <v>14.0</v>
      </c>
      <c r="G42" s="9">
        <v>48502.0</v>
      </c>
      <c r="H42" s="9">
        <v>17490.0</v>
      </c>
    </row>
    <row r="43" ht="15.75" customHeight="1">
      <c r="A43" s="8" t="s">
        <v>73</v>
      </c>
      <c r="B43" s="9">
        <v>2015.0</v>
      </c>
      <c r="C43" s="8" t="s">
        <v>135</v>
      </c>
      <c r="D43" s="8" t="s">
        <v>136</v>
      </c>
      <c r="E43" s="8" t="s">
        <v>137</v>
      </c>
      <c r="F43" s="9">
        <v>94.0</v>
      </c>
      <c r="G43" s="9">
        <v>36634.0</v>
      </c>
      <c r="H43" s="9">
        <v>29990.0</v>
      </c>
    </row>
    <row r="44" ht="15.75" customHeight="1">
      <c r="A44" s="8" t="s">
        <v>73</v>
      </c>
      <c r="B44" s="9">
        <v>2015.0</v>
      </c>
      <c r="C44" s="8" t="s">
        <v>74</v>
      </c>
      <c r="D44" s="8" t="s">
        <v>138</v>
      </c>
      <c r="E44" s="8" t="s">
        <v>78</v>
      </c>
      <c r="F44" s="9">
        <v>78.0</v>
      </c>
      <c r="G44" s="9">
        <v>51986.0</v>
      </c>
      <c r="H44" s="9">
        <v>13990.0</v>
      </c>
    </row>
    <row r="45" ht="15.75" customHeight="1">
      <c r="A45" s="8" t="s">
        <v>73</v>
      </c>
      <c r="B45" s="9">
        <v>2017.0</v>
      </c>
      <c r="C45" s="8" t="s">
        <v>74</v>
      </c>
      <c r="D45" s="8" t="s">
        <v>139</v>
      </c>
      <c r="E45" s="8" t="s">
        <v>87</v>
      </c>
      <c r="F45" s="9">
        <v>78.0</v>
      </c>
      <c r="G45" s="9">
        <v>12625.0</v>
      </c>
      <c r="H45" s="9">
        <v>37490.0</v>
      </c>
    </row>
    <row r="46" ht="15.75" customHeight="1">
      <c r="A46" s="8" t="s">
        <v>73</v>
      </c>
      <c r="B46" s="9">
        <v>2016.0</v>
      </c>
      <c r="C46" s="8" t="s">
        <v>74</v>
      </c>
      <c r="D46" s="8" t="s">
        <v>140</v>
      </c>
      <c r="E46" s="8" t="s">
        <v>96</v>
      </c>
      <c r="F46" s="9">
        <v>78.0</v>
      </c>
      <c r="G46" s="9">
        <v>15694.0</v>
      </c>
      <c r="H46" s="9">
        <v>18490.0</v>
      </c>
    </row>
    <row r="47" ht="15.75" customHeight="1">
      <c r="A47" s="8" t="s">
        <v>73</v>
      </c>
      <c r="B47" s="9">
        <v>2016.0</v>
      </c>
      <c r="C47" s="8" t="s">
        <v>74</v>
      </c>
      <c r="D47" s="8" t="s">
        <v>139</v>
      </c>
      <c r="E47" s="8" t="s">
        <v>92</v>
      </c>
      <c r="F47" s="9">
        <v>72.0</v>
      </c>
      <c r="G47" s="9">
        <v>11880.0</v>
      </c>
      <c r="H47" s="9">
        <v>23490.0</v>
      </c>
    </row>
    <row r="48" ht="15.75" customHeight="1">
      <c r="A48" s="8" t="s">
        <v>73</v>
      </c>
      <c r="B48" s="9">
        <v>2015.0</v>
      </c>
      <c r="C48" s="8" t="s">
        <v>141</v>
      </c>
      <c r="D48" s="8" t="s">
        <v>142</v>
      </c>
      <c r="E48" s="8" t="s">
        <v>87</v>
      </c>
      <c r="F48" s="9">
        <v>100.0</v>
      </c>
      <c r="G48" s="9">
        <v>31628.0</v>
      </c>
      <c r="H48" s="9">
        <v>21990.0</v>
      </c>
    </row>
    <row r="49" ht="15.75" customHeight="1">
      <c r="A49" s="8" t="s">
        <v>73</v>
      </c>
      <c r="B49" s="9">
        <v>2012.0</v>
      </c>
      <c r="C49" s="8" t="s">
        <v>74</v>
      </c>
      <c r="D49" s="8" t="s">
        <v>127</v>
      </c>
      <c r="E49" s="8" t="s">
        <v>102</v>
      </c>
      <c r="F49" s="9">
        <v>28.0</v>
      </c>
      <c r="G49" s="9">
        <v>82609.0</v>
      </c>
      <c r="H49" s="9">
        <v>11990.0</v>
      </c>
    </row>
    <row r="50" ht="15.75" customHeight="1">
      <c r="A50" s="8" t="s">
        <v>73</v>
      </c>
      <c r="B50" s="9">
        <v>2017.0</v>
      </c>
      <c r="C50" s="8" t="s">
        <v>74</v>
      </c>
      <c r="D50" s="8" t="s">
        <v>75</v>
      </c>
      <c r="E50" s="8" t="s">
        <v>92</v>
      </c>
      <c r="F50" s="9">
        <v>64.0</v>
      </c>
      <c r="G50" s="9">
        <v>22380.0</v>
      </c>
      <c r="H50" s="9">
        <v>15490.0</v>
      </c>
    </row>
    <row r="51" ht="15.75" customHeight="1">
      <c r="A51" s="8" t="s">
        <v>73</v>
      </c>
      <c r="B51" s="9">
        <v>2017.0</v>
      </c>
      <c r="C51" s="8" t="s">
        <v>74</v>
      </c>
      <c r="D51" s="8" t="s">
        <v>75</v>
      </c>
      <c r="E51" s="8" t="s">
        <v>92</v>
      </c>
      <c r="F51" s="9">
        <v>64.0</v>
      </c>
      <c r="G51" s="9">
        <v>18246.0</v>
      </c>
      <c r="H51" s="9">
        <v>15990.0</v>
      </c>
    </row>
    <row r="52" ht="15.75" customHeight="1">
      <c r="A52" s="8" t="s">
        <v>73</v>
      </c>
      <c r="B52" s="9">
        <v>2017.0</v>
      </c>
      <c r="C52" s="8" t="s">
        <v>74</v>
      </c>
      <c r="D52" s="8" t="s">
        <v>100</v>
      </c>
      <c r="E52" s="8" t="s">
        <v>92</v>
      </c>
      <c r="F52" s="9">
        <v>64.0</v>
      </c>
      <c r="G52" s="9">
        <v>13019.0</v>
      </c>
      <c r="H52" s="9">
        <v>33490.0</v>
      </c>
    </row>
    <row r="53" ht="15.75" customHeight="1">
      <c r="A53" s="8" t="s">
        <v>73</v>
      </c>
      <c r="B53" s="9">
        <v>2016.0</v>
      </c>
      <c r="C53" s="8" t="s">
        <v>74</v>
      </c>
      <c r="D53" s="8" t="s">
        <v>140</v>
      </c>
      <c r="E53" s="8" t="s">
        <v>90</v>
      </c>
      <c r="F53" s="9">
        <v>64.0</v>
      </c>
      <c r="G53" s="9">
        <v>20116.0</v>
      </c>
      <c r="H53" s="9">
        <v>13990.0</v>
      </c>
    </row>
    <row r="54" ht="15.75" customHeight="1">
      <c r="A54" s="8" t="s">
        <v>73</v>
      </c>
      <c r="B54" s="9">
        <v>2015.0</v>
      </c>
      <c r="C54" s="8" t="s">
        <v>74</v>
      </c>
      <c r="D54" s="8" t="s">
        <v>138</v>
      </c>
      <c r="E54" s="8" t="s">
        <v>96</v>
      </c>
      <c r="F54" s="9">
        <v>50.0</v>
      </c>
      <c r="G54" s="9">
        <v>47747.0</v>
      </c>
      <c r="H54" s="9">
        <v>22490.0</v>
      </c>
    </row>
    <row r="55" ht="15.75" customHeight="1">
      <c r="A55" s="8" t="s">
        <v>73</v>
      </c>
      <c r="B55" s="9">
        <v>2014.0</v>
      </c>
      <c r="C55" s="8" t="s">
        <v>74</v>
      </c>
      <c r="D55" s="8" t="s">
        <v>100</v>
      </c>
      <c r="E55" s="8" t="s">
        <v>96</v>
      </c>
      <c r="F55" s="9">
        <v>50.0</v>
      </c>
      <c r="G55" s="9">
        <v>50816.0</v>
      </c>
      <c r="H55" s="9">
        <v>26495.0</v>
      </c>
    </row>
    <row r="56" ht="15.75" customHeight="1">
      <c r="A56" s="8" t="s">
        <v>73</v>
      </c>
      <c r="B56" s="9">
        <v>2015.0</v>
      </c>
      <c r="C56" s="8" t="s">
        <v>85</v>
      </c>
      <c r="D56" s="8" t="s">
        <v>143</v>
      </c>
      <c r="E56" s="8" t="s">
        <v>87</v>
      </c>
      <c r="F56" s="9">
        <v>77.0</v>
      </c>
      <c r="G56" s="9">
        <v>62776.0</v>
      </c>
      <c r="H56" s="9">
        <v>11490.0</v>
      </c>
    </row>
    <row r="57" ht="15.75" customHeight="1">
      <c r="A57" s="8" t="s">
        <v>73</v>
      </c>
      <c r="B57" s="9">
        <v>2018.0</v>
      </c>
      <c r="C57" s="8" t="s">
        <v>74</v>
      </c>
      <c r="D57" s="8" t="s">
        <v>144</v>
      </c>
      <c r="E57" s="8" t="s">
        <v>78</v>
      </c>
      <c r="F57" s="9">
        <v>50.0</v>
      </c>
      <c r="G57" s="9">
        <v>8223.0</v>
      </c>
      <c r="H57" s="9">
        <v>66990.0</v>
      </c>
    </row>
    <row r="58" ht="15.75" customHeight="1">
      <c r="A58" s="8" t="s">
        <v>73</v>
      </c>
      <c r="B58" s="9">
        <v>2016.0</v>
      </c>
      <c r="C58" s="8" t="s">
        <v>74</v>
      </c>
      <c r="D58" s="8" t="s">
        <v>127</v>
      </c>
      <c r="E58" s="8" t="s">
        <v>92</v>
      </c>
      <c r="F58" s="9">
        <v>50.0</v>
      </c>
      <c r="G58" s="9">
        <v>26868.0</v>
      </c>
      <c r="H58" s="9">
        <v>18990.0</v>
      </c>
    </row>
    <row r="59" ht="15.75" customHeight="1">
      <c r="A59" s="8" t="s">
        <v>73</v>
      </c>
      <c r="B59" s="9">
        <v>2017.0</v>
      </c>
      <c r="C59" s="8" t="s">
        <v>74</v>
      </c>
      <c r="D59" s="8" t="s">
        <v>75</v>
      </c>
      <c r="E59" s="8" t="s">
        <v>90</v>
      </c>
      <c r="F59" s="9">
        <v>50.0</v>
      </c>
      <c r="G59" s="9">
        <v>20952.0</v>
      </c>
      <c r="H59" s="9">
        <v>15990.0</v>
      </c>
    </row>
    <row r="60" ht="15.75" customHeight="1">
      <c r="A60" s="8" t="s">
        <v>73</v>
      </c>
      <c r="B60" s="9">
        <v>2017.0</v>
      </c>
      <c r="C60" s="8" t="s">
        <v>74</v>
      </c>
      <c r="D60" s="8" t="s">
        <v>77</v>
      </c>
      <c r="E60" s="8" t="s">
        <v>87</v>
      </c>
      <c r="F60" s="9">
        <v>50.0</v>
      </c>
      <c r="G60" s="9">
        <v>23479.0</v>
      </c>
      <c r="H60" s="9">
        <v>24990.0</v>
      </c>
    </row>
    <row r="61" ht="15.75" customHeight="1">
      <c r="A61" s="8" t="s">
        <v>73</v>
      </c>
      <c r="B61" s="9">
        <v>2015.0</v>
      </c>
      <c r="C61" s="8" t="s">
        <v>94</v>
      </c>
      <c r="D61" s="8" t="s">
        <v>145</v>
      </c>
      <c r="E61" s="8" t="s">
        <v>123</v>
      </c>
      <c r="F61" s="9">
        <v>115.0</v>
      </c>
      <c r="G61" s="9">
        <v>47608.0</v>
      </c>
      <c r="H61" s="9">
        <v>13990.0</v>
      </c>
    </row>
    <row r="62" ht="15.75" customHeight="1">
      <c r="A62" s="8" t="s">
        <v>73</v>
      </c>
      <c r="B62" s="9">
        <v>2017.0</v>
      </c>
      <c r="C62" s="8" t="s">
        <v>74</v>
      </c>
      <c r="D62" s="8" t="s">
        <v>146</v>
      </c>
      <c r="E62" s="8" t="s">
        <v>87</v>
      </c>
      <c r="F62" s="9">
        <v>50.0</v>
      </c>
      <c r="G62" s="9">
        <v>19257.0</v>
      </c>
      <c r="H62" s="9">
        <v>45990.0</v>
      </c>
    </row>
    <row r="63" ht="15.75" customHeight="1">
      <c r="A63" s="8" t="s">
        <v>73</v>
      </c>
      <c r="B63" s="9">
        <v>2016.0</v>
      </c>
      <c r="C63" s="8" t="s">
        <v>74</v>
      </c>
      <c r="D63" s="8" t="s">
        <v>128</v>
      </c>
      <c r="E63" s="8" t="s">
        <v>80</v>
      </c>
      <c r="F63" s="9">
        <v>11.0</v>
      </c>
      <c r="G63" s="9">
        <v>39604.0</v>
      </c>
      <c r="H63" s="9">
        <v>18990.0</v>
      </c>
    </row>
    <row r="64" ht="15.75" customHeight="1">
      <c r="A64" s="8" t="s">
        <v>73</v>
      </c>
      <c r="B64" s="9">
        <v>2015.0</v>
      </c>
      <c r="C64" s="8" t="s">
        <v>121</v>
      </c>
      <c r="D64" s="8" t="s">
        <v>147</v>
      </c>
      <c r="E64" s="8" t="s">
        <v>92</v>
      </c>
      <c r="F64" s="9">
        <v>36.0</v>
      </c>
      <c r="G64" s="9">
        <v>51826.0</v>
      </c>
      <c r="H64" s="9">
        <v>10990.0</v>
      </c>
    </row>
    <row r="65" ht="15.75" customHeight="1">
      <c r="A65" s="8" t="s">
        <v>73</v>
      </c>
      <c r="B65" s="9">
        <v>2013.0</v>
      </c>
      <c r="C65" s="8" t="s">
        <v>74</v>
      </c>
      <c r="D65" s="8" t="s">
        <v>127</v>
      </c>
      <c r="E65" s="8" t="s">
        <v>83</v>
      </c>
      <c r="F65" s="9">
        <v>17.0</v>
      </c>
      <c r="G65" s="9">
        <v>63413.0</v>
      </c>
      <c r="H65" s="9">
        <v>12990.0</v>
      </c>
    </row>
    <row r="66" ht="15.75" customHeight="1">
      <c r="A66" s="8" t="s">
        <v>73</v>
      </c>
      <c r="B66" s="9">
        <v>2015.0</v>
      </c>
      <c r="C66" s="8" t="s">
        <v>118</v>
      </c>
      <c r="D66" s="8" t="s">
        <v>148</v>
      </c>
      <c r="E66" s="8" t="s">
        <v>87</v>
      </c>
      <c r="F66" s="9">
        <v>49.0</v>
      </c>
      <c r="G66" s="9">
        <v>30440.0</v>
      </c>
      <c r="H66" s="9">
        <v>31490.0</v>
      </c>
    </row>
    <row r="67" ht="15.75" customHeight="1">
      <c r="A67" s="8" t="s">
        <v>73</v>
      </c>
      <c r="B67" s="9">
        <v>2015.0</v>
      </c>
      <c r="C67" s="8" t="s">
        <v>98</v>
      </c>
      <c r="D67" s="8" t="s">
        <v>99</v>
      </c>
      <c r="E67" s="8" t="s">
        <v>92</v>
      </c>
      <c r="F67" s="9">
        <v>30.0</v>
      </c>
      <c r="G67" s="9">
        <v>65064.0</v>
      </c>
      <c r="H67" s="9">
        <v>12990.0</v>
      </c>
    </row>
    <row r="68" ht="15.75" customHeight="1">
      <c r="A68" s="8" t="s">
        <v>73</v>
      </c>
      <c r="B68" s="9">
        <v>2015.0</v>
      </c>
      <c r="C68" s="8" t="s">
        <v>94</v>
      </c>
      <c r="D68" s="8" t="s">
        <v>95</v>
      </c>
      <c r="E68" s="8" t="s">
        <v>87</v>
      </c>
      <c r="F68" s="9">
        <v>28.0</v>
      </c>
      <c r="G68" s="9">
        <v>26685.0</v>
      </c>
      <c r="H68" s="9">
        <v>21990.0</v>
      </c>
    </row>
    <row r="69" ht="15.75" customHeight="1">
      <c r="A69" s="8" t="s">
        <v>73</v>
      </c>
      <c r="B69" s="9">
        <v>2015.0</v>
      </c>
      <c r="C69" s="8" t="s">
        <v>94</v>
      </c>
      <c r="D69" s="8" t="s">
        <v>95</v>
      </c>
      <c r="E69" s="8" t="s">
        <v>83</v>
      </c>
      <c r="F69" s="9">
        <v>21.0</v>
      </c>
      <c r="G69" s="9">
        <v>72035.0</v>
      </c>
      <c r="H69" s="9">
        <v>16990.0</v>
      </c>
    </row>
    <row r="70" ht="15.75" customHeight="1">
      <c r="A70" s="8" t="s">
        <v>73</v>
      </c>
      <c r="B70" s="9">
        <v>2016.0</v>
      </c>
      <c r="C70" s="8" t="s">
        <v>74</v>
      </c>
      <c r="D70" s="8" t="s">
        <v>79</v>
      </c>
      <c r="E70" s="8" t="s">
        <v>92</v>
      </c>
      <c r="F70" s="9">
        <v>30.0</v>
      </c>
      <c r="G70" s="9">
        <v>31997.0</v>
      </c>
      <c r="H70" s="9">
        <v>11990.0</v>
      </c>
    </row>
    <row r="71" ht="15.75" customHeight="1">
      <c r="A71" s="8" t="s">
        <v>73</v>
      </c>
      <c r="B71" s="9">
        <v>2014.0</v>
      </c>
      <c r="C71" s="8" t="s">
        <v>81</v>
      </c>
      <c r="D71" s="8" t="s">
        <v>149</v>
      </c>
      <c r="E71" s="8" t="s">
        <v>150</v>
      </c>
      <c r="F71" s="9">
        <v>148.0</v>
      </c>
      <c r="G71" s="9">
        <v>60937.0</v>
      </c>
      <c r="H71" s="9">
        <v>22990.0</v>
      </c>
    </row>
    <row r="72" ht="15.75" customHeight="1">
      <c r="A72" s="8" t="s">
        <v>73</v>
      </c>
      <c r="B72" s="9">
        <v>2014.0</v>
      </c>
      <c r="C72" s="8" t="s">
        <v>108</v>
      </c>
      <c r="D72" s="8" t="s">
        <v>151</v>
      </c>
      <c r="E72" s="8" t="s">
        <v>87</v>
      </c>
      <c r="F72" s="9">
        <v>76.0</v>
      </c>
      <c r="G72" s="9">
        <v>35074.0</v>
      </c>
      <c r="H72" s="9">
        <v>15590.0</v>
      </c>
    </row>
    <row r="73" ht="15.75" customHeight="1">
      <c r="A73" s="8" t="s">
        <v>73</v>
      </c>
      <c r="B73" s="9">
        <v>2014.0</v>
      </c>
      <c r="C73" s="8" t="s">
        <v>98</v>
      </c>
      <c r="D73" s="8" t="s">
        <v>115</v>
      </c>
      <c r="E73" s="8" t="s">
        <v>90</v>
      </c>
      <c r="F73" s="9">
        <v>154.0</v>
      </c>
      <c r="G73" s="9">
        <v>36239.0</v>
      </c>
      <c r="H73" s="9">
        <v>13990.0</v>
      </c>
    </row>
    <row r="74" ht="15.75" customHeight="1">
      <c r="A74" s="8" t="s">
        <v>73</v>
      </c>
      <c r="B74" s="9">
        <v>2014.0</v>
      </c>
      <c r="C74" s="8" t="s">
        <v>125</v>
      </c>
      <c r="D74" s="8" t="s">
        <v>152</v>
      </c>
      <c r="E74" s="8" t="s">
        <v>78</v>
      </c>
      <c r="F74" s="9">
        <v>36.0</v>
      </c>
      <c r="G74" s="9">
        <v>42415.0</v>
      </c>
      <c r="H74" s="9">
        <v>17490.0</v>
      </c>
    </row>
    <row r="75" ht="15.75" customHeight="1">
      <c r="A75" s="8" t="s">
        <v>73</v>
      </c>
      <c r="B75" s="9">
        <v>2014.0</v>
      </c>
      <c r="C75" s="8" t="s">
        <v>108</v>
      </c>
      <c r="D75" s="8" t="s">
        <v>153</v>
      </c>
      <c r="E75" s="8" t="s">
        <v>87</v>
      </c>
      <c r="F75" s="9">
        <v>30.0</v>
      </c>
      <c r="G75" s="9">
        <v>51256.0</v>
      </c>
      <c r="H75" s="9">
        <v>7990.0</v>
      </c>
    </row>
    <row r="76" ht="15.75" customHeight="1">
      <c r="A76" s="8" t="s">
        <v>73</v>
      </c>
      <c r="B76" s="9">
        <v>2014.0</v>
      </c>
      <c r="C76" s="8" t="s">
        <v>125</v>
      </c>
      <c r="D76" s="8" t="s">
        <v>126</v>
      </c>
      <c r="E76" s="8" t="s">
        <v>87</v>
      </c>
      <c r="F76" s="9">
        <v>28.0</v>
      </c>
      <c r="G76" s="9">
        <v>41064.0</v>
      </c>
      <c r="H76" s="9">
        <v>14990.0</v>
      </c>
    </row>
    <row r="77" ht="15.75" customHeight="1">
      <c r="A77" s="8" t="s">
        <v>73</v>
      </c>
      <c r="B77" s="9">
        <v>2014.0</v>
      </c>
      <c r="C77" s="8" t="s">
        <v>74</v>
      </c>
      <c r="D77" s="8" t="s">
        <v>128</v>
      </c>
      <c r="E77" s="8" t="s">
        <v>102</v>
      </c>
      <c r="F77" s="9">
        <v>21.0</v>
      </c>
      <c r="G77" s="9">
        <v>37423.0</v>
      </c>
      <c r="H77" s="9">
        <v>15990.0</v>
      </c>
    </row>
    <row r="78" ht="15.75" customHeight="1">
      <c r="A78" s="8" t="s">
        <v>73</v>
      </c>
      <c r="B78" s="9">
        <v>2014.0</v>
      </c>
      <c r="C78" s="8" t="s">
        <v>108</v>
      </c>
      <c r="D78" s="8" t="s">
        <v>131</v>
      </c>
      <c r="E78" s="8" t="s">
        <v>87</v>
      </c>
      <c r="F78" s="9">
        <v>21.0</v>
      </c>
      <c r="G78" s="9">
        <v>64935.0</v>
      </c>
      <c r="H78" s="9">
        <v>15990.0</v>
      </c>
    </row>
    <row r="79" ht="15.75" customHeight="1">
      <c r="A79" s="8" t="s">
        <v>73</v>
      </c>
      <c r="B79" s="9">
        <v>2014.0</v>
      </c>
      <c r="C79" s="8" t="s">
        <v>81</v>
      </c>
      <c r="D79" s="8" t="s">
        <v>154</v>
      </c>
      <c r="E79" s="8" t="s">
        <v>87</v>
      </c>
      <c r="F79" s="9">
        <v>21.0</v>
      </c>
      <c r="G79" s="9">
        <v>65216.0</v>
      </c>
      <c r="H79" s="9">
        <v>17490.0</v>
      </c>
    </row>
    <row r="80" ht="15.75" customHeight="1">
      <c r="A80" s="8" t="s">
        <v>73</v>
      </c>
      <c r="B80" s="9">
        <v>2015.0</v>
      </c>
      <c r="C80" s="8" t="s">
        <v>74</v>
      </c>
      <c r="D80" s="8" t="s">
        <v>138</v>
      </c>
      <c r="E80" s="8" t="s">
        <v>87</v>
      </c>
      <c r="F80" s="9">
        <v>21.0</v>
      </c>
      <c r="G80" s="9">
        <v>54766.0</v>
      </c>
      <c r="H80" s="9">
        <v>21490.0</v>
      </c>
    </row>
    <row r="81" ht="15.75" customHeight="1">
      <c r="A81" s="8" t="s">
        <v>73</v>
      </c>
      <c r="B81" s="9">
        <v>2014.0</v>
      </c>
      <c r="C81" s="8" t="s">
        <v>125</v>
      </c>
      <c r="D81" s="8" t="s">
        <v>155</v>
      </c>
      <c r="E81" s="8" t="s">
        <v>90</v>
      </c>
      <c r="F81" s="9">
        <v>21.0</v>
      </c>
      <c r="G81" s="9">
        <v>26113.0</v>
      </c>
      <c r="H81" s="9">
        <v>28990.0</v>
      </c>
    </row>
    <row r="82" ht="15.75" customHeight="1">
      <c r="A82" s="8" t="s">
        <v>73</v>
      </c>
      <c r="B82" s="9">
        <v>2014.0</v>
      </c>
      <c r="C82" s="8" t="s">
        <v>118</v>
      </c>
      <c r="D82" s="8" t="s">
        <v>156</v>
      </c>
      <c r="E82" s="8" t="s">
        <v>87</v>
      </c>
      <c r="F82" s="9">
        <v>16.0</v>
      </c>
      <c r="G82" s="9">
        <v>54673.0</v>
      </c>
      <c r="H82" s="9">
        <v>25990.0</v>
      </c>
    </row>
    <row r="83" ht="15.75" customHeight="1">
      <c r="A83" s="8" t="s">
        <v>73</v>
      </c>
      <c r="B83" s="9">
        <v>2013.0</v>
      </c>
      <c r="C83" s="8" t="s">
        <v>94</v>
      </c>
      <c r="D83" s="8" t="s">
        <v>157</v>
      </c>
      <c r="E83" s="8" t="s">
        <v>83</v>
      </c>
      <c r="F83" s="9">
        <v>168.0</v>
      </c>
      <c r="G83" s="9">
        <v>21110.0</v>
      </c>
      <c r="H83" s="9">
        <v>13990.0</v>
      </c>
    </row>
    <row r="84" ht="15.75" customHeight="1">
      <c r="A84" s="8" t="s">
        <v>73</v>
      </c>
      <c r="B84" s="9">
        <v>2016.0</v>
      </c>
      <c r="C84" s="8" t="s">
        <v>74</v>
      </c>
      <c r="D84" s="8" t="s">
        <v>139</v>
      </c>
      <c r="E84" s="8" t="s">
        <v>92</v>
      </c>
      <c r="F84" s="9">
        <v>21.0</v>
      </c>
      <c r="G84" s="9">
        <v>16163.0</v>
      </c>
      <c r="H84" s="9">
        <v>31490.0</v>
      </c>
    </row>
    <row r="85" ht="15.75" customHeight="1">
      <c r="A85" s="8" t="s">
        <v>73</v>
      </c>
      <c r="B85" s="9">
        <v>2013.0</v>
      </c>
      <c r="C85" s="8" t="s">
        <v>108</v>
      </c>
      <c r="D85" s="8" t="s">
        <v>158</v>
      </c>
      <c r="E85" s="8" t="s">
        <v>92</v>
      </c>
      <c r="F85" s="9">
        <v>25.0</v>
      </c>
      <c r="G85" s="9">
        <v>102755.0</v>
      </c>
      <c r="H85" s="9">
        <v>6990.0</v>
      </c>
    </row>
    <row r="86" ht="15.75" customHeight="1">
      <c r="A86" s="8" t="s">
        <v>73</v>
      </c>
      <c r="B86" s="9">
        <v>2016.0</v>
      </c>
      <c r="C86" s="8" t="s">
        <v>74</v>
      </c>
      <c r="D86" s="8" t="s">
        <v>89</v>
      </c>
      <c r="E86" s="8" t="s">
        <v>102</v>
      </c>
      <c r="F86" s="9">
        <v>21.0</v>
      </c>
      <c r="G86" s="9">
        <v>48830.0</v>
      </c>
      <c r="H86" s="9">
        <v>13590.0</v>
      </c>
    </row>
    <row r="87" ht="15.75" customHeight="1">
      <c r="A87" s="8" t="s">
        <v>73</v>
      </c>
      <c r="B87" s="9">
        <v>2017.0</v>
      </c>
      <c r="C87" s="8" t="s">
        <v>74</v>
      </c>
      <c r="D87" s="8" t="s">
        <v>138</v>
      </c>
      <c r="E87" s="8" t="s">
        <v>96</v>
      </c>
      <c r="F87" s="9">
        <v>21.0</v>
      </c>
      <c r="G87" s="9">
        <v>25264.0</v>
      </c>
      <c r="H87" s="9">
        <v>24990.0</v>
      </c>
    </row>
    <row r="88" ht="15.75" customHeight="1">
      <c r="A88" s="8" t="s">
        <v>73</v>
      </c>
      <c r="B88" s="9">
        <v>2017.0</v>
      </c>
      <c r="C88" s="8" t="s">
        <v>74</v>
      </c>
      <c r="D88" s="8" t="s">
        <v>89</v>
      </c>
      <c r="E88" s="8" t="s">
        <v>80</v>
      </c>
      <c r="F88" s="9">
        <v>21.0</v>
      </c>
      <c r="G88" s="9">
        <v>15443.0</v>
      </c>
      <c r="H88" s="9">
        <v>14990.0</v>
      </c>
    </row>
    <row r="89" ht="15.75" customHeight="1">
      <c r="A89" s="8" t="s">
        <v>73</v>
      </c>
      <c r="B89" s="9">
        <v>2017.0</v>
      </c>
      <c r="C89" s="8" t="s">
        <v>74</v>
      </c>
      <c r="D89" s="8" t="s">
        <v>75</v>
      </c>
      <c r="E89" s="8" t="s">
        <v>87</v>
      </c>
      <c r="F89" s="9">
        <v>21.0</v>
      </c>
      <c r="G89" s="9">
        <v>21495.0</v>
      </c>
      <c r="H89" s="9">
        <v>15990.0</v>
      </c>
    </row>
    <row r="90" ht="15.75" customHeight="1">
      <c r="A90" s="8" t="s">
        <v>73</v>
      </c>
      <c r="B90" s="9">
        <v>2017.0</v>
      </c>
      <c r="C90" s="8" t="s">
        <v>74</v>
      </c>
      <c r="D90" s="8" t="s">
        <v>146</v>
      </c>
      <c r="E90" s="8" t="s">
        <v>80</v>
      </c>
      <c r="F90" s="9">
        <v>21.0</v>
      </c>
      <c r="G90" s="9">
        <v>22158.0</v>
      </c>
      <c r="H90" s="9">
        <v>48990.0</v>
      </c>
    </row>
    <row r="91" ht="15.75" customHeight="1">
      <c r="A91" s="8" t="s">
        <v>73</v>
      </c>
      <c r="B91" s="9">
        <v>2017.0</v>
      </c>
      <c r="C91" s="8" t="s">
        <v>74</v>
      </c>
      <c r="D91" s="8" t="s">
        <v>146</v>
      </c>
      <c r="E91" s="8" t="s">
        <v>80</v>
      </c>
      <c r="F91" s="9">
        <v>21.0</v>
      </c>
      <c r="G91" s="9">
        <v>22975.0</v>
      </c>
      <c r="H91" s="9">
        <v>47990.0</v>
      </c>
    </row>
    <row r="92" ht="15.75" customHeight="1">
      <c r="A92" s="8" t="s">
        <v>73</v>
      </c>
      <c r="B92" s="9">
        <v>2016.0</v>
      </c>
      <c r="C92" s="8" t="s">
        <v>74</v>
      </c>
      <c r="D92" s="8" t="s">
        <v>89</v>
      </c>
      <c r="E92" s="8" t="s">
        <v>90</v>
      </c>
      <c r="F92" s="9">
        <v>21.0</v>
      </c>
      <c r="G92" s="9">
        <v>46859.0</v>
      </c>
      <c r="H92" s="9">
        <v>13590.0</v>
      </c>
    </row>
    <row r="93" ht="15.75" customHeight="1">
      <c r="A93" s="8" t="s">
        <v>73</v>
      </c>
      <c r="B93" s="9">
        <v>2017.0</v>
      </c>
      <c r="C93" s="8" t="s">
        <v>74</v>
      </c>
      <c r="D93" s="8" t="s">
        <v>89</v>
      </c>
      <c r="E93" s="8" t="s">
        <v>80</v>
      </c>
      <c r="F93" s="9">
        <v>21.0</v>
      </c>
      <c r="G93" s="9">
        <v>18718.0</v>
      </c>
      <c r="H93" s="9">
        <v>14990.0</v>
      </c>
    </row>
    <row r="94" ht="15.75" customHeight="1">
      <c r="A94" s="8" t="s">
        <v>73</v>
      </c>
      <c r="B94" s="9">
        <v>2017.0</v>
      </c>
      <c r="C94" s="8" t="s">
        <v>74</v>
      </c>
      <c r="D94" s="8" t="s">
        <v>75</v>
      </c>
      <c r="E94" s="8" t="s">
        <v>87</v>
      </c>
      <c r="F94" s="9">
        <v>21.0</v>
      </c>
      <c r="G94" s="9">
        <v>22154.0</v>
      </c>
      <c r="H94" s="9">
        <v>17990.0</v>
      </c>
    </row>
    <row r="95" ht="15.75" customHeight="1">
      <c r="A95" s="8" t="s">
        <v>73</v>
      </c>
      <c r="B95" s="9">
        <v>2017.0</v>
      </c>
      <c r="C95" s="8" t="s">
        <v>74</v>
      </c>
      <c r="D95" s="8" t="s">
        <v>75</v>
      </c>
      <c r="E95" s="8" t="s">
        <v>87</v>
      </c>
      <c r="F95" s="9">
        <v>21.0</v>
      </c>
      <c r="G95" s="9">
        <v>22855.0</v>
      </c>
      <c r="H95" s="9">
        <v>16490.0</v>
      </c>
    </row>
    <row r="96" ht="15.75" customHeight="1">
      <c r="A96" s="8" t="s">
        <v>73</v>
      </c>
      <c r="B96" s="9">
        <v>2017.0</v>
      </c>
      <c r="C96" s="8" t="s">
        <v>74</v>
      </c>
      <c r="D96" s="8" t="s">
        <v>75</v>
      </c>
      <c r="E96" s="8" t="s">
        <v>117</v>
      </c>
      <c r="F96" s="9">
        <v>21.0</v>
      </c>
      <c r="G96" s="9">
        <v>11224.0</v>
      </c>
      <c r="H96" s="9">
        <v>17490.0</v>
      </c>
    </row>
    <row r="97" ht="15.75" customHeight="1">
      <c r="A97" s="8" t="s">
        <v>73</v>
      </c>
      <c r="B97" s="9">
        <v>2013.0</v>
      </c>
      <c r="C97" s="8" t="s">
        <v>94</v>
      </c>
      <c r="D97" s="8" t="s">
        <v>95</v>
      </c>
      <c r="E97" s="8" t="s">
        <v>92</v>
      </c>
      <c r="F97" s="9">
        <v>11.0</v>
      </c>
      <c r="G97" s="9">
        <v>15961.0</v>
      </c>
      <c r="H97" s="9">
        <v>15990.0</v>
      </c>
    </row>
    <row r="98" ht="15.75" customHeight="1">
      <c r="A98" s="8" t="s">
        <v>73</v>
      </c>
      <c r="B98" s="9">
        <v>2017.0</v>
      </c>
      <c r="C98" s="8" t="s">
        <v>74</v>
      </c>
      <c r="D98" s="8" t="s">
        <v>89</v>
      </c>
      <c r="E98" s="8" t="s">
        <v>87</v>
      </c>
      <c r="F98" s="9">
        <v>21.0</v>
      </c>
      <c r="G98" s="9">
        <v>9733.0</v>
      </c>
      <c r="H98" s="9">
        <v>16990.0</v>
      </c>
    </row>
    <row r="99" ht="15.75" customHeight="1">
      <c r="A99" s="8" t="s">
        <v>73</v>
      </c>
      <c r="B99" s="9">
        <v>2017.0</v>
      </c>
      <c r="C99" s="8" t="s">
        <v>74</v>
      </c>
      <c r="D99" s="8" t="s">
        <v>89</v>
      </c>
      <c r="E99" s="8" t="s">
        <v>102</v>
      </c>
      <c r="F99" s="9">
        <v>21.0</v>
      </c>
      <c r="G99" s="9">
        <v>19004.0</v>
      </c>
      <c r="H99" s="9">
        <v>14990.0</v>
      </c>
    </row>
    <row r="100" ht="15.75" customHeight="1">
      <c r="A100" s="8" t="s">
        <v>73</v>
      </c>
      <c r="B100" s="9">
        <v>2017.0</v>
      </c>
      <c r="C100" s="8" t="s">
        <v>74</v>
      </c>
      <c r="D100" s="8" t="s">
        <v>128</v>
      </c>
      <c r="E100" s="8" t="s">
        <v>102</v>
      </c>
      <c r="F100" s="9">
        <v>21.0</v>
      </c>
      <c r="G100" s="9">
        <v>13025.0</v>
      </c>
      <c r="H100" s="9">
        <v>28490.0</v>
      </c>
    </row>
    <row r="101" ht="15.75" customHeight="1">
      <c r="A101" s="8" t="s">
        <v>73</v>
      </c>
      <c r="B101" s="9">
        <v>2015.0</v>
      </c>
      <c r="C101" s="8" t="s">
        <v>74</v>
      </c>
      <c r="D101" s="8" t="s">
        <v>100</v>
      </c>
      <c r="E101" s="8" t="s">
        <v>90</v>
      </c>
      <c r="F101" s="9">
        <v>21.0</v>
      </c>
      <c r="G101" s="9">
        <v>18723.0</v>
      </c>
      <c r="H101" s="9">
        <v>29990.0</v>
      </c>
    </row>
    <row r="102" ht="15.75" customHeight="1">
      <c r="A102" s="8" t="s">
        <v>73</v>
      </c>
      <c r="B102" s="9">
        <v>2015.0</v>
      </c>
      <c r="C102" s="8" t="s">
        <v>74</v>
      </c>
      <c r="D102" s="8" t="s">
        <v>127</v>
      </c>
      <c r="E102" s="8" t="s">
        <v>87</v>
      </c>
      <c r="F102" s="9">
        <v>21.0</v>
      </c>
      <c r="G102" s="9">
        <v>21005.0</v>
      </c>
      <c r="H102" s="9">
        <v>17990.0</v>
      </c>
    </row>
    <row r="103" ht="15.75" customHeight="1">
      <c r="A103" s="8" t="s">
        <v>73</v>
      </c>
      <c r="B103" s="9">
        <v>2013.0</v>
      </c>
      <c r="C103" s="8" t="s">
        <v>118</v>
      </c>
      <c r="D103" s="8" t="s">
        <v>119</v>
      </c>
      <c r="E103" s="8" t="s">
        <v>87</v>
      </c>
      <c r="F103" s="9">
        <v>81.0</v>
      </c>
      <c r="G103" s="9">
        <v>62355.0</v>
      </c>
      <c r="H103" s="9">
        <v>13990.0</v>
      </c>
    </row>
    <row r="104" ht="15.75" customHeight="1">
      <c r="A104" s="8" t="s">
        <v>73</v>
      </c>
      <c r="B104" s="9">
        <v>2015.0</v>
      </c>
      <c r="C104" s="8" t="s">
        <v>74</v>
      </c>
      <c r="D104" s="8" t="s">
        <v>159</v>
      </c>
      <c r="E104" s="8" t="s">
        <v>80</v>
      </c>
      <c r="F104" s="9">
        <v>16.0</v>
      </c>
      <c r="G104" s="9">
        <v>27836.0</v>
      </c>
      <c r="H104" s="9">
        <v>50490.0</v>
      </c>
    </row>
    <row r="105" ht="15.75" customHeight="1">
      <c r="A105" s="8" t="s">
        <v>73</v>
      </c>
      <c r="B105" s="9">
        <v>2012.0</v>
      </c>
      <c r="C105" s="8" t="s">
        <v>85</v>
      </c>
      <c r="D105" s="8" t="s">
        <v>160</v>
      </c>
      <c r="E105" s="8" t="s">
        <v>80</v>
      </c>
      <c r="F105" s="9">
        <v>88.0</v>
      </c>
      <c r="G105" s="9">
        <v>109573.0</v>
      </c>
      <c r="H105" s="9">
        <v>8990.0</v>
      </c>
    </row>
    <row r="106" ht="15.75" customHeight="1">
      <c r="A106" s="8" t="s">
        <v>73</v>
      </c>
      <c r="B106" s="9">
        <v>2010.0</v>
      </c>
      <c r="C106" s="8" t="s">
        <v>81</v>
      </c>
      <c r="D106" s="8" t="s">
        <v>82</v>
      </c>
      <c r="E106" s="8" t="s">
        <v>102</v>
      </c>
      <c r="F106" s="9">
        <v>72.0</v>
      </c>
      <c r="G106" s="9">
        <v>148278.0</v>
      </c>
      <c r="H106" s="9">
        <v>9990.0</v>
      </c>
    </row>
    <row r="107" ht="15.75" customHeight="1">
      <c r="A107" s="8" t="s">
        <v>73</v>
      </c>
      <c r="B107" s="9">
        <v>2010.0</v>
      </c>
      <c r="C107" s="8" t="s">
        <v>125</v>
      </c>
      <c r="D107" s="8" t="s">
        <v>155</v>
      </c>
      <c r="E107" s="8" t="s">
        <v>137</v>
      </c>
      <c r="F107" s="9">
        <v>11.0</v>
      </c>
      <c r="G107" s="9">
        <v>87543.0</v>
      </c>
      <c r="H107" s="9">
        <v>20990.0</v>
      </c>
    </row>
    <row r="108" ht="15.75" customHeight="1">
      <c r="A108" s="8" t="s">
        <v>73</v>
      </c>
      <c r="B108" s="9">
        <v>2013.0</v>
      </c>
      <c r="C108" s="8" t="s">
        <v>74</v>
      </c>
      <c r="D108" s="8" t="s">
        <v>100</v>
      </c>
      <c r="E108" s="8" t="s">
        <v>80</v>
      </c>
      <c r="F108" s="9">
        <v>16.0</v>
      </c>
      <c r="G108" s="9">
        <v>650235.0</v>
      </c>
      <c r="H108" s="9">
        <v>26990.0</v>
      </c>
    </row>
    <row r="109" ht="15.75" customHeight="1">
      <c r="A109" s="8" t="s">
        <v>73</v>
      </c>
      <c r="B109" s="9">
        <v>2015.0</v>
      </c>
      <c r="C109" s="8" t="s">
        <v>74</v>
      </c>
      <c r="D109" s="8" t="s">
        <v>75</v>
      </c>
      <c r="E109" s="8" t="s">
        <v>80</v>
      </c>
      <c r="F109" s="9">
        <v>16.0</v>
      </c>
      <c r="G109" s="9">
        <v>30275.0</v>
      </c>
      <c r="H109" s="9">
        <v>12990.0</v>
      </c>
    </row>
    <row r="110" ht="15.75" customHeight="1">
      <c r="A110" s="8" t="s">
        <v>73</v>
      </c>
      <c r="B110" s="9">
        <v>2008.0</v>
      </c>
      <c r="C110" s="8" t="s">
        <v>94</v>
      </c>
      <c r="D110" s="8" t="s">
        <v>161</v>
      </c>
      <c r="E110" s="8" t="s">
        <v>102</v>
      </c>
      <c r="F110" s="9">
        <v>108.0</v>
      </c>
      <c r="G110" s="9">
        <v>225803.0</v>
      </c>
      <c r="H110" s="9">
        <v>5990.0</v>
      </c>
    </row>
    <row r="111" ht="15.75" customHeight="1">
      <c r="A111" s="8" t="s">
        <v>73</v>
      </c>
      <c r="B111" s="9">
        <v>2017.0</v>
      </c>
      <c r="C111" s="8" t="s">
        <v>74</v>
      </c>
      <c r="D111" s="8" t="s">
        <v>127</v>
      </c>
      <c r="E111" s="8" t="s">
        <v>92</v>
      </c>
      <c r="F111" s="9">
        <v>16.0</v>
      </c>
      <c r="G111" s="9">
        <v>24937.0</v>
      </c>
      <c r="H111" s="9">
        <v>19290.0</v>
      </c>
    </row>
    <row r="112" ht="15.75" customHeight="1">
      <c r="A112" s="8" t="s">
        <v>73</v>
      </c>
      <c r="B112" s="9">
        <v>2008.0</v>
      </c>
      <c r="C112" s="8" t="s">
        <v>162</v>
      </c>
      <c r="D112" s="8" t="s">
        <v>163</v>
      </c>
      <c r="E112" s="8" t="s">
        <v>90</v>
      </c>
      <c r="F112" s="9">
        <v>73.0</v>
      </c>
      <c r="G112" s="9">
        <v>94376.0</v>
      </c>
      <c r="H112" s="9">
        <v>4290.0</v>
      </c>
    </row>
    <row r="113" ht="15.75" customHeight="1">
      <c r="A113" s="8" t="s">
        <v>73</v>
      </c>
      <c r="B113" s="9">
        <v>2014.0</v>
      </c>
      <c r="C113" s="8" t="s">
        <v>74</v>
      </c>
      <c r="D113" s="8" t="s">
        <v>138</v>
      </c>
      <c r="E113" s="8" t="s">
        <v>83</v>
      </c>
      <c r="F113" s="9">
        <v>14.0</v>
      </c>
      <c r="G113" s="9">
        <v>28074.0</v>
      </c>
      <c r="H113" s="9">
        <v>16990.0</v>
      </c>
    </row>
    <row r="114" ht="15.75" customHeight="1">
      <c r="A114" s="8" t="s">
        <v>73</v>
      </c>
      <c r="B114" s="9">
        <v>2016.0</v>
      </c>
      <c r="C114" s="8" t="s">
        <v>74</v>
      </c>
      <c r="D114" s="8" t="s">
        <v>132</v>
      </c>
      <c r="E114" s="8" t="s">
        <v>78</v>
      </c>
      <c r="F114" s="9">
        <v>14.0</v>
      </c>
      <c r="G114" s="9">
        <v>23852.0</v>
      </c>
      <c r="H114" s="9">
        <v>13390.0</v>
      </c>
    </row>
    <row r="115" ht="15.75" customHeight="1">
      <c r="A115" s="8" t="s">
        <v>73</v>
      </c>
      <c r="B115" s="9">
        <v>2016.0</v>
      </c>
      <c r="C115" s="8" t="s">
        <v>74</v>
      </c>
      <c r="D115" s="8" t="s">
        <v>132</v>
      </c>
      <c r="E115" s="8" t="s">
        <v>80</v>
      </c>
      <c r="F115" s="9">
        <v>14.0</v>
      </c>
      <c r="G115" s="9">
        <v>31385.0</v>
      </c>
      <c r="H115" s="9">
        <v>12990.0</v>
      </c>
    </row>
    <row r="116" ht="15.75" customHeight="1">
      <c r="A116" s="8" t="s">
        <v>73</v>
      </c>
      <c r="B116" s="9">
        <v>2015.0</v>
      </c>
      <c r="C116" s="8" t="s">
        <v>74</v>
      </c>
      <c r="D116" s="8" t="s">
        <v>127</v>
      </c>
      <c r="E116" s="8" t="s">
        <v>83</v>
      </c>
      <c r="F116" s="9">
        <v>14.0</v>
      </c>
      <c r="G116" s="9">
        <v>23279.0</v>
      </c>
      <c r="H116" s="9">
        <v>18590.0</v>
      </c>
    </row>
    <row r="117" ht="15.75" customHeight="1">
      <c r="A117" s="8" t="s">
        <v>73</v>
      </c>
      <c r="B117" s="9">
        <v>2017.0</v>
      </c>
      <c r="C117" s="8" t="s">
        <v>74</v>
      </c>
      <c r="D117" s="8" t="s">
        <v>77</v>
      </c>
      <c r="E117" s="8" t="s">
        <v>78</v>
      </c>
      <c r="F117" s="9">
        <v>10.0</v>
      </c>
      <c r="G117" s="9">
        <v>38449.0</v>
      </c>
      <c r="H117" s="9">
        <v>22990.0</v>
      </c>
    </row>
    <row r="118" ht="15.75" customHeight="1">
      <c r="A118" s="8" t="s">
        <v>73</v>
      </c>
      <c r="B118" s="9">
        <v>2008.0</v>
      </c>
      <c r="C118" s="8" t="s">
        <v>164</v>
      </c>
      <c r="D118" s="8" t="s">
        <v>165</v>
      </c>
      <c r="E118" s="8" t="s">
        <v>80</v>
      </c>
      <c r="F118" s="9">
        <v>25.0</v>
      </c>
      <c r="G118" s="9">
        <v>90605.0</v>
      </c>
      <c r="H118" s="9">
        <v>10990.0</v>
      </c>
    </row>
    <row r="119" ht="15.75" customHeight="1">
      <c r="A119" s="8" t="s">
        <v>73</v>
      </c>
      <c r="B119" s="9">
        <v>2016.0</v>
      </c>
      <c r="C119" s="8" t="s">
        <v>74</v>
      </c>
      <c r="D119" s="8" t="s">
        <v>100</v>
      </c>
      <c r="E119" s="8" t="s">
        <v>87</v>
      </c>
      <c r="F119" s="9">
        <v>10.0</v>
      </c>
      <c r="G119" s="9">
        <v>32695.0</v>
      </c>
      <c r="H119" s="9">
        <v>31490.0</v>
      </c>
    </row>
    <row r="120" ht="15.75" customHeight="1">
      <c r="A120" s="8" t="s">
        <v>73</v>
      </c>
      <c r="B120" s="9">
        <v>2017.0</v>
      </c>
      <c r="C120" s="8" t="s">
        <v>74</v>
      </c>
      <c r="D120" s="8" t="s">
        <v>89</v>
      </c>
      <c r="E120" s="8" t="s">
        <v>92</v>
      </c>
      <c r="F120" s="9">
        <v>7.0</v>
      </c>
      <c r="G120" s="9">
        <v>19375.0</v>
      </c>
      <c r="H120" s="9">
        <v>16490.0</v>
      </c>
    </row>
    <row r="121" ht="15.75" customHeight="1">
      <c r="A121" s="8" t="s">
        <v>73</v>
      </c>
      <c r="B121" s="9">
        <v>2017.0</v>
      </c>
      <c r="C121" s="8" t="s">
        <v>74</v>
      </c>
      <c r="D121" s="8" t="s">
        <v>75</v>
      </c>
      <c r="E121" s="8" t="s">
        <v>117</v>
      </c>
      <c r="F121" s="9">
        <v>7.0</v>
      </c>
      <c r="G121" s="9">
        <v>31811.0</v>
      </c>
      <c r="H121" s="9">
        <v>16490.0</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c r="L1" s="1"/>
      <c r="M1" s="1"/>
      <c r="N1" s="1"/>
      <c r="O1" s="1"/>
      <c r="P1" s="1"/>
    </row>
    <row r="2">
      <c r="A2" s="1" t="s">
        <v>166</v>
      </c>
      <c r="L2" s="1" t="s">
        <v>167</v>
      </c>
      <c r="M2" s="1" t="s">
        <v>168</v>
      </c>
      <c r="N2" s="1" t="s">
        <v>169</v>
      </c>
      <c r="O2" s="1" t="s">
        <v>170</v>
      </c>
      <c r="P2" s="1" t="s">
        <v>171</v>
      </c>
    </row>
    <row r="3">
      <c r="A3" s="1" t="s">
        <v>172</v>
      </c>
      <c r="K3" s="2">
        <v>1.0</v>
      </c>
      <c r="L3" s="2" t="s">
        <v>173</v>
      </c>
      <c r="M3" s="10">
        <v>1.4</v>
      </c>
      <c r="N3" s="2"/>
    </row>
    <row r="4">
      <c r="A4" s="1" t="s">
        <v>174</v>
      </c>
      <c r="K4" s="2">
        <v>2.0</v>
      </c>
      <c r="L4" s="2" t="s">
        <v>175</v>
      </c>
      <c r="M4" s="10">
        <v>-0.8</v>
      </c>
      <c r="N4" s="2"/>
    </row>
    <row r="5">
      <c r="A5" s="1" t="s">
        <v>176</v>
      </c>
      <c r="K5" s="2">
        <v>3.0</v>
      </c>
      <c r="L5" s="2" t="s">
        <v>177</v>
      </c>
      <c r="M5" s="10">
        <v>-1.6</v>
      </c>
      <c r="N5" s="2"/>
    </row>
    <row r="6">
      <c r="K6" s="2">
        <v>4.0</v>
      </c>
      <c r="L6" s="2" t="s">
        <v>178</v>
      </c>
      <c r="M6" s="10">
        <v>0.0</v>
      </c>
      <c r="N6" s="2"/>
    </row>
    <row r="7">
      <c r="A7" s="1" t="s">
        <v>179</v>
      </c>
      <c r="D7" s="1" t="s">
        <v>180</v>
      </c>
      <c r="K7" s="2">
        <v>5.0</v>
      </c>
      <c r="L7" s="2" t="s">
        <v>181</v>
      </c>
      <c r="M7" s="10">
        <v>1.6</v>
      </c>
      <c r="N7" s="2"/>
    </row>
    <row r="8">
      <c r="K8" s="2">
        <v>6.0</v>
      </c>
      <c r="L8" s="2" t="s">
        <v>182</v>
      </c>
      <c r="M8" s="10">
        <v>3.0</v>
      </c>
      <c r="N8" s="2"/>
    </row>
    <row r="9">
      <c r="K9" s="2">
        <v>7.0</v>
      </c>
      <c r="L9" s="2" t="s">
        <v>183</v>
      </c>
      <c r="M9" s="10">
        <v>4.3</v>
      </c>
      <c r="N9" s="2"/>
    </row>
    <row r="10">
      <c r="K10" s="2">
        <v>8.0</v>
      </c>
      <c r="L10" s="2" t="s">
        <v>184</v>
      </c>
      <c r="M10" s="10">
        <v>1.3</v>
      </c>
      <c r="N10" s="2"/>
    </row>
    <row r="11">
      <c r="K11" s="2">
        <v>9.0</v>
      </c>
      <c r="L11" s="2" t="s">
        <v>185</v>
      </c>
      <c r="M11" s="10">
        <v>-2.2</v>
      </c>
      <c r="N11" s="2"/>
    </row>
    <row r="12">
      <c r="K12" s="2">
        <v>10.0</v>
      </c>
      <c r="L12" s="2" t="s">
        <v>186</v>
      </c>
      <c r="M12" s="10">
        <v>-1.0</v>
      </c>
      <c r="N12" s="2"/>
    </row>
    <row r="13">
      <c r="K13" s="1">
        <v>11.0</v>
      </c>
      <c r="L13" s="1" t="s">
        <v>183</v>
      </c>
      <c r="M13" s="10">
        <v>-2.6</v>
      </c>
    </row>
    <row r="14">
      <c r="K14" s="1">
        <v>12.0</v>
      </c>
      <c r="L14" s="1" t="s">
        <v>184</v>
      </c>
      <c r="M14" s="10">
        <v>-1.4</v>
      </c>
    </row>
    <row r="15">
      <c r="K15" s="1">
        <v>13.0</v>
      </c>
      <c r="L15" s="1" t="s">
        <v>185</v>
      </c>
    </row>
    <row r="16">
      <c r="K16" s="1">
        <v>14.0</v>
      </c>
      <c r="L16" s="1" t="s">
        <v>186</v>
      </c>
    </row>
    <row r="17">
      <c r="K17" s="1">
        <v>15.0</v>
      </c>
      <c r="L17" s="1" t="s">
        <v>187</v>
      </c>
    </row>
    <row r="18">
      <c r="K18" s="1">
        <v>16.0</v>
      </c>
      <c r="L18" s="1" t="s">
        <v>188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5.75" customHeight="1">
      <c r="A1" s="5" t="s">
        <v>66</v>
      </c>
      <c r="B1" s="5" t="s">
        <v>67</v>
      </c>
      <c r="C1" s="5" t="s">
        <v>68</v>
      </c>
      <c r="D1" s="5" t="s">
        <v>189</v>
      </c>
      <c r="E1" s="5" t="s">
        <v>69</v>
      </c>
      <c r="F1" s="6" t="s">
        <v>190</v>
      </c>
      <c r="G1" s="5" t="s">
        <v>71</v>
      </c>
      <c r="H1" s="1" t="s">
        <v>191</v>
      </c>
    </row>
    <row r="2" ht="15.75" customHeight="1">
      <c r="A2" s="5">
        <v>2015.0</v>
      </c>
      <c r="B2" s="5" t="s">
        <v>141</v>
      </c>
      <c r="C2" s="5" t="s">
        <v>142</v>
      </c>
      <c r="D2" s="5" t="s">
        <v>192</v>
      </c>
      <c r="E2" s="5" t="s">
        <v>87</v>
      </c>
      <c r="F2" s="5">
        <v>100.0</v>
      </c>
      <c r="G2" s="5">
        <v>31628.0</v>
      </c>
      <c r="H2">
        <f t="shared" ref="H2:H3" si="1">RANDBETWEEN(200,3000)</f>
        <v>2305</v>
      </c>
    </row>
    <row r="3" ht="15.75" customHeight="1">
      <c r="A3" s="5">
        <v>2015.0</v>
      </c>
      <c r="B3" s="5" t="s">
        <v>94</v>
      </c>
      <c r="C3" s="5" t="s">
        <v>95</v>
      </c>
      <c r="D3" s="5" t="s">
        <v>193</v>
      </c>
      <c r="E3" s="5" t="s">
        <v>87</v>
      </c>
      <c r="F3" s="5">
        <v>28.0</v>
      </c>
      <c r="G3" s="5">
        <v>26685.0</v>
      </c>
      <c r="H3">
        <f t="shared" si="1"/>
        <v>2173</v>
      </c>
      <c r="J3" s="5" t="s">
        <v>194</v>
      </c>
    </row>
    <row r="4" ht="15.75" customHeight="1">
      <c r="A4" s="5">
        <v>2013.0</v>
      </c>
      <c r="B4" s="5" t="s">
        <v>94</v>
      </c>
      <c r="C4" s="5" t="s">
        <v>157</v>
      </c>
      <c r="D4" s="5" t="s">
        <v>195</v>
      </c>
      <c r="E4" s="5" t="s">
        <v>83</v>
      </c>
      <c r="F4" s="5">
        <v>168.0</v>
      </c>
      <c r="G4" s="5">
        <v>21110.0</v>
      </c>
      <c r="H4" s="11">
        <f t="shared" ref="H4:H9" si="2">RANDBETWEEN(1000,3000)</f>
        <v>2737</v>
      </c>
      <c r="J4" s="1" t="s">
        <v>196</v>
      </c>
    </row>
    <row r="5" ht="15.75" customHeight="1">
      <c r="A5" s="5">
        <v>2015.0</v>
      </c>
      <c r="B5" s="5" t="s">
        <v>94</v>
      </c>
      <c r="C5" s="5" t="s">
        <v>95</v>
      </c>
      <c r="D5" s="5" t="s">
        <v>197</v>
      </c>
      <c r="E5" s="5" t="s">
        <v>83</v>
      </c>
      <c r="F5" s="5">
        <v>21.0</v>
      </c>
      <c r="G5" s="5">
        <v>72035.0</v>
      </c>
      <c r="H5" s="11">
        <f t="shared" si="2"/>
        <v>1511</v>
      </c>
      <c r="J5" s="5" t="s">
        <v>198</v>
      </c>
    </row>
    <row r="6" ht="15.75" customHeight="1">
      <c r="A6" s="5">
        <v>2015.0</v>
      </c>
      <c r="B6" s="5" t="s">
        <v>94</v>
      </c>
      <c r="C6" s="5" t="s">
        <v>145</v>
      </c>
      <c r="D6" s="5" t="s">
        <v>199</v>
      </c>
      <c r="E6" s="5" t="s">
        <v>123</v>
      </c>
      <c r="F6" s="5">
        <v>115.0</v>
      </c>
      <c r="G6" s="5">
        <v>47608.0</v>
      </c>
      <c r="H6" s="11">
        <f t="shared" si="2"/>
        <v>1766</v>
      </c>
      <c r="J6" s="5" t="s">
        <v>200</v>
      </c>
    </row>
    <row r="7" ht="15.75" customHeight="1">
      <c r="A7" s="5">
        <v>2017.0</v>
      </c>
      <c r="B7" s="5" t="s">
        <v>94</v>
      </c>
      <c r="C7" s="5" t="s">
        <v>105</v>
      </c>
      <c r="D7" s="5" t="s">
        <v>197</v>
      </c>
      <c r="E7" s="5" t="s">
        <v>96</v>
      </c>
      <c r="F7" s="5">
        <v>50.0</v>
      </c>
      <c r="G7" s="5">
        <v>19529.0</v>
      </c>
      <c r="H7" s="11">
        <f t="shared" si="2"/>
        <v>1282</v>
      </c>
      <c r="J7" s="6" t="s">
        <v>201</v>
      </c>
    </row>
    <row r="8" ht="15.75" customHeight="1">
      <c r="A8" s="5">
        <v>2017.0</v>
      </c>
      <c r="B8" s="5" t="s">
        <v>94</v>
      </c>
      <c r="C8" s="5" t="s">
        <v>95</v>
      </c>
      <c r="D8" s="5" t="s">
        <v>202</v>
      </c>
      <c r="E8" s="5" t="s">
        <v>96</v>
      </c>
      <c r="F8" s="5">
        <v>92.0</v>
      </c>
      <c r="G8" s="5">
        <v>22196.0</v>
      </c>
      <c r="H8" s="11">
        <f t="shared" si="2"/>
        <v>1749</v>
      </c>
      <c r="J8" s="5" t="s">
        <v>203</v>
      </c>
    </row>
    <row r="9" ht="15.75" customHeight="1">
      <c r="A9" s="5">
        <v>2008.0</v>
      </c>
      <c r="B9" s="5" t="s">
        <v>94</v>
      </c>
      <c r="C9" s="5" t="s">
        <v>161</v>
      </c>
      <c r="D9" s="5" t="s">
        <v>204</v>
      </c>
      <c r="E9" s="5" t="s">
        <v>102</v>
      </c>
      <c r="F9" s="5">
        <v>108.0</v>
      </c>
      <c r="G9" s="5">
        <v>225803.0</v>
      </c>
      <c r="H9" s="11">
        <f t="shared" si="2"/>
        <v>1802</v>
      </c>
      <c r="J9" s="5" t="s">
        <v>205</v>
      </c>
    </row>
    <row r="10" ht="15.75" customHeight="1">
      <c r="A10" s="5">
        <v>2013.0</v>
      </c>
      <c r="B10" s="5" t="s">
        <v>94</v>
      </c>
      <c r="C10" s="5" t="s">
        <v>95</v>
      </c>
      <c r="D10" s="5" t="s">
        <v>199</v>
      </c>
      <c r="E10" s="5" t="s">
        <v>92</v>
      </c>
      <c r="F10" s="5">
        <v>11.0</v>
      </c>
      <c r="G10" s="5">
        <v>15961.0</v>
      </c>
      <c r="H10">
        <f t="shared" ref="H10:H11" si="3">RANDBETWEEN(200,500)</f>
        <v>269</v>
      </c>
    </row>
    <row r="11" ht="15.75" customHeight="1">
      <c r="A11" s="5">
        <v>2017.0</v>
      </c>
      <c r="B11" s="5" t="s">
        <v>94</v>
      </c>
      <c r="C11" s="5" t="s">
        <v>105</v>
      </c>
      <c r="D11" s="5" t="s">
        <v>197</v>
      </c>
      <c r="E11" s="5" t="s">
        <v>92</v>
      </c>
      <c r="F11" s="5">
        <v>50.0</v>
      </c>
      <c r="G11" s="5">
        <v>32840.0</v>
      </c>
      <c r="H11">
        <f t="shared" si="3"/>
        <v>345</v>
      </c>
      <c r="J11" s="6" t="s">
        <v>206</v>
      </c>
    </row>
    <row r="12" ht="15.75" customHeight="1">
      <c r="A12" s="5">
        <v>2015.0</v>
      </c>
      <c r="B12" s="5" t="s">
        <v>118</v>
      </c>
      <c r="C12" s="5" t="s">
        <v>148</v>
      </c>
      <c r="D12" s="5" t="s">
        <v>207</v>
      </c>
      <c r="E12" s="5" t="s">
        <v>87</v>
      </c>
      <c r="F12" s="5">
        <v>49.0</v>
      </c>
      <c r="G12" s="5">
        <v>30440.0</v>
      </c>
      <c r="H12">
        <f t="shared" ref="H12:H14" si="4">RANDBETWEEN(200,3000)</f>
        <v>2416</v>
      </c>
      <c r="J12" s="1" t="s">
        <v>208</v>
      </c>
    </row>
    <row r="13" ht="15.75" customHeight="1">
      <c r="A13" s="5">
        <v>2014.0</v>
      </c>
      <c r="B13" s="5" t="s">
        <v>118</v>
      </c>
      <c r="C13" s="5" t="s">
        <v>156</v>
      </c>
      <c r="D13" s="5" t="s">
        <v>209</v>
      </c>
      <c r="E13" s="5" t="s">
        <v>87</v>
      </c>
      <c r="F13" s="5">
        <v>16.0</v>
      </c>
      <c r="G13" s="5">
        <v>54673.0</v>
      </c>
      <c r="H13">
        <f t="shared" si="4"/>
        <v>2138</v>
      </c>
    </row>
    <row r="14" ht="15.75" customHeight="1">
      <c r="A14" s="5">
        <v>2013.0</v>
      </c>
      <c r="B14" s="5" t="s">
        <v>118</v>
      </c>
      <c r="C14" s="5" t="s">
        <v>119</v>
      </c>
      <c r="D14" s="5" t="s">
        <v>210</v>
      </c>
      <c r="E14" s="5" t="s">
        <v>87</v>
      </c>
      <c r="F14" s="5">
        <v>81.0</v>
      </c>
      <c r="G14" s="5">
        <v>62355.0</v>
      </c>
      <c r="H14">
        <f t="shared" si="4"/>
        <v>2701</v>
      </c>
      <c r="J14" s="1" t="s">
        <v>211</v>
      </c>
    </row>
    <row r="15" ht="15.75" customHeight="1">
      <c r="A15" s="5">
        <v>2016.0</v>
      </c>
      <c r="B15" s="5" t="s">
        <v>118</v>
      </c>
      <c r="C15" s="5" t="s">
        <v>119</v>
      </c>
      <c r="D15" s="5" t="s">
        <v>212</v>
      </c>
      <c r="E15" s="5" t="s">
        <v>102</v>
      </c>
      <c r="F15" s="5">
        <v>35.0</v>
      </c>
      <c r="G15" s="5">
        <v>5883.0</v>
      </c>
      <c r="H15" s="11">
        <f>RANDBETWEEN(1000,3000)</f>
        <v>1845</v>
      </c>
      <c r="J15" s="1">
        <v>1.0</v>
      </c>
    </row>
    <row r="16" ht="15.75" customHeight="1">
      <c r="A16" s="5">
        <v>2017.0</v>
      </c>
      <c r="B16" s="5" t="s">
        <v>74</v>
      </c>
      <c r="C16" s="5" t="s">
        <v>89</v>
      </c>
      <c r="D16" s="5" t="s">
        <v>213</v>
      </c>
      <c r="E16" s="5" t="s">
        <v>87</v>
      </c>
      <c r="F16" s="5">
        <v>21.0</v>
      </c>
      <c r="G16" s="5">
        <v>9733.0</v>
      </c>
      <c r="H16">
        <f t="shared" ref="H16:H26" si="5">RANDBETWEEN(200,3000)</f>
        <v>788</v>
      </c>
      <c r="J16" s="1">
        <v>2.0</v>
      </c>
    </row>
    <row r="17" ht="15.75" customHeight="1">
      <c r="A17" s="5">
        <v>2017.0</v>
      </c>
      <c r="B17" s="5" t="s">
        <v>74</v>
      </c>
      <c r="C17" s="5" t="s">
        <v>139</v>
      </c>
      <c r="D17" s="5" t="s">
        <v>214</v>
      </c>
      <c r="E17" s="5" t="s">
        <v>87</v>
      </c>
      <c r="F17" s="5">
        <v>78.0</v>
      </c>
      <c r="G17" s="5">
        <v>12625.0</v>
      </c>
      <c r="H17">
        <f t="shared" si="5"/>
        <v>925</v>
      </c>
      <c r="J17" s="1">
        <v>3.0</v>
      </c>
    </row>
    <row r="18" ht="15.75" customHeight="1">
      <c r="A18" s="5">
        <v>2017.0</v>
      </c>
      <c r="B18" s="5" t="s">
        <v>74</v>
      </c>
      <c r="C18" s="5" t="s">
        <v>146</v>
      </c>
      <c r="D18" s="5" t="s">
        <v>215</v>
      </c>
      <c r="E18" s="5" t="s">
        <v>87</v>
      </c>
      <c r="F18" s="5">
        <v>50.0</v>
      </c>
      <c r="G18" s="5">
        <v>19257.0</v>
      </c>
      <c r="H18">
        <f t="shared" si="5"/>
        <v>2706</v>
      </c>
      <c r="J18" s="1">
        <v>4.0</v>
      </c>
    </row>
    <row r="19" ht="15.75" customHeight="1">
      <c r="A19" s="5">
        <v>2015.0</v>
      </c>
      <c r="B19" s="5" t="s">
        <v>74</v>
      </c>
      <c r="C19" s="5" t="s">
        <v>127</v>
      </c>
      <c r="D19" s="5" t="s">
        <v>216</v>
      </c>
      <c r="E19" s="5" t="s">
        <v>87</v>
      </c>
      <c r="F19" s="5">
        <v>21.0</v>
      </c>
      <c r="G19" s="5">
        <v>21005.0</v>
      </c>
      <c r="H19">
        <f t="shared" si="5"/>
        <v>1461</v>
      </c>
      <c r="J19" s="1">
        <v>5.0</v>
      </c>
    </row>
    <row r="20" ht="15.75" customHeight="1">
      <c r="A20" s="5">
        <v>2017.0</v>
      </c>
      <c r="B20" s="5" t="s">
        <v>74</v>
      </c>
      <c r="C20" s="5" t="s">
        <v>75</v>
      </c>
      <c r="D20" s="5" t="s">
        <v>216</v>
      </c>
      <c r="E20" s="5" t="s">
        <v>87</v>
      </c>
      <c r="F20" s="5">
        <v>21.0</v>
      </c>
      <c r="G20" s="5">
        <v>21495.0</v>
      </c>
      <c r="H20">
        <f t="shared" si="5"/>
        <v>2657</v>
      </c>
    </row>
    <row r="21" ht="15.75" customHeight="1">
      <c r="A21" s="5">
        <v>2017.0</v>
      </c>
      <c r="B21" s="5" t="s">
        <v>74</v>
      </c>
      <c r="C21" s="5" t="s">
        <v>75</v>
      </c>
      <c r="D21" s="5" t="s">
        <v>216</v>
      </c>
      <c r="E21" s="5" t="s">
        <v>87</v>
      </c>
      <c r="F21" s="5">
        <v>21.0</v>
      </c>
      <c r="G21" s="5">
        <v>22154.0</v>
      </c>
      <c r="H21">
        <f t="shared" si="5"/>
        <v>2152</v>
      </c>
    </row>
    <row r="22" ht="15.75" customHeight="1">
      <c r="A22" s="5">
        <v>2017.0</v>
      </c>
      <c r="B22" s="5" t="s">
        <v>74</v>
      </c>
      <c r="C22" s="5" t="s">
        <v>75</v>
      </c>
      <c r="D22" s="5" t="s">
        <v>216</v>
      </c>
      <c r="E22" s="5" t="s">
        <v>87</v>
      </c>
      <c r="F22" s="5">
        <v>21.0</v>
      </c>
      <c r="G22" s="5">
        <v>22855.0</v>
      </c>
      <c r="H22">
        <f t="shared" si="5"/>
        <v>2508</v>
      </c>
    </row>
    <row r="23" ht="15.75" customHeight="1">
      <c r="A23" s="5">
        <v>2017.0</v>
      </c>
      <c r="B23" s="5" t="s">
        <v>74</v>
      </c>
      <c r="C23" s="5" t="s">
        <v>77</v>
      </c>
      <c r="D23" s="5" t="s">
        <v>216</v>
      </c>
      <c r="E23" s="5" t="s">
        <v>87</v>
      </c>
      <c r="F23" s="5">
        <v>50.0</v>
      </c>
      <c r="G23" s="5">
        <v>23479.0</v>
      </c>
      <c r="H23">
        <f t="shared" si="5"/>
        <v>1289</v>
      </c>
    </row>
    <row r="24" ht="15.75" customHeight="1">
      <c r="A24" s="5">
        <v>2016.0</v>
      </c>
      <c r="B24" s="5" t="s">
        <v>74</v>
      </c>
      <c r="C24" s="5" t="s">
        <v>100</v>
      </c>
      <c r="D24" s="5" t="s">
        <v>215</v>
      </c>
      <c r="E24" s="5" t="s">
        <v>87</v>
      </c>
      <c r="F24" s="5">
        <v>10.0</v>
      </c>
      <c r="G24" s="5">
        <v>32695.0</v>
      </c>
      <c r="H24">
        <f t="shared" si="5"/>
        <v>403</v>
      </c>
    </row>
    <row r="25" ht="15.75" customHeight="1">
      <c r="A25" s="5">
        <v>2015.0</v>
      </c>
      <c r="B25" s="5" t="s">
        <v>74</v>
      </c>
      <c r="C25" s="5" t="s">
        <v>110</v>
      </c>
      <c r="D25" s="5" t="s">
        <v>217</v>
      </c>
      <c r="E25" s="5" t="s">
        <v>87</v>
      </c>
      <c r="F25" s="5">
        <v>88.0</v>
      </c>
      <c r="G25" s="5">
        <v>34424.0</v>
      </c>
      <c r="H25">
        <f t="shared" si="5"/>
        <v>806</v>
      </c>
    </row>
    <row r="26" ht="15.75" customHeight="1">
      <c r="A26" s="5">
        <v>2015.0</v>
      </c>
      <c r="B26" s="5" t="s">
        <v>74</v>
      </c>
      <c r="C26" s="5" t="s">
        <v>138</v>
      </c>
      <c r="D26" s="5" t="s">
        <v>218</v>
      </c>
      <c r="E26" s="5" t="s">
        <v>87</v>
      </c>
      <c r="F26" s="5">
        <v>21.0</v>
      </c>
      <c r="G26" s="5">
        <v>54766.0</v>
      </c>
      <c r="H26">
        <f t="shared" si="5"/>
        <v>2517</v>
      </c>
    </row>
    <row r="27" ht="15.75" customHeight="1">
      <c r="A27" s="5">
        <v>2017.0</v>
      </c>
      <c r="B27" s="5" t="s">
        <v>74</v>
      </c>
      <c r="C27" s="5" t="s">
        <v>77</v>
      </c>
      <c r="D27" s="5" t="s">
        <v>219</v>
      </c>
      <c r="E27" s="5" t="s">
        <v>78</v>
      </c>
      <c r="F27" s="5">
        <v>368.0</v>
      </c>
      <c r="G27" s="5">
        <v>3.0</v>
      </c>
      <c r="H27">
        <f t="shared" ref="H27:H32" si="6">RANDBETWEEN(15000,20000)</f>
        <v>19926</v>
      </c>
    </row>
    <row r="28" ht="15.75" customHeight="1">
      <c r="A28" s="5">
        <v>2018.0</v>
      </c>
      <c r="B28" s="5" t="s">
        <v>74</v>
      </c>
      <c r="C28" s="5" t="s">
        <v>144</v>
      </c>
      <c r="D28" s="5" t="s">
        <v>220</v>
      </c>
      <c r="E28" s="5" t="s">
        <v>78</v>
      </c>
      <c r="F28" s="5">
        <v>50.0</v>
      </c>
      <c r="G28" s="5">
        <v>8223.0</v>
      </c>
      <c r="H28">
        <f t="shared" si="6"/>
        <v>15044</v>
      </c>
    </row>
    <row r="29" ht="15.75" customHeight="1">
      <c r="A29" s="5">
        <v>2016.0</v>
      </c>
      <c r="B29" s="5" t="s">
        <v>74</v>
      </c>
      <c r="C29" s="5" t="s">
        <v>132</v>
      </c>
      <c r="D29" s="5" t="s">
        <v>221</v>
      </c>
      <c r="E29" s="5" t="s">
        <v>78</v>
      </c>
      <c r="F29" s="5">
        <v>14.0</v>
      </c>
      <c r="G29" s="5">
        <v>23852.0</v>
      </c>
      <c r="H29">
        <f t="shared" si="6"/>
        <v>18093</v>
      </c>
    </row>
    <row r="30" ht="15.75" customHeight="1">
      <c r="A30" s="5">
        <v>2017.0</v>
      </c>
      <c r="B30" s="5" t="s">
        <v>74</v>
      </c>
      <c r="C30" s="5" t="s">
        <v>77</v>
      </c>
      <c r="D30" s="5" t="s">
        <v>216</v>
      </c>
      <c r="E30" s="5" t="s">
        <v>78</v>
      </c>
      <c r="F30" s="5">
        <v>10.0</v>
      </c>
      <c r="G30" s="5">
        <v>38449.0</v>
      </c>
      <c r="H30">
        <f t="shared" si="6"/>
        <v>16791</v>
      </c>
    </row>
    <row r="31" ht="15.75" customHeight="1">
      <c r="A31" s="5">
        <v>2015.0</v>
      </c>
      <c r="B31" s="5" t="s">
        <v>74</v>
      </c>
      <c r="C31" s="5" t="s">
        <v>138</v>
      </c>
      <c r="D31" s="5" t="s">
        <v>222</v>
      </c>
      <c r="E31" s="5" t="s">
        <v>78</v>
      </c>
      <c r="F31" s="5">
        <v>78.0</v>
      </c>
      <c r="G31" s="5">
        <v>51986.0</v>
      </c>
      <c r="H31">
        <f t="shared" si="6"/>
        <v>15036</v>
      </c>
    </row>
    <row r="32" ht="15.75" customHeight="1">
      <c r="A32" s="5">
        <v>2011.0</v>
      </c>
      <c r="B32" s="5" t="s">
        <v>74</v>
      </c>
      <c r="C32" s="5" t="s">
        <v>100</v>
      </c>
      <c r="D32" s="5" t="s">
        <v>215</v>
      </c>
      <c r="E32" s="5" t="s">
        <v>78</v>
      </c>
      <c r="F32" s="5">
        <v>49.0</v>
      </c>
      <c r="G32" s="5">
        <v>93678.0</v>
      </c>
      <c r="H32">
        <f t="shared" si="6"/>
        <v>16345</v>
      </c>
    </row>
    <row r="33" ht="15.75" customHeight="1">
      <c r="A33" s="5">
        <v>2017.0</v>
      </c>
      <c r="B33" s="5" t="s">
        <v>74</v>
      </c>
      <c r="C33" s="5" t="s">
        <v>75</v>
      </c>
      <c r="D33" s="5" t="s">
        <v>216</v>
      </c>
      <c r="E33" s="5" t="s">
        <v>117</v>
      </c>
      <c r="F33" s="5">
        <v>21.0</v>
      </c>
      <c r="G33" s="5">
        <v>11224.0</v>
      </c>
      <c r="H33" s="11">
        <f t="shared" ref="H33:H57" si="7">RANDBETWEEN(1000,3000)</f>
        <v>1021</v>
      </c>
    </row>
    <row r="34" ht="15.75" customHeight="1">
      <c r="A34" s="5">
        <v>2017.0</v>
      </c>
      <c r="B34" s="5" t="s">
        <v>74</v>
      </c>
      <c r="C34" s="5" t="s">
        <v>77</v>
      </c>
      <c r="D34" s="5" t="s">
        <v>223</v>
      </c>
      <c r="E34" s="5" t="s">
        <v>117</v>
      </c>
      <c r="F34" s="5">
        <v>217.0</v>
      </c>
      <c r="G34" s="5">
        <v>25264.0</v>
      </c>
      <c r="H34" s="11">
        <f t="shared" si="7"/>
        <v>2625</v>
      </c>
    </row>
    <row r="35" ht="15.75" customHeight="1">
      <c r="A35" s="5">
        <v>2017.0</v>
      </c>
      <c r="B35" s="5" t="s">
        <v>74</v>
      </c>
      <c r="C35" s="5" t="s">
        <v>75</v>
      </c>
      <c r="D35" s="5" t="s">
        <v>216</v>
      </c>
      <c r="E35" s="5" t="s">
        <v>117</v>
      </c>
      <c r="F35" s="5">
        <v>7.0</v>
      </c>
      <c r="G35" s="5">
        <v>31811.0</v>
      </c>
      <c r="H35" s="11">
        <f t="shared" si="7"/>
        <v>2121</v>
      </c>
    </row>
    <row r="36" ht="15.75" customHeight="1">
      <c r="A36" s="5">
        <v>2016.0</v>
      </c>
      <c r="B36" s="5" t="s">
        <v>74</v>
      </c>
      <c r="C36" s="5" t="s">
        <v>132</v>
      </c>
      <c r="D36" s="5" t="s">
        <v>221</v>
      </c>
      <c r="E36" s="5" t="s">
        <v>83</v>
      </c>
      <c r="F36" s="5">
        <v>92.0</v>
      </c>
      <c r="G36" s="5">
        <v>22998.0</v>
      </c>
      <c r="H36" s="11">
        <f t="shared" si="7"/>
        <v>1286</v>
      </c>
    </row>
    <row r="37" ht="15.75" customHeight="1">
      <c r="A37" s="5">
        <v>2015.0</v>
      </c>
      <c r="B37" s="5" t="s">
        <v>74</v>
      </c>
      <c r="C37" s="5" t="s">
        <v>127</v>
      </c>
      <c r="D37" s="5" t="s">
        <v>224</v>
      </c>
      <c r="E37" s="5" t="s">
        <v>83</v>
      </c>
      <c r="F37" s="5">
        <v>14.0</v>
      </c>
      <c r="G37" s="5">
        <v>23279.0</v>
      </c>
      <c r="H37" s="11">
        <f t="shared" si="7"/>
        <v>1407</v>
      </c>
    </row>
    <row r="38" ht="15.75" customHeight="1">
      <c r="A38" s="5">
        <v>2014.0</v>
      </c>
      <c r="B38" s="5" t="s">
        <v>74</v>
      </c>
      <c r="C38" s="5" t="s">
        <v>138</v>
      </c>
      <c r="D38" s="5" t="s">
        <v>216</v>
      </c>
      <c r="E38" s="5" t="s">
        <v>83</v>
      </c>
      <c r="F38" s="5">
        <v>14.0</v>
      </c>
      <c r="G38" s="5">
        <v>28074.0</v>
      </c>
      <c r="H38" s="11">
        <f t="shared" si="7"/>
        <v>2827</v>
      </c>
    </row>
    <row r="39" ht="15.75" customHeight="1">
      <c r="A39" s="5">
        <v>2015.0</v>
      </c>
      <c r="B39" s="5" t="s">
        <v>74</v>
      </c>
      <c r="C39" s="5" t="s">
        <v>127</v>
      </c>
      <c r="D39" s="5" t="s">
        <v>216</v>
      </c>
      <c r="E39" s="5" t="s">
        <v>83</v>
      </c>
      <c r="F39" s="5">
        <v>130.0</v>
      </c>
      <c r="G39" s="5">
        <v>28376.0</v>
      </c>
      <c r="H39" s="11">
        <f t="shared" si="7"/>
        <v>1708</v>
      </c>
    </row>
    <row r="40" ht="15.75" customHeight="1">
      <c r="A40" s="5">
        <v>2013.0</v>
      </c>
      <c r="B40" s="5" t="s">
        <v>74</v>
      </c>
      <c r="C40" s="5" t="s">
        <v>127</v>
      </c>
      <c r="D40" s="5" t="s">
        <v>225</v>
      </c>
      <c r="E40" s="5" t="s">
        <v>83</v>
      </c>
      <c r="F40" s="5">
        <v>17.0</v>
      </c>
      <c r="G40" s="5">
        <v>63413.0</v>
      </c>
      <c r="H40" s="11">
        <f t="shared" si="7"/>
        <v>1244</v>
      </c>
    </row>
    <row r="41" ht="15.75" customHeight="1">
      <c r="A41" s="5">
        <v>2015.0</v>
      </c>
      <c r="B41" s="5" t="s">
        <v>74</v>
      </c>
      <c r="C41" s="5" t="s">
        <v>100</v>
      </c>
      <c r="D41" s="5" t="s">
        <v>215</v>
      </c>
      <c r="E41" s="5" t="s">
        <v>90</v>
      </c>
      <c r="F41" s="5">
        <v>21.0</v>
      </c>
      <c r="G41" s="5">
        <v>18723.0</v>
      </c>
      <c r="H41" s="11">
        <f t="shared" si="7"/>
        <v>1048</v>
      </c>
    </row>
    <row r="42" ht="15.75" customHeight="1">
      <c r="A42" s="5">
        <v>2016.0</v>
      </c>
      <c r="B42" s="5" t="s">
        <v>74</v>
      </c>
      <c r="C42" s="5" t="s">
        <v>140</v>
      </c>
      <c r="D42" s="5" t="s">
        <v>219</v>
      </c>
      <c r="E42" s="5" t="s">
        <v>90</v>
      </c>
      <c r="F42" s="5">
        <v>64.0</v>
      </c>
      <c r="G42" s="5">
        <v>20116.0</v>
      </c>
      <c r="H42" s="11">
        <f t="shared" si="7"/>
        <v>1989</v>
      </c>
    </row>
    <row r="43" ht="15.75" customHeight="1">
      <c r="A43" s="5">
        <v>2017.0</v>
      </c>
      <c r="B43" s="5" t="s">
        <v>74</v>
      </c>
      <c r="C43" s="5" t="s">
        <v>75</v>
      </c>
      <c r="D43" s="5" t="s">
        <v>222</v>
      </c>
      <c r="E43" s="5" t="s">
        <v>90</v>
      </c>
      <c r="F43" s="5">
        <v>50.0</v>
      </c>
      <c r="G43" s="5">
        <v>20952.0</v>
      </c>
      <c r="H43" s="11">
        <f t="shared" si="7"/>
        <v>1954</v>
      </c>
    </row>
    <row r="44" ht="15.75" customHeight="1">
      <c r="A44" s="5">
        <v>2017.0</v>
      </c>
      <c r="B44" s="5" t="s">
        <v>74</v>
      </c>
      <c r="C44" s="5" t="s">
        <v>128</v>
      </c>
      <c r="D44" s="5" t="s">
        <v>226</v>
      </c>
      <c r="E44" s="5" t="s">
        <v>90</v>
      </c>
      <c r="F44" s="5">
        <v>92.0</v>
      </c>
      <c r="G44" s="5">
        <v>23824.0</v>
      </c>
      <c r="H44" s="11">
        <f t="shared" si="7"/>
        <v>2424</v>
      </c>
    </row>
    <row r="45" ht="15.75" customHeight="1">
      <c r="A45" s="5">
        <v>2016.0</v>
      </c>
      <c r="B45" s="5" t="s">
        <v>74</v>
      </c>
      <c r="C45" s="5" t="s">
        <v>89</v>
      </c>
      <c r="D45" s="5" t="s">
        <v>227</v>
      </c>
      <c r="E45" s="5" t="s">
        <v>90</v>
      </c>
      <c r="F45" s="5">
        <v>21.0</v>
      </c>
      <c r="G45" s="5">
        <v>46859.0</v>
      </c>
      <c r="H45" s="11">
        <f t="shared" si="7"/>
        <v>1713</v>
      </c>
    </row>
    <row r="46" ht="15.75" customHeight="1">
      <c r="A46" s="5">
        <v>2015.0</v>
      </c>
      <c r="B46" s="5" t="s">
        <v>74</v>
      </c>
      <c r="C46" s="5" t="s">
        <v>89</v>
      </c>
      <c r="D46" s="5" t="s">
        <v>221</v>
      </c>
      <c r="E46" s="5" t="s">
        <v>90</v>
      </c>
      <c r="F46" s="5">
        <v>36.0</v>
      </c>
      <c r="G46" s="5">
        <v>74466.0</v>
      </c>
      <c r="H46" s="11">
        <f t="shared" si="7"/>
        <v>2247</v>
      </c>
    </row>
    <row r="47" ht="15.75" customHeight="1">
      <c r="A47" s="5">
        <v>2016.0</v>
      </c>
      <c r="B47" s="5" t="s">
        <v>74</v>
      </c>
      <c r="C47" s="5" t="s">
        <v>140</v>
      </c>
      <c r="D47" s="5" t="s">
        <v>228</v>
      </c>
      <c r="E47" s="5" t="s">
        <v>96</v>
      </c>
      <c r="F47" s="5">
        <v>78.0</v>
      </c>
      <c r="G47" s="5">
        <v>15694.0</v>
      </c>
      <c r="H47" s="11">
        <f t="shared" si="7"/>
        <v>2646</v>
      </c>
    </row>
    <row r="48" ht="15.75" customHeight="1">
      <c r="A48" s="5">
        <v>2017.0</v>
      </c>
      <c r="B48" s="5" t="s">
        <v>74</v>
      </c>
      <c r="C48" s="5" t="s">
        <v>138</v>
      </c>
      <c r="D48" s="5" t="s">
        <v>229</v>
      </c>
      <c r="E48" s="5" t="s">
        <v>96</v>
      </c>
      <c r="F48" s="5">
        <v>21.0</v>
      </c>
      <c r="G48" s="5">
        <v>25264.0</v>
      </c>
      <c r="H48" s="11">
        <f t="shared" si="7"/>
        <v>2365</v>
      </c>
    </row>
    <row r="49" ht="15.75" customHeight="1">
      <c r="A49" s="5">
        <v>2015.0</v>
      </c>
      <c r="B49" s="5" t="s">
        <v>74</v>
      </c>
      <c r="C49" s="5" t="s">
        <v>138</v>
      </c>
      <c r="D49" s="5" t="s">
        <v>218</v>
      </c>
      <c r="E49" s="5" t="s">
        <v>96</v>
      </c>
      <c r="F49" s="5">
        <v>50.0</v>
      </c>
      <c r="G49" s="5">
        <v>47747.0</v>
      </c>
      <c r="H49" s="11">
        <f t="shared" si="7"/>
        <v>2175</v>
      </c>
    </row>
    <row r="50" ht="15.75" customHeight="1">
      <c r="A50" s="5">
        <v>2014.0</v>
      </c>
      <c r="B50" s="5" t="s">
        <v>74</v>
      </c>
      <c r="C50" s="5" t="s">
        <v>100</v>
      </c>
      <c r="D50" s="5" t="s">
        <v>215</v>
      </c>
      <c r="E50" s="5" t="s">
        <v>96</v>
      </c>
      <c r="F50" s="5">
        <v>50.0</v>
      </c>
      <c r="G50" s="5">
        <v>50816.0</v>
      </c>
      <c r="H50" s="11">
        <f t="shared" si="7"/>
        <v>2711</v>
      </c>
    </row>
    <row r="51" ht="15.75" customHeight="1">
      <c r="A51" s="5">
        <v>2017.0</v>
      </c>
      <c r="B51" s="5" t="s">
        <v>74</v>
      </c>
      <c r="C51" s="5" t="s">
        <v>128</v>
      </c>
      <c r="D51" s="5" t="s">
        <v>226</v>
      </c>
      <c r="E51" s="5" t="s">
        <v>102</v>
      </c>
      <c r="F51" s="5">
        <v>21.0</v>
      </c>
      <c r="G51" s="5">
        <v>13025.0</v>
      </c>
      <c r="H51" s="11">
        <f t="shared" si="7"/>
        <v>2389</v>
      </c>
    </row>
    <row r="52" ht="15.75" customHeight="1">
      <c r="A52" s="5">
        <v>2017.0</v>
      </c>
      <c r="B52" s="5" t="s">
        <v>74</v>
      </c>
      <c r="C52" s="5" t="s">
        <v>101</v>
      </c>
      <c r="D52" s="5" t="s">
        <v>215</v>
      </c>
      <c r="E52" s="5" t="s">
        <v>102</v>
      </c>
      <c r="F52" s="5">
        <v>37.0</v>
      </c>
      <c r="G52" s="5">
        <v>17374.0</v>
      </c>
      <c r="H52" s="11">
        <f t="shared" si="7"/>
        <v>2676</v>
      </c>
    </row>
    <row r="53" ht="15.75" customHeight="1">
      <c r="A53" s="5">
        <v>2017.0</v>
      </c>
      <c r="B53" s="5" t="s">
        <v>74</v>
      </c>
      <c r="C53" s="5" t="s">
        <v>89</v>
      </c>
      <c r="D53" s="5" t="s">
        <v>227</v>
      </c>
      <c r="E53" s="5" t="s">
        <v>102</v>
      </c>
      <c r="F53" s="5">
        <v>21.0</v>
      </c>
      <c r="G53" s="5">
        <v>19004.0</v>
      </c>
      <c r="H53" s="11">
        <f t="shared" si="7"/>
        <v>1551</v>
      </c>
    </row>
    <row r="54" ht="15.75" customHeight="1">
      <c r="A54" s="5">
        <v>2011.0</v>
      </c>
      <c r="B54" s="5" t="s">
        <v>74</v>
      </c>
      <c r="C54" s="5" t="s">
        <v>128</v>
      </c>
      <c r="D54" s="5" t="s">
        <v>230</v>
      </c>
      <c r="E54" s="5" t="s">
        <v>102</v>
      </c>
      <c r="F54" s="5">
        <v>102.0</v>
      </c>
      <c r="G54" s="5">
        <v>34295.0</v>
      </c>
      <c r="H54" s="11">
        <f t="shared" si="7"/>
        <v>2534</v>
      </c>
    </row>
    <row r="55" ht="15.75" customHeight="1">
      <c r="A55" s="5">
        <v>2014.0</v>
      </c>
      <c r="B55" s="5" t="s">
        <v>74</v>
      </c>
      <c r="C55" s="5" t="s">
        <v>128</v>
      </c>
      <c r="D55" s="5" t="s">
        <v>219</v>
      </c>
      <c r="E55" s="5" t="s">
        <v>102</v>
      </c>
      <c r="F55" s="5">
        <v>21.0</v>
      </c>
      <c r="G55" s="5">
        <v>37423.0</v>
      </c>
      <c r="H55" s="11">
        <f t="shared" si="7"/>
        <v>1518</v>
      </c>
    </row>
    <row r="56" ht="15.75" customHeight="1">
      <c r="A56" s="5">
        <v>2016.0</v>
      </c>
      <c r="B56" s="5" t="s">
        <v>74</v>
      </c>
      <c r="C56" s="5" t="s">
        <v>89</v>
      </c>
      <c r="D56" s="5" t="s">
        <v>227</v>
      </c>
      <c r="E56" s="5" t="s">
        <v>102</v>
      </c>
      <c r="F56" s="5">
        <v>21.0</v>
      </c>
      <c r="G56" s="5">
        <v>48830.0</v>
      </c>
      <c r="H56" s="11">
        <f t="shared" si="7"/>
        <v>1830</v>
      </c>
    </row>
    <row r="57" ht="15.75" customHeight="1">
      <c r="A57" s="5">
        <v>2012.0</v>
      </c>
      <c r="B57" s="5" t="s">
        <v>74</v>
      </c>
      <c r="C57" s="5" t="s">
        <v>127</v>
      </c>
      <c r="D57" s="5" t="s">
        <v>231</v>
      </c>
      <c r="E57" s="5" t="s">
        <v>102</v>
      </c>
      <c r="F57" s="5">
        <v>28.0</v>
      </c>
      <c r="G57" s="5">
        <v>82609.0</v>
      </c>
      <c r="H57" s="11">
        <f t="shared" si="7"/>
        <v>1546</v>
      </c>
    </row>
    <row r="58" ht="15.75" customHeight="1">
      <c r="A58" s="5">
        <v>2017.0</v>
      </c>
      <c r="B58" s="5" t="s">
        <v>74</v>
      </c>
      <c r="C58" s="5" t="s">
        <v>75</v>
      </c>
      <c r="D58" s="5" t="s">
        <v>222</v>
      </c>
      <c r="E58" s="5" t="s">
        <v>80</v>
      </c>
      <c r="F58" s="5">
        <v>119.0</v>
      </c>
      <c r="G58" s="5">
        <v>13635.0</v>
      </c>
      <c r="H58">
        <f t="shared" ref="H58:H82" si="8">RANDBETWEEN(200,500)</f>
        <v>449</v>
      </c>
    </row>
    <row r="59" ht="15.75" customHeight="1">
      <c r="A59" s="5">
        <v>2017.0</v>
      </c>
      <c r="B59" s="5" t="s">
        <v>74</v>
      </c>
      <c r="C59" s="5" t="s">
        <v>89</v>
      </c>
      <c r="D59" s="5" t="s">
        <v>227</v>
      </c>
      <c r="E59" s="5" t="s">
        <v>80</v>
      </c>
      <c r="F59" s="5">
        <v>21.0</v>
      </c>
      <c r="G59" s="5">
        <v>15443.0</v>
      </c>
      <c r="H59">
        <f t="shared" si="8"/>
        <v>345</v>
      </c>
    </row>
    <row r="60" ht="15.75" customHeight="1">
      <c r="A60" s="5">
        <v>2017.0</v>
      </c>
      <c r="B60" s="5" t="s">
        <v>74</v>
      </c>
      <c r="C60" s="5" t="s">
        <v>89</v>
      </c>
      <c r="D60" s="5" t="s">
        <v>213</v>
      </c>
      <c r="E60" s="5" t="s">
        <v>80</v>
      </c>
      <c r="F60" s="5">
        <v>92.0</v>
      </c>
      <c r="G60" s="5">
        <v>18620.0</v>
      </c>
      <c r="H60">
        <f t="shared" si="8"/>
        <v>271</v>
      </c>
    </row>
    <row r="61" ht="15.75" customHeight="1">
      <c r="A61" s="5">
        <v>2017.0</v>
      </c>
      <c r="B61" s="5" t="s">
        <v>74</v>
      </c>
      <c r="C61" s="5" t="s">
        <v>89</v>
      </c>
      <c r="D61" s="5" t="s">
        <v>227</v>
      </c>
      <c r="E61" s="5" t="s">
        <v>80</v>
      </c>
      <c r="F61" s="5">
        <v>21.0</v>
      </c>
      <c r="G61" s="5">
        <v>18718.0</v>
      </c>
      <c r="H61">
        <f t="shared" si="8"/>
        <v>277</v>
      </c>
    </row>
    <row r="62" ht="15.75" customHeight="1">
      <c r="A62" s="5">
        <v>2017.0</v>
      </c>
      <c r="B62" s="5" t="s">
        <v>74</v>
      </c>
      <c r="C62" s="5" t="s">
        <v>146</v>
      </c>
      <c r="D62" s="5" t="s">
        <v>215</v>
      </c>
      <c r="E62" s="5" t="s">
        <v>80</v>
      </c>
      <c r="F62" s="5">
        <v>21.0</v>
      </c>
      <c r="G62" s="5">
        <v>22158.0</v>
      </c>
      <c r="H62">
        <f t="shared" si="8"/>
        <v>225</v>
      </c>
    </row>
    <row r="63" ht="15.75" customHeight="1">
      <c r="A63" s="5">
        <v>2017.0</v>
      </c>
      <c r="B63" s="5" t="s">
        <v>74</v>
      </c>
      <c r="C63" s="5" t="s">
        <v>146</v>
      </c>
      <c r="D63" s="5" t="s">
        <v>215</v>
      </c>
      <c r="E63" s="5" t="s">
        <v>80</v>
      </c>
      <c r="F63" s="5">
        <v>21.0</v>
      </c>
      <c r="G63" s="5">
        <v>22975.0</v>
      </c>
      <c r="H63">
        <f t="shared" si="8"/>
        <v>461</v>
      </c>
    </row>
    <row r="64" ht="15.75" customHeight="1">
      <c r="A64" s="5">
        <v>2017.0</v>
      </c>
      <c r="B64" s="5" t="s">
        <v>74</v>
      </c>
      <c r="C64" s="5" t="s">
        <v>75</v>
      </c>
      <c r="D64" s="5" t="s">
        <v>222</v>
      </c>
      <c r="E64" s="5" t="s">
        <v>80</v>
      </c>
      <c r="F64" s="5">
        <v>119.0</v>
      </c>
      <c r="G64" s="5">
        <v>23716.0</v>
      </c>
      <c r="H64">
        <f t="shared" si="8"/>
        <v>458</v>
      </c>
    </row>
    <row r="65" ht="15.75" customHeight="1">
      <c r="A65" s="5">
        <v>2015.0</v>
      </c>
      <c r="B65" s="5" t="s">
        <v>74</v>
      </c>
      <c r="C65" s="5" t="s">
        <v>159</v>
      </c>
      <c r="D65" s="5" t="s">
        <v>228</v>
      </c>
      <c r="E65" s="5" t="s">
        <v>80</v>
      </c>
      <c r="F65" s="5">
        <v>16.0</v>
      </c>
      <c r="G65" s="5">
        <v>27836.0</v>
      </c>
      <c r="H65">
        <f t="shared" si="8"/>
        <v>377</v>
      </c>
    </row>
    <row r="66" ht="15.75" customHeight="1">
      <c r="A66" s="5">
        <v>2015.0</v>
      </c>
      <c r="B66" s="5" t="s">
        <v>74</v>
      </c>
      <c r="C66" s="5" t="s">
        <v>75</v>
      </c>
      <c r="D66" s="5" t="s">
        <v>222</v>
      </c>
      <c r="E66" s="5" t="s">
        <v>80</v>
      </c>
      <c r="F66" s="5">
        <v>16.0</v>
      </c>
      <c r="G66" s="5">
        <v>30275.0</v>
      </c>
      <c r="H66">
        <f t="shared" si="8"/>
        <v>234</v>
      </c>
    </row>
    <row r="67" ht="15.75" customHeight="1">
      <c r="A67" s="5">
        <v>2016.0</v>
      </c>
      <c r="B67" s="5" t="s">
        <v>74</v>
      </c>
      <c r="C67" s="5" t="s">
        <v>132</v>
      </c>
      <c r="D67" s="5" t="s">
        <v>221</v>
      </c>
      <c r="E67" s="5" t="s">
        <v>80</v>
      </c>
      <c r="F67" s="5">
        <v>14.0</v>
      </c>
      <c r="G67" s="5">
        <v>31385.0</v>
      </c>
      <c r="H67">
        <f t="shared" si="8"/>
        <v>459</v>
      </c>
    </row>
    <row r="68" ht="15.75" customHeight="1">
      <c r="A68" s="5">
        <v>2016.0</v>
      </c>
      <c r="B68" s="5" t="s">
        <v>74</v>
      </c>
      <c r="C68" s="5" t="s">
        <v>128</v>
      </c>
      <c r="D68" s="5" t="s">
        <v>225</v>
      </c>
      <c r="E68" s="5" t="s">
        <v>80</v>
      </c>
      <c r="F68" s="5">
        <v>11.0</v>
      </c>
      <c r="G68" s="5">
        <v>39604.0</v>
      </c>
      <c r="H68">
        <f t="shared" si="8"/>
        <v>489</v>
      </c>
    </row>
    <row r="69" ht="15.75" customHeight="1">
      <c r="A69" s="5">
        <v>2012.0</v>
      </c>
      <c r="B69" s="5" t="s">
        <v>74</v>
      </c>
      <c r="C69" s="5" t="s">
        <v>79</v>
      </c>
      <c r="D69" s="5" t="s">
        <v>219</v>
      </c>
      <c r="E69" s="5" t="s">
        <v>80</v>
      </c>
      <c r="F69" s="5">
        <v>24.0</v>
      </c>
      <c r="G69" s="5">
        <v>82863.0</v>
      </c>
      <c r="H69">
        <f t="shared" si="8"/>
        <v>410</v>
      </c>
    </row>
    <row r="70" ht="15.75" customHeight="1">
      <c r="A70" s="5">
        <v>2013.0</v>
      </c>
      <c r="B70" s="5" t="s">
        <v>74</v>
      </c>
      <c r="C70" s="5" t="s">
        <v>100</v>
      </c>
      <c r="D70" s="5" t="s">
        <v>215</v>
      </c>
      <c r="E70" s="5" t="s">
        <v>80</v>
      </c>
      <c r="F70" s="5">
        <v>16.0</v>
      </c>
      <c r="G70" s="5">
        <v>650235.0</v>
      </c>
      <c r="H70">
        <f t="shared" si="8"/>
        <v>253</v>
      </c>
    </row>
    <row r="71" ht="15.75" customHeight="1">
      <c r="A71" s="5">
        <v>2016.0</v>
      </c>
      <c r="B71" s="5" t="s">
        <v>74</v>
      </c>
      <c r="C71" s="5" t="s">
        <v>75</v>
      </c>
      <c r="D71" s="5" t="s">
        <v>229</v>
      </c>
      <c r="E71" s="5" t="s">
        <v>76</v>
      </c>
      <c r="F71" s="5">
        <v>92.0</v>
      </c>
      <c r="G71" s="5">
        <v>7188.0</v>
      </c>
      <c r="H71">
        <f t="shared" si="8"/>
        <v>201</v>
      </c>
    </row>
    <row r="72" ht="15.75" customHeight="1">
      <c r="A72" s="5">
        <v>2016.0</v>
      </c>
      <c r="B72" s="5" t="s">
        <v>74</v>
      </c>
      <c r="C72" s="5" t="s">
        <v>139</v>
      </c>
      <c r="D72" s="5" t="s">
        <v>232</v>
      </c>
      <c r="E72" s="5" t="s">
        <v>92</v>
      </c>
      <c r="F72" s="5">
        <v>72.0</v>
      </c>
      <c r="G72" s="5">
        <v>11880.0</v>
      </c>
      <c r="H72">
        <f t="shared" si="8"/>
        <v>356</v>
      </c>
    </row>
    <row r="73" ht="15.75" customHeight="1">
      <c r="A73" s="5">
        <v>2017.0</v>
      </c>
      <c r="B73" s="5" t="s">
        <v>74</v>
      </c>
      <c r="C73" s="5" t="s">
        <v>100</v>
      </c>
      <c r="D73" s="5" t="s">
        <v>215</v>
      </c>
      <c r="E73" s="5" t="s">
        <v>92</v>
      </c>
      <c r="F73" s="5">
        <v>64.0</v>
      </c>
      <c r="G73" s="5">
        <v>13019.0</v>
      </c>
      <c r="H73">
        <f t="shared" si="8"/>
        <v>421</v>
      </c>
    </row>
    <row r="74" ht="15.75" customHeight="1">
      <c r="A74" s="5">
        <v>2016.0</v>
      </c>
      <c r="B74" s="5" t="s">
        <v>74</v>
      </c>
      <c r="C74" s="5" t="s">
        <v>139</v>
      </c>
      <c r="D74" s="5" t="s">
        <v>233</v>
      </c>
      <c r="E74" s="5" t="s">
        <v>92</v>
      </c>
      <c r="F74" s="5">
        <v>21.0</v>
      </c>
      <c r="G74" s="5">
        <v>16163.0</v>
      </c>
      <c r="H74">
        <f t="shared" si="8"/>
        <v>358</v>
      </c>
    </row>
    <row r="75" ht="15.75" customHeight="1">
      <c r="A75" s="5">
        <v>2017.0</v>
      </c>
      <c r="B75" s="5" t="s">
        <v>74</v>
      </c>
      <c r="C75" s="5" t="s">
        <v>75</v>
      </c>
      <c r="D75" s="5" t="s">
        <v>222</v>
      </c>
      <c r="E75" s="5" t="s">
        <v>92</v>
      </c>
      <c r="F75" s="5">
        <v>64.0</v>
      </c>
      <c r="G75" s="5">
        <v>18246.0</v>
      </c>
      <c r="H75">
        <f t="shared" si="8"/>
        <v>219</v>
      </c>
    </row>
    <row r="76" ht="15.75" customHeight="1">
      <c r="A76" s="5">
        <v>2017.0</v>
      </c>
      <c r="B76" s="5" t="s">
        <v>74</v>
      </c>
      <c r="C76" s="5" t="s">
        <v>89</v>
      </c>
      <c r="D76" s="5" t="s">
        <v>213</v>
      </c>
      <c r="E76" s="5" t="s">
        <v>92</v>
      </c>
      <c r="F76" s="5">
        <v>7.0</v>
      </c>
      <c r="G76" s="5">
        <v>19375.0</v>
      </c>
      <c r="H76">
        <f t="shared" si="8"/>
        <v>290</v>
      </c>
    </row>
    <row r="77" ht="15.75" customHeight="1">
      <c r="A77" s="5">
        <v>2017.0</v>
      </c>
      <c r="B77" s="5" t="s">
        <v>74</v>
      </c>
      <c r="C77" s="5" t="s">
        <v>75</v>
      </c>
      <c r="D77" s="5" t="s">
        <v>216</v>
      </c>
      <c r="E77" s="5" t="s">
        <v>92</v>
      </c>
      <c r="F77" s="5">
        <v>92.0</v>
      </c>
      <c r="G77" s="5">
        <v>22329.0</v>
      </c>
      <c r="H77">
        <f t="shared" si="8"/>
        <v>222</v>
      </c>
    </row>
    <row r="78" ht="15.75" customHeight="1">
      <c r="A78" s="5">
        <v>2017.0</v>
      </c>
      <c r="B78" s="5" t="s">
        <v>74</v>
      </c>
      <c r="C78" s="5" t="s">
        <v>75</v>
      </c>
      <c r="D78" s="5" t="s">
        <v>222</v>
      </c>
      <c r="E78" s="5" t="s">
        <v>92</v>
      </c>
      <c r="F78" s="5">
        <v>64.0</v>
      </c>
      <c r="G78" s="5">
        <v>22380.0</v>
      </c>
      <c r="H78">
        <f t="shared" si="8"/>
        <v>327</v>
      </c>
    </row>
    <row r="79" ht="15.75" customHeight="1">
      <c r="A79" s="5">
        <v>2017.0</v>
      </c>
      <c r="B79" s="5" t="s">
        <v>74</v>
      </c>
      <c r="C79" s="5" t="s">
        <v>127</v>
      </c>
      <c r="D79" s="5" t="s">
        <v>215</v>
      </c>
      <c r="E79" s="5" t="s">
        <v>92</v>
      </c>
      <c r="F79" s="5">
        <v>16.0</v>
      </c>
      <c r="G79" s="5">
        <v>24937.0</v>
      </c>
      <c r="H79">
        <f t="shared" si="8"/>
        <v>246</v>
      </c>
    </row>
    <row r="80" ht="15.75" customHeight="1">
      <c r="A80" s="5">
        <v>2016.0</v>
      </c>
      <c r="B80" s="5" t="s">
        <v>74</v>
      </c>
      <c r="C80" s="5" t="s">
        <v>127</v>
      </c>
      <c r="D80" s="5" t="s">
        <v>215</v>
      </c>
      <c r="E80" s="5" t="s">
        <v>92</v>
      </c>
      <c r="F80" s="5">
        <v>50.0</v>
      </c>
      <c r="G80" s="5">
        <v>26868.0</v>
      </c>
      <c r="H80">
        <f t="shared" si="8"/>
        <v>349</v>
      </c>
    </row>
    <row r="81" ht="15.75" customHeight="1">
      <c r="A81" s="5">
        <v>2016.0</v>
      </c>
      <c r="B81" s="5" t="s">
        <v>74</v>
      </c>
      <c r="C81" s="5" t="s">
        <v>79</v>
      </c>
      <c r="D81" s="5" t="s">
        <v>234</v>
      </c>
      <c r="E81" s="5" t="s">
        <v>92</v>
      </c>
      <c r="F81" s="5">
        <v>30.0</v>
      </c>
      <c r="G81" s="5">
        <v>31997.0</v>
      </c>
      <c r="H81">
        <f t="shared" si="8"/>
        <v>298</v>
      </c>
    </row>
    <row r="82" ht="15.75" customHeight="1">
      <c r="A82" s="5">
        <v>2011.0</v>
      </c>
      <c r="B82" s="5" t="s">
        <v>74</v>
      </c>
      <c r="C82" s="5" t="s">
        <v>100</v>
      </c>
      <c r="D82" s="5" t="s">
        <v>228</v>
      </c>
      <c r="E82" s="5" t="s">
        <v>92</v>
      </c>
      <c r="F82" s="5">
        <v>44.0</v>
      </c>
      <c r="G82" s="5">
        <v>117926.0</v>
      </c>
      <c r="H82">
        <f t="shared" si="8"/>
        <v>323</v>
      </c>
    </row>
    <row r="83" ht="15.75" customHeight="1">
      <c r="A83" s="5">
        <v>2017.0</v>
      </c>
      <c r="B83" s="5" t="s">
        <v>98</v>
      </c>
      <c r="C83" s="5" t="s">
        <v>115</v>
      </c>
      <c r="D83" s="5" t="s">
        <v>235</v>
      </c>
      <c r="E83" s="5" t="s">
        <v>87</v>
      </c>
      <c r="F83" s="5">
        <v>10.0</v>
      </c>
      <c r="G83" s="5">
        <v>29417.0</v>
      </c>
      <c r="H83">
        <f t="shared" ref="H83:H84" si="9">RANDBETWEEN(200,3000)</f>
        <v>1519</v>
      </c>
    </row>
    <row r="84" ht="15.75" customHeight="1">
      <c r="A84" s="5">
        <v>2016.0</v>
      </c>
      <c r="B84" s="5" t="s">
        <v>98</v>
      </c>
      <c r="C84" s="5" t="s">
        <v>99</v>
      </c>
      <c r="D84" s="5" t="s">
        <v>235</v>
      </c>
      <c r="E84" s="5" t="s">
        <v>87</v>
      </c>
      <c r="F84" s="5">
        <v>28.0</v>
      </c>
      <c r="G84" s="5">
        <v>78765.0</v>
      </c>
      <c r="H84">
        <f t="shared" si="9"/>
        <v>1815</v>
      </c>
    </row>
    <row r="85" ht="15.75" customHeight="1">
      <c r="A85" s="5">
        <v>2017.0</v>
      </c>
      <c r="B85" s="5" t="s">
        <v>98</v>
      </c>
      <c r="C85" s="5" t="s">
        <v>99</v>
      </c>
      <c r="D85" s="5" t="s">
        <v>235</v>
      </c>
      <c r="E85" s="5" t="s">
        <v>90</v>
      </c>
      <c r="F85" s="5">
        <v>64.0</v>
      </c>
      <c r="G85" s="5">
        <v>22998.0</v>
      </c>
      <c r="H85" s="11">
        <f t="shared" ref="H85:H87" si="10">RANDBETWEEN(1000,3000)</f>
        <v>2912</v>
      </c>
    </row>
    <row r="86" ht="15.75" customHeight="1">
      <c r="A86" s="5">
        <v>2014.0</v>
      </c>
      <c r="B86" s="5" t="s">
        <v>98</v>
      </c>
      <c r="C86" s="5" t="s">
        <v>115</v>
      </c>
      <c r="D86" s="5" t="s">
        <v>235</v>
      </c>
      <c r="E86" s="5" t="s">
        <v>90</v>
      </c>
      <c r="F86" s="5">
        <v>154.0</v>
      </c>
      <c r="G86" s="5">
        <v>36239.0</v>
      </c>
      <c r="H86" s="11">
        <f t="shared" si="10"/>
        <v>1242</v>
      </c>
    </row>
    <row r="87" ht="15.75" customHeight="1">
      <c r="A87" s="5">
        <v>2016.0</v>
      </c>
      <c r="B87" s="5" t="s">
        <v>98</v>
      </c>
      <c r="C87" s="5" t="s">
        <v>124</v>
      </c>
      <c r="D87" s="5" t="s">
        <v>236</v>
      </c>
      <c r="E87" s="5" t="s">
        <v>96</v>
      </c>
      <c r="F87" s="5">
        <v>50.0</v>
      </c>
      <c r="G87" s="5">
        <v>20892.0</v>
      </c>
      <c r="H87" s="11">
        <f t="shared" si="10"/>
        <v>2542</v>
      </c>
    </row>
    <row r="88" ht="15.75" customHeight="1">
      <c r="A88" s="5">
        <v>2016.0</v>
      </c>
      <c r="B88" s="5" t="s">
        <v>98</v>
      </c>
      <c r="C88" s="5" t="s">
        <v>115</v>
      </c>
      <c r="D88" s="5" t="s">
        <v>235</v>
      </c>
      <c r="E88" s="5" t="s">
        <v>92</v>
      </c>
      <c r="F88" s="5">
        <v>7.0</v>
      </c>
      <c r="G88" s="5">
        <v>46855.0</v>
      </c>
      <c r="H88">
        <f t="shared" ref="H88:H89" si="11">RANDBETWEEN(200,500)</f>
        <v>378</v>
      </c>
    </row>
    <row r="89" ht="15.75" customHeight="1">
      <c r="A89" s="5">
        <v>2015.0</v>
      </c>
      <c r="B89" s="5" t="s">
        <v>98</v>
      </c>
      <c r="C89" s="5" t="s">
        <v>99</v>
      </c>
      <c r="D89" s="5" t="s">
        <v>237</v>
      </c>
      <c r="E89" s="5" t="s">
        <v>92</v>
      </c>
      <c r="F89" s="5">
        <v>30.0</v>
      </c>
      <c r="G89" s="5">
        <v>65064.0</v>
      </c>
      <c r="H89">
        <f t="shared" si="11"/>
        <v>274</v>
      </c>
    </row>
    <row r="90" ht="15.75" customHeight="1">
      <c r="A90" s="5">
        <v>2016.0</v>
      </c>
      <c r="B90" s="5" t="s">
        <v>129</v>
      </c>
      <c r="C90" s="5" t="s">
        <v>130</v>
      </c>
      <c r="D90" s="5" t="s">
        <v>238</v>
      </c>
      <c r="E90" s="5" t="s">
        <v>78</v>
      </c>
      <c r="F90" s="5">
        <v>28.0</v>
      </c>
      <c r="G90" s="5">
        <v>31827.0</v>
      </c>
      <c r="H90">
        <f>RANDBETWEEN(15000,20000)</f>
        <v>19836</v>
      </c>
    </row>
    <row r="91" ht="15.75" customHeight="1">
      <c r="A91" s="5">
        <v>2014.0</v>
      </c>
      <c r="B91" s="5" t="s">
        <v>108</v>
      </c>
      <c r="C91" s="5" t="s">
        <v>151</v>
      </c>
      <c r="D91" s="5" t="s">
        <v>239</v>
      </c>
      <c r="E91" s="5" t="s">
        <v>87</v>
      </c>
      <c r="F91" s="5">
        <v>76.0</v>
      </c>
      <c r="G91" s="5">
        <v>35074.0</v>
      </c>
      <c r="H91">
        <f t="shared" ref="H91:H100" si="12">RANDBETWEEN(50,70)</f>
        <v>66</v>
      </c>
    </row>
    <row r="92" ht="15.75" customHeight="1">
      <c r="A92" s="5">
        <v>2014.0</v>
      </c>
      <c r="B92" s="5" t="s">
        <v>108</v>
      </c>
      <c r="C92" s="5" t="s">
        <v>153</v>
      </c>
      <c r="D92" s="5" t="s">
        <v>239</v>
      </c>
      <c r="E92" s="5" t="s">
        <v>87</v>
      </c>
      <c r="F92" s="5">
        <v>30.0</v>
      </c>
      <c r="G92" s="5">
        <v>51256.0</v>
      </c>
      <c r="H92">
        <f t="shared" si="12"/>
        <v>62</v>
      </c>
    </row>
    <row r="93" ht="15.75" customHeight="1">
      <c r="A93" s="5">
        <v>2014.0</v>
      </c>
      <c r="B93" s="5" t="s">
        <v>108</v>
      </c>
      <c r="C93" s="5" t="s">
        <v>131</v>
      </c>
      <c r="D93" s="5" t="s">
        <v>240</v>
      </c>
      <c r="E93" s="5" t="s">
        <v>87</v>
      </c>
      <c r="F93" s="5">
        <v>21.0</v>
      </c>
      <c r="G93" s="5">
        <v>64935.0</v>
      </c>
      <c r="H93">
        <f t="shared" si="12"/>
        <v>56</v>
      </c>
    </row>
    <row r="94" ht="15.75" customHeight="1">
      <c r="A94" s="5">
        <v>2017.0</v>
      </c>
      <c r="B94" s="5" t="s">
        <v>108</v>
      </c>
      <c r="C94" s="5" t="s">
        <v>114</v>
      </c>
      <c r="D94" s="5" t="s">
        <v>239</v>
      </c>
      <c r="E94" s="5" t="s">
        <v>83</v>
      </c>
      <c r="F94" s="5">
        <v>16.0</v>
      </c>
      <c r="G94" s="5">
        <v>19556.0</v>
      </c>
      <c r="H94">
        <f t="shared" si="12"/>
        <v>66</v>
      </c>
    </row>
    <row r="95" ht="15.75" customHeight="1">
      <c r="A95" s="5">
        <v>2017.0</v>
      </c>
      <c r="B95" s="5" t="s">
        <v>108</v>
      </c>
      <c r="C95" s="5" t="s">
        <v>109</v>
      </c>
      <c r="D95" s="5" t="s">
        <v>241</v>
      </c>
      <c r="E95" s="5" t="s">
        <v>96</v>
      </c>
      <c r="F95" s="5">
        <v>21.0</v>
      </c>
      <c r="G95" s="5">
        <v>35500.0</v>
      </c>
      <c r="H95">
        <f t="shared" si="12"/>
        <v>65</v>
      </c>
    </row>
    <row r="96" ht="15.75" customHeight="1">
      <c r="A96" s="5">
        <v>2016.0</v>
      </c>
      <c r="B96" s="5" t="s">
        <v>108</v>
      </c>
      <c r="C96" s="5" t="s">
        <v>131</v>
      </c>
      <c r="D96" s="5" t="s">
        <v>239</v>
      </c>
      <c r="E96" s="5" t="s">
        <v>80</v>
      </c>
      <c r="F96" s="5">
        <v>21.0</v>
      </c>
      <c r="G96" s="5">
        <v>20860.0</v>
      </c>
      <c r="H96">
        <f t="shared" si="12"/>
        <v>69</v>
      </c>
    </row>
    <row r="97" ht="15.75" customHeight="1">
      <c r="A97" s="5">
        <v>2016.0</v>
      </c>
      <c r="B97" s="5" t="s">
        <v>108</v>
      </c>
      <c r="C97" s="5" t="s">
        <v>131</v>
      </c>
      <c r="D97" s="5" t="s">
        <v>239</v>
      </c>
      <c r="E97" s="5" t="s">
        <v>92</v>
      </c>
      <c r="F97" s="5">
        <v>16.0</v>
      </c>
      <c r="G97" s="5">
        <v>36435.0</v>
      </c>
      <c r="H97">
        <f t="shared" si="12"/>
        <v>51</v>
      </c>
    </row>
    <row r="98" ht="15.75" customHeight="1">
      <c r="A98" s="5">
        <v>2013.0</v>
      </c>
      <c r="B98" s="5" t="s">
        <v>108</v>
      </c>
      <c r="C98" s="5" t="s">
        <v>158</v>
      </c>
      <c r="D98" s="5" t="s">
        <v>239</v>
      </c>
      <c r="E98" s="5" t="s">
        <v>92</v>
      </c>
      <c r="F98" s="5">
        <v>25.0</v>
      </c>
      <c r="G98" s="5">
        <v>102755.0</v>
      </c>
      <c r="H98">
        <f t="shared" si="12"/>
        <v>61</v>
      </c>
    </row>
    <row r="99" ht="15.75" customHeight="1">
      <c r="A99" s="5">
        <v>2014.0</v>
      </c>
      <c r="B99" s="5" t="s">
        <v>81</v>
      </c>
      <c r="C99" s="5" t="s">
        <v>154</v>
      </c>
      <c r="D99" s="5" t="s">
        <v>242</v>
      </c>
      <c r="E99" s="5" t="s">
        <v>87</v>
      </c>
      <c r="F99" s="5">
        <v>21.0</v>
      </c>
      <c r="G99" s="5">
        <v>65216.0</v>
      </c>
      <c r="H99">
        <f t="shared" si="12"/>
        <v>56</v>
      </c>
    </row>
    <row r="100" ht="15.75" customHeight="1">
      <c r="A100" s="5">
        <v>2014.0</v>
      </c>
      <c r="B100" s="5" t="s">
        <v>81</v>
      </c>
      <c r="C100" s="5" t="s">
        <v>149</v>
      </c>
      <c r="D100" s="5" t="s">
        <v>243</v>
      </c>
      <c r="E100" s="5" t="s">
        <v>150</v>
      </c>
      <c r="F100" s="5">
        <v>148.0</v>
      </c>
      <c r="G100" s="5">
        <v>60937.0</v>
      </c>
      <c r="H100">
        <f t="shared" si="12"/>
        <v>69</v>
      </c>
    </row>
    <row r="101" ht="15.75" customHeight="1">
      <c r="A101" s="5">
        <v>2017.0</v>
      </c>
      <c r="B101" s="5" t="s">
        <v>81</v>
      </c>
      <c r="C101" s="5" t="s">
        <v>82</v>
      </c>
      <c r="D101" s="5" t="s">
        <v>244</v>
      </c>
      <c r="E101" s="5" t="s">
        <v>83</v>
      </c>
      <c r="F101" s="5">
        <v>130.0</v>
      </c>
      <c r="G101" s="5">
        <v>24393.0</v>
      </c>
      <c r="H101" s="11">
        <f t="shared" ref="H101:H103" si="13">RANDBETWEEN(1000,3000)</f>
        <v>2307</v>
      </c>
    </row>
    <row r="102" ht="15.75" customHeight="1">
      <c r="A102" s="5">
        <v>2017.0</v>
      </c>
      <c r="B102" s="5" t="s">
        <v>81</v>
      </c>
      <c r="C102" s="5" t="s">
        <v>82</v>
      </c>
      <c r="D102" s="5" t="s">
        <v>244</v>
      </c>
      <c r="E102" s="5" t="s">
        <v>96</v>
      </c>
      <c r="F102" s="5">
        <v>50.0</v>
      </c>
      <c r="G102" s="5">
        <v>24595.0</v>
      </c>
      <c r="H102" s="11">
        <f t="shared" si="13"/>
        <v>2366</v>
      </c>
    </row>
    <row r="103" ht="15.75" customHeight="1">
      <c r="A103" s="5">
        <v>2010.0</v>
      </c>
      <c r="B103" s="5" t="s">
        <v>81</v>
      </c>
      <c r="C103" s="5" t="s">
        <v>82</v>
      </c>
      <c r="D103" s="5" t="s">
        <v>245</v>
      </c>
      <c r="E103" s="5" t="s">
        <v>102</v>
      </c>
      <c r="F103" s="5">
        <v>72.0</v>
      </c>
      <c r="G103" s="5">
        <v>148278.0</v>
      </c>
      <c r="H103" s="11">
        <f t="shared" si="13"/>
        <v>2395</v>
      </c>
    </row>
    <row r="104" ht="15.75" customHeight="1">
      <c r="A104" s="5">
        <v>2017.0</v>
      </c>
      <c r="B104" s="5" t="s">
        <v>81</v>
      </c>
      <c r="C104" s="5" t="s">
        <v>82</v>
      </c>
      <c r="D104" s="5" t="s">
        <v>244</v>
      </c>
      <c r="E104" s="5" t="s">
        <v>92</v>
      </c>
      <c r="F104" s="5">
        <v>92.0</v>
      </c>
      <c r="G104" s="5">
        <v>22654.0</v>
      </c>
      <c r="H104">
        <f t="shared" ref="H104:H107" si="14">RANDBETWEEN(200,500)</f>
        <v>278</v>
      </c>
    </row>
    <row r="105" ht="15.75" customHeight="1">
      <c r="A105" s="5">
        <v>2017.0</v>
      </c>
      <c r="B105" s="5" t="s">
        <v>81</v>
      </c>
      <c r="C105" s="5" t="s">
        <v>82</v>
      </c>
      <c r="D105" s="5" t="s">
        <v>242</v>
      </c>
      <c r="E105" s="5" t="s">
        <v>92</v>
      </c>
      <c r="F105" s="5">
        <v>21.0</v>
      </c>
      <c r="G105" s="5">
        <v>24568.0</v>
      </c>
      <c r="H105">
        <f t="shared" si="14"/>
        <v>376</v>
      </c>
    </row>
    <row r="106" ht="15.75" customHeight="1">
      <c r="A106" s="5">
        <v>2016.0</v>
      </c>
      <c r="B106" s="5" t="s">
        <v>81</v>
      </c>
      <c r="C106" s="5" t="s">
        <v>120</v>
      </c>
      <c r="D106" s="5" t="s">
        <v>246</v>
      </c>
      <c r="E106" s="5" t="s">
        <v>92</v>
      </c>
      <c r="F106" s="5">
        <v>130.0</v>
      </c>
      <c r="G106" s="5">
        <v>31638.0</v>
      </c>
      <c r="H106">
        <f t="shared" si="14"/>
        <v>286</v>
      </c>
    </row>
    <row r="107" ht="15.75" customHeight="1">
      <c r="A107" s="5">
        <v>2016.0</v>
      </c>
      <c r="B107" s="5" t="s">
        <v>133</v>
      </c>
      <c r="C107" s="5" t="s">
        <v>134</v>
      </c>
      <c r="D107" s="5" t="s">
        <v>247</v>
      </c>
      <c r="E107" s="5" t="s">
        <v>80</v>
      </c>
      <c r="F107" s="5">
        <v>14.0</v>
      </c>
      <c r="G107" s="5">
        <v>48502.0</v>
      </c>
      <c r="H107">
        <f t="shared" si="14"/>
        <v>436</v>
      </c>
    </row>
    <row r="108" ht="15.75" customHeight="1">
      <c r="A108" s="5">
        <v>2014.0</v>
      </c>
      <c r="B108" s="5" t="s">
        <v>125</v>
      </c>
      <c r="C108" s="5" t="s">
        <v>126</v>
      </c>
      <c r="D108" s="5" t="s">
        <v>248</v>
      </c>
      <c r="E108" s="5" t="s">
        <v>87</v>
      </c>
      <c r="F108" s="5">
        <v>28.0</v>
      </c>
      <c r="G108" s="5">
        <v>41064.0</v>
      </c>
      <c r="H108">
        <f t="shared" ref="H108:H109" si="15">RANDBETWEEN(200,3000)</f>
        <v>1488</v>
      </c>
    </row>
    <row r="109" ht="15.75" customHeight="1">
      <c r="A109" s="5">
        <v>2016.0</v>
      </c>
      <c r="B109" s="5" t="s">
        <v>125</v>
      </c>
      <c r="C109" s="5" t="s">
        <v>126</v>
      </c>
      <c r="D109" s="5" t="s">
        <v>248</v>
      </c>
      <c r="E109" s="5" t="s">
        <v>87</v>
      </c>
      <c r="F109" s="5">
        <v>36.0</v>
      </c>
      <c r="G109" s="5">
        <v>49028.0</v>
      </c>
      <c r="H109">
        <f t="shared" si="15"/>
        <v>2520</v>
      </c>
    </row>
    <row r="110" ht="15.75" customHeight="1">
      <c r="A110" s="5">
        <v>2014.0</v>
      </c>
      <c r="B110" s="5" t="s">
        <v>125</v>
      </c>
      <c r="C110" s="5" t="s">
        <v>152</v>
      </c>
      <c r="D110" s="5" t="s">
        <v>248</v>
      </c>
      <c r="E110" s="5" t="s">
        <v>78</v>
      </c>
      <c r="F110" s="5">
        <v>36.0</v>
      </c>
      <c r="G110" s="5">
        <v>42415.0</v>
      </c>
      <c r="H110">
        <f>RANDBETWEEN(15000,20000)</f>
        <v>17358</v>
      </c>
    </row>
    <row r="111" ht="15.75" customHeight="1">
      <c r="A111" s="5">
        <v>2014.0</v>
      </c>
      <c r="B111" s="5" t="s">
        <v>125</v>
      </c>
      <c r="C111" s="5" t="s">
        <v>155</v>
      </c>
      <c r="D111" s="5" t="s">
        <v>249</v>
      </c>
      <c r="E111" s="5" t="s">
        <v>90</v>
      </c>
      <c r="F111" s="5">
        <v>21.0</v>
      </c>
      <c r="G111" s="5">
        <v>26113.0</v>
      </c>
      <c r="H111" s="11">
        <f t="shared" ref="H111:H112" si="16">RANDBETWEEN(1000,3000)</f>
        <v>1470</v>
      </c>
    </row>
    <row r="112" ht="15.75" customHeight="1">
      <c r="A112" s="5">
        <v>2010.0</v>
      </c>
      <c r="B112" s="5" t="s">
        <v>125</v>
      </c>
      <c r="C112" s="5" t="s">
        <v>155</v>
      </c>
      <c r="D112" s="5" t="s">
        <v>250</v>
      </c>
      <c r="E112" s="5" t="s">
        <v>137</v>
      </c>
      <c r="F112" s="5">
        <v>11.0</v>
      </c>
      <c r="G112" s="5">
        <v>87543.0</v>
      </c>
      <c r="H112" s="11">
        <f t="shared" si="16"/>
        <v>2280</v>
      </c>
    </row>
    <row r="113" ht="15.75" customHeight="1">
      <c r="A113" s="5">
        <v>2017.0</v>
      </c>
      <c r="B113" s="5" t="s">
        <v>85</v>
      </c>
      <c r="C113" s="5" t="s">
        <v>86</v>
      </c>
      <c r="D113" s="5" t="s">
        <v>251</v>
      </c>
      <c r="E113" s="5" t="s">
        <v>87</v>
      </c>
      <c r="F113" s="5">
        <v>130.0</v>
      </c>
      <c r="G113" s="5">
        <v>19368.0</v>
      </c>
      <c r="H113">
        <f t="shared" ref="H113:H114" si="17">RANDBETWEEN(200,3000)</f>
        <v>1983</v>
      </c>
    </row>
    <row r="114" ht="15.75" customHeight="1">
      <c r="A114" s="5">
        <v>2015.0</v>
      </c>
      <c r="B114" s="5" t="s">
        <v>85</v>
      </c>
      <c r="C114" s="5" t="s">
        <v>143</v>
      </c>
      <c r="D114" t="s">
        <v>252</v>
      </c>
      <c r="E114" s="5" t="s">
        <v>87</v>
      </c>
      <c r="F114" s="5">
        <v>77.0</v>
      </c>
      <c r="G114" s="5">
        <v>62776.0</v>
      </c>
      <c r="H114">
        <f t="shared" si="17"/>
        <v>1398</v>
      </c>
    </row>
    <row r="115" ht="15.75" customHeight="1">
      <c r="A115" s="5">
        <v>2012.0</v>
      </c>
      <c r="B115" s="5" t="s">
        <v>85</v>
      </c>
      <c r="C115" s="5" t="s">
        <v>160</v>
      </c>
      <c r="D115" s="5" t="s">
        <v>251</v>
      </c>
      <c r="E115" s="5" t="s">
        <v>80</v>
      </c>
      <c r="F115" s="5">
        <v>88.0</v>
      </c>
      <c r="G115" s="5">
        <v>109573.0</v>
      </c>
      <c r="H115">
        <f t="shared" ref="H115:H116" si="18">RANDBETWEEN(200,500)</f>
        <v>485</v>
      </c>
    </row>
    <row r="116" ht="15.75" customHeight="1">
      <c r="A116" s="5">
        <v>2008.0</v>
      </c>
      <c r="B116" s="5" t="s">
        <v>164</v>
      </c>
      <c r="C116" s="5" t="s">
        <v>165</v>
      </c>
      <c r="D116" s="5" t="s">
        <v>249</v>
      </c>
      <c r="E116" s="5" t="s">
        <v>80</v>
      </c>
      <c r="F116" s="5">
        <v>25.0</v>
      </c>
      <c r="G116" s="5">
        <v>90605.0</v>
      </c>
      <c r="H116">
        <f t="shared" si="18"/>
        <v>440</v>
      </c>
    </row>
    <row r="117" ht="15.75" customHeight="1">
      <c r="A117" s="5">
        <v>2016.0</v>
      </c>
      <c r="B117" s="5" t="s">
        <v>121</v>
      </c>
      <c r="C117" s="5" t="s">
        <v>122</v>
      </c>
      <c r="D117" s="5">
        <v>2.5</v>
      </c>
      <c r="E117" s="5" t="s">
        <v>123</v>
      </c>
      <c r="F117" s="5">
        <v>15.0</v>
      </c>
      <c r="G117" s="5">
        <v>21454.0</v>
      </c>
      <c r="H117" s="11">
        <f>RANDBETWEEN(1000,3000)</f>
        <v>1872</v>
      </c>
    </row>
    <row r="118" ht="15.75" customHeight="1">
      <c r="A118" s="5">
        <v>2015.0</v>
      </c>
      <c r="B118" s="5" t="s">
        <v>121</v>
      </c>
      <c r="C118" s="5" t="s">
        <v>147</v>
      </c>
      <c r="D118" s="5">
        <v>18.0</v>
      </c>
      <c r="E118" s="5" t="s">
        <v>92</v>
      </c>
      <c r="F118" s="5">
        <v>36.0</v>
      </c>
      <c r="G118" s="5">
        <v>51826.0</v>
      </c>
      <c r="H118">
        <f>RANDBETWEEN(200,500)</f>
        <v>465</v>
      </c>
    </row>
    <row r="119" ht="15.75" customHeight="1">
      <c r="A119" s="5">
        <v>2008.0</v>
      </c>
      <c r="B119" s="5" t="s">
        <v>162</v>
      </c>
      <c r="C119" s="5" t="s">
        <v>163</v>
      </c>
      <c r="D119" s="5" t="s">
        <v>253</v>
      </c>
      <c r="E119" s="5" t="s">
        <v>90</v>
      </c>
      <c r="F119" s="5">
        <v>73.0</v>
      </c>
      <c r="G119" s="5">
        <v>94376.0</v>
      </c>
      <c r="H119" s="11">
        <f t="shared" ref="H119:H121" si="19">RANDBETWEEN(1000,3000)</f>
        <v>1237</v>
      </c>
    </row>
    <row r="120" ht="15.75" customHeight="1">
      <c r="A120" s="5">
        <v>2017.0</v>
      </c>
      <c r="B120" s="5" t="s">
        <v>112</v>
      </c>
      <c r="C120" s="5">
        <v>1500.0</v>
      </c>
      <c r="D120" s="5" t="s">
        <v>254</v>
      </c>
      <c r="E120" s="5" t="s">
        <v>90</v>
      </c>
      <c r="F120" s="5">
        <v>21.0</v>
      </c>
      <c r="G120" s="5">
        <v>18380.0</v>
      </c>
      <c r="H120" s="11">
        <f t="shared" si="19"/>
        <v>2926</v>
      </c>
    </row>
    <row r="121" ht="15.75" customHeight="1">
      <c r="A121" s="5">
        <v>2015.0</v>
      </c>
      <c r="B121" s="5" t="s">
        <v>135</v>
      </c>
      <c r="C121" s="5" t="s">
        <v>136</v>
      </c>
      <c r="D121" s="5" t="s">
        <v>255</v>
      </c>
      <c r="E121" s="5" t="s">
        <v>137</v>
      </c>
      <c r="F121" s="5">
        <v>94.0</v>
      </c>
      <c r="G121" s="5">
        <v>36634.0</v>
      </c>
      <c r="H121" s="11">
        <f t="shared" si="19"/>
        <v>2945</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14.43"/>
    <col customWidth="1" min="5" max="5" width="16.29"/>
    <col customWidth="1" min="6" max="6" width="18.86"/>
    <col customWidth="1" min="7" max="7" width="15.86"/>
    <col customWidth="1" min="8" max="8" width="12.14"/>
  </cols>
  <sheetData>
    <row r="1" ht="15.75" customHeight="1">
      <c r="A1" s="5" t="s">
        <v>256</v>
      </c>
      <c r="B1" s="5" t="s">
        <v>257</v>
      </c>
      <c r="C1" s="6" t="s">
        <v>258</v>
      </c>
      <c r="D1" s="5" t="s">
        <v>259</v>
      </c>
      <c r="E1" s="5" t="s">
        <v>260</v>
      </c>
      <c r="F1" s="5" t="s">
        <v>261</v>
      </c>
      <c r="G1" s="5" t="s">
        <v>262</v>
      </c>
      <c r="H1" s="5" t="s">
        <v>263</v>
      </c>
    </row>
    <row r="2" ht="15.75" customHeight="1">
      <c r="A2" s="5">
        <v>0.0</v>
      </c>
      <c r="B2" s="5">
        <v>6.0</v>
      </c>
      <c r="C2" s="5">
        <v>0.0</v>
      </c>
    </row>
    <row r="3" ht="15.75" customHeight="1">
      <c r="A3" s="5">
        <v>1.0</v>
      </c>
      <c r="B3" s="5">
        <v>6.0</v>
      </c>
      <c r="C3" s="5">
        <v>0.5</v>
      </c>
    </row>
    <row r="4" ht="15.75" customHeight="1">
      <c r="A4" s="5">
        <v>2.0</v>
      </c>
      <c r="B4" s="5">
        <v>6.0</v>
      </c>
      <c r="C4" s="5">
        <v>0.75</v>
      </c>
    </row>
    <row r="5" ht="15.75" customHeight="1">
      <c r="A5" s="5">
        <v>3.0</v>
      </c>
      <c r="B5" s="5">
        <v>6.0</v>
      </c>
      <c r="C5" s="5">
        <v>1.3</v>
      </c>
    </row>
    <row r="6" ht="15.75" customHeight="1">
      <c r="A6" s="5">
        <v>4.0</v>
      </c>
      <c r="B6" s="5">
        <v>6.0</v>
      </c>
      <c r="C6" s="5">
        <v>2.5</v>
      </c>
    </row>
    <row r="7" ht="15.75" customHeight="1">
      <c r="A7" s="5">
        <v>5.0</v>
      </c>
      <c r="B7" s="5">
        <v>6.0</v>
      </c>
      <c r="C7" s="5">
        <v>3.5</v>
      </c>
    </row>
    <row r="8" ht="15.75" customHeight="1">
      <c r="A8" s="5">
        <v>6.0</v>
      </c>
      <c r="B8" s="5">
        <v>6.0</v>
      </c>
      <c r="C8" s="5">
        <v>4.6</v>
      </c>
    </row>
    <row r="9" ht="15.75" customHeight="1">
      <c r="A9" s="5">
        <v>7.0</v>
      </c>
      <c r="B9" s="5">
        <v>6.0</v>
      </c>
      <c r="C9" s="5">
        <v>6.2</v>
      </c>
    </row>
    <row r="10" ht="15.75" customHeight="1">
      <c r="A10" s="5">
        <v>8.0</v>
      </c>
      <c r="B10" s="5">
        <v>6.0</v>
      </c>
      <c r="C10" s="5">
        <v>8.2</v>
      </c>
    </row>
    <row r="11" ht="15.75" customHeight="1">
      <c r="A11" s="5">
        <v>9.0</v>
      </c>
      <c r="B11" s="5">
        <v>6.0</v>
      </c>
      <c r="C11" s="5">
        <v>10.1</v>
      </c>
    </row>
    <row r="12" ht="15.75" customHeight="1">
      <c r="A12" s="5">
        <v>10.0</v>
      </c>
      <c r="B12" s="5">
        <v>6.0</v>
      </c>
      <c r="C12" s="5">
        <v>11.9</v>
      </c>
    </row>
    <row r="13" ht="15.75" customHeight="1">
      <c r="A13" s="5"/>
      <c r="B13" s="5"/>
    </row>
    <row r="14" ht="15.75" customHeight="1">
      <c r="A14" s="5"/>
      <c r="B14" s="5"/>
    </row>
    <row r="15" ht="15.75" customHeight="1">
      <c r="A15" s="5"/>
      <c r="B15" s="5"/>
    </row>
    <row r="16" ht="15.75" customHeight="1">
      <c r="A16" s="5"/>
      <c r="B16" s="5"/>
    </row>
    <row r="17" ht="15.75" customHeight="1">
      <c r="A17" s="5"/>
      <c r="B17" s="5"/>
    </row>
    <row r="18" ht="15.75" customHeight="1">
      <c r="A18" s="5"/>
      <c r="B18" s="5"/>
    </row>
    <row r="19" ht="15.75" customHeight="1">
      <c r="A19" s="5"/>
      <c r="B19" s="5"/>
    </row>
    <row r="20" ht="15.75" customHeight="1">
      <c r="A20" s="5"/>
      <c r="B20" s="5"/>
    </row>
    <row r="21" ht="15.75" customHeight="1">
      <c r="A21" s="5" t="s">
        <v>264</v>
      </c>
    </row>
    <row r="22" ht="15.75" customHeight="1">
      <c r="A22" s="5" t="s">
        <v>265</v>
      </c>
    </row>
    <row r="23" ht="15.75" customHeight="1">
      <c r="A23" s="1" t="s">
        <v>266</v>
      </c>
    </row>
    <row r="24" ht="15.75" customHeight="1">
      <c r="A24" s="1" t="s">
        <v>208</v>
      </c>
    </row>
    <row r="25" ht="15.75" customHeight="1"/>
    <row r="26" ht="15.75" customHeight="1">
      <c r="A26" s="2" t="s">
        <v>267</v>
      </c>
    </row>
    <row r="27" ht="15.75" customHeight="1">
      <c r="A27" s="2" t="s">
        <v>268</v>
      </c>
    </row>
    <row r="28" ht="15.75" customHeight="1">
      <c r="A28" s="2" t="s">
        <v>269</v>
      </c>
    </row>
    <row r="29" ht="15.75" customHeight="1">
      <c r="A29" s="2" t="s">
        <v>270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7" width="14.43"/>
  </cols>
  <sheetData>
    <row r="1" ht="15.75" customHeight="1">
      <c r="A1" s="12" t="s">
        <v>271</v>
      </c>
      <c r="F1" s="1" t="s">
        <v>272</v>
      </c>
      <c r="G1" s="1"/>
    </row>
    <row r="2" ht="15.75" customHeight="1">
      <c r="A2" s="12" t="s">
        <v>273</v>
      </c>
      <c r="C2" s="1"/>
      <c r="D2" s="1"/>
    </row>
    <row r="3" ht="15.75" customHeight="1">
      <c r="A3" s="12" t="s">
        <v>274</v>
      </c>
      <c r="F3" s="1" t="s">
        <v>275</v>
      </c>
      <c r="G3" s="6"/>
    </row>
    <row r="4" ht="15.75" customHeight="1">
      <c r="A4" s="13" t="s">
        <v>276</v>
      </c>
      <c r="F4" s="1" t="s">
        <v>277</v>
      </c>
      <c r="G4" s="5"/>
    </row>
    <row r="5" ht="15.75" customHeight="1">
      <c r="A5" s="12" t="s">
        <v>278</v>
      </c>
      <c r="F5" s="1" t="s">
        <v>279</v>
      </c>
      <c r="G5" s="5"/>
    </row>
    <row r="6" ht="15.75" customHeight="1">
      <c r="A6" s="12" t="s">
        <v>280</v>
      </c>
    </row>
    <row r="7" ht="15.75" customHeight="1">
      <c r="A7" s="12" t="s">
        <v>281</v>
      </c>
      <c r="F7" s="1" t="s">
        <v>282</v>
      </c>
      <c r="G7" s="1"/>
    </row>
    <row r="8" ht="15.75" customHeight="1">
      <c r="A8" s="12" t="s">
        <v>283</v>
      </c>
    </row>
    <row r="9" ht="15.75" customHeight="1">
      <c r="A9" s="12" t="s">
        <v>284</v>
      </c>
      <c r="F9" s="1" t="s">
        <v>285</v>
      </c>
      <c r="G9" s="1"/>
    </row>
    <row r="10" ht="15.75" customHeight="1">
      <c r="A10" s="13" t="s">
        <v>286</v>
      </c>
      <c r="F10" s="1" t="s">
        <v>287</v>
      </c>
      <c r="G10" s="1"/>
    </row>
    <row r="11" ht="15.75" customHeight="1">
      <c r="A11" s="13" t="s">
        <v>288</v>
      </c>
    </row>
    <row r="12" ht="15.75" customHeight="1">
      <c r="A12" s="13" t="s">
        <v>289</v>
      </c>
      <c r="F12" s="1" t="s">
        <v>290</v>
      </c>
      <c r="G12" s="1"/>
    </row>
    <row r="13" ht="15.75" customHeight="1">
      <c r="A13" s="12" t="s">
        <v>291</v>
      </c>
    </row>
    <row r="14" ht="15.75" customHeight="1">
      <c r="A14" s="13" t="s">
        <v>292</v>
      </c>
      <c r="F14" s="1" t="s">
        <v>293</v>
      </c>
      <c r="G14" s="1"/>
    </row>
    <row r="15" ht="15.75" customHeight="1">
      <c r="A15" s="13" t="s">
        <v>294</v>
      </c>
    </row>
    <row r="16" ht="15.75" customHeight="1">
      <c r="A16" s="13" t="s">
        <v>295</v>
      </c>
      <c r="F16" s="1" t="s">
        <v>296</v>
      </c>
      <c r="G16" s="1"/>
    </row>
    <row r="17" ht="15.75" customHeight="1">
      <c r="A17" s="12" t="s">
        <v>297</v>
      </c>
    </row>
    <row r="18" ht="15.75" customHeight="1">
      <c r="A18" s="12" t="s">
        <v>298</v>
      </c>
      <c r="F18" s="1" t="s">
        <v>299</v>
      </c>
      <c r="G18" s="1"/>
    </row>
    <row r="19" ht="15.75" customHeight="1">
      <c r="A19" s="12" t="s">
        <v>300</v>
      </c>
    </row>
    <row r="20" ht="15.75" customHeight="1">
      <c r="A20" s="13" t="s">
        <v>301</v>
      </c>
    </row>
    <row r="21" ht="15.75" customHeight="1">
      <c r="A21" s="12" t="s">
        <v>302</v>
      </c>
    </row>
    <row r="22" ht="15.75" customHeight="1">
      <c r="A22" s="12" t="s">
        <v>303</v>
      </c>
    </row>
    <row r="23" ht="15.75" customHeight="1">
      <c r="A23" s="12" t="s">
        <v>304</v>
      </c>
    </row>
    <row r="24" ht="15.75" customHeight="1">
      <c r="A24" s="13" t="s">
        <v>305</v>
      </c>
    </row>
    <row r="25" ht="15.75" customHeight="1">
      <c r="A25" s="12" t="s">
        <v>306</v>
      </c>
    </row>
    <row r="26" ht="15.75" customHeight="1">
      <c r="A26" s="12" t="s">
        <v>307</v>
      </c>
    </row>
    <row r="27" ht="15.75" customHeight="1">
      <c r="A27" s="12" t="s">
        <v>308</v>
      </c>
    </row>
    <row r="28" ht="15.75" customHeight="1">
      <c r="A28" s="12" t="s">
        <v>309</v>
      </c>
    </row>
    <row r="29" ht="15.75" customHeight="1">
      <c r="A29" s="13" t="s">
        <v>310</v>
      </c>
    </row>
    <row r="30" ht="15.75" customHeight="1">
      <c r="A30" s="12" t="s">
        <v>311</v>
      </c>
    </row>
    <row r="31" ht="15.75" customHeight="1">
      <c r="A31" s="13" t="s">
        <v>312</v>
      </c>
    </row>
    <row r="32" ht="15.75" customHeight="1">
      <c r="A32" s="13" t="s">
        <v>313</v>
      </c>
    </row>
    <row r="33" ht="15.75" customHeight="1">
      <c r="A33" s="12" t="s">
        <v>314</v>
      </c>
    </row>
    <row r="34" ht="15.75" customHeight="1">
      <c r="A34" s="12" t="s">
        <v>315</v>
      </c>
    </row>
    <row r="35" ht="15.75" customHeight="1">
      <c r="A35" s="12" t="s">
        <v>316</v>
      </c>
    </row>
    <row r="36" ht="15.75" customHeight="1">
      <c r="A36" s="12" t="s">
        <v>317</v>
      </c>
    </row>
    <row r="37" ht="15.75" customHeight="1">
      <c r="A37" s="12" t="s">
        <v>318</v>
      </c>
    </row>
    <row r="38" ht="15.75" customHeight="1">
      <c r="A38" s="12" t="s">
        <v>319</v>
      </c>
    </row>
    <row r="39" ht="15.75" customHeight="1">
      <c r="A39" s="13" t="s">
        <v>320</v>
      </c>
    </row>
    <row r="40" ht="15.75" customHeight="1">
      <c r="A40" s="12" t="s">
        <v>321</v>
      </c>
    </row>
    <row r="41" ht="15.75" customHeight="1">
      <c r="A41" s="12" t="s">
        <v>322</v>
      </c>
    </row>
    <row r="42" ht="15.75" customHeight="1">
      <c r="A42" s="12" t="s">
        <v>323</v>
      </c>
    </row>
    <row r="43" ht="15.75" customHeight="1">
      <c r="A43" s="13" t="s">
        <v>324</v>
      </c>
    </row>
    <row r="44" ht="15.75" customHeight="1">
      <c r="A44" s="13" t="s">
        <v>325</v>
      </c>
    </row>
    <row r="45" ht="15.75" customHeight="1">
      <c r="A45" s="12" t="s">
        <v>326</v>
      </c>
    </row>
    <row r="46" ht="15.75" customHeight="1">
      <c r="A46" s="12" t="s">
        <v>327</v>
      </c>
    </row>
    <row r="47" ht="15.75" customHeight="1">
      <c r="A47" s="12" t="s">
        <v>328</v>
      </c>
    </row>
    <row r="48" ht="15.75" customHeight="1">
      <c r="A48" s="13" t="s">
        <v>329</v>
      </c>
    </row>
    <row r="49" ht="15.75" customHeight="1">
      <c r="A49" s="13" t="s">
        <v>330</v>
      </c>
    </row>
    <row r="50" ht="15.75" customHeight="1">
      <c r="A50" s="12" t="s">
        <v>331</v>
      </c>
    </row>
    <row r="51" ht="15.75" customHeight="1">
      <c r="A51" s="12" t="s">
        <v>332</v>
      </c>
    </row>
    <row r="52" ht="15.75" customHeight="1">
      <c r="A52" s="12" t="s">
        <v>333</v>
      </c>
    </row>
    <row r="53" ht="15.75" customHeight="1">
      <c r="A53" s="12" t="s">
        <v>334</v>
      </c>
    </row>
    <row r="54" ht="15.75" customHeight="1">
      <c r="A54" s="12" t="s">
        <v>335</v>
      </c>
    </row>
    <row r="55" ht="15.75" customHeight="1">
      <c r="A55" s="12" t="s">
        <v>336</v>
      </c>
    </row>
    <row r="56" ht="15.75" customHeight="1">
      <c r="A56" s="12" t="s">
        <v>337</v>
      </c>
    </row>
    <row r="57" ht="15.75" customHeight="1">
      <c r="A57" s="14"/>
    </row>
    <row r="58" ht="15.75" customHeight="1">
      <c r="A58" s="14"/>
    </row>
    <row r="59" ht="15.75" customHeight="1">
      <c r="A59" s="14"/>
    </row>
    <row r="60" ht="15.75" customHeight="1">
      <c r="A60" s="14"/>
    </row>
    <row r="61" ht="15.75" customHeight="1">
      <c r="A61" s="14"/>
    </row>
    <row r="62" ht="15.75" customHeight="1">
      <c r="A62" s="14"/>
    </row>
    <row r="63" ht="15.75" customHeight="1">
      <c r="A63" s="14"/>
    </row>
    <row r="64" ht="15.75" customHeight="1">
      <c r="A64" s="14"/>
    </row>
    <row r="65" ht="15.75" customHeight="1">
      <c r="A65" s="14"/>
    </row>
    <row r="66" ht="15.75" customHeight="1">
      <c r="A66" s="14"/>
    </row>
    <row r="67" ht="15.75" customHeight="1">
      <c r="A67" s="14"/>
    </row>
    <row r="68" ht="15.75" customHeight="1">
      <c r="A68" s="14"/>
    </row>
    <row r="69" ht="15.75" customHeight="1">
      <c r="A69" s="14"/>
    </row>
    <row r="70" ht="15.75" customHeight="1">
      <c r="A70" s="14"/>
    </row>
    <row r="71" ht="15.75" customHeight="1">
      <c r="A71" s="14"/>
    </row>
    <row r="72" ht="15.75" customHeight="1">
      <c r="A72" s="14"/>
    </row>
    <row r="73" ht="15.75" customHeight="1">
      <c r="A73" s="14"/>
    </row>
    <row r="74" ht="15.75" customHeight="1">
      <c r="A74" s="14"/>
    </row>
    <row r="75" ht="15.75" customHeight="1">
      <c r="A75" s="14"/>
    </row>
    <row r="76" ht="15.75" customHeight="1">
      <c r="A76" s="14"/>
    </row>
    <row r="77" ht="15.75" customHeight="1">
      <c r="A77" s="14"/>
    </row>
    <row r="78" ht="15.75" customHeight="1">
      <c r="A78" s="14"/>
    </row>
    <row r="79" ht="15.75" customHeight="1">
      <c r="A79" s="14"/>
    </row>
    <row r="80" ht="15.75" customHeight="1">
      <c r="A80" s="14"/>
    </row>
    <row r="81" ht="15.75" customHeight="1">
      <c r="A81" s="14"/>
    </row>
    <row r="82" ht="15.75" customHeight="1">
      <c r="A82" s="14"/>
    </row>
    <row r="83" ht="15.75" customHeight="1">
      <c r="A83" s="14"/>
    </row>
    <row r="84" ht="15.75" customHeight="1">
      <c r="A84" s="14"/>
    </row>
    <row r="85" ht="15.75" customHeight="1">
      <c r="A85" s="14"/>
    </row>
    <row r="86" ht="15.75" customHeight="1">
      <c r="A86" s="14"/>
    </row>
    <row r="87" ht="15.75" customHeight="1">
      <c r="A87" s="14"/>
    </row>
    <row r="88" ht="15.75" customHeight="1">
      <c r="A88" s="14"/>
    </row>
    <row r="89" ht="15.75" customHeight="1">
      <c r="A89" s="14"/>
    </row>
    <row r="90" ht="15.75" customHeight="1">
      <c r="A90" s="14"/>
    </row>
    <row r="91" ht="15.75" customHeight="1">
      <c r="A91" s="14"/>
    </row>
    <row r="92" ht="15.75" customHeight="1">
      <c r="A92" s="14"/>
    </row>
    <row r="93" ht="15.75" customHeight="1">
      <c r="A93" s="14"/>
    </row>
    <row r="94" ht="15.75" customHeight="1">
      <c r="A94" s="14"/>
    </row>
    <row r="95" ht="15.75" customHeight="1">
      <c r="A95" s="14"/>
    </row>
    <row r="96" ht="15.75" customHeight="1">
      <c r="A96" s="14"/>
    </row>
    <row r="97" ht="15.75" customHeight="1">
      <c r="A97" s="14"/>
    </row>
    <row r="98" ht="15.75" customHeight="1">
      <c r="A98" s="14"/>
    </row>
    <row r="99" ht="15.75" customHeight="1">
      <c r="A99" s="14"/>
    </row>
    <row r="100" ht="15.75" customHeight="1">
      <c r="A100" s="14"/>
    </row>
    <row r="101" ht="15.75" customHeight="1">
      <c r="A101" s="15"/>
    </row>
    <row r="102" ht="15.75" customHeight="1">
      <c r="A102" s="15"/>
    </row>
    <row r="103" ht="15.75" customHeight="1">
      <c r="A103" s="15"/>
    </row>
    <row r="104" ht="15.75" customHeight="1">
      <c r="A104" s="15"/>
    </row>
    <row r="105" ht="15.75" customHeight="1">
      <c r="A105" s="15"/>
    </row>
    <row r="106" ht="15.75" customHeight="1">
      <c r="A106" s="15"/>
    </row>
    <row r="107" ht="15.75" customHeight="1">
      <c r="A107" s="15"/>
    </row>
    <row r="108" ht="15.75" customHeight="1">
      <c r="A108" s="15"/>
    </row>
    <row r="109" ht="15.75" customHeight="1">
      <c r="A109" s="15"/>
    </row>
    <row r="110" ht="15.75" customHeight="1">
      <c r="A110" s="15"/>
    </row>
    <row r="111" ht="15.75" customHeight="1">
      <c r="A111" s="15"/>
    </row>
    <row r="112" ht="15.75" customHeight="1">
      <c r="A112" s="15"/>
    </row>
    <row r="113" ht="15.75" customHeight="1">
      <c r="A113" s="15"/>
    </row>
    <row r="114" ht="15.75" customHeight="1">
      <c r="A114" s="15"/>
    </row>
    <row r="115" ht="15.75" customHeight="1">
      <c r="A115" s="15"/>
    </row>
    <row r="116" ht="15.75" customHeight="1">
      <c r="A116" s="15"/>
    </row>
    <row r="117" ht="15.75" customHeight="1">
      <c r="A117" s="15"/>
    </row>
    <row r="118" ht="15.75" customHeight="1">
      <c r="A118" s="15"/>
    </row>
    <row r="119" ht="15.75" customHeight="1">
      <c r="A119" s="15"/>
    </row>
    <row r="120" ht="15.75" customHeight="1">
      <c r="A120" s="15"/>
    </row>
    <row r="121" ht="15.75" customHeight="1">
      <c r="A121" s="15"/>
    </row>
    <row r="122" ht="15.75" customHeight="1">
      <c r="A122" s="15"/>
    </row>
    <row r="123" ht="15.75" customHeight="1">
      <c r="A123" s="15"/>
    </row>
    <row r="124" ht="15.75" customHeight="1">
      <c r="A124" s="15"/>
    </row>
    <row r="125" ht="15.75" customHeight="1">
      <c r="A125" s="15"/>
    </row>
    <row r="126" ht="15.75" customHeight="1">
      <c r="A126" s="15"/>
    </row>
    <row r="127" ht="15.75" customHeight="1">
      <c r="A127" s="15"/>
    </row>
    <row r="128" ht="15.75" customHeight="1">
      <c r="A128" s="15"/>
    </row>
    <row r="129" ht="15.75" customHeight="1">
      <c r="A129" s="15"/>
    </row>
    <row r="130" ht="15.75" customHeight="1">
      <c r="A130" s="15"/>
    </row>
    <row r="131" ht="15.75" customHeight="1">
      <c r="A131" s="15"/>
    </row>
    <row r="132" ht="15.75" customHeight="1">
      <c r="A132" s="15"/>
    </row>
    <row r="133" ht="15.75" customHeight="1">
      <c r="A133" s="15"/>
    </row>
    <row r="134" ht="15.75" customHeight="1">
      <c r="A134" s="15"/>
    </row>
    <row r="135" ht="15.75" customHeight="1">
      <c r="A135" s="15"/>
    </row>
    <row r="136" ht="15.75" customHeight="1">
      <c r="A136" s="15"/>
    </row>
    <row r="137" ht="15.75" customHeight="1">
      <c r="A137" s="15"/>
    </row>
    <row r="138" ht="15.75" customHeight="1">
      <c r="A138" s="15"/>
    </row>
    <row r="139" ht="15.75" customHeight="1">
      <c r="A139" s="15"/>
    </row>
    <row r="140" ht="15.75" customHeight="1">
      <c r="A140" s="15"/>
    </row>
    <row r="141" ht="15.75" customHeight="1">
      <c r="A141" s="15"/>
    </row>
    <row r="142" ht="15.75" customHeight="1">
      <c r="A142" s="15"/>
    </row>
    <row r="143" ht="15.75" customHeight="1">
      <c r="A143" s="15"/>
    </row>
    <row r="144" ht="15.75" customHeight="1">
      <c r="A144" s="15"/>
    </row>
    <row r="145" ht="15.75" customHeight="1">
      <c r="A145" s="15"/>
    </row>
    <row r="146" ht="15.75" customHeight="1">
      <c r="A146" s="15"/>
    </row>
    <row r="147" ht="15.75" customHeight="1">
      <c r="A147" s="15"/>
    </row>
    <row r="148" ht="15.75" customHeight="1">
      <c r="A148" s="15"/>
    </row>
    <row r="149" ht="15.75" customHeight="1">
      <c r="A149" s="15"/>
    </row>
    <row r="150" ht="15.75" customHeight="1">
      <c r="A150" s="15"/>
    </row>
    <row r="151" ht="15.75" customHeight="1">
      <c r="A151" s="15"/>
    </row>
    <row r="152" ht="15.75" customHeight="1">
      <c r="A152" s="15"/>
    </row>
    <row r="153" ht="15.75" customHeight="1">
      <c r="A153" s="15"/>
    </row>
    <row r="154" ht="15.75" customHeight="1">
      <c r="A154" s="15"/>
    </row>
    <row r="155" ht="15.75" customHeight="1">
      <c r="A155" s="15"/>
    </row>
    <row r="156" ht="15.75" customHeight="1">
      <c r="A156" s="15"/>
    </row>
    <row r="157" ht="15.75" customHeight="1">
      <c r="A157" s="15"/>
    </row>
    <row r="158" ht="15.75" customHeight="1">
      <c r="A158" s="15"/>
    </row>
    <row r="159" ht="15.75" customHeight="1">
      <c r="A159" s="15"/>
    </row>
    <row r="160" ht="15.75" customHeight="1">
      <c r="A160" s="15"/>
    </row>
    <row r="161" ht="15.75" customHeight="1">
      <c r="A161" s="15"/>
    </row>
    <row r="162" ht="15.75" customHeight="1">
      <c r="A162" s="15"/>
    </row>
    <row r="163" ht="15.75" customHeight="1">
      <c r="A163" s="15"/>
    </row>
    <row r="164" ht="15.75" customHeight="1">
      <c r="A164" s="15"/>
    </row>
    <row r="165" ht="15.75" customHeight="1">
      <c r="A165" s="15"/>
    </row>
    <row r="166" ht="15.75" customHeight="1">
      <c r="A166" s="15"/>
    </row>
    <row r="167" ht="15.75" customHeight="1">
      <c r="A167" s="15"/>
    </row>
    <row r="168" ht="15.75" customHeight="1">
      <c r="A168" s="15"/>
    </row>
    <row r="169" ht="15.75" customHeight="1">
      <c r="A169" s="15"/>
    </row>
    <row r="170" ht="15.75" customHeight="1">
      <c r="A170" s="15"/>
    </row>
    <row r="171" ht="15.75" customHeight="1">
      <c r="A171" s="15"/>
    </row>
    <row r="172" ht="15.75" customHeight="1">
      <c r="A172" s="15"/>
    </row>
    <row r="173" ht="15.75" customHeight="1">
      <c r="A173" s="15"/>
    </row>
    <row r="174" ht="15.75" customHeight="1">
      <c r="A174" s="15"/>
    </row>
    <row r="175" ht="15.75" customHeight="1">
      <c r="A175" s="15"/>
    </row>
    <row r="176" ht="15.75" customHeight="1">
      <c r="A176" s="15"/>
    </row>
    <row r="177" ht="15.75" customHeight="1">
      <c r="A177" s="15"/>
    </row>
    <row r="178" ht="15.75" customHeight="1">
      <c r="A178" s="15"/>
    </row>
    <row r="179" ht="15.75" customHeight="1">
      <c r="A179" s="15"/>
    </row>
    <row r="180" ht="15.75" customHeight="1">
      <c r="A180" s="15"/>
    </row>
    <row r="181" ht="15.75" customHeight="1">
      <c r="A181" s="15"/>
    </row>
    <row r="182" ht="15.75" customHeight="1">
      <c r="A182" s="15"/>
    </row>
    <row r="183" ht="15.75" customHeight="1">
      <c r="A183" s="15"/>
    </row>
    <row r="184" ht="15.75" customHeight="1">
      <c r="A184" s="15"/>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c r="A225" s="15"/>
    </row>
    <row r="226" ht="15.75" customHeight="1">
      <c r="A226" s="15"/>
    </row>
    <row r="227" ht="15.75" customHeight="1">
      <c r="A227" s="15"/>
    </row>
    <row r="228" ht="15.75" customHeight="1">
      <c r="A228" s="15"/>
    </row>
    <row r="229" ht="15.75" customHeight="1">
      <c r="A229" s="15"/>
    </row>
    <row r="230" ht="15.75" customHeight="1">
      <c r="A230" s="15"/>
    </row>
    <row r="231" ht="15.75" customHeight="1">
      <c r="A231" s="15"/>
    </row>
    <row r="232" ht="15.75" customHeight="1">
      <c r="A232" s="15"/>
    </row>
    <row r="233" ht="15.75" customHeight="1">
      <c r="A233" s="15"/>
    </row>
    <row r="234" ht="15.75" customHeight="1">
      <c r="A234" s="15"/>
    </row>
    <row r="235" ht="15.75" customHeight="1">
      <c r="A235" s="15"/>
    </row>
    <row r="236" ht="15.75" customHeight="1">
      <c r="A236" s="15"/>
    </row>
    <row r="237" ht="15.75" customHeight="1">
      <c r="A237" s="15"/>
    </row>
    <row r="238" ht="15.75" customHeight="1">
      <c r="A238" s="15"/>
    </row>
    <row r="239" ht="15.75" customHeight="1">
      <c r="A239" s="15"/>
    </row>
    <row r="240" ht="15.75" customHeight="1">
      <c r="A240" s="15"/>
    </row>
    <row r="241" ht="15.75" customHeight="1">
      <c r="A241" s="15"/>
    </row>
    <row r="242" ht="15.75" customHeight="1">
      <c r="A242" s="15"/>
    </row>
    <row r="243" ht="15.75" customHeight="1">
      <c r="A243" s="15"/>
    </row>
    <row r="244" ht="15.75" customHeight="1">
      <c r="A244" s="15"/>
    </row>
    <row r="245" ht="15.75" customHeight="1">
      <c r="A245" s="15"/>
    </row>
    <row r="246" ht="15.75" customHeight="1">
      <c r="A246" s="15"/>
    </row>
    <row r="247" ht="15.75" customHeight="1">
      <c r="A247" s="15"/>
    </row>
    <row r="248" ht="15.75" customHeight="1">
      <c r="A248" s="15"/>
    </row>
    <row r="249" ht="15.75" customHeight="1">
      <c r="A249" s="15"/>
    </row>
    <row r="250" ht="15.75" customHeight="1">
      <c r="A250" s="15"/>
    </row>
    <row r="251" ht="15.75" customHeight="1">
      <c r="A251" s="15"/>
    </row>
    <row r="252" ht="15.75" customHeight="1">
      <c r="A252" s="15"/>
    </row>
    <row r="253" ht="15.75" customHeight="1">
      <c r="A253" s="15"/>
    </row>
    <row r="254" ht="15.75" customHeight="1">
      <c r="A254" s="15"/>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row r="348" ht="15.75" customHeight="1">
      <c r="A348" s="15"/>
    </row>
    <row r="349" ht="15.75" customHeight="1">
      <c r="A349" s="15"/>
    </row>
    <row r="350" ht="15.75" customHeight="1">
      <c r="A350" s="15"/>
    </row>
    <row r="351" ht="15.75" customHeight="1">
      <c r="A351" s="15"/>
    </row>
    <row r="352" ht="15.75" customHeight="1">
      <c r="A352" s="15"/>
    </row>
    <row r="353" ht="15.75" customHeight="1">
      <c r="A353" s="15"/>
    </row>
    <row r="354" ht="15.75" customHeight="1">
      <c r="A354" s="15"/>
    </row>
    <row r="355" ht="15.75" customHeight="1">
      <c r="A355" s="15"/>
    </row>
    <row r="356" ht="15.75" customHeight="1">
      <c r="A356" s="15"/>
    </row>
    <row r="357" ht="15.75" customHeight="1">
      <c r="A357" s="15"/>
    </row>
    <row r="358" ht="15.75" customHeight="1">
      <c r="A358" s="15"/>
    </row>
    <row r="359" ht="15.75" customHeight="1">
      <c r="A359" s="15"/>
    </row>
    <row r="360" ht="15.75" customHeight="1">
      <c r="A360" s="15"/>
    </row>
    <row r="361" ht="15.75" customHeight="1">
      <c r="A361" s="15"/>
    </row>
    <row r="362" ht="15.75" customHeight="1">
      <c r="A362" s="15"/>
    </row>
    <row r="363" ht="15.75" customHeight="1">
      <c r="A363" s="15"/>
    </row>
    <row r="364" ht="15.75" customHeight="1">
      <c r="A364" s="15"/>
    </row>
    <row r="365" ht="15.75" customHeight="1">
      <c r="A365" s="15"/>
    </row>
    <row r="366" ht="15.75" customHeight="1">
      <c r="A366" s="15"/>
    </row>
    <row r="367" ht="15.75" customHeight="1">
      <c r="A367" s="15"/>
    </row>
    <row r="368" ht="15.75" customHeight="1">
      <c r="A368" s="15"/>
    </row>
    <row r="369" ht="15.75" customHeight="1">
      <c r="A369" s="15"/>
    </row>
    <row r="370" ht="15.75" customHeight="1">
      <c r="A370" s="15"/>
    </row>
    <row r="371" ht="15.75" customHeight="1">
      <c r="A371" s="15"/>
    </row>
    <row r="372" ht="15.75" customHeight="1">
      <c r="A372" s="15"/>
    </row>
    <row r="373" ht="15.75" customHeight="1">
      <c r="A373" s="15"/>
    </row>
    <row r="374" ht="15.75" customHeight="1">
      <c r="A374" s="15"/>
    </row>
    <row r="375" ht="15.75" customHeight="1">
      <c r="A375" s="15"/>
    </row>
    <row r="376" ht="15.75" customHeight="1">
      <c r="A376" s="15"/>
    </row>
    <row r="377" ht="15.75" customHeight="1">
      <c r="A377" s="15"/>
    </row>
    <row r="378" ht="15.75" customHeight="1">
      <c r="A378" s="15"/>
    </row>
    <row r="379" ht="15.75" customHeight="1">
      <c r="A379" s="15"/>
    </row>
    <row r="380" ht="15.75" customHeight="1">
      <c r="A380" s="15"/>
    </row>
    <row r="381" ht="15.75" customHeight="1">
      <c r="A381" s="15"/>
    </row>
    <row r="382" ht="15.75" customHeight="1">
      <c r="A382" s="15"/>
    </row>
    <row r="383" ht="15.75" customHeight="1">
      <c r="A383" s="15"/>
    </row>
    <row r="384" ht="15.75" customHeight="1">
      <c r="A384" s="15"/>
    </row>
    <row r="385" ht="15.75" customHeight="1">
      <c r="A385" s="15"/>
    </row>
    <row r="386" ht="15.75" customHeight="1">
      <c r="A386" s="15"/>
    </row>
    <row r="387" ht="15.75" customHeight="1">
      <c r="A387" s="15"/>
    </row>
    <row r="388" ht="15.75" customHeight="1">
      <c r="A388" s="15"/>
    </row>
    <row r="389" ht="15.75" customHeight="1">
      <c r="A389" s="15"/>
    </row>
    <row r="390" ht="15.75" customHeight="1">
      <c r="A390" s="15"/>
    </row>
    <row r="391" ht="15.75" customHeight="1">
      <c r="A391" s="15"/>
    </row>
    <row r="392" ht="15.75" customHeight="1">
      <c r="A392" s="15"/>
    </row>
    <row r="393" ht="15.75" customHeight="1">
      <c r="A393" s="15"/>
    </row>
    <row r="394" ht="15.75" customHeight="1">
      <c r="A394" s="15"/>
    </row>
    <row r="395" ht="15.75" customHeight="1">
      <c r="A395" s="15"/>
    </row>
    <row r="396" ht="15.75" customHeight="1">
      <c r="A396" s="15"/>
    </row>
    <row r="397" ht="15.75" customHeight="1">
      <c r="A397" s="15"/>
    </row>
    <row r="398" ht="15.75" customHeight="1">
      <c r="A398" s="15"/>
    </row>
    <row r="399" ht="15.75" customHeight="1">
      <c r="A399" s="15"/>
    </row>
    <row r="400" ht="15.75" customHeight="1">
      <c r="A400" s="15"/>
    </row>
    <row r="401" ht="15.75" customHeight="1">
      <c r="A401" s="15"/>
    </row>
    <row r="402" ht="15.75" customHeight="1">
      <c r="A402" s="15"/>
    </row>
    <row r="403" ht="15.75" customHeight="1">
      <c r="A403" s="15"/>
    </row>
    <row r="404" ht="15.75" customHeight="1">
      <c r="A404" s="15"/>
    </row>
    <row r="405" ht="15.75" customHeight="1">
      <c r="A405" s="15"/>
    </row>
    <row r="406" ht="15.75" customHeight="1">
      <c r="A406" s="15"/>
    </row>
    <row r="407" ht="15.75" customHeight="1">
      <c r="A407" s="15"/>
    </row>
    <row r="408" ht="15.75" customHeight="1">
      <c r="A408" s="15"/>
    </row>
    <row r="409" ht="15.75" customHeight="1">
      <c r="A409" s="15"/>
    </row>
    <row r="410" ht="15.75" customHeight="1">
      <c r="A410" s="15"/>
    </row>
    <row r="411" ht="15.75" customHeight="1">
      <c r="A411" s="15"/>
    </row>
    <row r="412" ht="15.75" customHeight="1">
      <c r="A412" s="15"/>
    </row>
    <row r="413" ht="15.75" customHeight="1">
      <c r="A413" s="15"/>
    </row>
    <row r="414" ht="15.75" customHeight="1">
      <c r="A414" s="15"/>
    </row>
    <row r="415" ht="15.75" customHeight="1">
      <c r="A415" s="15"/>
    </row>
    <row r="416" ht="15.75" customHeight="1">
      <c r="A416" s="15"/>
    </row>
    <row r="417" ht="15.75" customHeight="1">
      <c r="A417" s="15"/>
    </row>
    <row r="418" ht="15.75" customHeight="1">
      <c r="A418" s="15"/>
    </row>
    <row r="419" ht="15.75" customHeight="1">
      <c r="A419" s="15"/>
    </row>
    <row r="420" ht="15.75" customHeight="1">
      <c r="A420" s="15"/>
    </row>
    <row r="421" ht="15.75" customHeight="1">
      <c r="A421" s="15"/>
    </row>
    <row r="422" ht="15.75" customHeight="1">
      <c r="A422" s="15"/>
    </row>
    <row r="423" ht="15.75" customHeight="1">
      <c r="A423" s="15"/>
    </row>
    <row r="424" ht="15.75" customHeight="1">
      <c r="A424" s="15"/>
    </row>
    <row r="425" ht="15.75" customHeight="1">
      <c r="A425" s="15"/>
    </row>
    <row r="426" ht="15.75" customHeight="1">
      <c r="A426" s="15"/>
    </row>
    <row r="427" ht="15.75" customHeight="1">
      <c r="A427" s="15"/>
    </row>
    <row r="428" ht="15.75" customHeight="1">
      <c r="A428" s="15"/>
    </row>
    <row r="429" ht="15.75" customHeight="1">
      <c r="A429" s="15"/>
    </row>
    <row r="430" ht="15.75" customHeight="1">
      <c r="A430" s="15"/>
    </row>
    <row r="431" ht="15.75" customHeight="1">
      <c r="A431" s="15"/>
    </row>
    <row r="432" ht="15.75" customHeight="1">
      <c r="A432" s="15"/>
    </row>
    <row r="433" ht="15.75" customHeight="1">
      <c r="A433" s="15"/>
    </row>
    <row r="434" ht="15.75" customHeight="1">
      <c r="A434" s="15"/>
    </row>
    <row r="435" ht="15.75" customHeight="1">
      <c r="A435" s="15"/>
    </row>
    <row r="436" ht="15.75" customHeight="1">
      <c r="A436" s="15"/>
    </row>
    <row r="437" ht="15.75" customHeight="1">
      <c r="A437" s="15"/>
    </row>
    <row r="438" ht="15.75" customHeight="1">
      <c r="A438" s="15"/>
    </row>
    <row r="439" ht="15.75" customHeight="1">
      <c r="A439" s="15"/>
    </row>
    <row r="440" ht="15.75" customHeight="1">
      <c r="A440" s="15"/>
    </row>
    <row r="441" ht="15.75" customHeight="1">
      <c r="A441" s="15"/>
    </row>
    <row r="442" ht="15.75" customHeight="1">
      <c r="A442" s="15"/>
    </row>
    <row r="443" ht="15.75" customHeight="1">
      <c r="A443" s="15"/>
    </row>
    <row r="444" ht="15.75" customHeight="1">
      <c r="A444" s="15"/>
    </row>
    <row r="445" ht="15.75" customHeight="1">
      <c r="A445" s="15"/>
    </row>
    <row r="446" ht="15.75" customHeight="1">
      <c r="A446" s="15"/>
    </row>
    <row r="447" ht="15.75" customHeight="1">
      <c r="A447" s="15"/>
    </row>
    <row r="448" ht="15.75" customHeight="1">
      <c r="A448" s="15"/>
    </row>
    <row r="449" ht="15.75" customHeight="1">
      <c r="A449" s="15"/>
    </row>
    <row r="450" ht="15.75" customHeight="1">
      <c r="A450" s="15"/>
    </row>
    <row r="451" ht="15.75" customHeight="1">
      <c r="A451" s="15"/>
    </row>
    <row r="452" ht="15.75" customHeight="1">
      <c r="A452" s="15"/>
    </row>
    <row r="453" ht="15.75" customHeight="1">
      <c r="A453" s="15"/>
    </row>
    <row r="454" ht="15.75" customHeight="1">
      <c r="A454" s="15"/>
    </row>
    <row r="455" ht="15.75" customHeight="1">
      <c r="A455" s="15"/>
    </row>
    <row r="456" ht="15.75" customHeight="1">
      <c r="A456" s="15"/>
    </row>
    <row r="457" ht="15.75" customHeight="1">
      <c r="A457" s="15"/>
    </row>
    <row r="458" ht="15.75" customHeight="1">
      <c r="A458" s="15"/>
    </row>
    <row r="459" ht="15.75" customHeight="1">
      <c r="A459" s="15"/>
    </row>
    <row r="460" ht="15.75" customHeight="1">
      <c r="A460" s="15"/>
    </row>
    <row r="461" ht="15.75" customHeight="1">
      <c r="A461" s="15"/>
    </row>
    <row r="462" ht="15.75" customHeight="1">
      <c r="A462" s="15"/>
    </row>
    <row r="463" ht="15.75" customHeight="1">
      <c r="A463" s="15"/>
    </row>
    <row r="464" ht="15.75" customHeight="1">
      <c r="A464" s="15"/>
    </row>
    <row r="465" ht="15.75" customHeight="1">
      <c r="A465" s="15"/>
    </row>
    <row r="466" ht="15.75" customHeight="1">
      <c r="A466" s="15"/>
    </row>
    <row r="467" ht="15.75" customHeight="1">
      <c r="A467" s="15"/>
    </row>
    <row r="468" ht="15.75" customHeight="1">
      <c r="A468" s="15"/>
    </row>
    <row r="469" ht="15.75" customHeight="1">
      <c r="A469" s="15"/>
    </row>
    <row r="470" ht="15.75" customHeight="1">
      <c r="A470" s="15"/>
    </row>
    <row r="471" ht="15.75" customHeight="1">
      <c r="A471" s="15"/>
    </row>
    <row r="472" ht="15.75" customHeight="1">
      <c r="A472" s="15"/>
    </row>
    <row r="473" ht="15.75" customHeight="1">
      <c r="A473" s="15"/>
    </row>
    <row r="474" ht="15.75" customHeight="1">
      <c r="A474" s="15"/>
    </row>
    <row r="475" ht="15.75" customHeight="1">
      <c r="A475" s="15"/>
    </row>
    <row r="476" ht="15.75" customHeight="1">
      <c r="A476" s="15"/>
    </row>
    <row r="477" ht="15.75" customHeight="1">
      <c r="A477" s="15"/>
    </row>
    <row r="478" ht="15.75" customHeight="1">
      <c r="A478" s="15"/>
    </row>
    <row r="479" ht="15.75" customHeight="1">
      <c r="A479" s="15"/>
    </row>
    <row r="480" ht="15.75" customHeight="1">
      <c r="A480" s="15"/>
    </row>
    <row r="481" ht="15.75" customHeight="1">
      <c r="A481" s="15"/>
    </row>
    <row r="482" ht="15.75" customHeight="1">
      <c r="A482" s="15"/>
    </row>
    <row r="483" ht="15.75" customHeight="1">
      <c r="A483" s="15"/>
    </row>
    <row r="484" ht="15.75" customHeight="1">
      <c r="A484" s="15"/>
    </row>
    <row r="485" ht="15.75" customHeight="1">
      <c r="A485" s="15"/>
    </row>
    <row r="486" ht="15.75" customHeight="1">
      <c r="A486" s="15"/>
    </row>
    <row r="487" ht="15.75" customHeight="1">
      <c r="A487" s="15"/>
    </row>
    <row r="488" ht="15.75" customHeight="1">
      <c r="A488" s="15"/>
    </row>
    <row r="489" ht="15.75" customHeight="1">
      <c r="A489" s="15"/>
    </row>
    <row r="490" ht="15.75" customHeight="1">
      <c r="A490" s="15"/>
    </row>
    <row r="491" ht="15.75" customHeight="1">
      <c r="A491" s="15"/>
    </row>
    <row r="492" ht="15.75" customHeight="1">
      <c r="A492" s="15"/>
    </row>
    <row r="493" ht="15.75" customHeight="1">
      <c r="A493" s="15"/>
    </row>
    <row r="494" ht="15.75" customHeight="1">
      <c r="A494" s="15"/>
    </row>
    <row r="495" ht="15.75" customHeight="1">
      <c r="A495" s="15"/>
    </row>
    <row r="496" ht="15.75" customHeight="1">
      <c r="A496" s="15"/>
    </row>
    <row r="497" ht="15.75" customHeight="1">
      <c r="A497" s="15"/>
    </row>
    <row r="498" ht="15.75" customHeight="1">
      <c r="A498" s="15"/>
    </row>
    <row r="499" ht="15.75" customHeight="1">
      <c r="A499" s="15"/>
    </row>
    <row r="500" ht="15.75" customHeight="1">
      <c r="A500" s="15"/>
    </row>
    <row r="501" ht="15.75" customHeight="1">
      <c r="A501" s="15"/>
    </row>
    <row r="502" ht="15.75" customHeight="1">
      <c r="A502" s="15"/>
    </row>
    <row r="503" ht="15.75" customHeight="1">
      <c r="A503" s="15"/>
    </row>
    <row r="504" ht="15.75" customHeight="1">
      <c r="A504" s="15"/>
    </row>
    <row r="505" ht="15.75" customHeight="1">
      <c r="A505" s="15"/>
    </row>
    <row r="506" ht="15.75" customHeight="1">
      <c r="A506" s="15"/>
    </row>
    <row r="507" ht="15.75" customHeight="1">
      <c r="A507" s="15"/>
    </row>
    <row r="508" ht="15.75" customHeight="1">
      <c r="A508" s="15"/>
    </row>
    <row r="509" ht="15.75" customHeight="1">
      <c r="A509" s="15"/>
    </row>
    <row r="510" ht="15.75" customHeight="1">
      <c r="A510" s="15"/>
    </row>
    <row r="511" ht="15.75" customHeight="1">
      <c r="A511" s="15"/>
    </row>
    <row r="512" ht="15.75" customHeight="1">
      <c r="A512" s="15"/>
    </row>
    <row r="513" ht="15.75" customHeight="1">
      <c r="A513" s="15"/>
    </row>
    <row r="514" ht="15.75" customHeight="1">
      <c r="A514" s="15"/>
    </row>
    <row r="515" ht="15.75" customHeight="1">
      <c r="A515" s="15"/>
    </row>
    <row r="516" ht="15.75" customHeight="1">
      <c r="A516" s="15"/>
    </row>
    <row r="517" ht="15.75" customHeight="1">
      <c r="A517" s="15"/>
    </row>
    <row r="518" ht="15.75" customHeight="1">
      <c r="A518" s="15"/>
    </row>
    <row r="519" ht="15.75" customHeight="1">
      <c r="A519" s="15"/>
    </row>
    <row r="520" ht="15.75" customHeight="1">
      <c r="A520" s="15"/>
    </row>
    <row r="521" ht="15.75" customHeight="1">
      <c r="A521" s="15"/>
    </row>
    <row r="522" ht="15.75" customHeight="1">
      <c r="A522" s="15"/>
    </row>
    <row r="523" ht="15.75" customHeight="1">
      <c r="A523" s="15"/>
    </row>
    <row r="524" ht="15.75" customHeight="1">
      <c r="A524" s="15"/>
    </row>
    <row r="525" ht="15.75" customHeight="1">
      <c r="A525" s="15"/>
    </row>
    <row r="526" ht="15.75" customHeight="1">
      <c r="A526" s="15"/>
    </row>
    <row r="527" ht="15.75" customHeight="1">
      <c r="A527" s="15"/>
    </row>
    <row r="528" ht="15.75" customHeight="1">
      <c r="A528" s="15"/>
    </row>
    <row r="529" ht="15.75" customHeight="1">
      <c r="A529" s="15"/>
    </row>
    <row r="530" ht="15.75" customHeight="1">
      <c r="A530" s="15"/>
    </row>
    <row r="531" ht="15.75" customHeight="1">
      <c r="A531" s="15"/>
    </row>
    <row r="532" ht="15.75" customHeight="1">
      <c r="A532" s="15"/>
    </row>
    <row r="533" ht="15.75" customHeight="1">
      <c r="A533" s="15"/>
    </row>
    <row r="534" ht="15.75" customHeight="1">
      <c r="A534" s="15"/>
    </row>
    <row r="535" ht="15.75" customHeight="1">
      <c r="A535" s="15"/>
    </row>
    <row r="536" ht="15.75" customHeight="1">
      <c r="A536" s="15"/>
    </row>
    <row r="537" ht="15.75" customHeight="1">
      <c r="A537" s="15"/>
    </row>
    <row r="538" ht="15.75" customHeight="1">
      <c r="A538" s="15"/>
    </row>
    <row r="539" ht="15.75" customHeight="1">
      <c r="A539" s="15"/>
    </row>
    <row r="540" ht="15.75" customHeight="1">
      <c r="A540" s="15"/>
    </row>
    <row r="541" ht="15.75" customHeight="1">
      <c r="A541" s="15"/>
    </row>
    <row r="542" ht="15.75" customHeight="1">
      <c r="A542" s="15"/>
    </row>
    <row r="543" ht="15.75" customHeight="1">
      <c r="A543" s="15"/>
    </row>
    <row r="544" ht="15.75" customHeight="1">
      <c r="A544" s="15"/>
    </row>
    <row r="545" ht="15.75" customHeight="1">
      <c r="A545" s="15"/>
    </row>
    <row r="546" ht="15.75" customHeight="1">
      <c r="A546" s="15"/>
    </row>
    <row r="547" ht="15.75" customHeight="1">
      <c r="A547" s="15"/>
    </row>
    <row r="548" ht="15.75" customHeight="1">
      <c r="A548" s="15"/>
    </row>
    <row r="549" ht="15.75" customHeight="1">
      <c r="A549" s="15"/>
    </row>
    <row r="550" ht="15.75" customHeight="1">
      <c r="A550" s="15"/>
    </row>
    <row r="551" ht="15.75" customHeight="1">
      <c r="A551" s="15"/>
    </row>
    <row r="552" ht="15.75" customHeight="1">
      <c r="A552" s="15"/>
    </row>
    <row r="553" ht="15.75" customHeight="1">
      <c r="A553" s="15"/>
    </row>
    <row r="554" ht="15.75" customHeight="1">
      <c r="A554" s="15"/>
    </row>
    <row r="555" ht="15.75" customHeight="1">
      <c r="A555" s="15"/>
    </row>
    <row r="556" ht="15.75" customHeight="1">
      <c r="A556" s="15"/>
    </row>
    <row r="557" ht="15.75" customHeight="1">
      <c r="A557" s="15"/>
    </row>
    <row r="558" ht="15.75" customHeight="1">
      <c r="A558" s="15"/>
    </row>
    <row r="559" ht="15.75" customHeight="1">
      <c r="A559" s="15"/>
    </row>
    <row r="560" ht="15.75" customHeight="1">
      <c r="A560" s="15"/>
    </row>
    <row r="561" ht="15.75" customHeight="1">
      <c r="A561" s="15"/>
    </row>
    <row r="562" ht="15.75" customHeight="1">
      <c r="A562" s="15"/>
    </row>
    <row r="563" ht="15.75" customHeight="1">
      <c r="A563" s="15"/>
    </row>
    <row r="564" ht="15.75" customHeight="1">
      <c r="A564" s="15"/>
    </row>
    <row r="565" ht="15.75" customHeight="1">
      <c r="A565" s="15"/>
    </row>
    <row r="566" ht="15.75" customHeight="1">
      <c r="A566" s="15"/>
    </row>
    <row r="567" ht="15.75" customHeight="1">
      <c r="A567" s="15"/>
    </row>
    <row r="568" ht="15.75" customHeight="1">
      <c r="A568" s="15"/>
    </row>
    <row r="569" ht="15.75" customHeight="1">
      <c r="A569" s="15"/>
    </row>
    <row r="570" ht="15.75" customHeight="1">
      <c r="A570" s="15"/>
    </row>
    <row r="571" ht="15.75" customHeight="1">
      <c r="A571" s="15"/>
    </row>
    <row r="572" ht="15.75" customHeight="1">
      <c r="A572" s="15"/>
    </row>
    <row r="573" ht="15.75" customHeight="1">
      <c r="A573" s="15"/>
    </row>
    <row r="574" ht="15.75" customHeight="1">
      <c r="A574" s="15"/>
    </row>
    <row r="575" ht="15.75" customHeight="1">
      <c r="A575" s="15"/>
    </row>
    <row r="576" ht="15.75" customHeight="1">
      <c r="A576" s="15"/>
    </row>
    <row r="577" ht="15.75" customHeight="1">
      <c r="A577" s="15"/>
    </row>
    <row r="578" ht="15.75" customHeight="1">
      <c r="A578" s="15"/>
    </row>
    <row r="579" ht="15.75" customHeight="1">
      <c r="A579" s="15"/>
    </row>
    <row r="580" ht="15.75" customHeight="1">
      <c r="A580" s="15"/>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row r="991" ht="15.75" customHeight="1">
      <c r="A991" s="15"/>
    </row>
    <row r="992" ht="15.75" customHeight="1">
      <c r="A992" s="15"/>
    </row>
    <row r="993" ht="15.75" customHeight="1">
      <c r="A993" s="15"/>
    </row>
    <row r="994" ht="15.75" customHeight="1">
      <c r="A994" s="15"/>
    </row>
    <row r="995" ht="15.75" customHeight="1">
      <c r="A995" s="15"/>
    </row>
    <row r="996" ht="15.75" customHeight="1">
      <c r="A996" s="15"/>
    </row>
    <row r="997" ht="15.75" customHeight="1">
      <c r="A997" s="15"/>
    </row>
    <row r="998" ht="15.75" customHeight="1">
      <c r="A998" s="15"/>
    </row>
    <row r="999" ht="15.75" customHeight="1">
      <c r="A999" s="15"/>
    </row>
    <row r="1000" ht="15.75" customHeight="1">
      <c r="A1000" s="15"/>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 t="s">
        <v>338</v>
      </c>
    </row>
    <row r="2">
      <c r="A2" s="16" t="s">
        <v>339</v>
      </c>
    </row>
    <row r="3">
      <c r="A3" s="16" t="s">
        <v>340</v>
      </c>
    </row>
    <row r="4">
      <c r="A4" s="16" t="s">
        <v>341</v>
      </c>
    </row>
    <row r="5">
      <c r="A5" s="16" t="s">
        <v>342</v>
      </c>
    </row>
    <row r="6">
      <c r="A6" s="16" t="s">
        <v>343</v>
      </c>
    </row>
    <row r="7">
      <c r="A7" s="16" t="s">
        <v>344</v>
      </c>
    </row>
    <row r="8">
      <c r="A8" s="16" t="s">
        <v>345</v>
      </c>
    </row>
    <row r="9">
      <c r="A9" s="16" t="s">
        <v>346</v>
      </c>
    </row>
    <row r="10">
      <c r="A10" s="16" t="s">
        <v>347</v>
      </c>
    </row>
    <row r="11">
      <c r="A11" s="16" t="s">
        <v>348</v>
      </c>
    </row>
    <row r="12">
      <c r="A12" s="16" t="s">
        <v>349</v>
      </c>
    </row>
  </sheetData>
  <drawing r:id="rId1"/>
</worksheet>
</file>