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codeName="DieseArbeitsmappe" defaultThemeVersion="166925"/>
  <mc:AlternateContent xmlns:mc="http://schemas.openxmlformats.org/markup-compatibility/2006">
    <mc:Choice Requires="x15">
      <x15ac:absPath xmlns:x15ac="http://schemas.microsoft.com/office/spreadsheetml/2010/11/ac" url="C:\dev\DBAddin.NET\test\"/>
    </mc:Choice>
  </mc:AlternateContent>
  <xr:revisionPtr revIDLastSave="0" documentId="13_ncr:1_{288F1B93-1DC0-4BA5-8EFD-8263A433760B}" xr6:coauthVersionLast="47" xr6:coauthVersionMax="47" xr10:uidLastSave="{00000000-0000-0000-0000-000000000000}"/>
  <bookViews>
    <workbookView xWindow="-120" yWindow="-120" windowWidth="29040" windowHeight="17790" activeTab="3" xr2:uid="{00000000-000D-0000-FFFF-FFFF00000000}"/>
  </bookViews>
  <sheets>
    <sheet name="ConnSetting" sheetId="2" r:id="rId1"/>
    <sheet name="1" sheetId="1" r:id="rId2"/>
    <sheet name="2" sheetId="6" r:id="rId3"/>
    <sheet name="3" sheetId="7" r:id="rId4"/>
  </sheets>
  <definedNames>
    <definedName name="activeConnString">ConnSetting!$B$1</definedName>
    <definedName name="anotherUnderlyingName">Tabelle_ExterneDaten_2[#All]</definedName>
    <definedName name="DBFsource0d6e4daa4bc1480498245f08c4eb094b" hidden="1">'1'!$A$3</definedName>
    <definedName name="DBFsource663f4cc231bd4c42bd757fd9e6d2c563" hidden="1">'3'!$B$19</definedName>
    <definedName name="DBFsource98aa8cc9d51a47f285383d9ba114f5ed" hidden="1">'3'!$B$2</definedName>
    <definedName name="DBFsourced7749c24342e4010ba50d1218bb214cc" hidden="1">'3'!#REF!</definedName>
    <definedName name="DBFsourcef456e31645e64ce48a60365aaba7b46a" hidden="1">'3'!$B$15</definedName>
    <definedName name="DBFsourcef5a330494f3e4e92aa635ef5834d3fcd" hidden="1">'2'!$A$6</definedName>
    <definedName name="DBFtarget0d6e4daa4bc1480498245f08c4eb094b" hidden="1">'1'!$E$1:$I$9</definedName>
    <definedName name="DBFtarget663f4cc231bd4c42bd757fd9e6d2c563" hidden="1">'3'!$A$20:$I$66</definedName>
    <definedName name="DBFtarget98aa8cc9d51a47f285383d9ba114f5ed" hidden="1">'3'!$A$3:$H$13</definedName>
    <definedName name="DBFtargetf456e31645e64ce48a60365aaba7b46a" hidden="1">'3'!$A$16:$H$17</definedName>
    <definedName name="DBFtargetf5a330494f3e4e92aa635ef5834d3fcd" hidden="1">'2'!$F$1:$J$6</definedName>
    <definedName name="ExterneDaten_1" localSheetId="1" hidden="1">'1'!$E$1:$I$9</definedName>
    <definedName name="ExterneDaten_1" localSheetId="3" hidden="1">'3'!$A$3:$H$13</definedName>
    <definedName name="ExterneDaten_2" localSheetId="3" hidden="1">'3'!$A$20:$H$66</definedName>
    <definedName name="ExterneDaten_3" localSheetId="3" hidden="1">'3'!$A$16:$H$17</definedName>
    <definedName name="testUnderlyingName">Tabelle_ExterneDaten_2[#All]</definedName>
  </definedNames>
  <calcPr calcId="191029"/>
  <pivotCaches>
    <pivotCache cacheId="78" r:id="rId5"/>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21" i="7" l="1"/>
  <c r="I22" i="7"/>
  <c r="I23" i="7"/>
  <c r="I24" i="7"/>
  <c r="I25" i="7"/>
  <c r="I26" i="7"/>
  <c r="I27" i="7"/>
  <c r="I28" i="7"/>
  <c r="I29" i="7"/>
  <c r="I30" i="7"/>
  <c r="I31" i="7"/>
  <c r="I32" i="7"/>
  <c r="I33" i="7"/>
  <c r="I34" i="7"/>
  <c r="I35" i="7"/>
  <c r="I36" i="7"/>
  <c r="I37" i="7"/>
  <c r="I38" i="7"/>
  <c r="I39" i="7"/>
  <c r="I40" i="7"/>
  <c r="I41" i="7"/>
  <c r="I42" i="7"/>
  <c r="I43" i="7"/>
  <c r="I44" i="7"/>
  <c r="I45" i="7"/>
  <c r="I46" i="7"/>
  <c r="I47" i="7"/>
  <c r="I48" i="7"/>
  <c r="I49" i="7"/>
  <c r="I50" i="7"/>
  <c r="I51" i="7"/>
  <c r="I52" i="7"/>
  <c r="I53" i="7"/>
  <c r="I54" i="7"/>
  <c r="I55" i="7"/>
  <c r="I56" i="7"/>
  <c r="I57" i="7"/>
  <c r="I58" i="7"/>
  <c r="I59" i="7"/>
  <c r="I60" i="7"/>
  <c r="I61" i="7"/>
  <c r="I62" i="7"/>
  <c r="I63" i="7"/>
  <c r="I64" i="7"/>
  <c r="I65" i="7"/>
  <c r="I66" i="7"/>
  <c r="B1" i="2"/>
  <c r="B2" i="7"/>
  <c r="B15" i="7"/>
  <c r="B19" i="7"/>
  <c r="A6" i="6"/>
  <c r="A3"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1000000}" keepAlive="1" name="LENOVO-PC pubs sales" type="5" refreshedVersion="8">
    <dbPr connection="Provider=SQLOLEDB.1;Persist Security Info=True;Extended Properties=&quot;driver=SQL Server Native Client 11.0;Server=Lenovo-PC;Trusted_Connection=Yes;Database=pubs&quot;;Use Procedure for Prepare=1;Auto Translate=True;Packet Size=32767;Workstation ID=LENOVO-PC;Use Encryption for Data=False;Tag with column collation when possible=False" command="select * from jobs where job_desc like 'p%'"/>
  </connection>
  <connection id="2" xr16:uid="{00000000-0015-0000-FFFF-FFFF00000000}" keepAlive="1" name="listobject0" type="5" refreshedVersion="8" saveData="1">
    <dbPr connection="Provider=SQLOLEDB.1;Persist Security Info=True;Extended Properties=&quot;driver=SQL Server Native Client 11.0;Server=Lenovo-PC;Trusted_Connection=Yes;Database=pubs&quot;;Use Procedure for Prepare=1;Auto Translate=True;Packet Size=32767;Workstation ID=LENOVO-PC;Use Encryption for Data=False;Tag with column collation when possible=False" command="select * from publishers where  country like '%'"/>
  </connection>
  <connection id="3" xr16:uid="{2DBD7C48-5879-4ECD-8549-6DBFAB5A2CA1}" keepAlive="1" name="Verbindung" type="5" refreshedVersion="8" saveData="1">
    <dbPr connection="Provider=SQLOLEDB.1;Persist Security Info=True;Extended Properties=&quot;driver=SQL Server Native Client 11.0;Server=Lenovo-PC;Trusted_Connection=Yes;Database=pubs&quot;;Use Procedure for Prepare=1;Auto Translate=True;Packet Size=32767;Workstation ID=LENOVO-PC;Use Encryption for Data=False;Tag with column collation when possible=False" command="select * from employee where fname like 'p%'"/>
  </connection>
  <connection id="4" xr16:uid="{FBF3C858-55A0-40CE-8D99-DFFD7D362AA1}" keepAlive="1" name="Verbindung1" type="5" refreshedVersion="8" saveData="1">
    <dbPr connection="Provider=SQLOLEDB.1;Persist Security Info=True;Extended Properties=&quot;driver=SQL Server Native Client 11.0;Server=Lenovo-PC;Trusted_Connection=Yes;Database=pubs&quot;;Use Procedure for Prepare=1;Auto Translate=True;Packet Size=32767;Workstation ID=LENOVO-PC;Use Encryption for Data=False;Tag with column collation when possible=False" command="select * from employee where fname like '%'"/>
  </connection>
  <connection id="5" xr16:uid="{AEB81B35-8C76-4E3E-9009-F9BD340DAAC9}" keepAlive="1" name="Verbindung2" type="5" refreshedVersion="8" saveData="1">
    <dbPr connection="Provider=SQLOLEDB.1;Persist Security Info=True;Extended Properties=&quot;driver=SQL Server Native Client 11.0;Server=Lenovo-PC;Trusted_Connection=Yes;Database=pubs&quot;;Use Procedure for Prepare=1;Auto Translate=True;Packet Size=32767;Workstation ID=LENOVO-PC;Use Encryption for Data=False;Tag with column collation when possible=False" command="select * from employee where fname like 'f%'"/>
  </connection>
</connections>
</file>

<file path=xl/sharedStrings.xml><?xml version="1.0" encoding="utf-8"?>
<sst xmlns="http://schemas.openxmlformats.org/spreadsheetml/2006/main" count="373" uniqueCount="227">
  <si>
    <t>France</t>
  </si>
  <si>
    <t>Paris</t>
  </si>
  <si>
    <t>Lucerne Publishing</t>
  </si>
  <si>
    <t>9999</t>
  </si>
  <si>
    <t>USA</t>
  </si>
  <si>
    <t>NY</t>
  </si>
  <si>
    <t>New York</t>
  </si>
  <si>
    <t>Scootney Books</t>
  </si>
  <si>
    <t>9952</t>
  </si>
  <si>
    <t>Germany</t>
  </si>
  <si>
    <t>GGG&amp;G</t>
  </si>
  <si>
    <t>9901</t>
  </si>
  <si>
    <t>TX</t>
  </si>
  <si>
    <t>Dallas</t>
  </si>
  <si>
    <t>Ramona Publishers</t>
  </si>
  <si>
    <t>1756</t>
  </si>
  <si>
    <t>IL</t>
  </si>
  <si>
    <t>Chicago</t>
  </si>
  <si>
    <t>Five Lakes Publishing</t>
  </si>
  <si>
    <t>1622</t>
  </si>
  <si>
    <t>CA</t>
  </si>
  <si>
    <t>Berkeley</t>
  </si>
  <si>
    <t>Algodata Infosystems</t>
  </si>
  <si>
    <t>1389</t>
  </si>
  <si>
    <t>DC</t>
  </si>
  <si>
    <t>Washington</t>
  </si>
  <si>
    <t>Binnet &amp; Hardley</t>
  </si>
  <si>
    <t>0877</t>
  </si>
  <si>
    <t>MA</t>
  </si>
  <si>
    <t>Boston</t>
  </si>
  <si>
    <t>New Moon Books</t>
  </si>
  <si>
    <t>0736</t>
  </si>
  <si>
    <t>country</t>
  </si>
  <si>
    <t>state</t>
  </si>
  <si>
    <t>city</t>
  </si>
  <si>
    <t>pub_name</t>
  </si>
  <si>
    <t>homeMSSQL</t>
  </si>
  <si>
    <t>provider=SQLOLEDB;Server=Lenovo-PC;Trusted_Connection=Yes;Database=pubs</t>
  </si>
  <si>
    <t>oracle</t>
  </si>
  <si>
    <t>Provider=OraOLEDB.Oracle;Password=pubs12;User ID=pubs</t>
  </si>
  <si>
    <t>sybase</t>
  </si>
  <si>
    <t>Provider=MSDASQL.1;Password=test12;Persist Security Info=True;User ID=test;Data Source=testsybasepubs</t>
  </si>
  <si>
    <t>mysql</t>
  </si>
  <si>
    <t>Driver={MySQL ODBC 3.51 Driver};Server=localhost;Database=pubs;User=root;Password=frodo12;Option=3</t>
  </si>
  <si>
    <t>DB2</t>
  </si>
  <si>
    <t>Provider=IBMDADB2.DB2COPY1;Persist Security Info=False;User ID=db2user;Data Source=PUBS;Location=multimediapc:50000;Pwd=db2user12</t>
  </si>
  <si>
    <t>postgreSQL</t>
  </si>
  <si>
    <t>Provider=PostgreSQL;Data Source=localhost;location=pubs;User ID=pubsUser;password=pubsUser</t>
  </si>
  <si>
    <t>%</t>
  </si>
  <si>
    <t>Zeilenbeschriftungen</t>
  </si>
  <si>
    <t>Gesamtergebnis</t>
  </si>
  <si>
    <t>DBSetQuery functions, Pivot</t>
  </si>
  <si>
    <t>Productions Manager</t>
  </si>
  <si>
    <t>Public Relations Manager</t>
  </si>
  <si>
    <t>Publisher</t>
  </si>
  <si>
    <t>Summe von max_lvl</t>
  </si>
  <si>
    <t>Spaltenbeschriftungen</t>
  </si>
  <si>
    <t>other</t>
  </si>
  <si>
    <t>pub_id</t>
  </si>
  <si>
    <t>job_desc:</t>
  </si>
  <si>
    <t>p</t>
  </si>
  <si>
    <t>Snyder</t>
  </si>
  <si>
    <t>A</t>
  </si>
  <si>
    <t>Howard</t>
  </si>
  <si>
    <t>HAS54740M</t>
  </si>
  <si>
    <t>Nagy</t>
  </si>
  <si>
    <t>Helvetius</t>
  </si>
  <si>
    <t>HAN90777M</t>
  </si>
  <si>
    <t>Bennett</t>
  </si>
  <si>
    <t>Helen</t>
  </si>
  <si>
    <t>H-B39728F</t>
  </si>
  <si>
    <t>hire_date</t>
  </si>
  <si>
    <t>job_lvl</t>
  </si>
  <si>
    <t>job_id</t>
  </si>
  <si>
    <t>lname</t>
  </si>
  <si>
    <t>minit</t>
  </si>
  <si>
    <t>fname</t>
  </si>
  <si>
    <t>emp_id</t>
  </si>
  <si>
    <t>Chang</t>
  </si>
  <si>
    <t>Francisco</t>
  </si>
  <si>
    <t>F-C16315M</t>
  </si>
  <si>
    <t>PMA42628M</t>
  </si>
  <si>
    <t>Paolo</t>
  </si>
  <si>
    <t>M</t>
  </si>
  <si>
    <t>Accorti</t>
  </si>
  <si>
    <t>PSA89086M</t>
  </si>
  <si>
    <t>Pedro</t>
  </si>
  <si>
    <t>S</t>
  </si>
  <si>
    <t>Afonso</t>
  </si>
  <si>
    <t>VPA30890F</t>
  </si>
  <si>
    <t>Victoria</t>
  </si>
  <si>
    <t>P</t>
  </si>
  <si>
    <t>Ashworth</t>
  </si>
  <si>
    <t>L-B31947F</t>
  </si>
  <si>
    <t>Lesley</t>
  </si>
  <si>
    <t>Brown</t>
  </si>
  <si>
    <t>PTC11962M</t>
  </si>
  <si>
    <t>Philip</t>
  </si>
  <si>
    <t>T</t>
  </si>
  <si>
    <t>Cramer</t>
  </si>
  <si>
    <t>A-C71970F</t>
  </si>
  <si>
    <t>Cruz</t>
  </si>
  <si>
    <t>AMD15433F</t>
  </si>
  <si>
    <t>Ann</t>
  </si>
  <si>
    <t>Devon</t>
  </si>
  <si>
    <t>ARD36773F</t>
  </si>
  <si>
    <t>Anabela</t>
  </si>
  <si>
    <t>R</t>
  </si>
  <si>
    <t>PHF38899M</t>
  </si>
  <si>
    <t>Peter</t>
  </si>
  <si>
    <t>H</t>
  </si>
  <si>
    <t>Franken</t>
  </si>
  <si>
    <t>PXH22250M</t>
  </si>
  <si>
    <t>Paul</t>
  </si>
  <si>
    <t>X</t>
  </si>
  <si>
    <t>Henriot</t>
  </si>
  <si>
    <t>CFH28514M</t>
  </si>
  <si>
    <t>Carlos</t>
  </si>
  <si>
    <t>F</t>
  </si>
  <si>
    <t>Hernadez</t>
  </si>
  <si>
    <t>PDI47470M</t>
  </si>
  <si>
    <t>Palle</t>
  </si>
  <si>
    <t>D</t>
  </si>
  <si>
    <t>Ibsen</t>
  </si>
  <si>
    <t>KJJ92907F</t>
  </si>
  <si>
    <t>Karla</t>
  </si>
  <si>
    <t>J</t>
  </si>
  <si>
    <t>Jablonski</t>
  </si>
  <si>
    <t>KFJ64308F</t>
  </si>
  <si>
    <t>Karin</t>
  </si>
  <si>
    <t>Josephs</t>
  </si>
  <si>
    <t>MGK44605M</t>
  </si>
  <si>
    <t>Matti</t>
  </si>
  <si>
    <t>G</t>
  </si>
  <si>
    <t>Karttunen</t>
  </si>
  <si>
    <t>POK93028M</t>
  </si>
  <si>
    <t>Pirkko</t>
  </si>
  <si>
    <t>O</t>
  </si>
  <si>
    <t>Koskitalo</t>
  </si>
  <si>
    <t>JYL26161F</t>
  </si>
  <si>
    <t>Janine</t>
  </si>
  <si>
    <t>Y</t>
  </si>
  <si>
    <t>Labrune</t>
  </si>
  <si>
    <t>M-L67958F</t>
  </si>
  <si>
    <t>Maria</t>
  </si>
  <si>
    <t>Larsson</t>
  </si>
  <si>
    <t>Y-L77953M</t>
  </si>
  <si>
    <t>Yoshi</t>
  </si>
  <si>
    <t>Latimer</t>
  </si>
  <si>
    <t>LAL21447M</t>
  </si>
  <si>
    <t>Laurence</t>
  </si>
  <si>
    <t>Lebihan</t>
  </si>
  <si>
    <t>ENL44273F</t>
  </si>
  <si>
    <t>Elizabeth</t>
  </si>
  <si>
    <t>N</t>
  </si>
  <si>
    <t>Lincoln</t>
  </si>
  <si>
    <t>PCM98509F</t>
  </si>
  <si>
    <t>Patricia</t>
  </si>
  <si>
    <t>C</t>
  </si>
  <si>
    <t>McKenna</t>
  </si>
  <si>
    <t>R-M53550M</t>
  </si>
  <si>
    <t>Roland</t>
  </si>
  <si>
    <t>Mendel</t>
  </si>
  <si>
    <t>RBM23061F</t>
  </si>
  <si>
    <t>Rita</t>
  </si>
  <si>
    <t>B</t>
  </si>
  <si>
    <t>Muller</t>
  </si>
  <si>
    <t>TPO55093M</t>
  </si>
  <si>
    <t>Timothy</t>
  </si>
  <si>
    <t>O'Rourke</t>
  </si>
  <si>
    <t>SKO22412M</t>
  </si>
  <si>
    <t>Sven</t>
  </si>
  <si>
    <t>K</t>
  </si>
  <si>
    <t>Ottlieb</t>
  </si>
  <si>
    <t>MAP77183M</t>
  </si>
  <si>
    <t>Miguel</t>
  </si>
  <si>
    <t>Paolino</t>
  </si>
  <si>
    <t>PSP68661F</t>
  </si>
  <si>
    <t>Paula</t>
  </si>
  <si>
    <t>Parente</t>
  </si>
  <si>
    <t>M-P91209M</t>
  </si>
  <si>
    <t>Manuel</t>
  </si>
  <si>
    <t>Pereira</t>
  </si>
  <si>
    <t>MJP25939M</t>
  </si>
  <si>
    <t>Pontes</t>
  </si>
  <si>
    <t>M-R38834F</t>
  </si>
  <si>
    <t>Martine</t>
  </si>
  <si>
    <t>Rance</t>
  </si>
  <si>
    <t>DWR65030M</t>
  </si>
  <si>
    <t>Diego</t>
  </si>
  <si>
    <t>W</t>
  </si>
  <si>
    <t>Roel</t>
  </si>
  <si>
    <t>A-R89858F</t>
  </si>
  <si>
    <t>Annette</t>
  </si>
  <si>
    <t>Roulet</t>
  </si>
  <si>
    <t>MMS49649F</t>
  </si>
  <si>
    <t>Mary</t>
  </si>
  <si>
    <t>Saveley</t>
  </si>
  <si>
    <t>CGS88322F</t>
  </si>
  <si>
    <t>Carine</t>
  </si>
  <si>
    <t>Schmitt</t>
  </si>
  <si>
    <t>MAS70474F</t>
  </si>
  <si>
    <t>Margaret</t>
  </si>
  <si>
    <t>Smith</t>
  </si>
  <si>
    <t>MFS52347M</t>
  </si>
  <si>
    <t>Martin</t>
  </si>
  <si>
    <t>Sommer</t>
  </si>
  <si>
    <t>GHT50241M</t>
  </si>
  <si>
    <t>Gary</t>
  </si>
  <si>
    <t>Thomas</t>
  </si>
  <si>
    <t>DBT39435M</t>
  </si>
  <si>
    <t>Daniel</t>
  </si>
  <si>
    <t>Tonini</t>
  </si>
  <si>
    <t>PAA42628M</t>
  </si>
  <si>
    <t>a</t>
  </si>
  <si>
    <t>Ariadne</t>
  </si>
  <si>
    <t>DZT39435M</t>
  </si>
  <si>
    <t>iouiz</t>
  </si>
  <si>
    <t>iuziuz</t>
  </si>
  <si>
    <t>DBSetQuery function, ListObject</t>
  </si>
  <si>
    <t>München</t>
  </si>
  <si>
    <t>DGT39435M</t>
  </si>
  <si>
    <t>ghjjh</t>
  </si>
  <si>
    <t>ghjghj</t>
  </si>
  <si>
    <t>DBSetQuery functions, multiple ListObjects, different referring to target (single header cell, whole header, range name), multiple underlying names</t>
  </si>
  <si>
    <t>f</t>
  </si>
  <si>
    <t>FullName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</si>
</sst>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0"/>
      <name val="Arial"/>
      <family val="2"/>
    </font>
    <font>
      <sz val="11"/>
      <color theme="1"/>
      <name val="Calibri"/>
      <family val="2"/>
      <scheme val="minor"/>
    </font>
    <font>
      <sz val="11"/>
      <color theme="1"/>
      <name val="Calibri"/>
      <family val="2"/>
      <scheme val="minor"/>
    </font>
    <font>
      <sz val="14"/>
      <name val="Arial"/>
      <family val="2"/>
    </font>
    <font>
      <sz val="10"/>
      <name val="Arial Unicode MS"/>
      <family val="2"/>
    </font>
    <font>
      <sz val="8"/>
      <name val="Arial"/>
      <family val="2"/>
    </font>
  </fonts>
  <fills count="5">
    <fill>
      <patternFill patternType="none"/>
    </fill>
    <fill>
      <patternFill patternType="gray125"/>
    </fill>
    <fill>
      <patternFill patternType="solid">
        <fgColor indexed="43"/>
        <bgColor indexed="64"/>
      </patternFill>
    </fill>
    <fill>
      <patternFill patternType="solid">
        <fgColor indexed="8"/>
        <bgColor indexed="64"/>
      </patternFill>
    </fill>
    <fill>
      <patternFill patternType="solid">
        <fgColor rgb="FFFFFF00"/>
        <bgColor indexed="64"/>
      </patternFill>
    </fill>
  </fills>
  <borders count="1">
    <border>
      <left/>
      <right/>
      <top/>
      <bottom/>
      <diagonal/>
    </border>
  </borders>
  <cellStyleXfs count="2">
    <xf numFmtId="0" fontId="0" fillId="0" borderId="0"/>
    <xf numFmtId="0" fontId="2" fillId="0" borderId="0"/>
  </cellStyleXfs>
  <cellXfs count="17">
    <xf numFmtId="0" fontId="0" fillId="0" borderId="0" xfId="0"/>
    <xf numFmtId="0" fontId="3" fillId="0" borderId="0" xfId="0" applyFont="1"/>
    <xf numFmtId="0" fontId="0" fillId="2" borderId="0" xfId="0" applyFill="1"/>
    <xf numFmtId="0" fontId="0" fillId="3" borderId="0" xfId="0" applyFill="1"/>
    <xf numFmtId="14" fontId="0" fillId="0" borderId="0" xfId="0" applyNumberFormat="1"/>
    <xf numFmtId="0" fontId="4" fillId="0" borderId="0" xfId="0" applyFont="1"/>
    <xf numFmtId="0" fontId="0" fillId="0" borderId="0" xfId="0" quotePrefix="1"/>
    <xf numFmtId="11" fontId="0" fillId="0" borderId="0" xfId="0" applyNumberFormat="1"/>
    <xf numFmtId="0" fontId="0" fillId="0" borderId="0" xfId="0" pivotButton="1"/>
    <xf numFmtId="0" fontId="0" fillId="0" borderId="0" xfId="0" applyAlignment="1">
      <alignment horizontal="left"/>
    </xf>
    <xf numFmtId="0" fontId="0" fillId="4" borderId="0" xfId="0" applyFill="1"/>
    <xf numFmtId="0" fontId="2" fillId="0" borderId="0" xfId="1"/>
    <xf numFmtId="0" fontId="0" fillId="0" borderId="0" xfId="0" applyNumberFormat="1"/>
    <xf numFmtId="0" fontId="2" fillId="0" borderId="0" xfId="1" applyFill="1"/>
    <xf numFmtId="0" fontId="1" fillId="4" borderId="0" xfId="1" applyFont="1" applyFill="1"/>
    <xf numFmtId="15" fontId="2" fillId="0" borderId="0" xfId="1" applyNumberFormat="1" applyFill="1"/>
    <xf numFmtId="0" fontId="1" fillId="0" borderId="0" xfId="1" applyFont="1" applyFill="1"/>
  </cellXfs>
  <cellStyles count="2">
    <cellStyle name="Standard" xfId="0" builtinId="0"/>
    <cellStyle name="Standard 2" xfId="1" xr:uid="{00000000-0005-0000-0000-000001000000}"/>
  </cellStyles>
  <dxfs count="23">
    <dxf>
      <numFmt numFmtId="20" formatCode="dd/mmm/yy"/>
      <fill>
        <patternFill patternType="none">
          <fgColor indexed="64"/>
          <bgColor indexed="65"/>
        </patternFill>
      </fill>
    </dxf>
    <dxf>
      <numFmt numFmtId="0" formatCode="General"/>
      <fill>
        <patternFill patternType="none">
          <fgColor indexed="64"/>
          <bgColor indexed="65"/>
        </patternFill>
      </fill>
    </dxf>
    <dxf>
      <numFmt numFmtId="20" formatCode="dd/mmm/yy"/>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numFmt numFmtId="20" formatCode="dd/mmm/yy"/>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1.xml"/><Relationship Id="rId5" Type="http://schemas.openxmlformats.org/officeDocument/2006/relationships/pivotCacheDefinition" Target="pivotCache/pivotCacheDefinition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oland kapl" refreshedDate="45157.47819710648" createdVersion="6" refreshedVersion="8" minRefreshableVersion="3" recordCount="3" xr:uid="{00000000-000A-0000-FFFF-FFFF01000000}">
  <cacheSource type="external" connectionId="1"/>
  <cacheFields count="4">
    <cacheField name="job_id" numFmtId="0">
      <sharedItems containsSemiMixedTypes="0" containsString="0" containsNumber="1" containsInteger="1" minValue="1" maxValue="14" count="14">
        <n v="5"/>
        <n v="8"/>
        <n v="10"/>
        <n v="13" u="1"/>
        <n v="14" u="1"/>
        <n v="2" u="1"/>
        <n v="6" u="1"/>
        <n v="7" u="1"/>
        <n v="1" u="1"/>
        <n v="3" u="1"/>
        <n v="9" u="1"/>
        <n v="11" u="1"/>
        <n v="4" u="1"/>
        <n v="12" u="1"/>
      </sharedItems>
    </cacheField>
    <cacheField name="job_desc" numFmtId="0">
      <sharedItems count="14">
        <s v="Publisher"/>
        <s v="Public Relations Manager"/>
        <s v="Productions Manager"/>
        <s v="Chief Financial Officier" u="1"/>
        <s v="Acquisitions Manager" u="1"/>
        <s v="Managing Editor" u="1"/>
        <s v="Business Operations Manager" u="1"/>
        <s v="Operations Manager" u="1"/>
        <s v="Editor" u="1"/>
        <s v="Sales Representative" u="1"/>
        <s v="New Hire - Job not specified" u="1"/>
        <s v="Marketing Manager" u="1"/>
        <s v="Designer" u="1"/>
        <s v="Chief Executive Officer" u="1"/>
      </sharedItems>
    </cacheField>
    <cacheField name="min_lvl" numFmtId="0">
      <sharedItems containsSemiMixedTypes="0" containsString="0" containsNumber="1" containsInteger="1" minValue="75" maxValue="150" count="3">
        <n v="150"/>
        <n v="100"/>
        <n v="75"/>
      </sharedItems>
    </cacheField>
    <cacheField name="max_lvl" numFmtId="0">
      <sharedItems containsSemiMixedTypes="0" containsString="0" containsNumber="1" containsInteger="1" minValue="165" maxValue="250" count="3">
        <n v="250"/>
        <n v="175"/>
        <n v="165"/>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
  <r>
    <x v="0"/>
    <x v="0"/>
    <x v="0"/>
    <x v="0"/>
  </r>
  <r>
    <x v="1"/>
    <x v="1"/>
    <x v="1"/>
    <x v="1"/>
  </r>
  <r>
    <x v="2"/>
    <x v="2"/>
    <x v="2"/>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1" cacheId="78" applyNumberFormats="0" applyBorderFormats="0" applyFontFormats="0" applyPatternFormats="0" applyAlignmentFormats="0" applyWidthHeightFormats="1" dataCaption="Werte" updatedVersion="8" minRefreshableVersion="3" useAutoFormatting="1" itemPrintTitles="1" createdVersion="6" indent="0" outline="1" outlineData="1" multipleFieldFilters="0" fieldListSortAscending="1">
  <location ref="F1:J6" firstHeaderRow="1" firstDataRow="2" firstDataCol="1"/>
  <pivotFields count="4">
    <pivotField axis="axisCol" showAll="0">
      <items count="15">
        <item m="1" x="8"/>
        <item m="1" x="5"/>
        <item m="1" x="9"/>
        <item m="1" x="12"/>
        <item x="0"/>
        <item m="1" x="6"/>
        <item m="1" x="7"/>
        <item x="1"/>
        <item m="1" x="10"/>
        <item x="2"/>
        <item m="1" x="11"/>
        <item m="1" x="13"/>
        <item m="1" x="3"/>
        <item m="1" x="4"/>
        <item t="default"/>
      </items>
    </pivotField>
    <pivotField axis="axisRow" showAll="0">
      <items count="15">
        <item m="1" x="4"/>
        <item m="1" x="6"/>
        <item m="1" x="13"/>
        <item m="1" x="3"/>
        <item m="1" x="12"/>
        <item m="1" x="8"/>
        <item m="1" x="5"/>
        <item m="1" x="11"/>
        <item m="1" x="10"/>
        <item m="1" x="7"/>
        <item x="2"/>
        <item x="1"/>
        <item x="0"/>
        <item m="1" x="9"/>
        <item t="default"/>
      </items>
    </pivotField>
    <pivotField showAll="0"/>
    <pivotField dataField="1" showAll="0"/>
  </pivotFields>
  <rowFields count="1">
    <field x="1"/>
  </rowFields>
  <rowItems count="4">
    <i>
      <x v="10"/>
    </i>
    <i>
      <x v="11"/>
    </i>
    <i>
      <x v="12"/>
    </i>
    <i t="grand">
      <x/>
    </i>
  </rowItems>
  <colFields count="1">
    <field x="0"/>
  </colFields>
  <colItems count="4">
    <i>
      <x v="4"/>
    </i>
    <i>
      <x v="7"/>
    </i>
    <i>
      <x v="9"/>
    </i>
    <i t="grand">
      <x/>
    </i>
  </colItems>
  <dataFields count="1">
    <dataField name="Summe von max_lvl"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eDaten_1" backgroundRefresh="0" connectionId="2" xr16:uid="{00000000-0016-0000-0100-000000000000}" autoFormatId="16" applyNumberFormats="0" applyBorderFormats="0" applyFontFormats="0" applyPatternFormats="0" applyAlignmentFormats="0" applyWidthHeightFormats="0">
  <queryTableRefresh nextId="6">
    <queryTableFields count="5">
      <queryTableField id="1" name="pub_id" tableColumnId="1"/>
      <queryTableField id="2" name="pub_name" tableColumnId="2"/>
      <queryTableField id="3" name="city" tableColumnId="3"/>
      <queryTableField id="4" name="state" tableColumnId="4"/>
      <queryTableField id="5" name="country" tableColumnId="5"/>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eDaten_1" backgroundRefresh="0" adjustColumnWidth="0" connectionId="3" xr16:uid="{AA89DD0C-7585-4C80-B75D-DDCC1C58B3A4}" autoFormatId="16" applyNumberFormats="0" applyBorderFormats="0" applyFontFormats="1" applyPatternFormats="1" applyAlignmentFormats="0" applyWidthHeightFormats="0">
  <queryTableRefresh nextId="18">
    <queryTableFields count="8">
      <queryTableField id="2" name="emp_id" tableColumnId="3"/>
      <queryTableField id="3" name="fname" tableColumnId="4"/>
      <queryTableField id="4" name="minit" tableColumnId="5"/>
      <queryTableField id="5" name="lname" tableColumnId="6"/>
      <queryTableField id="6" name="job_id" tableColumnId="7"/>
      <queryTableField id="7" name="job_lvl" tableColumnId="8"/>
      <queryTableField id="8" name="pub_id" tableColumnId="9"/>
      <queryTableField id="9" name="hire_date" tableColumnId="10"/>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eDaten_2" backgroundRefresh="0" adjustColumnWidth="0" connectionId="4" xr16:uid="{7DAFF31B-342C-419A-80FA-20791022511B}" autoFormatId="16" applyNumberFormats="0" applyBorderFormats="0" applyFontFormats="1" applyPatternFormats="1" applyAlignmentFormats="0" applyWidthHeightFormats="0">
  <queryTableRefresh nextId="11" unboundColumnsRight="1">
    <queryTableFields count="9">
      <queryTableField id="2" name="emp_id" tableColumnId="3"/>
      <queryTableField id="3" name="fname" tableColumnId="4"/>
      <queryTableField id="4" name="minit" tableColumnId="5"/>
      <queryTableField id="5" name="lname" tableColumnId="6"/>
      <queryTableField id="6" name="job_id" tableColumnId="7"/>
      <queryTableField id="7" name="job_lvl" tableColumnId="8"/>
      <queryTableField id="8" name="pub_id" tableColumnId="9"/>
      <queryTableField id="9" name="hire_date" tableColumnId="10"/>
      <queryTableField id="10" dataBound="0" tableColumnId="11"/>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eDaten_3" backgroundRefresh="0" adjustColumnWidth="0" connectionId="5" xr16:uid="{76134525-1AE9-4746-B42D-079410608C88}" autoFormatId="16" applyNumberFormats="0" applyBorderFormats="0" applyFontFormats="1" applyPatternFormats="1" applyAlignmentFormats="0" applyWidthHeightFormats="0">
  <queryTableRefresh nextId="9">
    <queryTableFields count="8">
      <queryTableField id="1" name="emp_id" tableColumnId="27"/>
      <queryTableField id="2" name="fname" tableColumnId="28"/>
      <queryTableField id="3" name="minit" tableColumnId="29"/>
      <queryTableField id="4" name="lname" tableColumnId="30"/>
      <queryTableField id="5" name="job_id" tableColumnId="31"/>
      <queryTableField id="6" name="job_lvl" tableColumnId="32"/>
      <queryTableField id="7" name="pub_id" tableColumnId="33"/>
      <queryTableField id="8" name="hire_date" tableColumnId="34"/>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Abfrage1" displayName="Abfrage1" ref="E1:I9" tableType="queryTable" totalsRowShown="0">
  <autoFilter ref="E1:I9" xr:uid="{00000000-0009-0000-0100-000001000000}"/>
  <tableColumns count="5">
    <tableColumn id="1" xr3:uid="{00000000-0010-0000-0000-000001000000}" uniqueName="1" name="pub_id" queryTableFieldId="1" dataDxfId="22"/>
    <tableColumn id="2" xr3:uid="{00000000-0010-0000-0000-000002000000}" uniqueName="2" name="pub_name" queryTableFieldId="2" dataDxfId="21"/>
    <tableColumn id="3" xr3:uid="{00000000-0010-0000-0000-000003000000}" uniqueName="3" name="city" queryTableFieldId="3" dataDxfId="20"/>
    <tableColumn id="4" xr3:uid="{00000000-0010-0000-0000-000004000000}" uniqueName="4" name="state" queryTableFieldId="4" dataDxfId="19"/>
    <tableColumn id="5" xr3:uid="{00000000-0010-0000-0000-000005000000}" uniqueName="5" name="country" queryTableFieldId="5" dataDxfId="18"/>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077F9AA-5529-4224-9F94-DA11CB704393}" name="Tabelle_ExterneDaten_1" displayName="Tabelle_ExterneDaten_1" ref="A3:H13" tableType="queryTable" totalsRowShown="0" headerRowCellStyle="Standard 2" dataCellStyle="Standard 2">
  <autoFilter ref="A3:H13" xr:uid="{D077F9AA-5529-4224-9F94-DA11CB704393}"/>
  <tableColumns count="8">
    <tableColumn id="3" xr3:uid="{7211A85E-BEFA-46CF-920D-FBA1477F0FA8}" uniqueName="3" name="emp_id" queryTableFieldId="2" dataDxfId="17" dataCellStyle="Standard 2"/>
    <tableColumn id="4" xr3:uid="{D413397E-DEB9-4ED0-9AAF-9302A5A25CB3}" uniqueName="4" name="fname" queryTableFieldId="3" dataDxfId="16" dataCellStyle="Standard 2"/>
    <tableColumn id="5" xr3:uid="{042493AF-922D-4339-BDD0-DFF6E133B8ED}" uniqueName="5" name="minit" queryTableFieldId="4" dataDxfId="15" dataCellStyle="Standard 2"/>
    <tableColumn id="6" xr3:uid="{A7E6ADB2-09B5-4F3C-90BE-2EF2B0147380}" uniqueName="6" name="lname" queryTableFieldId="5" dataDxfId="14" dataCellStyle="Standard 2"/>
    <tableColumn id="7" xr3:uid="{FCA7BDA4-4142-4EF6-9DB3-B865E698544E}" uniqueName="7" name="job_id" queryTableFieldId="6" dataDxfId="13" dataCellStyle="Standard 2"/>
    <tableColumn id="8" xr3:uid="{763B5A20-D2CC-4849-BA15-1432EC39EAD7}" uniqueName="8" name="job_lvl" queryTableFieldId="7" dataDxfId="12" dataCellStyle="Standard 2"/>
    <tableColumn id="9" xr3:uid="{BACCA8F3-E7B8-4792-BAA7-761791710302}" uniqueName="9" name="pub_id" queryTableFieldId="8" dataDxfId="11" dataCellStyle="Standard 2"/>
    <tableColumn id="10" xr3:uid="{FDEC2839-8AE6-4527-917D-04864CC4CD63}" uniqueName="10" name="hire_date" queryTableFieldId="9" dataDxfId="10" dataCellStyle="Standard 2"/>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8660A67-20A6-401F-896C-A253966CD939}" name="Tabelle_ExterneDaten_2" displayName="Tabelle_ExterneDaten_2" ref="A20:I66" tableType="queryTable" totalsRowShown="0" headerRowCellStyle="Standard 2" dataCellStyle="Standard 2">
  <autoFilter ref="A20:I66" xr:uid="{18660A67-20A6-401F-896C-A253966CD939}"/>
  <tableColumns count="9">
    <tableColumn id="3" xr3:uid="{36756E84-6476-4520-A091-157D1B54BA4A}" uniqueName="3" name="emp_id" queryTableFieldId="2" dataDxfId="9" dataCellStyle="Standard 2"/>
    <tableColumn id="4" xr3:uid="{1D6AA48D-3BA9-42F7-AE89-F4153E79CCE6}" uniqueName="4" name="fname" queryTableFieldId="3" dataDxfId="8" dataCellStyle="Standard 2"/>
    <tableColumn id="5" xr3:uid="{6A942B7A-BE3E-4728-8B98-2AF44675A55A}" uniqueName="5" name="minit" queryTableFieldId="4" dataDxfId="7" dataCellStyle="Standard 2"/>
    <tableColumn id="6" xr3:uid="{61596B93-AB0B-4B84-B06B-67963353BC71}" uniqueName="6" name="lname" queryTableFieldId="5" dataDxfId="6" dataCellStyle="Standard 2"/>
    <tableColumn id="7" xr3:uid="{DA148D9C-ED55-4A55-A735-D448C6D4B958}" uniqueName="7" name="job_id" queryTableFieldId="6" dataDxfId="5" dataCellStyle="Standard 2"/>
    <tableColumn id="8" xr3:uid="{48381964-EB05-4B0E-97BB-10967E8923A0}" uniqueName="8" name="job_lvl" queryTableFieldId="7" dataDxfId="4" dataCellStyle="Standard 2"/>
    <tableColumn id="9" xr3:uid="{12E7DC44-9215-45EF-ACA3-923FE7BA6813}" uniqueName="9" name="pub_id" queryTableFieldId="8" dataDxfId="3" dataCellStyle="Standard 2"/>
    <tableColumn id="10" xr3:uid="{D8BCD53C-8895-4795-AAD6-51DC52FEE94F}" uniqueName="10" name="hire_date" queryTableFieldId="9" dataDxfId="2" dataCellStyle="Standard 2"/>
    <tableColumn id="11" xr3:uid="{440132AD-A5A8-4107-A616-988EE8E2286F}" uniqueName="11" name="FullName" queryTableFieldId="10" dataDxfId="1" dataCellStyle="Standard 2">
      <calculatedColumnFormula>Tabelle_ExterneDaten_2[[#This Row],[fname]]&amp;" "&amp;Tabelle_ExterneDaten_2[[#This Row],[minit]]&amp;" "&amp;Tabelle_ExterneDaten_2[[#This Row],[lname]]</calculatedColumn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9990D69-8694-4BE2-B072-A0F056CAEA9C}" name="Tabelle_ExterneDaten_15" displayName="Tabelle_ExterneDaten_15" ref="A16:H17" tableType="queryTable" totalsRowShown="0" headerRowCellStyle="Standard 2" dataCellStyle="Standard 2">
  <autoFilter ref="A16:H17" xr:uid="{C9990D69-8694-4BE2-B072-A0F056CAEA9C}"/>
  <tableColumns count="8">
    <tableColumn id="27" xr3:uid="{6A8E475B-A817-48E3-86F8-17D4F3187663}" uniqueName="27" name="emp_id" queryTableFieldId="1" dataCellStyle="Standard 2"/>
    <tableColumn id="28" xr3:uid="{05EF35CB-800B-4280-B1DD-609676E05F48}" uniqueName="28" name="fname" queryTableFieldId="2" dataCellStyle="Standard 2"/>
    <tableColumn id="29" xr3:uid="{10B6AA33-0F97-4CC9-B75D-E618CBC506C4}" uniqueName="29" name="minit" queryTableFieldId="3" dataCellStyle="Standard 2"/>
    <tableColumn id="30" xr3:uid="{AD11D255-1F9E-4A0C-9C88-683238B1E5BE}" uniqueName="30" name="lname" queryTableFieldId="4" dataCellStyle="Standard 2"/>
    <tableColumn id="31" xr3:uid="{CDE367BA-72B0-4353-AA2D-14B714B22939}" uniqueName="31" name="job_id" queryTableFieldId="5" dataCellStyle="Standard 2"/>
    <tableColumn id="32" xr3:uid="{52435267-4833-407F-BEB4-7BD9095F47E5}" uniqueName="32" name="job_lvl" queryTableFieldId="6" dataCellStyle="Standard 2"/>
    <tableColumn id="33" xr3:uid="{3DDAEEAE-5D2C-4B8C-8066-B44397CD4D62}" uniqueName="33" name="pub_id" queryTableFieldId="7" dataCellStyle="Standard 2"/>
    <tableColumn id="34" xr3:uid="{E65C2FC8-60EF-48E3-8441-EBB1B9A71822}" uniqueName="34" name="hire_date" queryTableFieldId="8" dataDxfId="0" dataCellStyle="Standard 2"/>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ConnSetting"/>
  <dimension ref="A1:K1233"/>
  <sheetViews>
    <sheetView workbookViewId="0">
      <selection activeCell="L13" sqref="L13"/>
    </sheetView>
  </sheetViews>
  <sheetFormatPr baseColWidth="10" defaultRowHeight="12.75" x14ac:dyDescent="0.2"/>
  <cols>
    <col min="2" max="2" width="13.5703125" customWidth="1"/>
    <col min="3" max="3" width="1.85546875" style="3" customWidth="1"/>
    <col min="4" max="4" width="12.140625" bestFit="1" customWidth="1"/>
    <col min="5" max="5" width="13" customWidth="1"/>
    <col min="8" max="8" width="11.42578125" style="4"/>
    <col min="11" max="11" width="11.42578125" style="4"/>
    <col min="258" max="258" width="23.85546875" customWidth="1"/>
    <col min="259" max="259" width="1.85546875" customWidth="1"/>
    <col min="260" max="260" width="12.140625" bestFit="1" customWidth="1"/>
    <col min="261" max="261" width="13" customWidth="1"/>
    <col min="514" max="514" width="23.85546875" customWidth="1"/>
    <col min="515" max="515" width="1.85546875" customWidth="1"/>
    <col min="516" max="516" width="12.140625" bestFit="1" customWidth="1"/>
    <col min="517" max="517" width="13" customWidth="1"/>
    <col min="770" max="770" width="23.85546875" customWidth="1"/>
    <col min="771" max="771" width="1.85546875" customWidth="1"/>
    <col min="772" max="772" width="12.140625" bestFit="1" customWidth="1"/>
    <col min="773" max="773" width="13" customWidth="1"/>
    <col min="1026" max="1026" width="23.85546875" customWidth="1"/>
    <col min="1027" max="1027" width="1.85546875" customWidth="1"/>
    <col min="1028" max="1028" width="12.140625" bestFit="1" customWidth="1"/>
    <col min="1029" max="1029" width="13" customWidth="1"/>
    <col min="1282" max="1282" width="23.85546875" customWidth="1"/>
    <col min="1283" max="1283" width="1.85546875" customWidth="1"/>
    <col min="1284" max="1284" width="12.140625" bestFit="1" customWidth="1"/>
    <col min="1285" max="1285" width="13" customWidth="1"/>
    <col min="1538" max="1538" width="23.85546875" customWidth="1"/>
    <col min="1539" max="1539" width="1.85546875" customWidth="1"/>
    <col min="1540" max="1540" width="12.140625" bestFit="1" customWidth="1"/>
    <col min="1541" max="1541" width="13" customWidth="1"/>
    <col min="1794" max="1794" width="23.85546875" customWidth="1"/>
    <col min="1795" max="1795" width="1.85546875" customWidth="1"/>
    <col min="1796" max="1796" width="12.140625" bestFit="1" customWidth="1"/>
    <col min="1797" max="1797" width="13" customWidth="1"/>
    <col min="2050" max="2050" width="23.85546875" customWidth="1"/>
    <col min="2051" max="2051" width="1.85546875" customWidth="1"/>
    <col min="2052" max="2052" width="12.140625" bestFit="1" customWidth="1"/>
    <col min="2053" max="2053" width="13" customWidth="1"/>
    <col min="2306" max="2306" width="23.85546875" customWidth="1"/>
    <col min="2307" max="2307" width="1.85546875" customWidth="1"/>
    <col min="2308" max="2308" width="12.140625" bestFit="1" customWidth="1"/>
    <col min="2309" max="2309" width="13" customWidth="1"/>
    <col min="2562" max="2562" width="23.85546875" customWidth="1"/>
    <col min="2563" max="2563" width="1.85546875" customWidth="1"/>
    <col min="2564" max="2564" width="12.140625" bestFit="1" customWidth="1"/>
    <col min="2565" max="2565" width="13" customWidth="1"/>
    <col min="2818" max="2818" width="23.85546875" customWidth="1"/>
    <col min="2819" max="2819" width="1.85546875" customWidth="1"/>
    <col min="2820" max="2820" width="12.140625" bestFit="1" customWidth="1"/>
    <col min="2821" max="2821" width="13" customWidth="1"/>
    <col min="3074" max="3074" width="23.85546875" customWidth="1"/>
    <col min="3075" max="3075" width="1.85546875" customWidth="1"/>
    <col min="3076" max="3076" width="12.140625" bestFit="1" customWidth="1"/>
    <col min="3077" max="3077" width="13" customWidth="1"/>
    <col min="3330" max="3330" width="23.85546875" customWidth="1"/>
    <col min="3331" max="3331" width="1.85546875" customWidth="1"/>
    <col min="3332" max="3332" width="12.140625" bestFit="1" customWidth="1"/>
    <col min="3333" max="3333" width="13" customWidth="1"/>
    <col min="3586" max="3586" width="23.85546875" customWidth="1"/>
    <col min="3587" max="3587" width="1.85546875" customWidth="1"/>
    <col min="3588" max="3588" width="12.140625" bestFit="1" customWidth="1"/>
    <col min="3589" max="3589" width="13" customWidth="1"/>
    <col min="3842" max="3842" width="23.85546875" customWidth="1"/>
    <col min="3843" max="3843" width="1.85546875" customWidth="1"/>
    <col min="3844" max="3844" width="12.140625" bestFit="1" customWidth="1"/>
    <col min="3845" max="3845" width="13" customWidth="1"/>
    <col min="4098" max="4098" width="23.85546875" customWidth="1"/>
    <col min="4099" max="4099" width="1.85546875" customWidth="1"/>
    <col min="4100" max="4100" width="12.140625" bestFit="1" customWidth="1"/>
    <col min="4101" max="4101" width="13" customWidth="1"/>
    <col min="4354" max="4354" width="23.85546875" customWidth="1"/>
    <col min="4355" max="4355" width="1.85546875" customWidth="1"/>
    <col min="4356" max="4356" width="12.140625" bestFit="1" customWidth="1"/>
    <col min="4357" max="4357" width="13" customWidth="1"/>
    <col min="4610" max="4610" width="23.85546875" customWidth="1"/>
    <col min="4611" max="4611" width="1.85546875" customWidth="1"/>
    <col min="4612" max="4612" width="12.140625" bestFit="1" customWidth="1"/>
    <col min="4613" max="4613" width="13" customWidth="1"/>
    <col min="4866" max="4866" width="23.85546875" customWidth="1"/>
    <col min="4867" max="4867" width="1.85546875" customWidth="1"/>
    <col min="4868" max="4868" width="12.140625" bestFit="1" customWidth="1"/>
    <col min="4869" max="4869" width="13" customWidth="1"/>
    <col min="5122" max="5122" width="23.85546875" customWidth="1"/>
    <col min="5123" max="5123" width="1.85546875" customWidth="1"/>
    <col min="5124" max="5124" width="12.140625" bestFit="1" customWidth="1"/>
    <col min="5125" max="5125" width="13" customWidth="1"/>
    <col min="5378" max="5378" width="23.85546875" customWidth="1"/>
    <col min="5379" max="5379" width="1.85546875" customWidth="1"/>
    <col min="5380" max="5380" width="12.140625" bestFit="1" customWidth="1"/>
    <col min="5381" max="5381" width="13" customWidth="1"/>
    <col min="5634" max="5634" width="23.85546875" customWidth="1"/>
    <col min="5635" max="5635" width="1.85546875" customWidth="1"/>
    <col min="5636" max="5636" width="12.140625" bestFit="1" customWidth="1"/>
    <col min="5637" max="5637" width="13" customWidth="1"/>
    <col min="5890" max="5890" width="23.85546875" customWidth="1"/>
    <col min="5891" max="5891" width="1.85546875" customWidth="1"/>
    <col min="5892" max="5892" width="12.140625" bestFit="1" customWidth="1"/>
    <col min="5893" max="5893" width="13" customWidth="1"/>
    <col min="6146" max="6146" width="23.85546875" customWidth="1"/>
    <col min="6147" max="6147" width="1.85546875" customWidth="1"/>
    <col min="6148" max="6148" width="12.140625" bestFit="1" customWidth="1"/>
    <col min="6149" max="6149" width="13" customWidth="1"/>
    <col min="6402" max="6402" width="23.85546875" customWidth="1"/>
    <col min="6403" max="6403" width="1.85546875" customWidth="1"/>
    <col min="6404" max="6404" width="12.140625" bestFit="1" customWidth="1"/>
    <col min="6405" max="6405" width="13" customWidth="1"/>
    <col min="6658" max="6658" width="23.85546875" customWidth="1"/>
    <col min="6659" max="6659" width="1.85546875" customWidth="1"/>
    <col min="6660" max="6660" width="12.140625" bestFit="1" customWidth="1"/>
    <col min="6661" max="6661" width="13" customWidth="1"/>
    <col min="6914" max="6914" width="23.85546875" customWidth="1"/>
    <col min="6915" max="6915" width="1.85546875" customWidth="1"/>
    <col min="6916" max="6916" width="12.140625" bestFit="1" customWidth="1"/>
    <col min="6917" max="6917" width="13" customWidth="1"/>
    <col min="7170" max="7170" width="23.85546875" customWidth="1"/>
    <col min="7171" max="7171" width="1.85546875" customWidth="1"/>
    <col min="7172" max="7172" width="12.140625" bestFit="1" customWidth="1"/>
    <col min="7173" max="7173" width="13" customWidth="1"/>
    <col min="7426" max="7426" width="23.85546875" customWidth="1"/>
    <col min="7427" max="7427" width="1.85546875" customWidth="1"/>
    <col min="7428" max="7428" width="12.140625" bestFit="1" customWidth="1"/>
    <col min="7429" max="7429" width="13" customWidth="1"/>
    <col min="7682" max="7682" width="23.85546875" customWidth="1"/>
    <col min="7683" max="7683" width="1.85546875" customWidth="1"/>
    <col min="7684" max="7684" width="12.140625" bestFit="1" customWidth="1"/>
    <col min="7685" max="7685" width="13" customWidth="1"/>
    <col min="7938" max="7938" width="23.85546875" customWidth="1"/>
    <col min="7939" max="7939" width="1.85546875" customWidth="1"/>
    <col min="7940" max="7940" width="12.140625" bestFit="1" customWidth="1"/>
    <col min="7941" max="7941" width="13" customWidth="1"/>
    <col min="8194" max="8194" width="23.85546875" customWidth="1"/>
    <col min="8195" max="8195" width="1.85546875" customWidth="1"/>
    <col min="8196" max="8196" width="12.140625" bestFit="1" customWidth="1"/>
    <col min="8197" max="8197" width="13" customWidth="1"/>
    <col min="8450" max="8450" width="23.85546875" customWidth="1"/>
    <col min="8451" max="8451" width="1.85546875" customWidth="1"/>
    <col min="8452" max="8452" width="12.140625" bestFit="1" customWidth="1"/>
    <col min="8453" max="8453" width="13" customWidth="1"/>
    <col min="8706" max="8706" width="23.85546875" customWidth="1"/>
    <col min="8707" max="8707" width="1.85546875" customWidth="1"/>
    <col min="8708" max="8708" width="12.140625" bestFit="1" customWidth="1"/>
    <col min="8709" max="8709" width="13" customWidth="1"/>
    <col min="8962" max="8962" width="23.85546875" customWidth="1"/>
    <col min="8963" max="8963" width="1.85546875" customWidth="1"/>
    <col min="8964" max="8964" width="12.140625" bestFit="1" customWidth="1"/>
    <col min="8965" max="8965" width="13" customWidth="1"/>
    <col min="9218" max="9218" width="23.85546875" customWidth="1"/>
    <col min="9219" max="9219" width="1.85546875" customWidth="1"/>
    <col min="9220" max="9220" width="12.140625" bestFit="1" customWidth="1"/>
    <col min="9221" max="9221" width="13" customWidth="1"/>
    <col min="9474" max="9474" width="23.85546875" customWidth="1"/>
    <col min="9475" max="9475" width="1.85546875" customWidth="1"/>
    <col min="9476" max="9476" width="12.140625" bestFit="1" customWidth="1"/>
    <col min="9477" max="9477" width="13" customWidth="1"/>
    <col min="9730" max="9730" width="23.85546875" customWidth="1"/>
    <col min="9731" max="9731" width="1.85546875" customWidth="1"/>
    <col min="9732" max="9732" width="12.140625" bestFit="1" customWidth="1"/>
    <col min="9733" max="9733" width="13" customWidth="1"/>
    <col min="9986" max="9986" width="23.85546875" customWidth="1"/>
    <col min="9987" max="9987" width="1.85546875" customWidth="1"/>
    <col min="9988" max="9988" width="12.140625" bestFit="1" customWidth="1"/>
    <col min="9989" max="9989" width="13" customWidth="1"/>
    <col min="10242" max="10242" width="23.85546875" customWidth="1"/>
    <col min="10243" max="10243" width="1.85546875" customWidth="1"/>
    <col min="10244" max="10244" width="12.140625" bestFit="1" customWidth="1"/>
    <col min="10245" max="10245" width="13" customWidth="1"/>
    <col min="10498" max="10498" width="23.85546875" customWidth="1"/>
    <col min="10499" max="10499" width="1.85546875" customWidth="1"/>
    <col min="10500" max="10500" width="12.140625" bestFit="1" customWidth="1"/>
    <col min="10501" max="10501" width="13" customWidth="1"/>
    <col min="10754" max="10754" width="23.85546875" customWidth="1"/>
    <col min="10755" max="10755" width="1.85546875" customWidth="1"/>
    <col min="10756" max="10756" width="12.140625" bestFit="1" customWidth="1"/>
    <col min="10757" max="10757" width="13" customWidth="1"/>
    <col min="11010" max="11010" width="23.85546875" customWidth="1"/>
    <col min="11011" max="11011" width="1.85546875" customWidth="1"/>
    <col min="11012" max="11012" width="12.140625" bestFit="1" customWidth="1"/>
    <col min="11013" max="11013" width="13" customWidth="1"/>
    <col min="11266" max="11266" width="23.85546875" customWidth="1"/>
    <col min="11267" max="11267" width="1.85546875" customWidth="1"/>
    <col min="11268" max="11268" width="12.140625" bestFit="1" customWidth="1"/>
    <col min="11269" max="11269" width="13" customWidth="1"/>
    <col min="11522" max="11522" width="23.85546875" customWidth="1"/>
    <col min="11523" max="11523" width="1.85546875" customWidth="1"/>
    <col min="11524" max="11524" width="12.140625" bestFit="1" customWidth="1"/>
    <col min="11525" max="11525" width="13" customWidth="1"/>
    <col min="11778" max="11778" width="23.85546875" customWidth="1"/>
    <col min="11779" max="11779" width="1.85546875" customWidth="1"/>
    <col min="11780" max="11780" width="12.140625" bestFit="1" customWidth="1"/>
    <col min="11781" max="11781" width="13" customWidth="1"/>
    <col min="12034" max="12034" width="23.85546875" customWidth="1"/>
    <col min="12035" max="12035" width="1.85546875" customWidth="1"/>
    <col min="12036" max="12036" width="12.140625" bestFit="1" customWidth="1"/>
    <col min="12037" max="12037" width="13" customWidth="1"/>
    <col min="12290" max="12290" width="23.85546875" customWidth="1"/>
    <col min="12291" max="12291" width="1.85546875" customWidth="1"/>
    <col min="12292" max="12292" width="12.140625" bestFit="1" customWidth="1"/>
    <col min="12293" max="12293" width="13" customWidth="1"/>
    <col min="12546" max="12546" width="23.85546875" customWidth="1"/>
    <col min="12547" max="12547" width="1.85546875" customWidth="1"/>
    <col min="12548" max="12548" width="12.140625" bestFit="1" customWidth="1"/>
    <col min="12549" max="12549" width="13" customWidth="1"/>
    <col min="12802" max="12802" width="23.85546875" customWidth="1"/>
    <col min="12803" max="12803" width="1.85546875" customWidth="1"/>
    <col min="12804" max="12804" width="12.140625" bestFit="1" customWidth="1"/>
    <col min="12805" max="12805" width="13" customWidth="1"/>
    <col min="13058" max="13058" width="23.85546875" customWidth="1"/>
    <col min="13059" max="13059" width="1.85546875" customWidth="1"/>
    <col min="13060" max="13060" width="12.140625" bestFit="1" customWidth="1"/>
    <col min="13061" max="13061" width="13" customWidth="1"/>
    <col min="13314" max="13314" width="23.85546875" customWidth="1"/>
    <col min="13315" max="13315" width="1.85546875" customWidth="1"/>
    <col min="13316" max="13316" width="12.140625" bestFit="1" customWidth="1"/>
    <col min="13317" max="13317" width="13" customWidth="1"/>
    <col min="13570" max="13570" width="23.85546875" customWidth="1"/>
    <col min="13571" max="13571" width="1.85546875" customWidth="1"/>
    <col min="13572" max="13572" width="12.140625" bestFit="1" customWidth="1"/>
    <col min="13573" max="13573" width="13" customWidth="1"/>
    <col min="13826" max="13826" width="23.85546875" customWidth="1"/>
    <col min="13827" max="13827" width="1.85546875" customWidth="1"/>
    <col min="13828" max="13828" width="12.140625" bestFit="1" customWidth="1"/>
    <col min="13829" max="13829" width="13" customWidth="1"/>
    <col min="14082" max="14082" width="23.85546875" customWidth="1"/>
    <col min="14083" max="14083" width="1.85546875" customWidth="1"/>
    <col min="14084" max="14084" width="12.140625" bestFit="1" customWidth="1"/>
    <col min="14085" max="14085" width="13" customWidth="1"/>
    <col min="14338" max="14338" width="23.85546875" customWidth="1"/>
    <col min="14339" max="14339" width="1.85546875" customWidth="1"/>
    <col min="14340" max="14340" width="12.140625" bestFit="1" customWidth="1"/>
    <col min="14341" max="14341" width="13" customWidth="1"/>
    <col min="14594" max="14594" width="23.85546875" customWidth="1"/>
    <col min="14595" max="14595" width="1.85546875" customWidth="1"/>
    <col min="14596" max="14596" width="12.140625" bestFit="1" customWidth="1"/>
    <col min="14597" max="14597" width="13" customWidth="1"/>
    <col min="14850" max="14850" width="23.85546875" customWidth="1"/>
    <col min="14851" max="14851" width="1.85546875" customWidth="1"/>
    <col min="14852" max="14852" width="12.140625" bestFit="1" customWidth="1"/>
    <col min="14853" max="14853" width="13" customWidth="1"/>
    <col min="15106" max="15106" width="23.85546875" customWidth="1"/>
    <col min="15107" max="15107" width="1.85546875" customWidth="1"/>
    <col min="15108" max="15108" width="12.140625" bestFit="1" customWidth="1"/>
    <col min="15109" max="15109" width="13" customWidth="1"/>
    <col min="15362" max="15362" width="23.85546875" customWidth="1"/>
    <col min="15363" max="15363" width="1.85546875" customWidth="1"/>
    <col min="15364" max="15364" width="12.140625" bestFit="1" customWidth="1"/>
    <col min="15365" max="15365" width="13" customWidth="1"/>
    <col min="15618" max="15618" width="23.85546875" customWidth="1"/>
    <col min="15619" max="15619" width="1.85546875" customWidth="1"/>
    <col min="15620" max="15620" width="12.140625" bestFit="1" customWidth="1"/>
    <col min="15621" max="15621" width="13" customWidth="1"/>
    <col min="15874" max="15874" width="23.85546875" customWidth="1"/>
    <col min="15875" max="15875" width="1.85546875" customWidth="1"/>
    <col min="15876" max="15876" width="12.140625" bestFit="1" customWidth="1"/>
    <col min="15877" max="15877" width="13" customWidth="1"/>
    <col min="16130" max="16130" width="23.85546875" customWidth="1"/>
    <col min="16131" max="16131" width="1.85546875" customWidth="1"/>
    <col min="16132" max="16132" width="12.140625" bestFit="1" customWidth="1"/>
    <col min="16133" max="16133" width="13" customWidth="1"/>
  </cols>
  <sheetData>
    <row r="1" spans="1:11" x14ac:dyDescent="0.2">
      <c r="A1" s="2" t="s">
        <v>57</v>
      </c>
      <c r="B1">
        <f>VLOOKUP(A1,D:E,2,FALSE)</f>
        <v>3</v>
      </c>
      <c r="D1" t="s">
        <v>36</v>
      </c>
      <c r="E1" t="s">
        <v>37</v>
      </c>
      <c r="H1"/>
    </row>
    <row r="2" spans="1:11" x14ac:dyDescent="0.2">
      <c r="D2" t="s">
        <v>38</v>
      </c>
      <c r="E2" t="s">
        <v>39</v>
      </c>
      <c r="H2"/>
      <c r="K2"/>
    </row>
    <row r="3" spans="1:11" x14ac:dyDescent="0.2">
      <c r="D3" t="s">
        <v>40</v>
      </c>
      <c r="E3" t="s">
        <v>41</v>
      </c>
      <c r="H3"/>
    </row>
    <row r="4" spans="1:11" x14ac:dyDescent="0.2">
      <c r="D4" t="s">
        <v>42</v>
      </c>
      <c r="E4" t="s">
        <v>43</v>
      </c>
    </row>
    <row r="5" spans="1:11" x14ac:dyDescent="0.2">
      <c r="D5" t="s">
        <v>44</v>
      </c>
      <c r="E5" t="s">
        <v>45</v>
      </c>
    </row>
    <row r="6" spans="1:11" ht="15" x14ac:dyDescent="0.3">
      <c r="D6" t="s">
        <v>46</v>
      </c>
      <c r="E6" s="5" t="s">
        <v>47</v>
      </c>
    </row>
    <row r="7" spans="1:11" x14ac:dyDescent="0.2">
      <c r="D7" t="s">
        <v>57</v>
      </c>
      <c r="E7">
        <v>3</v>
      </c>
    </row>
    <row r="8" spans="1:11" x14ac:dyDescent="0.2">
      <c r="D8" s="6"/>
    </row>
    <row r="1233" spans="5:5" x14ac:dyDescent="0.2">
      <c r="E1233" s="7"/>
    </row>
  </sheetData>
  <dataValidations count="2">
    <dataValidation type="list" showInputMessage="1" showErrorMessage="1" sqref="WVI983041 IW1 SS1 ACO1 AMK1 AWG1 BGC1 BPY1 BZU1 CJQ1 CTM1 DDI1 DNE1 DXA1 EGW1 EQS1 FAO1 FKK1 FUG1 GEC1 GNY1 GXU1 HHQ1 HRM1 IBI1 ILE1 IVA1 JEW1 JOS1 JYO1 KIK1 KSG1 LCC1 LLY1 LVU1 MFQ1 MPM1 MZI1 NJE1 NTA1 OCW1 OMS1 OWO1 PGK1 PQG1 QAC1 QJY1 QTU1 RDQ1 RNM1 RXI1 SHE1 SRA1 TAW1 TKS1 TUO1 UEK1 UOG1 UYC1 VHY1 VRU1 WBQ1 WLM1 WVI1 A65537 IW65537 SS65537 ACO65537 AMK65537 AWG65537 BGC65537 BPY65537 BZU65537 CJQ65537 CTM65537 DDI65537 DNE65537 DXA65537 EGW65537 EQS65537 FAO65537 FKK65537 FUG65537 GEC65537 GNY65537 GXU65537 HHQ65537 HRM65537 IBI65537 ILE65537 IVA65537 JEW65537 JOS65537 JYO65537 KIK65537 KSG65537 LCC65537 LLY65537 LVU65537 MFQ65537 MPM65537 MZI65537 NJE65537 NTA65537 OCW65537 OMS65537 OWO65537 PGK65537 PQG65537 QAC65537 QJY65537 QTU65537 RDQ65537 RNM65537 RXI65537 SHE65537 SRA65537 TAW65537 TKS65537 TUO65537 UEK65537 UOG65537 UYC65537 VHY65537 VRU65537 WBQ65537 WLM65537 WVI65537 A131073 IW131073 SS131073 ACO131073 AMK131073 AWG131073 BGC131073 BPY131073 BZU131073 CJQ131073 CTM131073 DDI131073 DNE131073 DXA131073 EGW131073 EQS131073 FAO131073 FKK131073 FUG131073 GEC131073 GNY131073 GXU131073 HHQ131073 HRM131073 IBI131073 ILE131073 IVA131073 JEW131073 JOS131073 JYO131073 KIK131073 KSG131073 LCC131073 LLY131073 LVU131073 MFQ131073 MPM131073 MZI131073 NJE131073 NTA131073 OCW131073 OMS131073 OWO131073 PGK131073 PQG131073 QAC131073 QJY131073 QTU131073 RDQ131073 RNM131073 RXI131073 SHE131073 SRA131073 TAW131073 TKS131073 TUO131073 UEK131073 UOG131073 UYC131073 VHY131073 VRU131073 WBQ131073 WLM131073 WVI131073 A196609 IW196609 SS196609 ACO196609 AMK196609 AWG196609 BGC196609 BPY196609 BZU196609 CJQ196609 CTM196609 DDI196609 DNE196609 DXA196609 EGW196609 EQS196609 FAO196609 FKK196609 FUG196609 GEC196609 GNY196609 GXU196609 HHQ196609 HRM196609 IBI196609 ILE196609 IVA196609 JEW196609 JOS196609 JYO196609 KIK196609 KSG196609 LCC196609 LLY196609 LVU196609 MFQ196609 MPM196609 MZI196609 NJE196609 NTA196609 OCW196609 OMS196609 OWO196609 PGK196609 PQG196609 QAC196609 QJY196609 QTU196609 RDQ196609 RNM196609 RXI196609 SHE196609 SRA196609 TAW196609 TKS196609 TUO196609 UEK196609 UOG196609 UYC196609 VHY196609 VRU196609 WBQ196609 WLM196609 WVI196609 A262145 IW262145 SS262145 ACO262145 AMK262145 AWG262145 BGC262145 BPY262145 BZU262145 CJQ262145 CTM262145 DDI262145 DNE262145 DXA262145 EGW262145 EQS262145 FAO262145 FKK262145 FUG262145 GEC262145 GNY262145 GXU262145 HHQ262145 HRM262145 IBI262145 ILE262145 IVA262145 JEW262145 JOS262145 JYO262145 KIK262145 KSG262145 LCC262145 LLY262145 LVU262145 MFQ262145 MPM262145 MZI262145 NJE262145 NTA262145 OCW262145 OMS262145 OWO262145 PGK262145 PQG262145 QAC262145 QJY262145 QTU262145 RDQ262145 RNM262145 RXI262145 SHE262145 SRA262145 TAW262145 TKS262145 TUO262145 UEK262145 UOG262145 UYC262145 VHY262145 VRU262145 WBQ262145 WLM262145 WVI262145 A327681 IW327681 SS327681 ACO327681 AMK327681 AWG327681 BGC327681 BPY327681 BZU327681 CJQ327681 CTM327681 DDI327681 DNE327681 DXA327681 EGW327681 EQS327681 FAO327681 FKK327681 FUG327681 GEC327681 GNY327681 GXU327681 HHQ327681 HRM327681 IBI327681 ILE327681 IVA327681 JEW327681 JOS327681 JYO327681 KIK327681 KSG327681 LCC327681 LLY327681 LVU327681 MFQ327681 MPM327681 MZI327681 NJE327681 NTA327681 OCW327681 OMS327681 OWO327681 PGK327681 PQG327681 QAC327681 QJY327681 QTU327681 RDQ327681 RNM327681 RXI327681 SHE327681 SRA327681 TAW327681 TKS327681 TUO327681 UEK327681 UOG327681 UYC327681 VHY327681 VRU327681 WBQ327681 WLM327681 WVI327681 A393217 IW393217 SS393217 ACO393217 AMK393217 AWG393217 BGC393217 BPY393217 BZU393217 CJQ393217 CTM393217 DDI393217 DNE393217 DXA393217 EGW393217 EQS393217 FAO393217 FKK393217 FUG393217 GEC393217 GNY393217 GXU393217 HHQ393217 HRM393217 IBI393217 ILE393217 IVA393217 JEW393217 JOS393217 JYO393217 KIK393217 KSG393217 LCC393217 LLY393217 LVU393217 MFQ393217 MPM393217 MZI393217 NJE393217 NTA393217 OCW393217 OMS393217 OWO393217 PGK393217 PQG393217 QAC393217 QJY393217 QTU393217 RDQ393217 RNM393217 RXI393217 SHE393217 SRA393217 TAW393217 TKS393217 TUO393217 UEK393217 UOG393217 UYC393217 VHY393217 VRU393217 WBQ393217 WLM393217 WVI393217 A458753 IW458753 SS458753 ACO458753 AMK458753 AWG458753 BGC458753 BPY458753 BZU458753 CJQ458753 CTM458753 DDI458753 DNE458753 DXA458753 EGW458753 EQS458753 FAO458753 FKK458753 FUG458753 GEC458753 GNY458753 GXU458753 HHQ458753 HRM458753 IBI458753 ILE458753 IVA458753 JEW458753 JOS458753 JYO458753 KIK458753 KSG458753 LCC458753 LLY458753 LVU458753 MFQ458753 MPM458753 MZI458753 NJE458753 NTA458753 OCW458753 OMS458753 OWO458753 PGK458753 PQG458753 QAC458753 QJY458753 QTU458753 RDQ458753 RNM458753 RXI458753 SHE458753 SRA458753 TAW458753 TKS458753 TUO458753 UEK458753 UOG458753 UYC458753 VHY458753 VRU458753 WBQ458753 WLM458753 WVI458753 A524289 IW524289 SS524289 ACO524289 AMK524289 AWG524289 BGC524289 BPY524289 BZU524289 CJQ524289 CTM524289 DDI524289 DNE524289 DXA524289 EGW524289 EQS524289 FAO524289 FKK524289 FUG524289 GEC524289 GNY524289 GXU524289 HHQ524289 HRM524289 IBI524289 ILE524289 IVA524289 JEW524289 JOS524289 JYO524289 KIK524289 KSG524289 LCC524289 LLY524289 LVU524289 MFQ524289 MPM524289 MZI524289 NJE524289 NTA524289 OCW524289 OMS524289 OWO524289 PGK524289 PQG524289 QAC524289 QJY524289 QTU524289 RDQ524289 RNM524289 RXI524289 SHE524289 SRA524289 TAW524289 TKS524289 TUO524289 UEK524289 UOG524289 UYC524289 VHY524289 VRU524289 WBQ524289 WLM524289 WVI524289 A589825 IW589825 SS589825 ACO589825 AMK589825 AWG589825 BGC589825 BPY589825 BZU589825 CJQ589825 CTM589825 DDI589825 DNE589825 DXA589825 EGW589825 EQS589825 FAO589825 FKK589825 FUG589825 GEC589825 GNY589825 GXU589825 HHQ589825 HRM589825 IBI589825 ILE589825 IVA589825 JEW589825 JOS589825 JYO589825 KIK589825 KSG589825 LCC589825 LLY589825 LVU589825 MFQ589825 MPM589825 MZI589825 NJE589825 NTA589825 OCW589825 OMS589825 OWO589825 PGK589825 PQG589825 QAC589825 QJY589825 QTU589825 RDQ589825 RNM589825 RXI589825 SHE589825 SRA589825 TAW589825 TKS589825 TUO589825 UEK589825 UOG589825 UYC589825 VHY589825 VRU589825 WBQ589825 WLM589825 WVI589825 A655361 IW655361 SS655361 ACO655361 AMK655361 AWG655361 BGC655361 BPY655361 BZU655361 CJQ655361 CTM655361 DDI655361 DNE655361 DXA655361 EGW655361 EQS655361 FAO655361 FKK655361 FUG655361 GEC655361 GNY655361 GXU655361 HHQ655361 HRM655361 IBI655361 ILE655361 IVA655361 JEW655361 JOS655361 JYO655361 KIK655361 KSG655361 LCC655361 LLY655361 LVU655361 MFQ655361 MPM655361 MZI655361 NJE655361 NTA655361 OCW655361 OMS655361 OWO655361 PGK655361 PQG655361 QAC655361 QJY655361 QTU655361 RDQ655361 RNM655361 RXI655361 SHE655361 SRA655361 TAW655361 TKS655361 TUO655361 UEK655361 UOG655361 UYC655361 VHY655361 VRU655361 WBQ655361 WLM655361 WVI655361 A720897 IW720897 SS720897 ACO720897 AMK720897 AWG720897 BGC720897 BPY720897 BZU720897 CJQ720897 CTM720897 DDI720897 DNE720897 DXA720897 EGW720897 EQS720897 FAO720897 FKK720897 FUG720897 GEC720897 GNY720897 GXU720897 HHQ720897 HRM720897 IBI720897 ILE720897 IVA720897 JEW720897 JOS720897 JYO720897 KIK720897 KSG720897 LCC720897 LLY720897 LVU720897 MFQ720897 MPM720897 MZI720897 NJE720897 NTA720897 OCW720897 OMS720897 OWO720897 PGK720897 PQG720897 QAC720897 QJY720897 QTU720897 RDQ720897 RNM720897 RXI720897 SHE720897 SRA720897 TAW720897 TKS720897 TUO720897 UEK720897 UOG720897 UYC720897 VHY720897 VRU720897 WBQ720897 WLM720897 WVI720897 A786433 IW786433 SS786433 ACO786433 AMK786433 AWG786433 BGC786433 BPY786433 BZU786433 CJQ786433 CTM786433 DDI786433 DNE786433 DXA786433 EGW786433 EQS786433 FAO786433 FKK786433 FUG786433 GEC786433 GNY786433 GXU786433 HHQ786433 HRM786433 IBI786433 ILE786433 IVA786433 JEW786433 JOS786433 JYO786433 KIK786433 KSG786433 LCC786433 LLY786433 LVU786433 MFQ786433 MPM786433 MZI786433 NJE786433 NTA786433 OCW786433 OMS786433 OWO786433 PGK786433 PQG786433 QAC786433 QJY786433 QTU786433 RDQ786433 RNM786433 RXI786433 SHE786433 SRA786433 TAW786433 TKS786433 TUO786433 UEK786433 UOG786433 UYC786433 VHY786433 VRU786433 WBQ786433 WLM786433 WVI786433 A851969 IW851969 SS851969 ACO851969 AMK851969 AWG851969 BGC851969 BPY851969 BZU851969 CJQ851969 CTM851969 DDI851969 DNE851969 DXA851969 EGW851969 EQS851969 FAO851969 FKK851969 FUG851969 GEC851969 GNY851969 GXU851969 HHQ851969 HRM851969 IBI851969 ILE851969 IVA851969 JEW851969 JOS851969 JYO851969 KIK851969 KSG851969 LCC851969 LLY851969 LVU851969 MFQ851969 MPM851969 MZI851969 NJE851969 NTA851969 OCW851969 OMS851969 OWO851969 PGK851969 PQG851969 QAC851969 QJY851969 QTU851969 RDQ851969 RNM851969 RXI851969 SHE851969 SRA851969 TAW851969 TKS851969 TUO851969 UEK851969 UOG851969 UYC851969 VHY851969 VRU851969 WBQ851969 WLM851969 WVI851969 A917505 IW917505 SS917505 ACO917505 AMK917505 AWG917505 BGC917505 BPY917505 BZU917505 CJQ917505 CTM917505 DDI917505 DNE917505 DXA917505 EGW917505 EQS917505 FAO917505 FKK917505 FUG917505 GEC917505 GNY917505 GXU917505 HHQ917505 HRM917505 IBI917505 ILE917505 IVA917505 JEW917505 JOS917505 JYO917505 KIK917505 KSG917505 LCC917505 LLY917505 LVU917505 MFQ917505 MPM917505 MZI917505 NJE917505 NTA917505 OCW917505 OMS917505 OWO917505 PGK917505 PQG917505 QAC917505 QJY917505 QTU917505 RDQ917505 RNM917505 RXI917505 SHE917505 SRA917505 TAW917505 TKS917505 TUO917505 UEK917505 UOG917505 UYC917505 VHY917505 VRU917505 WBQ917505 WLM917505 WVI917505 A983041 IW983041 SS983041 ACO983041 AMK983041 AWG983041 BGC983041 BPY983041 BZU983041 CJQ983041 CTM983041 DDI983041 DNE983041 DXA983041 EGW983041 EQS983041 FAO983041 FKK983041 FUG983041 GEC983041 GNY983041 GXU983041 HHQ983041 HRM983041 IBI983041 ILE983041 IVA983041 JEW983041 JOS983041 JYO983041 KIK983041 KSG983041 LCC983041 LLY983041 LVU983041 MFQ983041 MPM983041 MZI983041 NJE983041 NTA983041 OCW983041 OMS983041 OWO983041 PGK983041 PQG983041 QAC983041 QJY983041 QTU983041 RDQ983041 RNM983041 RXI983041 SHE983041 SRA983041 TAW983041 TKS983041 TUO983041 UEK983041 UOG983041 UYC983041 VHY983041 VRU983041 WBQ983041 WLM983041" xr:uid="{00000000-0002-0000-0000-000000000000}">
      <formula1>$D$1:$D$6</formula1>
    </dataValidation>
    <dataValidation type="list" showInputMessage="1" showErrorMessage="1" sqref="A1" xr:uid="{00000000-0002-0000-0000-000001000000}">
      <formula1>$D$1:$D$7</formula1>
    </dataValidation>
  </dataValidations>
  <pageMargins left="0.78740157499999996" right="0.78740157499999996" top="0.984251969" bottom="0.984251969" header="0.4921259845" footer="0.4921259845"/>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Tabelle1"/>
  <dimension ref="A1:I9"/>
  <sheetViews>
    <sheetView workbookViewId="0">
      <selection activeCell="E4" sqref="E4"/>
    </sheetView>
  </sheetViews>
  <sheetFormatPr baseColWidth="10" defaultRowHeight="12.75" x14ac:dyDescent="0.2"/>
  <cols>
    <col min="4" max="4" width="149.140625" customWidth="1"/>
    <col min="5" max="5" width="9.42578125" bestFit="1" customWidth="1"/>
    <col min="6" max="6" width="19.140625" bestFit="1" customWidth="1"/>
    <col min="7" max="7" width="10.85546875" bestFit="1" customWidth="1"/>
    <col min="8" max="8" width="7.5703125" bestFit="1" customWidth="1"/>
    <col min="9" max="9" width="10" bestFit="1" customWidth="1"/>
  </cols>
  <sheetData>
    <row r="1" spans="1:9" ht="18" x14ac:dyDescent="0.25">
      <c r="A1" s="1" t="s">
        <v>219</v>
      </c>
      <c r="E1" t="s">
        <v>58</v>
      </c>
      <c r="F1" t="s">
        <v>35</v>
      </c>
      <c r="G1" t="s">
        <v>34</v>
      </c>
      <c r="H1" t="s">
        <v>33</v>
      </c>
      <c r="I1" t="s">
        <v>32</v>
      </c>
    </row>
    <row r="2" spans="1:9" x14ac:dyDescent="0.2">
      <c r="E2" t="s">
        <v>31</v>
      </c>
      <c r="F2" t="s">
        <v>30</v>
      </c>
      <c r="G2" t="s">
        <v>29</v>
      </c>
      <c r="H2" t="s">
        <v>28</v>
      </c>
      <c r="I2" t="s">
        <v>4</v>
      </c>
    </row>
    <row r="3" spans="1:9" x14ac:dyDescent="0.2">
      <c r="A3" t="str">
        <f>_xll.DBSetQuery("select * from publishers where  country like "&amp;_xll.DBString(A4),activeConnString,Abfrage1[#All])</f>
        <v>Env:MSSQL, (last result:)Set OLEDB; ListObject to (bgQuery= False, ): select * from publishers where  country like '%'</v>
      </c>
      <c r="E3" t="s">
        <v>27</v>
      </c>
      <c r="F3" t="s">
        <v>26</v>
      </c>
      <c r="G3" t="s">
        <v>25</v>
      </c>
      <c r="H3" t="s">
        <v>24</v>
      </c>
      <c r="I3" t="s">
        <v>4</v>
      </c>
    </row>
    <row r="4" spans="1:9" x14ac:dyDescent="0.2">
      <c r="A4" s="10" t="s">
        <v>48</v>
      </c>
      <c r="E4" t="s">
        <v>23</v>
      </c>
      <c r="F4" t="s">
        <v>22</v>
      </c>
      <c r="G4" t="s">
        <v>21</v>
      </c>
      <c r="H4" t="s">
        <v>20</v>
      </c>
      <c r="I4" t="s">
        <v>4</v>
      </c>
    </row>
    <row r="5" spans="1:9" x14ac:dyDescent="0.2">
      <c r="E5" t="s">
        <v>19</v>
      </c>
      <c r="F5" t="s">
        <v>18</v>
      </c>
      <c r="G5" t="s">
        <v>17</v>
      </c>
      <c r="H5" t="s">
        <v>16</v>
      </c>
      <c r="I5" t="s">
        <v>4</v>
      </c>
    </row>
    <row r="6" spans="1:9" x14ac:dyDescent="0.2">
      <c r="E6" t="s">
        <v>15</v>
      </c>
      <c r="F6" t="s">
        <v>14</v>
      </c>
      <c r="G6" t="s">
        <v>13</v>
      </c>
      <c r="H6" t="s">
        <v>12</v>
      </c>
      <c r="I6" t="s">
        <v>4</v>
      </c>
    </row>
    <row r="7" spans="1:9" x14ac:dyDescent="0.2">
      <c r="E7" t="s">
        <v>11</v>
      </c>
      <c r="F7" t="s">
        <v>10</v>
      </c>
      <c r="G7" t="s">
        <v>220</v>
      </c>
      <c r="I7" t="s">
        <v>9</v>
      </c>
    </row>
    <row r="8" spans="1:9" x14ac:dyDescent="0.2">
      <c r="E8" t="s">
        <v>8</v>
      </c>
      <c r="F8" t="s">
        <v>7</v>
      </c>
      <c r="G8" t="s">
        <v>6</v>
      </c>
      <c r="H8" t="s">
        <v>5</v>
      </c>
      <c r="I8" t="s">
        <v>4</v>
      </c>
    </row>
    <row r="9" spans="1:9" x14ac:dyDescent="0.2">
      <c r="E9" t="s">
        <v>3</v>
      </c>
      <c r="F9" t="s">
        <v>2</v>
      </c>
      <c r="G9" t="s">
        <v>1</v>
      </c>
      <c r="I9" t="s">
        <v>0</v>
      </c>
    </row>
  </sheetData>
  <pageMargins left="0.7" right="0.7" top="0.78740157499999996" bottom="0.78740157499999996"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Tabelle2"/>
  <dimension ref="A1:J6"/>
  <sheetViews>
    <sheetView workbookViewId="0">
      <selection activeCell="L20" sqref="L20"/>
    </sheetView>
  </sheetViews>
  <sheetFormatPr baseColWidth="10" defaultRowHeight="12.75" x14ac:dyDescent="0.2"/>
  <cols>
    <col min="6" max="6" width="22.42578125" bestFit="1" customWidth="1"/>
    <col min="7" max="7" width="24" bestFit="1" customWidth="1"/>
    <col min="8" max="9" width="4" bestFit="1" customWidth="1"/>
    <col min="10" max="10" width="15.7109375" bestFit="1" customWidth="1"/>
    <col min="11" max="20" width="4" bestFit="1" customWidth="1"/>
    <col min="21" max="21" width="15.7109375" bestFit="1" customWidth="1"/>
  </cols>
  <sheetData>
    <row r="1" spans="1:10" ht="18" x14ac:dyDescent="0.25">
      <c r="A1" s="1" t="s">
        <v>51</v>
      </c>
      <c r="F1" s="8" t="s">
        <v>55</v>
      </c>
      <c r="G1" s="8" t="s">
        <v>56</v>
      </c>
    </row>
    <row r="2" spans="1:10" x14ac:dyDescent="0.2">
      <c r="F2" s="8" t="s">
        <v>49</v>
      </c>
      <c r="G2">
        <v>5</v>
      </c>
      <c r="H2">
        <v>8</v>
      </c>
      <c r="I2">
        <v>10</v>
      </c>
      <c r="J2" t="s">
        <v>50</v>
      </c>
    </row>
    <row r="3" spans="1:10" x14ac:dyDescent="0.2">
      <c r="F3" s="9" t="s">
        <v>52</v>
      </c>
      <c r="G3" s="12"/>
      <c r="H3" s="12"/>
      <c r="I3" s="12">
        <v>165</v>
      </c>
      <c r="J3" s="12">
        <v>165</v>
      </c>
    </row>
    <row r="4" spans="1:10" x14ac:dyDescent="0.2">
      <c r="A4" t="s">
        <v>59</v>
      </c>
      <c r="F4" s="9" t="s">
        <v>53</v>
      </c>
      <c r="G4" s="12"/>
      <c r="H4" s="12">
        <v>175</v>
      </c>
      <c r="I4" s="12"/>
      <c r="J4" s="12">
        <v>175</v>
      </c>
    </row>
    <row r="5" spans="1:10" x14ac:dyDescent="0.2">
      <c r="A5" s="10" t="s">
        <v>60</v>
      </c>
      <c r="F5" s="9" t="s">
        <v>54</v>
      </c>
      <c r="G5" s="12">
        <v>250</v>
      </c>
      <c r="H5" s="12"/>
      <c r="I5" s="12"/>
      <c r="J5" s="12">
        <v>250</v>
      </c>
    </row>
    <row r="6" spans="1:10" x14ac:dyDescent="0.2">
      <c r="A6" t="str">
        <f>_xll.DBSetQuery("select * from jobs where job_desc like "&amp;_xll.DBString(A5,"%"),activeConnString,F1)</f>
        <v>Env:MSSQL, (last result:)Set OLEDB; PivotTable to (bgQuery= False): select * from jobs where job_desc like 'p%'</v>
      </c>
      <c r="F6" s="9" t="s">
        <v>50</v>
      </c>
      <c r="G6" s="12">
        <v>250</v>
      </c>
      <c r="H6" s="12">
        <v>175</v>
      </c>
      <c r="I6" s="12">
        <v>165</v>
      </c>
      <c r="J6" s="12">
        <v>590</v>
      </c>
    </row>
  </sheetData>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Tabelle3"/>
  <dimension ref="A1:I66"/>
  <sheetViews>
    <sheetView tabSelected="1" workbookViewId="0">
      <selection activeCell="A17" sqref="A17"/>
    </sheetView>
  </sheetViews>
  <sheetFormatPr baseColWidth="10" defaultColWidth="9.140625" defaultRowHeight="15" x14ac:dyDescent="0.25"/>
  <cols>
    <col min="1" max="1" width="12.140625" style="11" bestFit="1" customWidth="1"/>
    <col min="2" max="2" width="9.5703125" style="11" bestFit="1" customWidth="1"/>
    <col min="3" max="8" width="9.5703125" style="11" customWidth="1"/>
    <col min="9" max="9" width="17.28515625" style="11" bestFit="1" customWidth="1"/>
    <col min="10" max="10" width="9.5703125" style="11" customWidth="1"/>
    <col min="11" max="11" width="35.7109375" style="11" bestFit="1" customWidth="1"/>
    <col min="12" max="18" width="9.5703125" style="11" customWidth="1"/>
    <col min="19" max="19" width="35.7109375" style="11" bestFit="1" customWidth="1"/>
    <col min="20" max="20" width="10" style="11" bestFit="1" customWidth="1"/>
    <col min="21" max="21" width="8.85546875" style="11" bestFit="1" customWidth="1"/>
    <col min="22" max="22" width="9.28515625" style="11" bestFit="1" customWidth="1"/>
    <col min="23" max="23" width="9.42578125" style="11" bestFit="1" customWidth="1"/>
    <col min="24" max="24" width="15.28515625" style="11" bestFit="1" customWidth="1"/>
    <col min="25" max="25" width="7.5703125" style="11" customWidth="1"/>
    <col min="26" max="26" width="10" style="11" customWidth="1"/>
    <col min="27" max="27" width="15.85546875" style="11" customWidth="1"/>
    <col min="28" max="28" width="14.5703125" style="11" customWidth="1"/>
    <col min="29" max="29" width="17.140625" style="11" customWidth="1"/>
    <col min="30" max="30" width="15.85546875" style="11" customWidth="1"/>
    <col min="31" max="31" width="22.28515625" style="11" customWidth="1"/>
    <col min="32" max="32" width="12.85546875" style="11" customWidth="1"/>
    <col min="33" max="33" width="25.85546875" style="11" customWidth="1"/>
    <col min="34" max="34" width="15" style="11" customWidth="1"/>
    <col min="35" max="35" width="15.7109375" style="11" customWidth="1"/>
    <col min="36" max="36" width="7.7109375" style="11" customWidth="1"/>
    <col min="37" max="37" width="15.28515625" style="11" customWidth="1"/>
    <col min="38" max="40" width="9.28515625" style="11" bestFit="1" customWidth="1"/>
    <col min="41" max="41" width="29.42578125" style="11" customWidth="1"/>
    <col min="42" max="42" width="30.28515625" style="11" customWidth="1"/>
    <col min="43" max="43" width="25.7109375" style="11" customWidth="1"/>
    <col min="44" max="46" width="12.28515625" style="11" customWidth="1"/>
    <col min="47" max="47" width="15.7109375" style="11" customWidth="1"/>
    <col min="48" max="48" width="18" style="11" customWidth="1"/>
    <col min="49" max="49" width="15.85546875" style="11" customWidth="1"/>
    <col min="50" max="50" width="13.140625" style="11" customWidth="1"/>
    <col min="51" max="51" width="11.42578125" style="11" customWidth="1"/>
    <col min="52" max="52" width="12.7109375" style="11" customWidth="1"/>
    <col min="53" max="53" width="7.28515625" style="11" customWidth="1"/>
    <col min="54" max="54" width="13.140625" style="11" customWidth="1"/>
    <col min="55" max="55" width="9.5703125" style="11" customWidth="1"/>
    <col min="56" max="56" width="15.140625" style="11" customWidth="1"/>
    <col min="57" max="57" width="5.85546875" style="11" customWidth="1"/>
    <col min="58" max="58" width="6.140625" style="11" customWidth="1"/>
    <col min="59" max="59" width="7.42578125" style="11" customWidth="1"/>
    <col min="60" max="60" width="22.140625" style="11" customWidth="1"/>
    <col min="61" max="61" width="12.28515625" style="11" customWidth="1"/>
    <col min="62" max="62" width="8.140625" style="11" customWidth="1"/>
    <col min="63" max="63" width="12.42578125" style="11" customWidth="1"/>
    <col min="64" max="64" width="14" style="11" customWidth="1"/>
    <col min="65" max="65" width="9.42578125" style="11" customWidth="1"/>
    <col min="66" max="66" width="13.85546875" style="11" customWidth="1"/>
    <col min="67" max="67" width="18" style="11" customWidth="1"/>
    <col min="68" max="68" width="14" style="11" customWidth="1"/>
    <col min="69" max="70" width="17.5703125" style="11" customWidth="1"/>
    <col min="71" max="71" width="15.5703125" style="11" customWidth="1"/>
    <col min="72" max="72" width="16.7109375" style="11" customWidth="1"/>
    <col min="73" max="73" width="12.28515625" style="11" customWidth="1"/>
    <col min="74" max="74" width="11.5703125" style="11" customWidth="1"/>
    <col min="75" max="75" width="14.5703125" style="11" customWidth="1"/>
    <col min="76" max="76" width="30.7109375" style="11" customWidth="1"/>
    <col min="77" max="77" width="9.140625" style="11"/>
    <col min="78" max="78" width="18.140625" style="11" customWidth="1"/>
    <col min="79" max="79" width="25.140625" style="11" customWidth="1"/>
    <col min="80" max="80" width="14.140625" style="11" customWidth="1"/>
    <col min="81" max="81" width="14.42578125" style="11" customWidth="1"/>
    <col min="82" max="82" width="15.7109375" style="11" customWidth="1"/>
    <col min="83" max="83" width="11" style="11" customWidth="1"/>
    <col min="84" max="16384" width="9.140625" style="11"/>
  </cols>
  <sheetData>
    <row r="1" spans="1:8" ht="18" x14ac:dyDescent="0.25">
      <c r="A1" s="1" t="s">
        <v>224</v>
      </c>
    </row>
    <row r="2" spans="1:8" x14ac:dyDescent="0.25">
      <c r="A2" s="14" t="s">
        <v>60</v>
      </c>
      <c r="B2" s="11" t="str">
        <f>_xll.DBSetQuery("select * from employee where fname like "&amp;_xll.DBString(A2,"%"),"",Tabelle_ExterneDaten_1[[#Headers],[emp_id]])</f>
        <v>Env:MSSQL, (last result:)Set OLEDB; ListObject to (bgQuery= False, ): select * from employee where fname like 'p%'</v>
      </c>
    </row>
    <row r="3" spans="1:8" x14ac:dyDescent="0.25">
      <c r="A3" s="13" t="s">
        <v>77</v>
      </c>
      <c r="B3" s="13" t="s">
        <v>76</v>
      </c>
      <c r="C3" s="13" t="s">
        <v>75</v>
      </c>
      <c r="D3" s="13" t="s">
        <v>74</v>
      </c>
      <c r="E3" s="13" t="s">
        <v>73</v>
      </c>
      <c r="F3" s="13" t="s">
        <v>72</v>
      </c>
      <c r="G3" s="13" t="s">
        <v>58</v>
      </c>
      <c r="H3" s="13" t="s">
        <v>71</v>
      </c>
    </row>
    <row r="4" spans="1:8" x14ac:dyDescent="0.25">
      <c r="A4" s="11" t="s">
        <v>213</v>
      </c>
      <c r="B4" s="11" t="s">
        <v>82</v>
      </c>
      <c r="C4" s="11" t="s">
        <v>62</v>
      </c>
      <c r="D4" s="11" t="s">
        <v>84</v>
      </c>
      <c r="E4" s="11">
        <v>10</v>
      </c>
      <c r="F4" s="11">
        <v>75</v>
      </c>
      <c r="G4" s="11" t="s">
        <v>11</v>
      </c>
      <c r="H4" s="15">
        <v>39017.034039351849</v>
      </c>
    </row>
    <row r="5" spans="1:8" x14ac:dyDescent="0.25">
      <c r="A5" s="13" t="s">
        <v>81</v>
      </c>
      <c r="B5" s="13" t="s">
        <v>82</v>
      </c>
      <c r="C5" s="13" t="s">
        <v>83</v>
      </c>
      <c r="D5" s="13" t="s">
        <v>84</v>
      </c>
      <c r="E5" s="13">
        <v>13</v>
      </c>
      <c r="F5" s="13">
        <v>35</v>
      </c>
      <c r="G5" s="13" t="s">
        <v>27</v>
      </c>
      <c r="H5" s="15">
        <v>33843</v>
      </c>
    </row>
    <row r="6" spans="1:8" x14ac:dyDescent="0.25">
      <c r="A6" s="13" t="s">
        <v>85</v>
      </c>
      <c r="B6" s="13" t="s">
        <v>86</v>
      </c>
      <c r="C6" s="13" t="s">
        <v>87</v>
      </c>
      <c r="D6" s="13" t="s">
        <v>88</v>
      </c>
      <c r="E6" s="13">
        <v>14</v>
      </c>
      <c r="F6" s="13">
        <v>89</v>
      </c>
      <c r="G6" s="13" t="s">
        <v>23</v>
      </c>
      <c r="H6" s="15">
        <v>33231</v>
      </c>
    </row>
    <row r="7" spans="1:8" x14ac:dyDescent="0.25">
      <c r="A7" s="13" t="s">
        <v>96</v>
      </c>
      <c r="B7" s="13" t="s">
        <v>97</v>
      </c>
      <c r="C7" s="13" t="s">
        <v>98</v>
      </c>
      <c r="D7" s="13" t="s">
        <v>99</v>
      </c>
      <c r="E7" s="13">
        <v>6</v>
      </c>
      <c r="F7" s="13">
        <v>215</v>
      </c>
      <c r="G7" s="13" t="s">
        <v>8</v>
      </c>
      <c r="H7" s="15">
        <v>32823</v>
      </c>
    </row>
    <row r="8" spans="1:8" x14ac:dyDescent="0.25">
      <c r="A8" s="13" t="s">
        <v>108</v>
      </c>
      <c r="B8" s="13" t="s">
        <v>109</v>
      </c>
      <c r="C8" s="13" t="s">
        <v>110</v>
      </c>
      <c r="D8" s="13" t="s">
        <v>111</v>
      </c>
      <c r="E8" s="13">
        <v>10</v>
      </c>
      <c r="F8" s="13">
        <v>75</v>
      </c>
      <c r="G8" s="13" t="s">
        <v>27</v>
      </c>
      <c r="H8" s="15">
        <v>33741</v>
      </c>
    </row>
    <row r="9" spans="1:8" x14ac:dyDescent="0.25">
      <c r="A9" s="13" t="s">
        <v>112</v>
      </c>
      <c r="B9" s="13" t="s">
        <v>113</v>
      </c>
      <c r="C9" s="13" t="s">
        <v>114</v>
      </c>
      <c r="D9" s="13" t="s">
        <v>115</v>
      </c>
      <c r="E9" s="13">
        <v>5</v>
      </c>
      <c r="F9" s="13">
        <v>159</v>
      </c>
      <c r="G9" s="13" t="s">
        <v>27</v>
      </c>
      <c r="H9" s="15">
        <v>34200</v>
      </c>
    </row>
    <row r="10" spans="1:8" x14ac:dyDescent="0.25">
      <c r="A10" s="13" t="s">
        <v>120</v>
      </c>
      <c r="B10" s="13" t="s">
        <v>121</v>
      </c>
      <c r="C10" s="13" t="s">
        <v>122</v>
      </c>
      <c r="D10" s="13" t="s">
        <v>123</v>
      </c>
      <c r="E10" s="13">
        <v>7</v>
      </c>
      <c r="F10" s="13">
        <v>195</v>
      </c>
      <c r="G10" s="13" t="s">
        <v>31</v>
      </c>
      <c r="H10" s="15">
        <v>34098</v>
      </c>
    </row>
    <row r="11" spans="1:8" x14ac:dyDescent="0.25">
      <c r="A11" s="13" t="s">
        <v>135</v>
      </c>
      <c r="B11" s="13" t="s">
        <v>136</v>
      </c>
      <c r="C11" s="13" t="s">
        <v>137</v>
      </c>
      <c r="D11" s="13" t="s">
        <v>138</v>
      </c>
      <c r="E11" s="13">
        <v>10</v>
      </c>
      <c r="F11" s="13">
        <v>80</v>
      </c>
      <c r="G11" s="13" t="s">
        <v>3</v>
      </c>
      <c r="H11" s="15">
        <v>34302</v>
      </c>
    </row>
    <row r="12" spans="1:8" x14ac:dyDescent="0.25">
      <c r="A12" s="13" t="s">
        <v>156</v>
      </c>
      <c r="B12" s="13" t="s">
        <v>157</v>
      </c>
      <c r="C12" s="13" t="s">
        <v>158</v>
      </c>
      <c r="D12" s="13" t="s">
        <v>159</v>
      </c>
      <c r="E12" s="13">
        <v>11</v>
      </c>
      <c r="F12" s="13">
        <v>150</v>
      </c>
      <c r="G12" s="13" t="s">
        <v>3</v>
      </c>
      <c r="H12" s="15">
        <v>32721</v>
      </c>
    </row>
    <row r="13" spans="1:8" x14ac:dyDescent="0.25">
      <c r="A13" s="13" t="s">
        <v>177</v>
      </c>
      <c r="B13" s="13" t="s">
        <v>178</v>
      </c>
      <c r="C13" s="13" t="s">
        <v>87</v>
      </c>
      <c r="D13" s="13" t="s">
        <v>179</v>
      </c>
      <c r="E13" s="13">
        <v>8</v>
      </c>
      <c r="F13" s="13">
        <v>125</v>
      </c>
      <c r="G13" s="13" t="s">
        <v>23</v>
      </c>
      <c r="H13" s="15">
        <v>34353</v>
      </c>
    </row>
    <row r="15" spans="1:8" x14ac:dyDescent="0.25">
      <c r="A15" s="14" t="s">
        <v>225</v>
      </c>
      <c r="B15" s="11" t="str">
        <f>_xll.DBSetQuery("select * from employee where fname like "&amp;_xll.DBString(A15,"%"),"",Tabelle_ExterneDaten_15[#Headers])</f>
        <v>Env:MSSQL, (last result:)Set OLEDB; ListObject to (bgQuery= False, ): select * from employee where fname like 'f%'</v>
      </c>
    </row>
    <row r="16" spans="1:8" x14ac:dyDescent="0.25">
      <c r="A16" s="13" t="s">
        <v>77</v>
      </c>
      <c r="B16" s="13" t="s">
        <v>76</v>
      </c>
      <c r="C16" s="13" t="s">
        <v>75</v>
      </c>
      <c r="D16" s="13" t="s">
        <v>74</v>
      </c>
      <c r="E16" s="13" t="s">
        <v>73</v>
      </c>
      <c r="F16" s="13" t="s">
        <v>72</v>
      </c>
      <c r="G16" s="13" t="s">
        <v>58</v>
      </c>
      <c r="H16" s="13" t="s">
        <v>71</v>
      </c>
    </row>
    <row r="17" spans="1:9" x14ac:dyDescent="0.25">
      <c r="A17" s="11" t="s">
        <v>80</v>
      </c>
      <c r="B17" s="11" t="s">
        <v>79</v>
      </c>
      <c r="D17" s="11" t="s">
        <v>78</v>
      </c>
      <c r="E17" s="11">
        <v>4</v>
      </c>
      <c r="F17" s="11">
        <v>227</v>
      </c>
      <c r="G17" s="11" t="s">
        <v>8</v>
      </c>
      <c r="H17" s="15">
        <v>33180</v>
      </c>
    </row>
    <row r="18" spans="1:9" x14ac:dyDescent="0.25">
      <c r="A18" s="13"/>
      <c r="B18" s="13"/>
      <c r="C18" s="13"/>
      <c r="D18" s="13"/>
      <c r="E18" s="13"/>
      <c r="F18" s="13"/>
      <c r="G18" s="13"/>
      <c r="H18" s="13"/>
    </row>
    <row r="19" spans="1:9" x14ac:dyDescent="0.25">
      <c r="A19" s="14"/>
      <c r="B19" s="11" t="str">
        <f>_xll.DBSetQuery("select * from employee where fname like "&amp;_xll.DBString(A19,"%"),"",testUnderlyingName)</f>
        <v>Env:MSSQL, (last result:)Set OLEDB; ListObject to (bgQuery= False, ): select * from employee where fname like '%'</v>
      </c>
    </row>
    <row r="20" spans="1:9" x14ac:dyDescent="0.25">
      <c r="A20" s="13" t="s">
        <v>77</v>
      </c>
      <c r="B20" s="13" t="s">
        <v>76</v>
      </c>
      <c r="C20" s="13" t="s">
        <v>75</v>
      </c>
      <c r="D20" s="13" t="s">
        <v>74</v>
      </c>
      <c r="E20" s="13" t="s">
        <v>73</v>
      </c>
      <c r="F20" s="13" t="s">
        <v>72</v>
      </c>
      <c r="G20" s="13" t="s">
        <v>58</v>
      </c>
      <c r="H20" s="13" t="s">
        <v>71</v>
      </c>
      <c r="I20" s="16" t="s">
        <v>226</v>
      </c>
    </row>
    <row r="21" spans="1:9" x14ac:dyDescent="0.25">
      <c r="A21" s="11" t="s">
        <v>213</v>
      </c>
      <c r="B21" s="11" t="s">
        <v>82</v>
      </c>
      <c r="C21" s="11" t="s">
        <v>62</v>
      </c>
      <c r="D21" s="11" t="s">
        <v>84</v>
      </c>
      <c r="E21" s="11">
        <v>10</v>
      </c>
      <c r="F21" s="11">
        <v>75</v>
      </c>
      <c r="G21" s="11" t="s">
        <v>11</v>
      </c>
      <c r="H21" s="15">
        <v>39017.034039351849</v>
      </c>
      <c r="I21" s="13" t="str">
        <f>Tabelle_ExterneDaten_2[[#This Row],[fname]]&amp;" "&amp;Tabelle_ExterneDaten_2[[#This Row],[minit]]&amp;" "&amp;Tabelle_ExterneDaten_2[[#This Row],[lname]]</f>
        <v>Paolo A Accorti</v>
      </c>
    </row>
    <row r="22" spans="1:9" x14ac:dyDescent="0.25">
      <c r="A22" s="13" t="s">
        <v>81</v>
      </c>
      <c r="B22" s="13" t="s">
        <v>82</v>
      </c>
      <c r="C22" s="13" t="s">
        <v>83</v>
      </c>
      <c r="D22" s="13" t="s">
        <v>84</v>
      </c>
      <c r="E22" s="13">
        <v>13</v>
      </c>
      <c r="F22" s="13">
        <v>35</v>
      </c>
      <c r="G22" s="13" t="s">
        <v>27</v>
      </c>
      <c r="H22" s="15">
        <v>33843</v>
      </c>
      <c r="I22" s="13" t="str">
        <f>Tabelle_ExterneDaten_2[[#This Row],[fname]]&amp;" "&amp;Tabelle_ExterneDaten_2[[#This Row],[minit]]&amp;" "&amp;Tabelle_ExterneDaten_2[[#This Row],[lname]]</f>
        <v>Paolo M Accorti</v>
      </c>
    </row>
    <row r="23" spans="1:9" x14ac:dyDescent="0.25">
      <c r="A23" s="13" t="s">
        <v>85</v>
      </c>
      <c r="B23" s="13" t="s">
        <v>86</v>
      </c>
      <c r="C23" s="13" t="s">
        <v>87</v>
      </c>
      <c r="D23" s="13" t="s">
        <v>88</v>
      </c>
      <c r="E23" s="13">
        <v>14</v>
      </c>
      <c r="F23" s="13">
        <v>89</v>
      </c>
      <c r="G23" s="13" t="s">
        <v>23</v>
      </c>
      <c r="H23" s="15">
        <v>33231</v>
      </c>
      <c r="I23" s="13" t="str">
        <f>Tabelle_ExterneDaten_2[[#This Row],[fname]]&amp;" "&amp;Tabelle_ExterneDaten_2[[#This Row],[minit]]&amp;" "&amp;Tabelle_ExterneDaten_2[[#This Row],[lname]]</f>
        <v>Pedro S Afonso</v>
      </c>
    </row>
    <row r="24" spans="1:9" x14ac:dyDescent="0.25">
      <c r="A24" s="13" t="s">
        <v>89</v>
      </c>
      <c r="B24" s="13" t="s">
        <v>90</v>
      </c>
      <c r="C24" s="13" t="s">
        <v>91</v>
      </c>
      <c r="D24" s="13" t="s">
        <v>92</v>
      </c>
      <c r="E24" s="13">
        <v>6</v>
      </c>
      <c r="F24" s="13">
        <v>140</v>
      </c>
      <c r="G24" s="13" t="s">
        <v>27</v>
      </c>
      <c r="H24" s="15">
        <v>33129</v>
      </c>
      <c r="I24" s="13" t="str">
        <f>Tabelle_ExterneDaten_2[[#This Row],[fname]]&amp;" "&amp;Tabelle_ExterneDaten_2[[#This Row],[minit]]&amp;" "&amp;Tabelle_ExterneDaten_2[[#This Row],[lname]]</f>
        <v>Victoria P Ashworth</v>
      </c>
    </row>
    <row r="25" spans="1:9" x14ac:dyDescent="0.25">
      <c r="A25" s="13" t="s">
        <v>70</v>
      </c>
      <c r="B25" s="13" t="s">
        <v>69</v>
      </c>
      <c r="C25" s="13"/>
      <c r="D25" s="13" t="s">
        <v>68</v>
      </c>
      <c r="E25" s="13">
        <v>5</v>
      </c>
      <c r="F25" s="13">
        <v>160</v>
      </c>
      <c r="G25" s="13" t="s">
        <v>27</v>
      </c>
      <c r="H25" s="15">
        <v>32772</v>
      </c>
      <c r="I25" s="13" t="str">
        <f>Tabelle_ExterneDaten_2[[#This Row],[fname]]&amp;" "&amp;Tabelle_ExterneDaten_2[[#This Row],[minit]]&amp;" "&amp;Tabelle_ExterneDaten_2[[#This Row],[lname]]</f>
        <v>Helen  Bennett</v>
      </c>
    </row>
    <row r="26" spans="1:9" x14ac:dyDescent="0.25">
      <c r="A26" s="13" t="s">
        <v>93</v>
      </c>
      <c r="B26" s="13" t="s">
        <v>94</v>
      </c>
      <c r="C26" s="13" t="s">
        <v>214</v>
      </c>
      <c r="D26" s="13" t="s">
        <v>95</v>
      </c>
      <c r="E26" s="13">
        <v>7</v>
      </c>
      <c r="F26" s="13">
        <v>120</v>
      </c>
      <c r="G26" s="13" t="s">
        <v>27</v>
      </c>
      <c r="H26" s="15">
        <v>33282</v>
      </c>
      <c r="I26" s="13" t="str">
        <f>Tabelle_ExterneDaten_2[[#This Row],[fname]]&amp;" "&amp;Tabelle_ExterneDaten_2[[#This Row],[minit]]&amp;" "&amp;Tabelle_ExterneDaten_2[[#This Row],[lname]]</f>
        <v>Lesley a Brown</v>
      </c>
    </row>
    <row r="27" spans="1:9" x14ac:dyDescent="0.25">
      <c r="A27" s="13" t="s">
        <v>80</v>
      </c>
      <c r="B27" s="13" t="s">
        <v>79</v>
      </c>
      <c r="C27" s="13"/>
      <c r="D27" s="13" t="s">
        <v>78</v>
      </c>
      <c r="E27" s="13">
        <v>4</v>
      </c>
      <c r="F27" s="13">
        <v>227</v>
      </c>
      <c r="G27" s="13" t="s">
        <v>8</v>
      </c>
      <c r="H27" s="15">
        <v>33180</v>
      </c>
      <c r="I27" s="13" t="str">
        <f>Tabelle_ExterneDaten_2[[#This Row],[fname]]&amp;" "&amp;Tabelle_ExterneDaten_2[[#This Row],[minit]]&amp;" "&amp;Tabelle_ExterneDaten_2[[#This Row],[lname]]</f>
        <v>Francisco  Chang</v>
      </c>
    </row>
    <row r="28" spans="1:9" x14ac:dyDescent="0.25">
      <c r="A28" s="13" t="s">
        <v>96</v>
      </c>
      <c r="B28" s="13" t="s">
        <v>97</v>
      </c>
      <c r="C28" s="13" t="s">
        <v>98</v>
      </c>
      <c r="D28" s="13" t="s">
        <v>99</v>
      </c>
      <c r="E28" s="13">
        <v>6</v>
      </c>
      <c r="F28" s="13">
        <v>215</v>
      </c>
      <c r="G28" s="13" t="s">
        <v>8</v>
      </c>
      <c r="H28" s="15">
        <v>32823</v>
      </c>
      <c r="I28" s="13" t="str">
        <f>Tabelle_ExterneDaten_2[[#This Row],[fname]]&amp;" "&amp;Tabelle_ExterneDaten_2[[#This Row],[minit]]&amp;" "&amp;Tabelle_ExterneDaten_2[[#This Row],[lname]]</f>
        <v>Philip T Cramer</v>
      </c>
    </row>
    <row r="29" spans="1:9" x14ac:dyDescent="0.25">
      <c r="A29" s="13" t="s">
        <v>100</v>
      </c>
      <c r="B29" s="13" t="s">
        <v>215</v>
      </c>
      <c r="C29" s="13" t="s">
        <v>214</v>
      </c>
      <c r="D29" s="13" t="s">
        <v>101</v>
      </c>
      <c r="E29" s="13">
        <v>10</v>
      </c>
      <c r="F29" s="13">
        <v>87</v>
      </c>
      <c r="G29" s="13" t="s">
        <v>23</v>
      </c>
      <c r="H29" s="15">
        <v>33537</v>
      </c>
      <c r="I29" s="13" t="str">
        <f>Tabelle_ExterneDaten_2[[#This Row],[fname]]&amp;" "&amp;Tabelle_ExterneDaten_2[[#This Row],[minit]]&amp;" "&amp;Tabelle_ExterneDaten_2[[#This Row],[lname]]</f>
        <v>Ariadne a Cruz</v>
      </c>
    </row>
    <row r="30" spans="1:9" x14ac:dyDescent="0.25">
      <c r="A30" s="13" t="s">
        <v>102</v>
      </c>
      <c r="B30" s="13" t="s">
        <v>103</v>
      </c>
      <c r="C30" s="13" t="s">
        <v>83</v>
      </c>
      <c r="D30" s="13" t="s">
        <v>104</v>
      </c>
      <c r="E30" s="13">
        <v>3</v>
      </c>
      <c r="F30" s="13">
        <v>200</v>
      </c>
      <c r="G30" s="13" t="s">
        <v>8</v>
      </c>
      <c r="H30" s="15">
        <v>33435</v>
      </c>
      <c r="I30" s="13" t="str">
        <f>Tabelle_ExterneDaten_2[[#This Row],[fname]]&amp;" "&amp;Tabelle_ExterneDaten_2[[#This Row],[minit]]&amp;" "&amp;Tabelle_ExterneDaten_2[[#This Row],[lname]]</f>
        <v>Ann M Devon</v>
      </c>
    </row>
    <row r="31" spans="1:9" x14ac:dyDescent="0.25">
      <c r="A31" s="13" t="s">
        <v>108</v>
      </c>
      <c r="B31" s="13" t="s">
        <v>109</v>
      </c>
      <c r="C31" s="13" t="s">
        <v>110</v>
      </c>
      <c r="D31" s="13" t="s">
        <v>111</v>
      </c>
      <c r="E31" s="13">
        <v>10</v>
      </c>
      <c r="F31" s="13">
        <v>75</v>
      </c>
      <c r="G31" s="13" t="s">
        <v>27</v>
      </c>
      <c r="H31" s="15">
        <v>33741</v>
      </c>
      <c r="I31" s="13" t="str">
        <f>Tabelle_ExterneDaten_2[[#This Row],[fname]]&amp;" "&amp;Tabelle_ExterneDaten_2[[#This Row],[minit]]&amp;" "&amp;Tabelle_ExterneDaten_2[[#This Row],[lname]]</f>
        <v>Peter H Franken</v>
      </c>
    </row>
    <row r="32" spans="1:9" x14ac:dyDescent="0.25">
      <c r="A32" s="13" t="s">
        <v>221</v>
      </c>
      <c r="B32" s="13" t="s">
        <v>222</v>
      </c>
      <c r="C32" s="13"/>
      <c r="D32" s="13" t="s">
        <v>223</v>
      </c>
      <c r="E32" s="13">
        <v>7</v>
      </c>
      <c r="F32" s="13">
        <v>170</v>
      </c>
      <c r="G32" s="13" t="s">
        <v>23</v>
      </c>
      <c r="H32" s="15">
        <v>40001</v>
      </c>
      <c r="I32" s="13" t="str">
        <f>Tabelle_ExterneDaten_2[[#This Row],[fname]]&amp;" "&amp;Tabelle_ExterneDaten_2[[#This Row],[minit]]&amp;" "&amp;Tabelle_ExterneDaten_2[[#This Row],[lname]]</f>
        <v>ghjjh  ghjghj</v>
      </c>
    </row>
    <row r="33" spans="1:9" x14ac:dyDescent="0.25">
      <c r="A33" s="13" t="s">
        <v>112</v>
      </c>
      <c r="B33" s="13" t="s">
        <v>113</v>
      </c>
      <c r="C33" s="13" t="s">
        <v>114</v>
      </c>
      <c r="D33" s="13" t="s">
        <v>115</v>
      </c>
      <c r="E33" s="13">
        <v>5</v>
      </c>
      <c r="F33" s="13">
        <v>159</v>
      </c>
      <c r="G33" s="13" t="s">
        <v>27</v>
      </c>
      <c r="H33" s="15">
        <v>34200</v>
      </c>
      <c r="I33" s="13" t="str">
        <f>Tabelle_ExterneDaten_2[[#This Row],[fname]]&amp;" "&amp;Tabelle_ExterneDaten_2[[#This Row],[minit]]&amp;" "&amp;Tabelle_ExterneDaten_2[[#This Row],[lname]]</f>
        <v>Paul X Henriot</v>
      </c>
    </row>
    <row r="34" spans="1:9" x14ac:dyDescent="0.25">
      <c r="A34" s="13" t="s">
        <v>116</v>
      </c>
      <c r="B34" s="13" t="s">
        <v>117</v>
      </c>
      <c r="C34" s="13" t="s">
        <v>118</v>
      </c>
      <c r="D34" s="13" t="s">
        <v>119</v>
      </c>
      <c r="E34" s="13">
        <v>5</v>
      </c>
      <c r="F34" s="13">
        <v>211</v>
      </c>
      <c r="G34" s="13" t="s">
        <v>3</v>
      </c>
      <c r="H34" s="15">
        <v>32619</v>
      </c>
      <c r="I34" s="13" t="str">
        <f>Tabelle_ExterneDaten_2[[#This Row],[fname]]&amp;" "&amp;Tabelle_ExterneDaten_2[[#This Row],[minit]]&amp;" "&amp;Tabelle_ExterneDaten_2[[#This Row],[lname]]</f>
        <v>Carlos F Hernadez</v>
      </c>
    </row>
    <row r="35" spans="1:9" x14ac:dyDescent="0.25">
      <c r="A35" s="13" t="s">
        <v>120</v>
      </c>
      <c r="B35" s="13" t="s">
        <v>121</v>
      </c>
      <c r="C35" s="13" t="s">
        <v>122</v>
      </c>
      <c r="D35" s="13" t="s">
        <v>123</v>
      </c>
      <c r="E35" s="13">
        <v>7</v>
      </c>
      <c r="F35" s="13">
        <v>195</v>
      </c>
      <c r="G35" s="13" t="s">
        <v>31</v>
      </c>
      <c r="H35" s="15">
        <v>34098</v>
      </c>
      <c r="I35" s="13" t="str">
        <f>Tabelle_ExterneDaten_2[[#This Row],[fname]]&amp;" "&amp;Tabelle_ExterneDaten_2[[#This Row],[minit]]&amp;" "&amp;Tabelle_ExterneDaten_2[[#This Row],[lname]]</f>
        <v>Palle D Ibsen</v>
      </c>
    </row>
    <row r="36" spans="1:9" x14ac:dyDescent="0.25">
      <c r="A36" s="13" t="s">
        <v>216</v>
      </c>
      <c r="B36" s="13" t="s">
        <v>217</v>
      </c>
      <c r="C36" s="13"/>
      <c r="D36" s="13" t="s">
        <v>218</v>
      </c>
      <c r="E36" s="13">
        <v>7</v>
      </c>
      <c r="F36" s="13">
        <v>170</v>
      </c>
      <c r="G36" s="13" t="s">
        <v>23</v>
      </c>
      <c r="H36" s="15">
        <v>40001</v>
      </c>
      <c r="I36" s="13" t="str">
        <f>Tabelle_ExterneDaten_2[[#This Row],[fname]]&amp;" "&amp;Tabelle_ExterneDaten_2[[#This Row],[minit]]&amp;" "&amp;Tabelle_ExterneDaten_2[[#This Row],[lname]]</f>
        <v>iouiz  iuziuz</v>
      </c>
    </row>
    <row r="37" spans="1:9" x14ac:dyDescent="0.25">
      <c r="A37" s="13" t="s">
        <v>124</v>
      </c>
      <c r="B37" s="13" t="s">
        <v>125</v>
      </c>
      <c r="C37" s="13" t="s">
        <v>126</v>
      </c>
      <c r="D37" s="13" t="s">
        <v>127</v>
      </c>
      <c r="E37" s="13">
        <v>9</v>
      </c>
      <c r="F37" s="13">
        <v>170</v>
      </c>
      <c r="G37" s="13" t="s">
        <v>3</v>
      </c>
      <c r="H37" s="15">
        <v>34404</v>
      </c>
      <c r="I37" s="13" t="str">
        <f>Tabelle_ExterneDaten_2[[#This Row],[fname]]&amp;" "&amp;Tabelle_ExterneDaten_2[[#This Row],[minit]]&amp;" "&amp;Tabelle_ExterneDaten_2[[#This Row],[lname]]</f>
        <v>Karla J Jablonski</v>
      </c>
    </row>
    <row r="38" spans="1:9" x14ac:dyDescent="0.25">
      <c r="A38" s="13" t="s">
        <v>128</v>
      </c>
      <c r="B38" s="13" t="s">
        <v>129</v>
      </c>
      <c r="C38" s="13" t="s">
        <v>118</v>
      </c>
      <c r="D38" s="13" t="s">
        <v>130</v>
      </c>
      <c r="E38" s="13">
        <v>14</v>
      </c>
      <c r="F38" s="13">
        <v>100</v>
      </c>
      <c r="G38" s="13" t="s">
        <v>31</v>
      </c>
      <c r="H38" s="15">
        <v>33894</v>
      </c>
      <c r="I38" s="13" t="str">
        <f>Tabelle_ExterneDaten_2[[#This Row],[fname]]&amp;" "&amp;Tabelle_ExterneDaten_2[[#This Row],[minit]]&amp;" "&amp;Tabelle_ExterneDaten_2[[#This Row],[lname]]</f>
        <v>Karin F Josephs</v>
      </c>
    </row>
    <row r="39" spans="1:9" x14ac:dyDescent="0.25">
      <c r="A39" s="13" t="s">
        <v>131</v>
      </c>
      <c r="B39" s="13" t="s">
        <v>132</v>
      </c>
      <c r="C39" s="13" t="s">
        <v>133</v>
      </c>
      <c r="D39" s="13" t="s">
        <v>134</v>
      </c>
      <c r="E39" s="13">
        <v>6</v>
      </c>
      <c r="F39" s="13">
        <v>220</v>
      </c>
      <c r="G39" s="13" t="s">
        <v>31</v>
      </c>
      <c r="H39" s="15">
        <v>34455</v>
      </c>
      <c r="I39" s="13" t="str">
        <f>Tabelle_ExterneDaten_2[[#This Row],[fname]]&amp;" "&amp;Tabelle_ExterneDaten_2[[#This Row],[minit]]&amp;" "&amp;Tabelle_ExterneDaten_2[[#This Row],[lname]]</f>
        <v>Matti G Karttunen</v>
      </c>
    </row>
    <row r="40" spans="1:9" x14ac:dyDescent="0.25">
      <c r="A40" s="13" t="s">
        <v>135</v>
      </c>
      <c r="B40" s="13" t="s">
        <v>136</v>
      </c>
      <c r="C40" s="13" t="s">
        <v>137</v>
      </c>
      <c r="D40" s="13" t="s">
        <v>138</v>
      </c>
      <c r="E40" s="13">
        <v>10</v>
      </c>
      <c r="F40" s="13">
        <v>80</v>
      </c>
      <c r="G40" s="13" t="s">
        <v>3</v>
      </c>
      <c r="H40" s="15">
        <v>34302</v>
      </c>
      <c r="I40" s="13" t="str">
        <f>Tabelle_ExterneDaten_2[[#This Row],[fname]]&amp;" "&amp;Tabelle_ExterneDaten_2[[#This Row],[minit]]&amp;" "&amp;Tabelle_ExterneDaten_2[[#This Row],[lname]]</f>
        <v>Pirkko O Koskitalo</v>
      </c>
    </row>
    <row r="41" spans="1:9" x14ac:dyDescent="0.25">
      <c r="A41" s="13" t="s">
        <v>139</v>
      </c>
      <c r="B41" s="13" t="s">
        <v>140</v>
      </c>
      <c r="C41" s="13" t="s">
        <v>141</v>
      </c>
      <c r="D41" s="13" t="s">
        <v>142</v>
      </c>
      <c r="E41" s="13">
        <v>5</v>
      </c>
      <c r="F41" s="13">
        <v>172</v>
      </c>
      <c r="G41" s="13" t="s">
        <v>11</v>
      </c>
      <c r="H41" s="15">
        <v>33384</v>
      </c>
      <c r="I41" s="13" t="str">
        <f>Tabelle_ExterneDaten_2[[#This Row],[fname]]&amp;" "&amp;Tabelle_ExterneDaten_2[[#This Row],[minit]]&amp;" "&amp;Tabelle_ExterneDaten_2[[#This Row],[lname]]</f>
        <v>Janine Y Labrune</v>
      </c>
    </row>
    <row r="42" spans="1:9" x14ac:dyDescent="0.25">
      <c r="A42" s="13" t="s">
        <v>143</v>
      </c>
      <c r="B42" s="13" t="s">
        <v>144</v>
      </c>
      <c r="C42" s="13" t="s">
        <v>214</v>
      </c>
      <c r="D42" s="13" t="s">
        <v>145</v>
      </c>
      <c r="E42" s="13">
        <v>7</v>
      </c>
      <c r="F42" s="13">
        <v>135</v>
      </c>
      <c r="G42" s="13" t="s">
        <v>23</v>
      </c>
      <c r="H42" s="15">
        <v>33690</v>
      </c>
      <c r="I42" s="13" t="str">
        <f>Tabelle_ExterneDaten_2[[#This Row],[fname]]&amp;" "&amp;Tabelle_ExterneDaten_2[[#This Row],[minit]]&amp;" "&amp;Tabelle_ExterneDaten_2[[#This Row],[lname]]</f>
        <v>Maria a Larsson</v>
      </c>
    </row>
    <row r="43" spans="1:9" x14ac:dyDescent="0.25">
      <c r="A43" s="13" t="s">
        <v>146</v>
      </c>
      <c r="B43" s="13" t="s">
        <v>147</v>
      </c>
      <c r="C43" s="13"/>
      <c r="D43" s="13" t="s">
        <v>148</v>
      </c>
      <c r="E43" s="13">
        <v>12</v>
      </c>
      <c r="F43" s="13">
        <v>32</v>
      </c>
      <c r="G43" s="13" t="s">
        <v>23</v>
      </c>
      <c r="H43" s="15">
        <v>32670</v>
      </c>
      <c r="I43" s="13" t="str">
        <f>Tabelle_ExterneDaten_2[[#This Row],[fname]]&amp;" "&amp;Tabelle_ExterneDaten_2[[#This Row],[minit]]&amp;" "&amp;Tabelle_ExterneDaten_2[[#This Row],[lname]]</f>
        <v>Yoshi  Latimer</v>
      </c>
    </row>
    <row r="44" spans="1:9" x14ac:dyDescent="0.25">
      <c r="A44" s="13" t="s">
        <v>149</v>
      </c>
      <c r="B44" s="13" t="s">
        <v>150</v>
      </c>
      <c r="C44" s="13" t="s">
        <v>62</v>
      </c>
      <c r="D44" s="13" t="s">
        <v>151</v>
      </c>
      <c r="E44" s="13">
        <v>5</v>
      </c>
      <c r="F44" s="13">
        <v>175</v>
      </c>
      <c r="G44" s="13" t="s">
        <v>31</v>
      </c>
      <c r="H44" s="15">
        <v>33027</v>
      </c>
      <c r="I44" s="13" t="str">
        <f>Tabelle_ExterneDaten_2[[#This Row],[fname]]&amp;" "&amp;Tabelle_ExterneDaten_2[[#This Row],[minit]]&amp;" "&amp;Tabelle_ExterneDaten_2[[#This Row],[lname]]</f>
        <v>Laurence A Lebihan</v>
      </c>
    </row>
    <row r="45" spans="1:9" x14ac:dyDescent="0.25">
      <c r="A45" s="13" t="s">
        <v>152</v>
      </c>
      <c r="B45" s="13" t="s">
        <v>153</v>
      </c>
      <c r="C45" s="13" t="s">
        <v>154</v>
      </c>
      <c r="D45" s="13" t="s">
        <v>155</v>
      </c>
      <c r="E45" s="13">
        <v>14</v>
      </c>
      <c r="F45" s="13">
        <v>35</v>
      </c>
      <c r="G45" s="13" t="s">
        <v>27</v>
      </c>
      <c r="H45" s="15">
        <v>33078</v>
      </c>
      <c r="I45" s="13" t="str">
        <f>Tabelle_ExterneDaten_2[[#This Row],[fname]]&amp;" "&amp;Tabelle_ExterneDaten_2[[#This Row],[minit]]&amp;" "&amp;Tabelle_ExterneDaten_2[[#This Row],[lname]]</f>
        <v>Elizabeth N Lincoln</v>
      </c>
    </row>
    <row r="46" spans="1:9" x14ac:dyDescent="0.25">
      <c r="A46" s="13" t="s">
        <v>156</v>
      </c>
      <c r="B46" s="13" t="s">
        <v>157</v>
      </c>
      <c r="C46" s="13" t="s">
        <v>158</v>
      </c>
      <c r="D46" s="13" t="s">
        <v>159</v>
      </c>
      <c r="E46" s="13">
        <v>11</v>
      </c>
      <c r="F46" s="13">
        <v>150</v>
      </c>
      <c r="G46" s="13" t="s">
        <v>3</v>
      </c>
      <c r="H46" s="15">
        <v>32721</v>
      </c>
      <c r="I46" s="13" t="str">
        <f>Tabelle_ExterneDaten_2[[#This Row],[fname]]&amp;" "&amp;Tabelle_ExterneDaten_2[[#This Row],[minit]]&amp;" "&amp;Tabelle_ExterneDaten_2[[#This Row],[lname]]</f>
        <v>Patricia C McKenna</v>
      </c>
    </row>
    <row r="47" spans="1:9" x14ac:dyDescent="0.25">
      <c r="A47" s="13" t="s">
        <v>160</v>
      </c>
      <c r="B47" s="13" t="s">
        <v>161</v>
      </c>
      <c r="C47" s="13"/>
      <c r="D47" s="13" t="s">
        <v>162</v>
      </c>
      <c r="E47" s="13">
        <v>11</v>
      </c>
      <c r="F47" s="13">
        <v>150</v>
      </c>
      <c r="G47" s="13" t="s">
        <v>31</v>
      </c>
      <c r="H47" s="15">
        <v>33486</v>
      </c>
      <c r="I47" s="13" t="str">
        <f>Tabelle_ExterneDaten_2[[#This Row],[fname]]&amp;" "&amp;Tabelle_ExterneDaten_2[[#This Row],[minit]]&amp;" "&amp;Tabelle_ExterneDaten_2[[#This Row],[lname]]</f>
        <v>Roland  Mendel</v>
      </c>
    </row>
    <row r="48" spans="1:9" x14ac:dyDescent="0.25">
      <c r="A48" s="13" t="s">
        <v>163</v>
      </c>
      <c r="B48" s="13" t="s">
        <v>164</v>
      </c>
      <c r="C48" s="13" t="s">
        <v>165</v>
      </c>
      <c r="D48" s="13" t="s">
        <v>166</v>
      </c>
      <c r="E48" s="13">
        <v>5</v>
      </c>
      <c r="F48" s="13">
        <v>198</v>
      </c>
      <c r="G48" s="13" t="s">
        <v>19</v>
      </c>
      <c r="H48" s="15">
        <v>34251</v>
      </c>
      <c r="I48" s="13" t="str">
        <f>Tabelle_ExterneDaten_2[[#This Row],[fname]]&amp;" "&amp;Tabelle_ExterneDaten_2[[#This Row],[minit]]&amp;" "&amp;Tabelle_ExterneDaten_2[[#This Row],[lname]]</f>
        <v>Rita B Muller</v>
      </c>
    </row>
    <row r="49" spans="1:9" x14ac:dyDescent="0.25">
      <c r="A49" s="13" t="s">
        <v>67</v>
      </c>
      <c r="B49" s="13" t="s">
        <v>66</v>
      </c>
      <c r="C49" s="13" t="s">
        <v>62</v>
      </c>
      <c r="D49" s="13" t="s">
        <v>65</v>
      </c>
      <c r="E49" s="13">
        <v>7</v>
      </c>
      <c r="F49" s="13">
        <v>120</v>
      </c>
      <c r="G49" s="13" t="s">
        <v>3</v>
      </c>
      <c r="H49" s="15">
        <v>34047</v>
      </c>
      <c r="I49" s="13" t="str">
        <f>Tabelle_ExterneDaten_2[[#This Row],[fname]]&amp;" "&amp;Tabelle_ExterneDaten_2[[#This Row],[minit]]&amp;" "&amp;Tabelle_ExterneDaten_2[[#This Row],[lname]]</f>
        <v>Helvetius A Nagy</v>
      </c>
    </row>
    <row r="50" spans="1:9" x14ac:dyDescent="0.25">
      <c r="A50" s="13" t="s">
        <v>167</v>
      </c>
      <c r="B50" s="13" t="s">
        <v>168</v>
      </c>
      <c r="C50" s="13" t="s">
        <v>91</v>
      </c>
      <c r="D50" s="13" t="s">
        <v>169</v>
      </c>
      <c r="E50" s="13">
        <v>13</v>
      </c>
      <c r="F50" s="13">
        <v>100</v>
      </c>
      <c r="G50" s="13" t="s">
        <v>31</v>
      </c>
      <c r="H50" s="15">
        <v>32313</v>
      </c>
      <c r="I50" s="13" t="str">
        <f>Tabelle_ExterneDaten_2[[#This Row],[fname]]&amp;" "&amp;Tabelle_ExterneDaten_2[[#This Row],[minit]]&amp;" "&amp;Tabelle_ExterneDaten_2[[#This Row],[lname]]</f>
        <v>Timothy P O'Rourke</v>
      </c>
    </row>
    <row r="51" spans="1:9" x14ac:dyDescent="0.25">
      <c r="A51" s="13" t="s">
        <v>170</v>
      </c>
      <c r="B51" s="13" t="s">
        <v>171</v>
      </c>
      <c r="C51" s="13" t="s">
        <v>172</v>
      </c>
      <c r="D51" s="13" t="s">
        <v>173</v>
      </c>
      <c r="E51" s="13">
        <v>5</v>
      </c>
      <c r="F51" s="13">
        <v>150</v>
      </c>
      <c r="G51" s="13" t="s">
        <v>23</v>
      </c>
      <c r="H51" s="15">
        <v>33333</v>
      </c>
      <c r="I51" s="13" t="str">
        <f>Tabelle_ExterneDaten_2[[#This Row],[fname]]&amp;" "&amp;Tabelle_ExterneDaten_2[[#This Row],[minit]]&amp;" "&amp;Tabelle_ExterneDaten_2[[#This Row],[lname]]</f>
        <v>Sven K Ottlieb</v>
      </c>
    </row>
    <row r="52" spans="1:9" x14ac:dyDescent="0.25">
      <c r="A52" s="13" t="s">
        <v>174</v>
      </c>
      <c r="B52" s="13" t="s">
        <v>175</v>
      </c>
      <c r="C52" s="13" t="s">
        <v>62</v>
      </c>
      <c r="D52" s="13" t="s">
        <v>176</v>
      </c>
      <c r="E52" s="13">
        <v>11</v>
      </c>
      <c r="F52" s="13">
        <v>112</v>
      </c>
      <c r="G52" s="13" t="s">
        <v>23</v>
      </c>
      <c r="H52" s="15">
        <v>33945</v>
      </c>
      <c r="I52" s="13" t="str">
        <f>Tabelle_ExterneDaten_2[[#This Row],[fname]]&amp;" "&amp;Tabelle_ExterneDaten_2[[#This Row],[minit]]&amp;" "&amp;Tabelle_ExterneDaten_2[[#This Row],[lname]]</f>
        <v>Miguel A Paolino</v>
      </c>
    </row>
    <row r="53" spans="1:9" x14ac:dyDescent="0.25">
      <c r="A53" s="13" t="s">
        <v>177</v>
      </c>
      <c r="B53" s="13" t="s">
        <v>178</v>
      </c>
      <c r="C53" s="13" t="s">
        <v>87</v>
      </c>
      <c r="D53" s="13" t="s">
        <v>179</v>
      </c>
      <c r="E53" s="13">
        <v>8</v>
      </c>
      <c r="F53" s="13">
        <v>125</v>
      </c>
      <c r="G53" s="13" t="s">
        <v>23</v>
      </c>
      <c r="H53" s="15">
        <v>34353</v>
      </c>
      <c r="I53" s="13" t="str">
        <f>Tabelle_ExterneDaten_2[[#This Row],[fname]]&amp;" "&amp;Tabelle_ExterneDaten_2[[#This Row],[minit]]&amp;" "&amp;Tabelle_ExterneDaten_2[[#This Row],[lname]]</f>
        <v>Paula S Parente</v>
      </c>
    </row>
    <row r="54" spans="1:9" x14ac:dyDescent="0.25">
      <c r="A54" s="13" t="s">
        <v>180</v>
      </c>
      <c r="B54" s="13" t="s">
        <v>181</v>
      </c>
      <c r="C54" s="13"/>
      <c r="D54" s="13" t="s">
        <v>182</v>
      </c>
      <c r="E54" s="13">
        <v>8</v>
      </c>
      <c r="F54" s="13">
        <v>101</v>
      </c>
      <c r="G54" s="13" t="s">
        <v>3</v>
      </c>
      <c r="H54" s="15">
        <v>32517</v>
      </c>
      <c r="I54" s="13" t="str">
        <f>Tabelle_ExterneDaten_2[[#This Row],[fname]]&amp;" "&amp;Tabelle_ExterneDaten_2[[#This Row],[minit]]&amp;" "&amp;Tabelle_ExterneDaten_2[[#This Row],[lname]]</f>
        <v>Manuel  Pereira</v>
      </c>
    </row>
    <row r="55" spans="1:9" x14ac:dyDescent="0.25">
      <c r="A55" s="13" t="s">
        <v>183</v>
      </c>
      <c r="B55" s="13" t="s">
        <v>144</v>
      </c>
      <c r="C55" s="13" t="s">
        <v>126</v>
      </c>
      <c r="D55" s="13" t="s">
        <v>184</v>
      </c>
      <c r="E55" s="13">
        <v>5</v>
      </c>
      <c r="F55" s="13">
        <v>246</v>
      </c>
      <c r="G55" s="13" t="s">
        <v>15</v>
      </c>
      <c r="H55" s="15">
        <v>32568</v>
      </c>
      <c r="I55" s="13" t="str">
        <f>Tabelle_ExterneDaten_2[[#This Row],[fname]]&amp;" "&amp;Tabelle_ExterneDaten_2[[#This Row],[minit]]&amp;" "&amp;Tabelle_ExterneDaten_2[[#This Row],[lname]]</f>
        <v>Maria J Pontes</v>
      </c>
    </row>
    <row r="56" spans="1:9" x14ac:dyDescent="0.25">
      <c r="A56" s="13" t="s">
        <v>105</v>
      </c>
      <c r="B56" s="13" t="s">
        <v>106</v>
      </c>
      <c r="C56" s="13" t="s">
        <v>107</v>
      </c>
      <c r="D56" s="13" t="s">
        <v>54</v>
      </c>
      <c r="E56" s="13">
        <v>8</v>
      </c>
      <c r="F56" s="13">
        <v>100</v>
      </c>
      <c r="G56" s="13" t="s">
        <v>27</v>
      </c>
      <c r="H56" s="15">
        <v>33996</v>
      </c>
      <c r="I56" s="13" t="str">
        <f>Tabelle_ExterneDaten_2[[#This Row],[fname]]&amp;" "&amp;Tabelle_ExterneDaten_2[[#This Row],[minit]]&amp;" "&amp;Tabelle_ExterneDaten_2[[#This Row],[lname]]</f>
        <v>Anabela R Publisher</v>
      </c>
    </row>
    <row r="57" spans="1:9" x14ac:dyDescent="0.25">
      <c r="A57" s="13" t="s">
        <v>185</v>
      </c>
      <c r="B57" s="13" t="s">
        <v>186</v>
      </c>
      <c r="C57" s="13"/>
      <c r="D57" s="13" t="s">
        <v>187</v>
      </c>
      <c r="E57" s="13">
        <v>9</v>
      </c>
      <c r="F57" s="13">
        <v>75</v>
      </c>
      <c r="G57" s="13" t="s">
        <v>27</v>
      </c>
      <c r="H57" s="15">
        <v>33639</v>
      </c>
      <c r="I57" s="13" t="str">
        <f>Tabelle_ExterneDaten_2[[#This Row],[fname]]&amp;" "&amp;Tabelle_ExterneDaten_2[[#This Row],[minit]]&amp;" "&amp;Tabelle_ExterneDaten_2[[#This Row],[lname]]</f>
        <v>Martine  Rance</v>
      </c>
    </row>
    <row r="58" spans="1:9" x14ac:dyDescent="0.25">
      <c r="A58" s="13" t="s">
        <v>188</v>
      </c>
      <c r="B58" s="13" t="s">
        <v>189</v>
      </c>
      <c r="C58" s="13" t="s">
        <v>190</v>
      </c>
      <c r="D58" s="13" t="s">
        <v>191</v>
      </c>
      <c r="E58" s="13">
        <v>6</v>
      </c>
      <c r="F58" s="13">
        <v>192</v>
      </c>
      <c r="G58" s="13" t="s">
        <v>23</v>
      </c>
      <c r="H58" s="15">
        <v>33588</v>
      </c>
      <c r="I58" s="13" t="str">
        <f>Tabelle_ExterneDaten_2[[#This Row],[fname]]&amp;" "&amp;Tabelle_ExterneDaten_2[[#This Row],[minit]]&amp;" "&amp;Tabelle_ExterneDaten_2[[#This Row],[lname]]</f>
        <v>Diego W Roel</v>
      </c>
    </row>
    <row r="59" spans="1:9" x14ac:dyDescent="0.25">
      <c r="A59" s="13" t="s">
        <v>192</v>
      </c>
      <c r="B59" s="13" t="s">
        <v>193</v>
      </c>
      <c r="C59" s="13"/>
      <c r="D59" s="13" t="s">
        <v>194</v>
      </c>
      <c r="E59" s="13">
        <v>6</v>
      </c>
      <c r="F59" s="13">
        <v>152</v>
      </c>
      <c r="G59" s="13" t="s">
        <v>3</v>
      </c>
      <c r="H59" s="15">
        <v>32925</v>
      </c>
      <c r="I59" s="13" t="str">
        <f>Tabelle_ExterneDaten_2[[#This Row],[fname]]&amp;" "&amp;Tabelle_ExterneDaten_2[[#This Row],[minit]]&amp;" "&amp;Tabelle_ExterneDaten_2[[#This Row],[lname]]</f>
        <v>Annette  Roulet</v>
      </c>
    </row>
    <row r="60" spans="1:9" x14ac:dyDescent="0.25">
      <c r="A60" s="13" t="s">
        <v>195</v>
      </c>
      <c r="B60" s="13" t="s">
        <v>196</v>
      </c>
      <c r="C60" s="13" t="s">
        <v>83</v>
      </c>
      <c r="D60" s="13" t="s">
        <v>197</v>
      </c>
      <c r="E60" s="13">
        <v>8</v>
      </c>
      <c r="F60" s="13">
        <v>175</v>
      </c>
      <c r="G60" s="13" t="s">
        <v>31</v>
      </c>
      <c r="H60" s="15">
        <v>34149</v>
      </c>
      <c r="I60" s="13" t="str">
        <f>Tabelle_ExterneDaten_2[[#This Row],[fname]]&amp;" "&amp;Tabelle_ExterneDaten_2[[#This Row],[minit]]&amp;" "&amp;Tabelle_ExterneDaten_2[[#This Row],[lname]]</f>
        <v>Mary M Saveley</v>
      </c>
    </row>
    <row r="61" spans="1:9" x14ac:dyDescent="0.25">
      <c r="A61" s="13" t="s">
        <v>198</v>
      </c>
      <c r="B61" s="13" t="s">
        <v>199</v>
      </c>
      <c r="C61" s="13" t="s">
        <v>133</v>
      </c>
      <c r="D61" s="13" t="s">
        <v>200</v>
      </c>
      <c r="E61" s="13">
        <v>13</v>
      </c>
      <c r="F61" s="13">
        <v>64</v>
      </c>
      <c r="G61" s="13" t="s">
        <v>23</v>
      </c>
      <c r="H61" s="15">
        <v>33792</v>
      </c>
      <c r="I61" s="13" t="str">
        <f>Tabelle_ExterneDaten_2[[#This Row],[fname]]&amp;" "&amp;Tabelle_ExterneDaten_2[[#This Row],[minit]]&amp;" "&amp;Tabelle_ExterneDaten_2[[#This Row],[lname]]</f>
        <v>Carine G Schmitt</v>
      </c>
    </row>
    <row r="62" spans="1:9" x14ac:dyDescent="0.25">
      <c r="A62" s="13" t="s">
        <v>201</v>
      </c>
      <c r="B62" s="13" t="s">
        <v>202</v>
      </c>
      <c r="C62" s="13" t="s">
        <v>62</v>
      </c>
      <c r="D62" s="13" t="s">
        <v>203</v>
      </c>
      <c r="E62" s="13">
        <v>9</v>
      </c>
      <c r="F62" s="13">
        <v>78</v>
      </c>
      <c r="G62" s="13" t="s">
        <v>23</v>
      </c>
      <c r="H62" s="15">
        <v>32415</v>
      </c>
      <c r="I62" s="13" t="str">
        <f>Tabelle_ExterneDaten_2[[#This Row],[fname]]&amp;" "&amp;Tabelle_ExterneDaten_2[[#This Row],[minit]]&amp;" "&amp;Tabelle_ExterneDaten_2[[#This Row],[lname]]</f>
        <v>Margaret A Smith</v>
      </c>
    </row>
    <row r="63" spans="1:9" x14ac:dyDescent="0.25">
      <c r="A63" s="13" t="s">
        <v>64</v>
      </c>
      <c r="B63" s="13" t="s">
        <v>63</v>
      </c>
      <c r="C63" s="13" t="s">
        <v>62</v>
      </c>
      <c r="D63" s="13" t="s">
        <v>61</v>
      </c>
      <c r="E63" s="13">
        <v>12</v>
      </c>
      <c r="F63" s="13">
        <v>100</v>
      </c>
      <c r="G63" s="13" t="s">
        <v>31</v>
      </c>
      <c r="H63" s="15">
        <v>32466</v>
      </c>
      <c r="I63" s="13" t="str">
        <f>Tabelle_ExterneDaten_2[[#This Row],[fname]]&amp;" "&amp;Tabelle_ExterneDaten_2[[#This Row],[minit]]&amp;" "&amp;Tabelle_ExterneDaten_2[[#This Row],[lname]]</f>
        <v>Howard A Snyder</v>
      </c>
    </row>
    <row r="64" spans="1:9" x14ac:dyDescent="0.25">
      <c r="A64" s="13" t="s">
        <v>204</v>
      </c>
      <c r="B64" s="13" t="s">
        <v>205</v>
      </c>
      <c r="C64" s="13" t="s">
        <v>118</v>
      </c>
      <c r="D64" s="13" t="s">
        <v>206</v>
      </c>
      <c r="E64" s="13">
        <v>10</v>
      </c>
      <c r="F64" s="13">
        <v>165</v>
      </c>
      <c r="G64" s="13" t="s">
        <v>31</v>
      </c>
      <c r="H64" s="15">
        <v>32976</v>
      </c>
      <c r="I64" s="13" t="str">
        <f>Tabelle_ExterneDaten_2[[#This Row],[fname]]&amp;" "&amp;Tabelle_ExterneDaten_2[[#This Row],[minit]]&amp;" "&amp;Tabelle_ExterneDaten_2[[#This Row],[lname]]</f>
        <v>Martin F Sommer</v>
      </c>
    </row>
    <row r="65" spans="1:9" x14ac:dyDescent="0.25">
      <c r="A65" s="13" t="s">
        <v>207</v>
      </c>
      <c r="B65" s="13" t="s">
        <v>208</v>
      </c>
      <c r="C65" s="13" t="s">
        <v>110</v>
      </c>
      <c r="D65" s="13" t="s">
        <v>209</v>
      </c>
      <c r="E65" s="13">
        <v>9</v>
      </c>
      <c r="F65" s="13">
        <v>170</v>
      </c>
      <c r="G65" s="13" t="s">
        <v>31</v>
      </c>
      <c r="H65" s="15">
        <v>32364</v>
      </c>
      <c r="I65" s="13" t="str">
        <f>Tabelle_ExterneDaten_2[[#This Row],[fname]]&amp;" "&amp;Tabelle_ExterneDaten_2[[#This Row],[minit]]&amp;" "&amp;Tabelle_ExterneDaten_2[[#This Row],[lname]]</f>
        <v>Gary H Thomas</v>
      </c>
    </row>
    <row r="66" spans="1:9" x14ac:dyDescent="0.25">
      <c r="A66" s="13" t="s">
        <v>210</v>
      </c>
      <c r="B66" s="13" t="s">
        <v>211</v>
      </c>
      <c r="C66" s="13" t="s">
        <v>165</v>
      </c>
      <c r="D66" s="13" t="s">
        <v>212</v>
      </c>
      <c r="E66" s="13">
        <v>11</v>
      </c>
      <c r="F66" s="13">
        <v>75</v>
      </c>
      <c r="G66" s="13" t="s">
        <v>27</v>
      </c>
      <c r="H66" s="15">
        <v>32874</v>
      </c>
      <c r="I66" s="13" t="str">
        <f>Tabelle_ExterneDaten_2[[#This Row],[fname]]&amp;" "&amp;Tabelle_ExterneDaten_2[[#This Row],[minit]]&amp;" "&amp;Tabelle_ExterneDaten_2[[#This Row],[lname]]</f>
        <v>Daniel B Tonini</v>
      </c>
    </row>
  </sheetData>
  <phoneticPr fontId="5" type="noConversion"/>
  <pageMargins left="0.7" right="0.7" top="0.75" bottom="0.75" header="0.3" footer="0.3"/>
  <tableParts count="3">
    <tablePart r:id="rId1"/>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N 4 D A A B Q S w M E F A A C A A g A j K S W U q b c M 1 G j A A A A 9 Q A A A B I A H A B D b 2 5 m a W c v U G F j a 2 F n Z S 5 4 b W w g o h g A K K A U A A A A A A A A A A A A A A A A A A A A A A A A A A A A h Y 8 x D o I w G I W v 0 n S n L X V R 8 l N i X C U x 0 R j X p l R o h G J o s d z N w S N 5 B T G K u j m + 7 3 3 D e / f r D b K h q d F F d 8 6 0 N s U x Y R h p q 9 r C 2 D L F v T 9 G c 5 w J 2 E h 1 k q V G o 2 x d M r g i x Z X 3 5 4 T S E A I J M 9 J 2 J e W M x f S Q r 7 e q 0 o 3 E H 9 n 8 l y N j n Z d W a S x g / x o j O F n E h D N O G N C J Q W 7 s t + f j 3 G f 7 A 2 H V 1 7 7 v t C h 0 t N w B n S L Q 9 w X x A F B L A w Q U A A I A C A C M p J Z S 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j K S W U s 8 F 9 3 7 Z A A A A s Q E A A B M A H A B G b 3 J t d W x h c y 9 T Z W N 0 a W 9 u M S 5 t I K I Y A C i g F A A A A A A A A A A A A A A A A A A A A A A A A A A A A K 2 Q M W v D Q A y F d 4 P / g 7 g p L a k h 7 W h u S O J u h j S 4 S y m l 3 P m U 2 H A 9 B e n O k H + f S 0 O h t B k 6 V I v 0 N L z 3 S Y J 9 H C l A d + m L u i z K Q g b D 6 G B p d 2 z 2 u A A N H m N Z Q K 5 t Q u 8 x b z b O 9 l V W f J w p J 0 F 7 6 o 1 v V m o O S t B n N 7 i F H d M H H J K V y l m q 8 u B H G Z B F 3 Z T F G L 4 b X o m 9 v x 7 r s b F V Y 6 L p K H G P M 3 V g m k a H r L t t u 2 k f m 1 X d I U 9 Z t x h o o r u n d f 3 M S S K 6 9 z W F c L l T v 6 D U Z x d r B P U Z M Y O / f p 6 j f / C b F A f K z G 9 / g X 7 4 p 1 9 9 h f 7 O P A F Q S w E C L Q A U A A I A C A C M p J Z S p t w z U a M A A A D 1 A A A A E g A A A A A A A A A A A A A A A A A A A A A A Q 2 9 u Z m l n L 1 B h Y 2 t h Z 2 U u e G 1 s U E s B A i 0 A F A A C A A g A j K S W U g / K 6 a u k A A A A 6 Q A A A B M A A A A A A A A A A A A A A A A A 7 w A A A F t D b 2 5 0 Z W 5 0 X 1 R 5 c G V z X S 5 4 b W x Q S w E C L Q A U A A I A C A C M p J Z S z w X 3 f t k A A A C x A Q A A E w A A A A A A A A A A A A A A A A D g A Q A A R m 9 y b X V s Y X M v U 2 V j d G l v b j E u b V B L B Q Y A A A A A A w A D A M I A A A A G 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g H Q A A A A A A A L 4 d 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B Y m Z y Y W d l M 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W 1 l V X B k Y X R l Z E F m d G V y R m l s b C I g V m F s d W U 9 I m w w I i A v P j x F b n R y e S B U e X B l P S J S Z X N 1 b H R U e X B l I i B W Y W x 1 Z T 0 i c 0 V 4 Y 2 V w d G l v b i I g L z 4 8 R W 5 0 c n k g V H l w Z T 0 i Q n V m Z m V y T m V 4 d F J l Z n J l c 2 g i I F Z h b H V l P S J s M S I g L z 4 8 R W 5 0 c n k g V H l w Z T 0 i U m V j b 3 Z l c n l U Y X J n Z X R T a G V l d C I g V m F s d W U 9 I n M x N S I g L z 4 8 R W 5 0 c n k g V H l w Z T 0 i U m V j b 3 Z l c n l U Y X J n Z X R D b 2 x 1 b W 4 i I F Z h b H V l P S J s N S I g L z 4 8 R W 5 0 c n k g V H l w Z T 0 i U m V j b 3 Z l c n l U Y X J n Z X R S b 3 c i I F Z h b H V l P S J s M S I g L z 4 8 R W 5 0 c n k g V H l w Z T 0 i R m l s b F R h c m d l d C I g V m F s d W U 9 I n N B Y m Z y Y W d l M S I g L z 4 8 R W 5 0 c n k g V H l w Z T 0 i R m l s b G V k Q 2 9 t c G x l d G V S Z X N 1 b H R U b 1 d v c m t z a G V l d C I g V m F s d W U 9 I m w x I i A v P j x F b n R y e S B U e X B l P S J B Z G R l Z F R v R G F 0 Y U 1 v Z G V s I i B W Y W x 1 Z T 0 i b D A i I C 8 + P E V u d H J 5 I F R 5 c G U 9 I k Z p b G x D b 3 V u d C I g V m F s d W U 9 I m w 4 I i A v P j x F b n R y e S B U e X B l P S J G a W x s R X J y b 3 J D b 2 R l I i B W Y W x 1 Z T 0 i c 1 V u a 2 5 v d 2 4 i I C 8 + P E V u d H J 5 I F R 5 c G U 9 I k Z p b G x F c n J v c k N v d W 5 0 I i B W Y W x 1 Z T 0 i b D A i I C 8 + P E V u d H J 5 I F R 5 c G U 9 I k Z p b G x M Y X N 0 V X B k Y X R l Z C I g V m F s d W U 9 I m Q y M D E 5 L T A 1 L T A x V D E x O j M 1 O j E 3 L j g w N z M 0 N z l a I i A v P j x F b n R y e S B U e X B l P S J G a W x s Q 2 9 s d W 1 u V H l w Z X M i I F Z h b H V l P S J z Q m d Z R 0 J n W T 0 i I C 8 + P E V u d H J 5 I F R 5 c G U 9 I k Z p b G x D b 2 x 1 b W 5 O Y W 1 l c y I g V m F s d W U 9 I n N b J n F 1 b 3 Q 7 c H V i X 2 l k J n F 1 b 3 Q 7 L C Z x d W 9 0 O 3 B 1 Y l 9 u Y W 1 l J n F 1 b 3 Q 7 L C Z x d W 9 0 O 2 N p d H k m c X V v d D s s J n F 1 b 3 Q 7 c 3 R h d G U m c X V v d D s s J n F 1 b 3 Q 7 Y 2 9 1 b n R y e S Z x d W 9 0 O 1 0 i I C 8 + P E V u d H J 5 I F R 5 c G U 9 I k Z p b G x T d G F 0 d X M i I F Z h b H V l P S J z Q 2 9 t c G x l d G U i I C 8 + P E V u d H J 5 I F R 5 c G U 9 I l J l b G F 0 a W 9 u c 2 h p c E l u Z m 9 D b 2 5 0 Y W l u Z X I i I F Z h b H V l P S J z e y Z x d W 9 0 O 2 N v b H V t b k N v d W 5 0 J n F 1 b 3 Q 7 O j U s J n F 1 b 3 Q 7 a 2 V 5 Q 2 9 s d W 1 u T m F t Z X M m c X V v d D s 6 W 1 0 s J n F 1 b 3 Q 7 c X V l c n l S Z W x h d G l v b n N o a X B z J n F 1 b 3 Q 7 O l t d L C Z x d W 9 0 O 2 N v b H V t b k l k Z W 5 0 a X R p Z X M m c X V v d D s 6 W y Z x d W 9 0 O 1 N l Y 3 R p b 2 4 x L 0 F i Z n J h Z 2 U x L 1 F 1 Z W x s Z S 5 7 c H V i X 2 l k L D B 9 J n F 1 b 3 Q 7 L C Z x d W 9 0 O 1 N l Y 3 R p b 2 4 x L 0 F i Z n J h Z 2 U x L 1 F 1 Z W x s Z S 5 7 c H V i X 2 5 h b W U s M X 0 m c X V v d D s s J n F 1 b 3 Q 7 U 2 V j d G l v b j E v Q W J m c m F n Z T E v U X V l b G x l L n t j a X R 5 L D J 9 J n F 1 b 3 Q 7 L C Z x d W 9 0 O 1 N l Y 3 R p b 2 4 x L 0 F i Z n J h Z 2 U x L 1 F 1 Z W x s Z S 5 7 c 3 R h d G U s M 3 0 m c X V v d D s s J n F 1 b 3 Q 7 U 2 V j d G l v b j E v Q W J m c m F n Z T E v U X V l b G x l L n t j b 3 V u d H J 5 L D R 9 J n F 1 b 3 Q 7 X S w m c X V v d D t D b 2 x 1 b W 5 D b 3 V u d C Z x d W 9 0 O z o 1 L C Z x d W 9 0 O 0 t l e U N v b H V t b k 5 h b W V z J n F 1 b 3 Q 7 O l t d L C Z x d W 9 0 O 0 N v b H V t b k l k Z W 5 0 a X R p Z X M m c X V v d D s 6 W y Z x d W 9 0 O 1 N l Y 3 R p b 2 4 x L 0 F i Z n J h Z 2 U x L 1 F 1 Z W x s Z S 5 7 c H V i X 2 l k L D B 9 J n F 1 b 3 Q 7 L C Z x d W 9 0 O 1 N l Y 3 R p b 2 4 x L 0 F i Z n J h Z 2 U x L 1 F 1 Z W x s Z S 5 7 c H V i X 2 5 h b W U s M X 0 m c X V v d D s s J n F 1 b 3 Q 7 U 2 V j d G l v b j E v Q W J m c m F n Z T E v U X V l b G x l L n t j a X R 5 L D J 9 J n F 1 b 3 Q 7 L C Z x d W 9 0 O 1 N l Y 3 R p b 2 4 x L 0 F i Z n J h Z 2 U x L 1 F 1 Z W x s Z S 5 7 c 3 R h d G U s M 3 0 m c X V v d D s s J n F 1 b 3 Q 7 U 2 V j d G l v b j E v Q W J m c m F n Z T E v U X V l b G x l L n t j b 3 V u d H J 5 L D R 9 J n F 1 b 3 Q 7 X S w m c X V v d D t S Z W x h d G l v b n N o a X B J b m Z v J n F 1 b 3 Q 7 O l t d f S I g L z 4 8 R W 5 0 c n k g V H l w Z T 0 i T m F 2 a W d h d G l v b l N 0 Z X B O Y W 1 l I i B W Y W x 1 Z T 0 i c 0 5 h d m l n Y X R p b 2 4 i I C 8 + P C 9 T d G F i b G V F b n R y a W V z P j w v S X R l b T 4 8 S X R l b T 4 8 S X R l b U x v Y 2 F 0 a W 9 u P j x J d G V t V H l w Z T 5 G b 3 J t d W x h P C 9 J d G V t V H l w Z T 4 8 S X R l b V B h d G g + U 2 V j d G l v b j E v Q W J m c m F n Z T E v U X V l b G x l P C 9 J d G V t U G F 0 a D 4 8 L 0 l 0 Z W 1 M b 2 N h d G l v b j 4 8 U 3 R h Y m x l R W 5 0 c m l l c y A v P j w v S X R l b T 4 8 S X R l b T 4 8 S X R l b U x v Y 2 F 0 a W 9 u P j x J d G V t V H l w Z T 5 G b 3 J t d W x h P C 9 J d G V t V H l w Z T 4 8 S X R l b V B h d G g + U 2 V j d G l v b j E v Q W J m c m F n Z T I 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U m V z d W x 0 V H l w Z S I g V m F s d W U 9 I n N F e G N l c H R p b 2 4 i I C 8 + P E V u d H J 5 I F R 5 c G U 9 I k 5 h b W V V c G R h d G V k Q W Z 0 Z X J G a W x s I i B W Y W x 1 Z T 0 i b D A i I C 8 + P E V u d H J 5 I F R 5 c G U 9 I k 5 h d m l n Y X R p b 2 5 T d G V w T m F t Z S I g V m F s d W U 9 I n N O Y X Z p Z 2 F 0 a W 9 u I i A v P j x F b n R y e S B U e X B l P S J S Z W N v d m V y e V R h c m d l d F N o Z W V 0 I i B W Y W x 1 Z T 0 i c z I i I C 8 + P E V u d H J 5 I F R 5 c G U 9 I l J l Y 2 9 2 Z X J 5 V G F y Z 2 V 0 Q 2 9 s d W 1 u I i B W Y W x 1 Z T 0 i b D g i I C 8 + P E V u d H J 5 I F R 5 c G U 9 I l J l Y 2 9 2 Z X J 5 V G F y Z 2 V 0 U m 9 3 I i B W Y W x 1 Z T 0 i b D E i I C 8 + P E V u d H J 5 I F R 5 c G U 9 I k Z p b G x l Z E N v b X B s Z X R l U m V z d W x 0 V G 9 X b 3 J r c 2 h l Z X Q i I F Z h b H V l P S J s M S I g L z 4 8 R W 5 0 c n k g V H l w Z T 0 i Q W R k Z W R U b 0 R h d G F N b 2 R l b C I g V m F s d W U 9 I m w w I i A v P j x F b n R y e S B U e X B l P S J G a W x s Q 2 9 1 b n Q i I F Z h b H V l P S J s M j M i I C 8 + P E V u d H J 5 I F R 5 c G U 9 I k Z p b G x F c n J v c k N v Z G U i I F Z h b H V l P S J z V W 5 r b m 9 3 b i I g L z 4 8 R W 5 0 c n k g V H l w Z T 0 i R m l s b E V y c m 9 y Q 2 9 1 b n Q i I F Z h b H V l P S J s M C I g L z 4 8 R W 5 0 c n k g V H l w Z T 0 i R m l s b E x h c 3 R V c G R h d G V k I i B W Y W x 1 Z T 0 i Z D I w M T k t M D U t M D F U M T E 6 N D k 6 N T A u O D g 4 O T g 1 M F o i I C 8 + P E V u d H J 5 I F R 5 c G U 9 I k Z p b G x D b 2 x 1 b W 5 U e X B l c y I g V m F s d W U 9 I n N C Z 1 l H Q m d Z R 0 J n W U I i I C 8 + P E V u d H J 5 I F R 5 c G U 9 I k Z p b G x D b 2 x 1 b W 5 O Y W 1 l c y I g V m F s d W U 9 I n N b J n F 1 b 3 Q 7 Y X V f a W Q m c X V v d D s s J n F 1 b 3 Q 7 Y X V f b G 5 h b W U m c X V v d D s s J n F 1 b 3 Q 7 Y X V f Z m 5 h b W U m c X V v d D s s J n F 1 b 3 Q 7 c G h v b m U m c X V v d D s s J n F 1 b 3 Q 7 Y W R k c m V z c y Z x d W 9 0 O y w m c X V v d D t j a X R 5 J n F 1 b 3 Q 7 L C Z x d W 9 0 O 3 N 0 Y X R l J n F 1 b 3 Q 7 L C Z x d W 9 0 O 3 p p c C Z x d W 9 0 O y w m c X V v d D t j b 2 5 0 c m F j d C Z x d W 9 0 O 1 0 i I C 8 + P E V u d H J 5 I F R 5 c G U 9 I k Z p b G x T d G F 0 d X M i I F Z h b H V l P S J z Q 2 9 t c G x l d G U i I C 8 + P E V u d H J 5 I F R 5 c G U 9 I l J l b G F 0 a W 9 u c 2 h p c E l u Z m 9 D b 2 5 0 Y W l u Z X I i I F Z h b H V l P S J z e y Z x d W 9 0 O 2 N v b H V t b k N v d W 5 0 J n F 1 b 3 Q 7 O j k s J n F 1 b 3 Q 7 a 2 V 5 Q 2 9 s d W 1 u T m F t Z X M m c X V v d D s 6 W 1 0 s J n F 1 b 3 Q 7 c X V l c n l S Z W x h d G l v b n N o a X B z J n F 1 b 3 Q 7 O l t d L C Z x d W 9 0 O 2 N v b H V t b k l k Z W 5 0 a X R p Z X M m c X V v d D s 6 W y Z x d W 9 0 O 1 N l Y 3 R p b 2 4 x L 0 F i Z n J h Z 2 U y L 1 F 1 Z W x s Z S 5 7 Y X V f a W Q s M H 0 m c X V v d D s s J n F 1 b 3 Q 7 U 2 V j d G l v b j E v Q W J m c m F n Z T I v U X V l b G x l L n t h d V 9 s b m F t Z S w x f S Z x d W 9 0 O y w m c X V v d D t T Z W N 0 a W 9 u M S 9 B Y m Z y Y W d l M i 9 R d W V s b G U u e 2 F 1 X 2 Z u Y W 1 l L D J 9 J n F 1 b 3 Q 7 L C Z x d W 9 0 O 1 N l Y 3 R p b 2 4 x L 0 F i Z n J h Z 2 U y L 1 F 1 Z W x s Z S 5 7 c G h v b m U s M 3 0 m c X V v d D s s J n F 1 b 3 Q 7 U 2 V j d G l v b j E v Q W J m c m F n Z T I v U X V l b G x l L n t h Z G R y Z X N z L D R 9 J n F 1 b 3 Q 7 L C Z x d W 9 0 O 1 N l Y 3 R p b 2 4 x L 0 F i Z n J h Z 2 U y L 1 F 1 Z W x s Z S 5 7 Y 2 l 0 e S w 1 f S Z x d W 9 0 O y w m c X V v d D t T Z W N 0 a W 9 u M S 9 B Y m Z y Y W d l M i 9 R d W V s b G U u e 3 N 0 Y X R l L D Z 9 J n F 1 b 3 Q 7 L C Z x d W 9 0 O 1 N l Y 3 R p b 2 4 x L 0 F i Z n J h Z 2 U y L 1 F 1 Z W x s Z S 5 7 e m l w L D d 9 J n F 1 b 3 Q 7 L C Z x d W 9 0 O 1 N l Y 3 R p b 2 4 x L 0 F i Z n J h Z 2 U y L 1 F 1 Z W x s Z S 5 7 Y 2 9 u d H J h Y 3 Q s O H 0 m c X V v d D t d L C Z x d W 9 0 O 0 N v b H V t b k N v d W 5 0 J n F 1 b 3 Q 7 O j k s J n F 1 b 3 Q 7 S 2 V 5 Q 2 9 s d W 1 u T m F t Z X M m c X V v d D s 6 W 1 0 s J n F 1 b 3 Q 7 Q 2 9 s d W 1 u S W R l b n R p d G l l c y Z x d W 9 0 O z p b J n F 1 b 3 Q 7 U 2 V j d G l v b j E v Q W J m c m F n Z T I v U X V l b G x l L n t h d V 9 p Z C w w f S Z x d W 9 0 O y w m c X V v d D t T Z W N 0 a W 9 u M S 9 B Y m Z y Y W d l M i 9 R d W V s b G U u e 2 F 1 X 2 x u Y W 1 l L D F 9 J n F 1 b 3 Q 7 L C Z x d W 9 0 O 1 N l Y 3 R p b 2 4 x L 0 F i Z n J h Z 2 U y L 1 F 1 Z W x s Z S 5 7 Y X V f Z m 5 h b W U s M n 0 m c X V v d D s s J n F 1 b 3 Q 7 U 2 V j d G l v b j E v Q W J m c m F n Z T I v U X V l b G x l L n t w a G 9 u Z S w z f S Z x d W 9 0 O y w m c X V v d D t T Z W N 0 a W 9 u M S 9 B Y m Z y Y W d l M i 9 R d W V s b G U u e 2 F k Z H J l c 3 M s N H 0 m c X V v d D s s J n F 1 b 3 Q 7 U 2 V j d G l v b j E v Q W J m c m F n Z T I v U X V l b G x l L n t j a X R 5 L D V 9 J n F 1 b 3 Q 7 L C Z x d W 9 0 O 1 N l Y 3 R p b 2 4 x L 0 F i Z n J h Z 2 U y L 1 F 1 Z W x s Z S 5 7 c 3 R h d G U s N n 0 m c X V v d D s s J n F 1 b 3 Q 7 U 2 V j d G l v b j E v Q W J m c m F n Z T I v U X V l b G x l L n t 6 a X A s N 3 0 m c X V v d D s s J n F 1 b 3 Q 7 U 2 V j d G l v b j E v Q W J m c m F n Z T I v U X V l b G x l L n t j b 2 5 0 c m F j d C w 4 f S Z x d W 9 0 O 1 0 s J n F 1 b 3 Q 7 U m V s Y X R p b 2 5 z a G l w S W 5 m b y Z x d W 9 0 O z p b X X 0 i I C 8 + P E V u d H J 5 I F R 5 c G U 9 I k J 1 Z m Z l c k 5 l e H R S Z W Z y Z X N o I i B W Y W x 1 Z T 0 i b D E i I C 8 + P C 9 T d G F i b G V F b n R y a W V z P j w v S X R l b T 4 8 S X R l b T 4 8 S X R l b U x v Y 2 F 0 a W 9 u P j x J d G V t V H l w Z T 5 G b 3 J t d W x h P C 9 J d G V t V H l w Z T 4 8 S X R l b V B h d G g + U 2 V j d G l v b j E v Q W J m c m F n Z T I v U X V l b G x l P C 9 J d G V t U G F 0 a D 4 8 L 0 l 0 Z W 1 M b 2 N h d G l v b j 4 8 U 3 R h Y m x l R W 5 0 c m l l c y A v P j w v S X R l b T 4 8 S X R l b T 4 8 S X R l b U x v Y 2 F 0 a W 9 u P j x J d G V t V H l w Z T 5 G b 3 J t d W x h P C 9 J d G V t V H l w Z T 4 8 S X R l b V B h d G g + U 2 V j d G l v b j E v Q W J m c m F n Z T M 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U m V z d W x 0 V H l w Z S I g V m F s d W U 9 I n N F e G N l c H R p b 2 4 i I C 8 + P E V u d H J 5 I F R 5 c G U 9 I k 5 h b W V V c G R h d G V k Q W Z 0 Z X J G a W x s I i B W Y W x 1 Z T 0 i b D A i I C 8 + P E V u d H J 5 I F R 5 c G U 9 I k 5 h d m l n Y X R p b 2 5 T d G V w T m F t Z S I g V m F s d W U 9 I n N O Y X Z p Z 2 F 0 a W 9 u I i A v P j x F b n R y e S B U e X B l P S J S Z W N v d m V y e V R h c m d l d F N o Z W V 0 I i B W Y W x 1 Z T 0 i c 1 R h Y m V s b G U z I i A v P j x F b n R y e S B U e X B l P S J S Z W N v d m V y e V R h c m d l d E N v b H V t b i I g V m F s d W U 9 I m w 1 I i A v P j x F b n R y e S B U e X B l P S J S Z W N v d m V y e V R h c m d l d F J v d y I g V m F s d W U 9 I m w x I i A v P j x F b n R y e S B U e X B l P S J G a W x s Z W R D b 2 1 w b G V 0 Z V J l c 3 V s d F R v V 2 9 y a 3 N o Z W V 0 I i B W Y W x 1 Z T 0 i b D E i I C 8 + P E V u d H J 5 I F R 5 c G U 9 I k F k Z G V k V G 9 E Y X R h T W 9 k Z W w i I F Z h b H V l P S J s M C I g L z 4 8 R W 5 0 c n k g V H l w Z T 0 i R m l s b E N v d W 5 0 I i B W Y W x 1 Z T 0 i b D I z I i A v P j x F b n R y e S B U e X B l P S J G a W x s R X J y b 3 J D b 2 R l I i B W Y W x 1 Z T 0 i c 1 V u a 2 5 v d 2 4 i I C 8 + P E V u d H J 5 I F R 5 c G U 9 I k Z p b G x F c n J v c k N v d W 5 0 I i B W Y W x 1 Z T 0 i b D A i I C 8 + P E V u d H J 5 I F R 5 c G U 9 I k Z p b G x M Y X N 0 V X B k Y X R l Z C I g V m F s d W U 9 I m Q y M D E 5 L T A 1 L T A x V D E x O j U x O j M 4 L j I 2 M T U 1 N z l a I i A v P j x F b n R y e S B U e X B l P S J G a W x s Q 2 9 s d W 1 u V H l w Z X M i I F Z h b H V l P S J z Q m d Z R 0 J n W U d C Z 1 l C I i A v P j x F b n R y e S B U e X B l P S J G a W x s Q 2 9 s d W 1 u T m F t Z X M i I F Z h b H V l P S J z W y Z x d W 9 0 O 2 F 1 X 2 l k J n F 1 b 3 Q 7 L C Z x d W 9 0 O 2 F 1 X 2 x u Y W 1 l J n F 1 b 3 Q 7 L C Z x d W 9 0 O 2 F 1 X 2 Z u Y W 1 l J n F 1 b 3 Q 7 L C Z x d W 9 0 O 3 B o b 2 5 l J n F 1 b 3 Q 7 L C Z x d W 9 0 O 2 F k Z H J l c 3 M m c X V v d D s s J n F 1 b 3 Q 7 Y 2 l 0 e S Z x d W 9 0 O y w m c X V v d D t z d G F 0 Z S Z x d W 9 0 O y w m c X V v d D t 6 a X A m c X V v d D s s J n F 1 b 3 Q 7 Y 2 9 u d H J h Y 3 Q m c X V v d D t d I i A v P j x F b n R y e S B U e X B l P S J G a W x s U 3 R h d H V z I i B W Y W x 1 Z T 0 i c 0 N v b X B s Z X R l I i A v P j x F b n R y e S B U e X B l P S J S Z W x h d G l v b n N o a X B J b m Z v Q 2 9 u d G F p b m V y I i B W Y W x 1 Z T 0 i c 3 s m c X V v d D t j b 2 x 1 b W 5 D b 3 V u d C Z x d W 9 0 O z o 5 L C Z x d W 9 0 O 2 t l e U N v b H V t b k 5 h b W V z J n F 1 b 3 Q 7 O l t d L C Z x d W 9 0 O 3 F 1 Z X J 5 U m V s Y X R p b 2 5 z a G l w c y Z x d W 9 0 O z p b X S w m c X V v d D t j b 2 x 1 b W 5 J Z G V u d G l 0 a W V z J n F 1 b 3 Q 7 O l s m c X V v d D t T Z W N 0 a W 9 u M S 9 B Y m Z y Y W d l M y 9 R d W V s b G U u e 2 F 1 X 2 l k L D B 9 J n F 1 b 3 Q 7 L C Z x d W 9 0 O 1 N l Y 3 R p b 2 4 x L 0 F i Z n J h Z 2 U z L 1 F 1 Z W x s Z S 5 7 Y X V f b G 5 h b W U s M X 0 m c X V v d D s s J n F 1 b 3 Q 7 U 2 V j d G l v b j E v Q W J m c m F n Z T M v U X V l b G x l L n t h d V 9 m b m F t Z S w y f S Z x d W 9 0 O y w m c X V v d D t T Z W N 0 a W 9 u M S 9 B Y m Z y Y W d l M y 9 R d W V s b G U u e 3 B o b 2 5 l L D N 9 J n F 1 b 3 Q 7 L C Z x d W 9 0 O 1 N l Y 3 R p b 2 4 x L 0 F i Z n J h Z 2 U z L 1 F 1 Z W x s Z S 5 7 Y W R k c m V z c y w 0 f S Z x d W 9 0 O y w m c X V v d D t T Z W N 0 a W 9 u M S 9 B Y m Z y Y W d l M y 9 R d W V s b G U u e 2 N p d H k s N X 0 m c X V v d D s s J n F 1 b 3 Q 7 U 2 V j d G l v b j E v Q W J m c m F n Z T M v U X V l b G x l L n t z d G F 0 Z S w 2 f S Z x d W 9 0 O y w m c X V v d D t T Z W N 0 a W 9 u M S 9 B Y m Z y Y W d l M y 9 R d W V s b G U u e 3 p p c C w 3 f S Z x d W 9 0 O y w m c X V v d D t T Z W N 0 a W 9 u M S 9 B Y m Z y Y W d l M y 9 R d W V s b G U u e 2 N v b n R y Y W N 0 L D h 9 J n F 1 b 3 Q 7 X S w m c X V v d D t D b 2 x 1 b W 5 D b 3 V u d C Z x d W 9 0 O z o 5 L C Z x d W 9 0 O 0 t l e U N v b H V t b k 5 h b W V z J n F 1 b 3 Q 7 O l t d L C Z x d W 9 0 O 0 N v b H V t b k l k Z W 5 0 a X R p Z X M m c X V v d D s 6 W y Z x d W 9 0 O 1 N l Y 3 R p b 2 4 x L 0 F i Z n J h Z 2 U z L 1 F 1 Z W x s Z S 5 7 Y X V f a W Q s M H 0 m c X V v d D s s J n F 1 b 3 Q 7 U 2 V j d G l v b j E v Q W J m c m F n Z T M v U X V l b G x l L n t h d V 9 s b m F t Z S w x f S Z x d W 9 0 O y w m c X V v d D t T Z W N 0 a W 9 u M S 9 B Y m Z y Y W d l M y 9 R d W V s b G U u e 2 F 1 X 2 Z u Y W 1 l L D J 9 J n F 1 b 3 Q 7 L C Z x d W 9 0 O 1 N l Y 3 R p b 2 4 x L 0 F i Z n J h Z 2 U z L 1 F 1 Z W x s Z S 5 7 c G h v b m U s M 3 0 m c X V v d D s s J n F 1 b 3 Q 7 U 2 V j d G l v b j E v Q W J m c m F n Z T M v U X V l b G x l L n t h Z G R y Z X N z L D R 9 J n F 1 b 3 Q 7 L C Z x d W 9 0 O 1 N l Y 3 R p b 2 4 x L 0 F i Z n J h Z 2 U z L 1 F 1 Z W x s Z S 5 7 Y 2 l 0 e S w 1 f S Z x d W 9 0 O y w m c X V v d D t T Z W N 0 a W 9 u M S 9 B Y m Z y Y W d l M y 9 R d W V s b G U u e 3 N 0 Y X R l L D Z 9 J n F 1 b 3 Q 7 L C Z x d W 9 0 O 1 N l Y 3 R p b 2 4 x L 0 F i Z n J h Z 2 U z L 1 F 1 Z W x s Z S 5 7 e m l w L D d 9 J n F 1 b 3 Q 7 L C Z x d W 9 0 O 1 N l Y 3 R p b 2 4 x L 0 F i Z n J h Z 2 U z L 1 F 1 Z W x s Z S 5 7 Y 2 9 u d H J h Y 3 Q s O H 0 m c X V v d D t d L C Z x d W 9 0 O 1 J l b G F 0 a W 9 u c 2 h p c E l u Z m 8 m c X V v d D s 6 W 1 1 9 I i A v P j x F b n R y e S B U e X B l P S J C d W Z m Z X J O Z X h 0 U m V m c m V z a C I g V m F s d W U 9 I m w x I i A v P j w v U 3 R h Y m x l R W 5 0 c m l l c z 4 8 L 0 l 0 Z W 0 + P E l 0 Z W 0 + P E l 0 Z W 1 M b 2 N h d G l v b j 4 8 S X R l b V R 5 c G U + R m 9 y b X V s Y T w v S X R l b V R 5 c G U + P E l 0 Z W 1 Q Y X R o P l N l Y 3 R p b 2 4 x L 0 F i Z n J h Z 2 U z L 1 F 1 Z W x s Z T w v S X R l b V B h d G g + P C 9 J d G V t T G 9 j Y X R p b 2 4 + P F N 0 Y W J s Z U V u d H J p Z X M g L z 4 8 L 0 l 0 Z W 0 + P C 9 J d G V t c z 4 8 L 0 x v Y 2 F s U G F j a 2 F n Z U 1 l d G F k Y X R h R m l s Z T 4 W A A A A U E s F B g A A A A A A A A A A A A A A A A A A A A A A A C Y B A A A B A A A A 0 I y d 3 w E V 0 R G M e g D A T 8 K X 6 w E A A A B z 0 C Z w o n 2 E S 7 i J / P Y q E L t l A A A A A A I A A A A A A B B m A A A A A Q A A I A A A A H s + n Z r a K 5 H R P M H 4 o p R Z Q u k T Q p h S v + U X 9 d o C C + 6 r K 8 R O A A A A A A 6 A A A A A A g A A I A A A A D E M z 2 N 8 m l e n 6 b r a f i 1 V o H + K t 5 o e R S O / I Y 0 N d 2 5 l p z v 1 U A A A A D R u 7 X K z Y o A 1 H T s R a 6 3 2 t c S T v + K 3 r G L l n x c q 9 2 K o k 5 i i E V p e v B 1 T F z v U J O / b V w F R / v Z D C 9 5 W Y Y L F I H h 5 l e L / t o D R y D / O I m L n / 9 u M Y m V F J Z y i Q A A A A P G w n T t 0 K f t I O R z P 6 e L Z F A z W 4 w s e e r P o V F w V y C u W r 4 O W L 7 o I R V O c i I m x k E m 8 0 s Q + M 4 Z r p v E t o n i J E R J h q F l E P w 8 = < / D a t a M a s h u p > 
</file>

<file path=customXml/itemProps1.xml><?xml version="1.0" encoding="utf-8"?>
<ds:datastoreItem xmlns:ds="http://schemas.openxmlformats.org/officeDocument/2006/customXml" ds:itemID="{0BFD0FBE-353B-4629-A221-1499278DDF5D}">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4</vt:i4>
      </vt:variant>
      <vt:variant>
        <vt:lpstr>Benannte Bereiche</vt:lpstr>
      </vt:variant>
      <vt:variant>
        <vt:i4>3</vt:i4>
      </vt:variant>
    </vt:vector>
  </HeadingPairs>
  <TitlesOfParts>
    <vt:vector size="7" baseType="lpstr">
      <vt:lpstr>ConnSetting</vt:lpstr>
      <vt:lpstr>1</vt:lpstr>
      <vt:lpstr>2</vt:lpstr>
      <vt:lpstr>3</vt:lpstr>
      <vt:lpstr>activeConnString</vt:lpstr>
      <vt:lpstr>anotherUnderlyingName</vt:lpstr>
      <vt:lpstr>testUnderlyingName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roland kapl</dc:creator>
  <cp:lastModifiedBy>roland kapl</cp:lastModifiedBy>
  <dcterms:created xsi:type="dcterms:W3CDTF">2019-05-01T11:29:59Z</dcterms:created>
  <dcterms:modified xsi:type="dcterms:W3CDTF">2023-08-19T09:38:48Z</dcterms:modified>
</cp:coreProperties>
</file>