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DieseArbeitsmappe" defaultThemeVersion="166925"/>
  <mc:AlternateContent xmlns:mc="http://schemas.openxmlformats.org/markup-compatibility/2006">
    <mc:Choice Requires="x15">
      <x15ac:absPath xmlns:x15ac="http://schemas.microsoft.com/office/spreadsheetml/2010/11/ac" url="C:\dev\DBAddin.NET\test\"/>
    </mc:Choice>
  </mc:AlternateContent>
  <xr:revisionPtr revIDLastSave="0" documentId="13_ncr:1_{E261A946-3EC4-4C7E-90B7-422931FFDB49}" xr6:coauthVersionLast="46" xr6:coauthVersionMax="46" xr10:uidLastSave="{00000000-0000-0000-0000-000000000000}"/>
  <bookViews>
    <workbookView xWindow="-120" yWindow="-120" windowWidth="29040" windowHeight="17790" activeTab="1" xr2:uid="{00000000-000D-0000-FFFF-FFFF00000000}"/>
  </bookViews>
  <sheets>
    <sheet name="ConnSetting" sheetId="2" r:id="rId1"/>
    <sheet name="1" sheetId="1" r:id="rId2"/>
    <sheet name="2" sheetId="6" r:id="rId3"/>
    <sheet name="3" sheetId="7" r:id="rId4"/>
  </sheets>
  <definedNames>
    <definedName name="activeConnString">ConnSetting!$B$1</definedName>
    <definedName name="DBFsource0d6e4daa4bc1480498245f08c4eb094b" hidden="1">'1'!$A$3</definedName>
    <definedName name="DBFsource98aa8cc9d51a47f285383d9ba114f5ed" hidden="1">'3'!$B$2</definedName>
    <definedName name="DBFsourced7749c24342e4010ba50d1218bb214cc" hidden="1">'3'!$B$9</definedName>
    <definedName name="DBFsourcef5a330494f3e4e92aa635ef5834d3fcd" hidden="1">'2'!$A$6</definedName>
    <definedName name="DBFtarget0d6e4daa4bc1480498245f08c4eb094b" hidden="1">'1'!$E$1:$I$9</definedName>
    <definedName name="DBFtarget98aa8cc9d51a47f285383d9ba114f5ed" hidden="1">'3'!$A$3:$H$6</definedName>
    <definedName name="DBFtargetd7749c24342e4010ba50d1218bb214cc" hidden="1">'3'!$A$10:$H$57</definedName>
    <definedName name="DBFtargetf5a330494f3e4e92aa635ef5834d3fcd" hidden="1">'2'!$F$1:$J$6</definedName>
    <definedName name="ExterneDaten_1" localSheetId="1" hidden="1">'1'!$E$1:$I$9</definedName>
    <definedName name="OEBFADBPVI00_InfoDB_BsGeldwaescheVerdacht" localSheetId="3" hidden="1">'3'!$A$3:$H$6</definedName>
    <definedName name="OEBFADBPVI00_InfoDB_BsGeldwaescheVerdacht_1" localSheetId="3" hidden="1">'3'!$A$10:$H$57</definedName>
  </definedNames>
  <calcPr calcId="191029"/>
  <pivotCaches>
    <pivotCache cacheId="6"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2" l="1"/>
  <c r="B9" i="7"/>
  <c r="B2" i="7"/>
  <c r="A6" i="6"/>
  <c r="A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keepAlive="1" name="LENOVO-PC pubs sales" type="5" refreshedVersion="7">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 from jobs where job_desc like 'p%'"/>
  </connection>
  <connection id="2" xr16:uid="{00000000-0015-0000-FFFF-FFFF00000000}" keepAlive="1" name="listobject0" type="5" refreshedVersion="7"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 from publishers where  country like '%'"/>
  </connection>
  <connection id="3" xr16:uid="{00000000-0015-0000-FFFF-FFFF02000000}" keepAlive="1" name="listobject1" type="5" refreshedVersion="7" background="1"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 from employee where fname like 'h%'"/>
  </connection>
  <connection id="4" xr16:uid="{00000000-0015-0000-FFFF-FFFF03000000}" keepAlive="1" name="listobject2" type="5" refreshedVersion="7"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 from employee where fname like '%'"/>
  </connection>
</connections>
</file>

<file path=xl/sharedStrings.xml><?xml version="1.0" encoding="utf-8"?>
<sst xmlns="http://schemas.openxmlformats.org/spreadsheetml/2006/main" count="335" uniqueCount="231">
  <si>
    <t>France</t>
  </si>
  <si>
    <t>Paris</t>
  </si>
  <si>
    <t>Lucerne Publishing</t>
  </si>
  <si>
    <t>9999</t>
  </si>
  <si>
    <t>USA</t>
  </si>
  <si>
    <t>NY</t>
  </si>
  <si>
    <t>New York</t>
  </si>
  <si>
    <t>Scootney Books</t>
  </si>
  <si>
    <t>9952</t>
  </si>
  <si>
    <t>Germany</t>
  </si>
  <si>
    <t>GGG&amp;G</t>
  </si>
  <si>
    <t>9901</t>
  </si>
  <si>
    <t>TX</t>
  </si>
  <si>
    <t>Dallas</t>
  </si>
  <si>
    <t>Ramona Publishers</t>
  </si>
  <si>
    <t>1756</t>
  </si>
  <si>
    <t>IL</t>
  </si>
  <si>
    <t>Chicago</t>
  </si>
  <si>
    <t>Five Lakes Publishing</t>
  </si>
  <si>
    <t>1622</t>
  </si>
  <si>
    <t>CA</t>
  </si>
  <si>
    <t>Berkeley</t>
  </si>
  <si>
    <t>Algodata Infosystems</t>
  </si>
  <si>
    <t>1389</t>
  </si>
  <si>
    <t>DC</t>
  </si>
  <si>
    <t>Washington</t>
  </si>
  <si>
    <t>Binnet &amp; Hardley</t>
  </si>
  <si>
    <t>0877</t>
  </si>
  <si>
    <t>MA</t>
  </si>
  <si>
    <t>Boston</t>
  </si>
  <si>
    <t>New Moon Books</t>
  </si>
  <si>
    <t>0736</t>
  </si>
  <si>
    <t>country</t>
  </si>
  <si>
    <t>state</t>
  </si>
  <si>
    <t>city</t>
  </si>
  <si>
    <t>pub_name</t>
  </si>
  <si>
    <t>homeMSSQL</t>
  </si>
  <si>
    <t>provider=SQLOLEDB;Server=Lenovo-PC;Trusted_Connection=Yes;Database=pubs</t>
  </si>
  <si>
    <t>oracle</t>
  </si>
  <si>
    <t>Provider=OraOLEDB.Oracle;Password=pubs12;User ID=pubs</t>
  </si>
  <si>
    <t>sybase</t>
  </si>
  <si>
    <t>Provider=MSDASQL.1;Password=test12;Persist Security Info=True;User ID=test;Data Source=testsybasepubs</t>
  </si>
  <si>
    <t>mysql</t>
  </si>
  <si>
    <t>Driver={MySQL ODBC 3.51 Driver};Server=localhost;Database=pubs;User=root;Password=frodo12;Option=3</t>
  </si>
  <si>
    <t>DB2</t>
  </si>
  <si>
    <t>Provider=IBMDADB2.DB2COPY1;Persist Security Info=False;User ID=db2user;Data Source=PUBS;Location=multimediapc:50000;Pwd=db2user12</t>
  </si>
  <si>
    <t>postgreSQL</t>
  </si>
  <si>
    <t>Provider=PostgreSQL;Data Source=localhost;location=pubs;User ID=pubsUser;password=pubsUser</t>
  </si>
  <si>
    <t>%</t>
  </si>
  <si>
    <t>Zeilenbeschriftungen</t>
  </si>
  <si>
    <t>Gesamtergebnis</t>
  </si>
  <si>
    <t>DBSetQuery functions, Pivot</t>
  </si>
  <si>
    <t>Productions Manager</t>
  </si>
  <si>
    <t>Public Relations Manager</t>
  </si>
  <si>
    <t>Publisher</t>
  </si>
  <si>
    <t>Summe von max_lvl</t>
  </si>
  <si>
    <t>Spaltenbeschriftungen</t>
  </si>
  <si>
    <t>other</t>
  </si>
  <si>
    <t>pub_id</t>
  </si>
  <si>
    <t>job_desc:</t>
  </si>
  <si>
    <t>p</t>
  </si>
  <si>
    <t>Snyder</t>
  </si>
  <si>
    <t>A</t>
  </si>
  <si>
    <t>Howard</t>
  </si>
  <si>
    <t>HAS54740M</t>
  </si>
  <si>
    <t>Nagy</t>
  </si>
  <si>
    <t>Helvetius</t>
  </si>
  <si>
    <t>HAN90777M</t>
  </si>
  <si>
    <t>Bennett</t>
  </si>
  <si>
    <t/>
  </si>
  <si>
    <t>Helen</t>
  </si>
  <si>
    <t>H-B39728F</t>
  </si>
  <si>
    <t>hire_date</t>
  </si>
  <si>
    <t>job_lvl</t>
  </si>
  <si>
    <t>job_id</t>
  </si>
  <si>
    <t>lname</t>
  </si>
  <si>
    <t>minit</t>
  </si>
  <si>
    <t>fname</t>
  </si>
  <si>
    <t>emp_id</t>
  </si>
  <si>
    <t>h</t>
  </si>
  <si>
    <t>Chang</t>
  </si>
  <si>
    <t>Francisco</t>
  </si>
  <si>
    <t>F-C16315M</t>
  </si>
  <si>
    <t>PMA42628M</t>
  </si>
  <si>
    <t>Paolo</t>
  </si>
  <si>
    <t>M</t>
  </si>
  <si>
    <t>Accorti</t>
  </si>
  <si>
    <t>PSA89086M</t>
  </si>
  <si>
    <t>Pedro</t>
  </si>
  <si>
    <t>S</t>
  </si>
  <si>
    <t>Afonso</t>
  </si>
  <si>
    <t>VPA30890F</t>
  </si>
  <si>
    <t>Victoria</t>
  </si>
  <si>
    <t>P</t>
  </si>
  <si>
    <t>Ashworth</t>
  </si>
  <si>
    <t>L-B31947F</t>
  </si>
  <si>
    <t>Lesley</t>
  </si>
  <si>
    <t>Brown</t>
  </si>
  <si>
    <t>PTC11962M</t>
  </si>
  <si>
    <t>Philip</t>
  </si>
  <si>
    <t>T</t>
  </si>
  <si>
    <t>Cramer</t>
  </si>
  <si>
    <t>A-C71970F</t>
  </si>
  <si>
    <t>Cruz</t>
  </si>
  <si>
    <t>AMD15433F</t>
  </si>
  <si>
    <t>Ann</t>
  </si>
  <si>
    <t>Devon</t>
  </si>
  <si>
    <t>ARD36773F</t>
  </si>
  <si>
    <t>Anabela</t>
  </si>
  <si>
    <t>R</t>
  </si>
  <si>
    <t>PHF38899M</t>
  </si>
  <si>
    <t>Peter</t>
  </si>
  <si>
    <t>H</t>
  </si>
  <si>
    <t>Franken</t>
  </si>
  <si>
    <t>PXH22250M</t>
  </si>
  <si>
    <t>Paul</t>
  </si>
  <si>
    <t>X</t>
  </si>
  <si>
    <t>Henriot</t>
  </si>
  <si>
    <t>CFH28514M</t>
  </si>
  <si>
    <t>Carlos</t>
  </si>
  <si>
    <t>F</t>
  </si>
  <si>
    <t>Hernadez</t>
  </si>
  <si>
    <t>PDI47470M</t>
  </si>
  <si>
    <t>Palle</t>
  </si>
  <si>
    <t>D</t>
  </si>
  <si>
    <t>Ibsen</t>
  </si>
  <si>
    <t>KJJ92907F</t>
  </si>
  <si>
    <t>Karla</t>
  </si>
  <si>
    <t>J</t>
  </si>
  <si>
    <t>Jablonski</t>
  </si>
  <si>
    <t>KFJ64308F</t>
  </si>
  <si>
    <t>Karin</t>
  </si>
  <si>
    <t>Josephs</t>
  </si>
  <si>
    <t>MGK44605M</t>
  </si>
  <si>
    <t>Matti</t>
  </si>
  <si>
    <t>G</t>
  </si>
  <si>
    <t>Karttunen</t>
  </si>
  <si>
    <t>POK93028M</t>
  </si>
  <si>
    <t>Pirkko</t>
  </si>
  <si>
    <t>O</t>
  </si>
  <si>
    <t>Koskitalo</t>
  </si>
  <si>
    <t>JYL26161F</t>
  </si>
  <si>
    <t>Janine</t>
  </si>
  <si>
    <t>Y</t>
  </si>
  <si>
    <t>Labrune</t>
  </si>
  <si>
    <t>M-L67958F</t>
  </si>
  <si>
    <t>Maria</t>
  </si>
  <si>
    <t>Larsson</t>
  </si>
  <si>
    <t>Y-L77953M</t>
  </si>
  <si>
    <t>Yoshi</t>
  </si>
  <si>
    <t>Latimer</t>
  </si>
  <si>
    <t>LAL21447M</t>
  </si>
  <si>
    <t>Laurence</t>
  </si>
  <si>
    <t>Lebihan</t>
  </si>
  <si>
    <t>ENL44273F</t>
  </si>
  <si>
    <t>Elizabeth</t>
  </si>
  <si>
    <t>N</t>
  </si>
  <si>
    <t>Lincoln</t>
  </si>
  <si>
    <t>PCM98509F</t>
  </si>
  <si>
    <t>Patricia</t>
  </si>
  <si>
    <t>C</t>
  </si>
  <si>
    <t>McKenna</t>
  </si>
  <si>
    <t>R-M53550M</t>
  </si>
  <si>
    <t>Roland</t>
  </si>
  <si>
    <t>Mendel</t>
  </si>
  <si>
    <t>RBM23061F</t>
  </si>
  <si>
    <t>Rita</t>
  </si>
  <si>
    <t>B</t>
  </si>
  <si>
    <t>Muller</t>
  </si>
  <si>
    <t>TPO55093M</t>
  </si>
  <si>
    <t>Timothy</t>
  </si>
  <si>
    <t>O'Rourke</t>
  </si>
  <si>
    <t>SKO22412M</t>
  </si>
  <si>
    <t>Sven</t>
  </si>
  <si>
    <t>K</t>
  </si>
  <si>
    <t>Ottlieb</t>
  </si>
  <si>
    <t>MAP77183M</t>
  </si>
  <si>
    <t>Miguel</t>
  </si>
  <si>
    <t>Paolino</t>
  </si>
  <si>
    <t>PSP68661F</t>
  </si>
  <si>
    <t>Paula</t>
  </si>
  <si>
    <t>Parente</t>
  </si>
  <si>
    <t>M-P91209M</t>
  </si>
  <si>
    <t>Manuel</t>
  </si>
  <si>
    <t>Pereira</t>
  </si>
  <si>
    <t>MJP25939M</t>
  </si>
  <si>
    <t>Pontes</t>
  </si>
  <si>
    <t>M-R38834F</t>
  </si>
  <si>
    <t>Martine</t>
  </si>
  <si>
    <t>Rance</t>
  </si>
  <si>
    <t>DWR65030M</t>
  </si>
  <si>
    <t>Diego</t>
  </si>
  <si>
    <t>W</t>
  </si>
  <si>
    <t>Roel</t>
  </si>
  <si>
    <t>A-R89858F</t>
  </si>
  <si>
    <t>Annette</t>
  </si>
  <si>
    <t>Roulet</t>
  </si>
  <si>
    <t>MMS49649F</t>
  </si>
  <si>
    <t>Mary</t>
  </si>
  <si>
    <t>Saveley</t>
  </si>
  <si>
    <t>CGS88322F</t>
  </si>
  <si>
    <t>Carine</t>
  </si>
  <si>
    <t>Schmitt</t>
  </si>
  <si>
    <t>MAS70474F</t>
  </si>
  <si>
    <t>Margaret</t>
  </si>
  <si>
    <t>Smith</t>
  </si>
  <si>
    <t>MFS52347M</t>
  </si>
  <si>
    <t>Martin</t>
  </si>
  <si>
    <t>Sommer</t>
  </si>
  <si>
    <t>GHT50241M</t>
  </si>
  <si>
    <t>Gary</t>
  </si>
  <si>
    <t>Thomas</t>
  </si>
  <si>
    <t>DBT39435M</t>
  </si>
  <si>
    <t>Daniel</t>
  </si>
  <si>
    <t>Tonini</t>
  </si>
  <si>
    <t>PAA42628M</t>
  </si>
  <si>
    <t>a</t>
  </si>
  <si>
    <t>Ariadne</t>
  </si>
  <si>
    <t>DZT39435M</t>
  </si>
  <si>
    <t>iouiz</t>
  </si>
  <si>
    <t>iuziuz</t>
  </si>
  <si>
    <t>DBT39435F</t>
  </si>
  <si>
    <t>sdfsdf</t>
  </si>
  <si>
    <t>swer</t>
  </si>
  <si>
    <t>DBSetQuery functions, multiple ListObjects</t>
  </si>
  <si>
    <t>DBSetQuery function, ListObject</t>
  </si>
  <si>
    <t>z</t>
  </si>
  <si>
    <t>DZT39436F</t>
  </si>
  <si>
    <t>ttt</t>
  </si>
  <si>
    <t>rtzrfh</t>
  </si>
  <si>
    <t>München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</si>
</sst>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sz val="11"/>
      <color theme="1"/>
      <name val="Calibri"/>
      <family val="2"/>
      <scheme val="minor"/>
    </font>
    <font>
      <sz val="11"/>
      <color theme="1"/>
      <name val="Calibri"/>
      <family val="2"/>
      <scheme val="minor"/>
    </font>
    <font>
      <sz val="14"/>
      <name val="Arial"/>
      <family val="2"/>
    </font>
    <font>
      <sz val="10"/>
      <name val="Arial Unicode MS"/>
      <family val="2"/>
    </font>
  </fonts>
  <fills count="5">
    <fill>
      <patternFill patternType="none"/>
    </fill>
    <fill>
      <patternFill patternType="gray125"/>
    </fill>
    <fill>
      <patternFill patternType="solid">
        <fgColor indexed="43"/>
        <bgColor indexed="64"/>
      </patternFill>
    </fill>
    <fill>
      <patternFill patternType="solid">
        <fgColor indexed="8"/>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8">
    <xf numFmtId="0" fontId="0" fillId="0" borderId="0" xfId="0"/>
    <xf numFmtId="0" fontId="0" fillId="0" borderId="0" xfId="0" applyNumberFormat="1"/>
    <xf numFmtId="0" fontId="3" fillId="0" borderId="0" xfId="0" applyFont="1"/>
    <xf numFmtId="0" fontId="0" fillId="2" borderId="0" xfId="0" applyFill="1"/>
    <xf numFmtId="0" fontId="0" fillId="3" borderId="0" xfId="0" applyFill="1"/>
    <xf numFmtId="14" fontId="0" fillId="0" borderId="0" xfId="0" applyNumberFormat="1"/>
    <xf numFmtId="0" fontId="4" fillId="0" borderId="0" xfId="0" applyFont="1"/>
    <xf numFmtId="0" fontId="0" fillId="0" borderId="0" xfId="0" quotePrefix="1"/>
    <xf numFmtId="11" fontId="0" fillId="0" borderId="0" xfId="0" applyNumberFormat="1"/>
    <xf numFmtId="0" fontId="0" fillId="0" borderId="0" xfId="0" pivotButton="1"/>
    <xf numFmtId="0" fontId="0" fillId="0" borderId="0" xfId="0" applyAlignment="1">
      <alignment horizontal="left"/>
    </xf>
    <xf numFmtId="0" fontId="0" fillId="4" borderId="0" xfId="0" applyFill="1"/>
    <xf numFmtId="0" fontId="2" fillId="0" borderId="0" xfId="1"/>
    <xf numFmtId="22" fontId="2" fillId="0" borderId="0" xfId="1" applyNumberFormat="1"/>
    <xf numFmtId="0" fontId="2" fillId="0" borderId="0" xfId="1" applyFill="1"/>
    <xf numFmtId="22" fontId="2" fillId="0" borderId="0" xfId="1" applyNumberFormat="1" applyFill="1"/>
    <xf numFmtId="0" fontId="2" fillId="4" borderId="0" xfId="1" applyFill="1"/>
    <xf numFmtId="0" fontId="1" fillId="4" borderId="0" xfId="1" applyFont="1" applyFill="1"/>
  </cellXfs>
  <cellStyles count="2">
    <cellStyle name="Standard" xfId="0" builtinId="0"/>
    <cellStyle name="Standard 2" xfId="1" xr:uid="{00000000-0005-0000-0000-000001000000}"/>
  </cellStyles>
  <dxfs count="21">
    <dxf>
      <numFmt numFmtId="27" formatCode="dd/mm/yyyy\ hh:mm"/>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0" formatCode="General"/>
    </dxf>
    <dxf>
      <numFmt numFmtId="27" formatCode="dd/mm/yyyy\ hh:mm"/>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 kapl" refreshedDate="44308.878711805555" createdVersion="6" refreshedVersion="7" minRefreshableVersion="3" recordCount="3" xr:uid="{00000000-000A-0000-FFFF-FFFF01000000}">
  <cacheSource type="external" connectionId="1"/>
  <cacheFields count="4">
    <cacheField name="job_id" numFmtId="0">
      <sharedItems containsSemiMixedTypes="0" containsString="0" containsNumber="1" containsInteger="1" minValue="1" maxValue="14" count="14">
        <n v="5"/>
        <n v="8"/>
        <n v="10"/>
        <n v="13" u="1"/>
        <n v="14" u="1"/>
        <n v="2" u="1"/>
        <n v="6" u="1"/>
        <n v="7" u="1"/>
        <n v="1" u="1"/>
        <n v="3" u="1"/>
        <n v="9" u="1"/>
        <n v="11" u="1"/>
        <n v="4" u="1"/>
        <n v="12" u="1"/>
      </sharedItems>
    </cacheField>
    <cacheField name="job_desc" numFmtId="0">
      <sharedItems count="14">
        <s v="Publisher"/>
        <s v="Public Relations Manager"/>
        <s v="Productions Manager"/>
        <s v="Chief Financial Officier" u="1"/>
        <s v="Acquisitions Manager" u="1"/>
        <s v="Managing Editor" u="1"/>
        <s v="Business Operations Manager" u="1"/>
        <s v="Operations Manager" u="1"/>
        <s v="Editor" u="1"/>
        <s v="Sales Representative" u="1"/>
        <s v="New Hire - Job not specified" u="1"/>
        <s v="Marketing Manager" u="1"/>
        <s v="Designer" u="1"/>
        <s v="Chief Executive Officer" u="1"/>
      </sharedItems>
    </cacheField>
    <cacheField name="min_lvl" numFmtId="0">
      <sharedItems containsSemiMixedTypes="0" containsString="0" containsNumber="1" containsInteger="1" minValue="75" maxValue="150" count="3">
        <n v="150"/>
        <n v="100"/>
        <n v="75"/>
      </sharedItems>
    </cacheField>
    <cacheField name="max_lvl" numFmtId="0">
      <sharedItems containsSemiMixedTypes="0" containsString="0" containsNumber="1" containsInteger="1" minValue="165" maxValue="250" count="3">
        <n v="250"/>
        <n v="175"/>
        <n v="16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r>
  <r>
    <x v="1"/>
    <x v="1"/>
    <x v="1"/>
    <x v="1"/>
  </r>
  <r>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6" applyNumberFormats="0" applyBorderFormats="0" applyFontFormats="0" applyPatternFormats="0" applyAlignmentFormats="0" applyWidthHeightFormats="1" dataCaption="Werte" updatedVersion="7" minRefreshableVersion="3" useAutoFormatting="1" itemPrintTitles="1" createdVersion="6" indent="0" outline="1" outlineData="1" multipleFieldFilters="0" fieldListSortAscending="1">
  <location ref="F1:J6" firstHeaderRow="1" firstDataRow="2" firstDataCol="1"/>
  <pivotFields count="4">
    <pivotField axis="axisCol" showAll="0">
      <items count="15">
        <item m="1" x="8"/>
        <item m="1" x="5"/>
        <item m="1" x="9"/>
        <item m="1" x="12"/>
        <item x="0"/>
        <item m="1" x="6"/>
        <item m="1" x="7"/>
        <item x="1"/>
        <item m="1" x="10"/>
        <item x="2"/>
        <item m="1" x="11"/>
        <item m="1" x="13"/>
        <item m="1" x="3"/>
        <item m="1" x="4"/>
        <item t="default"/>
      </items>
    </pivotField>
    <pivotField axis="axisRow" showAll="0">
      <items count="15">
        <item m="1" x="4"/>
        <item m="1" x="6"/>
        <item m="1" x="13"/>
        <item m="1" x="3"/>
        <item m="1" x="12"/>
        <item m="1" x="8"/>
        <item m="1" x="5"/>
        <item m="1" x="11"/>
        <item m="1" x="10"/>
        <item m="1" x="7"/>
        <item x="2"/>
        <item x="1"/>
        <item x="0"/>
        <item m="1" x="9"/>
        <item t="default"/>
      </items>
    </pivotField>
    <pivotField showAll="0"/>
    <pivotField dataField="1" showAll="0"/>
  </pivotFields>
  <rowFields count="1">
    <field x="1"/>
  </rowFields>
  <rowItems count="4">
    <i>
      <x v="10"/>
    </i>
    <i>
      <x v="11"/>
    </i>
    <i>
      <x v="12"/>
    </i>
    <i t="grand">
      <x/>
    </i>
  </rowItems>
  <colFields count="1">
    <field x="0"/>
  </colFields>
  <colItems count="4">
    <i>
      <x v="4"/>
    </i>
    <i>
      <x v="7"/>
    </i>
    <i>
      <x v="9"/>
    </i>
    <i t="grand">
      <x/>
    </i>
  </colItems>
  <dataFields count="1">
    <dataField name="Summe von max_lv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backgroundRefresh="0" connectionId="2" xr16:uid="{00000000-0016-0000-0100-000000000000}" autoFormatId="16" applyNumberFormats="0" applyBorderFormats="0" applyFontFormats="0" applyPatternFormats="0" applyAlignmentFormats="0" applyWidthHeightFormats="0">
  <queryTableRefresh nextId="6">
    <queryTableFields count="5">
      <queryTableField id="1" name="pub_id" tableColumnId="1"/>
      <queryTableField id="2" name="pub_name" tableColumnId="2"/>
      <queryTableField id="3" name="city" tableColumnId="3"/>
      <queryTableField id="4" name="state" tableColumnId="4"/>
      <queryTableField id="5" name="countr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OEBFADBPVI00 InfoDB BsGeldwaescheVerdacht" connectionId="3" xr16:uid="{00000000-0016-0000-0300-000001000000}" autoFormatId="16" applyNumberFormats="0" applyBorderFormats="0" applyFontFormats="0" applyPatternFormats="0" applyAlignmentFormats="0" applyWidthHeightFormats="0">
  <queryTableRefresh nextId="68">
    <queryTableFields count="8">
      <queryTableField id="60" name="emp_id" tableColumnId="1"/>
      <queryTableField id="61" name="fname" tableColumnId="2"/>
      <queryTableField id="62" name="minit" tableColumnId="3"/>
      <queryTableField id="63" name="lname" tableColumnId="4"/>
      <queryTableField id="64" name="job_id" tableColumnId="5"/>
      <queryTableField id="65" name="job_lvl" tableColumnId="6"/>
      <queryTableField id="66" name="pub_id" tableColumnId="7"/>
      <queryTableField id="67" name="hire_dat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OEBFADBPVI00 InfoDB BsGeldwaescheVerdacht_1" backgroundRefresh="0" connectionId="4" xr16:uid="{00000000-0016-0000-0300-000002000000}" autoFormatId="16" applyNumberFormats="0" applyBorderFormats="0" applyFontFormats="0" applyPatternFormats="0" applyAlignmentFormats="0" applyWidthHeightFormats="0">
  <queryTableRefresh nextId="68">
    <queryTableFields count="8">
      <queryTableField id="60" name="emp_id" tableColumnId="1"/>
      <queryTableField id="61" name="fname" tableColumnId="2"/>
      <queryTableField id="62" name="minit" tableColumnId="3"/>
      <queryTableField id="63" name="lname" tableColumnId="4"/>
      <queryTableField id="64" name="job_id" tableColumnId="5"/>
      <queryTableField id="65" name="job_lvl" tableColumnId="6"/>
      <queryTableField id="66" name="pub_id" tableColumnId="7"/>
      <queryTableField id="67" name="hire_dat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bfrage1" displayName="Abfrage1" ref="E1:I9" tableType="queryTable" totalsRowShown="0">
  <autoFilter ref="E1:I9" xr:uid="{00000000-0009-0000-0100-000001000000}"/>
  <tableColumns count="5">
    <tableColumn id="1" xr3:uid="{00000000-0010-0000-0000-000001000000}" uniqueName="1" name="pub_id" queryTableFieldId="1" dataDxfId="12"/>
    <tableColumn id="2" xr3:uid="{00000000-0010-0000-0000-000002000000}" uniqueName="2" name="pub_name" queryTableFieldId="2" dataDxfId="11"/>
    <tableColumn id="3" xr3:uid="{00000000-0010-0000-0000-000003000000}" uniqueName="3" name="city" queryTableFieldId="3" dataDxfId="10"/>
    <tableColumn id="4" xr3:uid="{00000000-0010-0000-0000-000004000000}" uniqueName="4" name="state" queryTableFieldId="4" dataDxfId="9"/>
    <tableColumn id="5" xr3:uid="{00000000-0010-0000-0000-000005000000}" uniqueName="5" name="country" queryTableFieldId="5"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mployee1" displayName="employee1" ref="A3:H6" tableType="queryTable" totalsRowShown="0">
  <autoFilter ref="A3:H6" xr:uid="{00000000-0009-0000-0100-000002000000}"/>
  <tableColumns count="8">
    <tableColumn id="1" xr3:uid="{00000000-0010-0000-0100-000001000000}" uniqueName="1" name="emp_id" queryTableFieldId="60" dataDxfId="20" dataCellStyle="Standard 2"/>
    <tableColumn id="2" xr3:uid="{00000000-0010-0000-0100-000002000000}" uniqueName="2" name="fname" queryTableFieldId="61" dataDxfId="19" dataCellStyle="Standard 2"/>
    <tableColumn id="3" xr3:uid="{00000000-0010-0000-0100-000003000000}" uniqueName="3" name="minit" queryTableFieldId="62" dataDxfId="18" dataCellStyle="Standard 2"/>
    <tableColumn id="4" xr3:uid="{00000000-0010-0000-0100-000004000000}" uniqueName="4" name="lname" queryTableFieldId="63" dataDxfId="17" dataCellStyle="Standard 2"/>
    <tableColumn id="5" xr3:uid="{00000000-0010-0000-0100-000005000000}" uniqueName="5" name="job_id" queryTableFieldId="64" dataDxfId="16" dataCellStyle="Standard 2"/>
    <tableColumn id="6" xr3:uid="{00000000-0010-0000-0100-000006000000}" uniqueName="6" name="job_lvl" queryTableFieldId="65" dataDxfId="15" dataCellStyle="Standard 2"/>
    <tableColumn id="7" xr3:uid="{00000000-0010-0000-0100-000007000000}" uniqueName="7" name="pub_id" queryTableFieldId="66" dataDxfId="14" dataCellStyle="Standard 2"/>
    <tableColumn id="8" xr3:uid="{00000000-0010-0000-0100-000008000000}" uniqueName="8" name="hire_date" queryTableFieldId="67" dataDxfId="13" dataCellStyle="Standard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mployee2" displayName="employee2" ref="A10:H57" tableType="queryTable" totalsRowShown="0">
  <autoFilter ref="A10:H57" xr:uid="{00000000-0009-0000-0100-000003000000}"/>
  <tableColumns count="8">
    <tableColumn id="1" xr3:uid="{00000000-0010-0000-0200-000001000000}" uniqueName="1" name="emp_id" queryTableFieldId="60" dataDxfId="7" dataCellStyle="Standard 2"/>
    <tableColumn id="2" xr3:uid="{00000000-0010-0000-0200-000002000000}" uniqueName="2" name="fname" queryTableFieldId="61" dataDxfId="6" dataCellStyle="Standard 2"/>
    <tableColumn id="3" xr3:uid="{00000000-0010-0000-0200-000003000000}" uniqueName="3" name="minit" queryTableFieldId="62" dataDxfId="5" dataCellStyle="Standard 2"/>
    <tableColumn id="4" xr3:uid="{00000000-0010-0000-0200-000004000000}" uniqueName="4" name="lname" queryTableFieldId="63" dataDxfId="4" dataCellStyle="Standard 2"/>
    <tableColumn id="5" xr3:uid="{00000000-0010-0000-0200-000005000000}" uniqueName="5" name="job_id" queryTableFieldId="64" dataDxfId="3" dataCellStyle="Standard 2"/>
    <tableColumn id="6" xr3:uid="{00000000-0010-0000-0200-000006000000}" uniqueName="6" name="job_lvl" queryTableFieldId="65" dataDxfId="2" dataCellStyle="Standard 2"/>
    <tableColumn id="7" xr3:uid="{00000000-0010-0000-0200-000007000000}" uniqueName="7" name="pub_id" queryTableFieldId="66" dataDxfId="1" dataCellStyle="Standard 2"/>
    <tableColumn id="8" xr3:uid="{00000000-0010-0000-0200-000008000000}" uniqueName="8" name="hire_date" queryTableFieldId="67" dataDxfId="0" dataCellStyle="Standard 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onnSetting"/>
  <dimension ref="A1:K1233"/>
  <sheetViews>
    <sheetView workbookViewId="0">
      <selection activeCell="L13" sqref="L13"/>
    </sheetView>
  </sheetViews>
  <sheetFormatPr baseColWidth="10" defaultRowHeight="12.75" x14ac:dyDescent="0.2"/>
  <cols>
    <col min="2" max="2" width="13.5703125" customWidth="1"/>
    <col min="3" max="3" width="1.85546875" style="4" customWidth="1"/>
    <col min="4" max="4" width="12.140625" bestFit="1" customWidth="1"/>
    <col min="5" max="5" width="13" customWidth="1"/>
    <col min="8" max="8" width="11.42578125" style="5"/>
    <col min="11" max="11" width="11.42578125" style="5"/>
    <col min="258" max="258" width="23.85546875" customWidth="1"/>
    <col min="259" max="259" width="1.85546875" customWidth="1"/>
    <col min="260" max="260" width="12.140625" bestFit="1" customWidth="1"/>
    <col min="261" max="261" width="13" customWidth="1"/>
    <col min="514" max="514" width="23.85546875" customWidth="1"/>
    <col min="515" max="515" width="1.85546875" customWidth="1"/>
    <col min="516" max="516" width="12.140625" bestFit="1" customWidth="1"/>
    <col min="517" max="517" width="13" customWidth="1"/>
    <col min="770" max="770" width="23.85546875" customWidth="1"/>
    <col min="771" max="771" width="1.85546875" customWidth="1"/>
    <col min="772" max="772" width="12.140625" bestFit="1" customWidth="1"/>
    <col min="773" max="773" width="13" customWidth="1"/>
    <col min="1026" max="1026" width="23.85546875" customWidth="1"/>
    <col min="1027" max="1027" width="1.85546875" customWidth="1"/>
    <col min="1028" max="1028" width="12.140625" bestFit="1" customWidth="1"/>
    <col min="1029" max="1029" width="13" customWidth="1"/>
    <col min="1282" max="1282" width="23.85546875" customWidth="1"/>
    <col min="1283" max="1283" width="1.85546875" customWidth="1"/>
    <col min="1284" max="1284" width="12.140625" bestFit="1" customWidth="1"/>
    <col min="1285" max="1285" width="13" customWidth="1"/>
    <col min="1538" max="1538" width="23.85546875" customWidth="1"/>
    <col min="1539" max="1539" width="1.85546875" customWidth="1"/>
    <col min="1540" max="1540" width="12.140625" bestFit="1" customWidth="1"/>
    <col min="1541" max="1541" width="13" customWidth="1"/>
    <col min="1794" max="1794" width="23.85546875" customWidth="1"/>
    <col min="1795" max="1795" width="1.85546875" customWidth="1"/>
    <col min="1796" max="1796" width="12.140625" bestFit="1" customWidth="1"/>
    <col min="1797" max="1797" width="13" customWidth="1"/>
    <col min="2050" max="2050" width="23.85546875" customWidth="1"/>
    <col min="2051" max="2051" width="1.85546875" customWidth="1"/>
    <col min="2052" max="2052" width="12.140625" bestFit="1" customWidth="1"/>
    <col min="2053" max="2053" width="13" customWidth="1"/>
    <col min="2306" max="2306" width="23.85546875" customWidth="1"/>
    <col min="2307" max="2307" width="1.85546875" customWidth="1"/>
    <col min="2308" max="2308" width="12.140625" bestFit="1" customWidth="1"/>
    <col min="2309" max="2309" width="13" customWidth="1"/>
    <col min="2562" max="2562" width="23.85546875" customWidth="1"/>
    <col min="2563" max="2563" width="1.85546875" customWidth="1"/>
    <col min="2564" max="2564" width="12.140625" bestFit="1" customWidth="1"/>
    <col min="2565" max="2565" width="13" customWidth="1"/>
    <col min="2818" max="2818" width="23.85546875" customWidth="1"/>
    <col min="2819" max="2819" width="1.85546875" customWidth="1"/>
    <col min="2820" max="2820" width="12.140625" bestFit="1" customWidth="1"/>
    <col min="2821" max="2821" width="13" customWidth="1"/>
    <col min="3074" max="3074" width="23.85546875" customWidth="1"/>
    <col min="3075" max="3075" width="1.85546875" customWidth="1"/>
    <col min="3076" max="3076" width="12.140625" bestFit="1" customWidth="1"/>
    <col min="3077" max="3077" width="13" customWidth="1"/>
    <col min="3330" max="3330" width="23.85546875" customWidth="1"/>
    <col min="3331" max="3331" width="1.85546875" customWidth="1"/>
    <col min="3332" max="3332" width="12.140625" bestFit="1" customWidth="1"/>
    <col min="3333" max="3333" width="13" customWidth="1"/>
    <col min="3586" max="3586" width="23.85546875" customWidth="1"/>
    <col min="3587" max="3587" width="1.85546875" customWidth="1"/>
    <col min="3588" max="3588" width="12.140625" bestFit="1" customWidth="1"/>
    <col min="3589" max="3589" width="13" customWidth="1"/>
    <col min="3842" max="3842" width="23.85546875" customWidth="1"/>
    <col min="3843" max="3843" width="1.85546875" customWidth="1"/>
    <col min="3844" max="3844" width="12.140625" bestFit="1" customWidth="1"/>
    <col min="3845" max="3845" width="13" customWidth="1"/>
    <col min="4098" max="4098" width="23.85546875" customWidth="1"/>
    <col min="4099" max="4099" width="1.85546875" customWidth="1"/>
    <col min="4100" max="4100" width="12.140625" bestFit="1" customWidth="1"/>
    <col min="4101" max="4101" width="13" customWidth="1"/>
    <col min="4354" max="4354" width="23.85546875" customWidth="1"/>
    <col min="4355" max="4355" width="1.85546875" customWidth="1"/>
    <col min="4356" max="4356" width="12.140625" bestFit="1" customWidth="1"/>
    <col min="4357" max="4357" width="13" customWidth="1"/>
    <col min="4610" max="4610" width="23.85546875" customWidth="1"/>
    <col min="4611" max="4611" width="1.85546875" customWidth="1"/>
    <col min="4612" max="4612" width="12.140625" bestFit="1" customWidth="1"/>
    <col min="4613" max="4613" width="13" customWidth="1"/>
    <col min="4866" max="4866" width="23.85546875" customWidth="1"/>
    <col min="4867" max="4867" width="1.85546875" customWidth="1"/>
    <col min="4868" max="4868" width="12.140625" bestFit="1" customWidth="1"/>
    <col min="4869" max="4869" width="13" customWidth="1"/>
    <col min="5122" max="5122" width="23.85546875" customWidth="1"/>
    <col min="5123" max="5123" width="1.85546875" customWidth="1"/>
    <col min="5124" max="5124" width="12.140625" bestFit="1" customWidth="1"/>
    <col min="5125" max="5125" width="13" customWidth="1"/>
    <col min="5378" max="5378" width="23.85546875" customWidth="1"/>
    <col min="5379" max="5379" width="1.85546875" customWidth="1"/>
    <col min="5380" max="5380" width="12.140625" bestFit="1" customWidth="1"/>
    <col min="5381" max="5381" width="13" customWidth="1"/>
    <col min="5634" max="5634" width="23.85546875" customWidth="1"/>
    <col min="5635" max="5635" width="1.85546875" customWidth="1"/>
    <col min="5636" max="5636" width="12.140625" bestFit="1" customWidth="1"/>
    <col min="5637" max="5637" width="13" customWidth="1"/>
    <col min="5890" max="5890" width="23.85546875" customWidth="1"/>
    <col min="5891" max="5891" width="1.85546875" customWidth="1"/>
    <col min="5892" max="5892" width="12.140625" bestFit="1" customWidth="1"/>
    <col min="5893" max="5893" width="13" customWidth="1"/>
    <col min="6146" max="6146" width="23.85546875" customWidth="1"/>
    <col min="6147" max="6147" width="1.85546875" customWidth="1"/>
    <col min="6148" max="6148" width="12.140625" bestFit="1" customWidth="1"/>
    <col min="6149" max="6149" width="13" customWidth="1"/>
    <col min="6402" max="6402" width="23.85546875" customWidth="1"/>
    <col min="6403" max="6403" width="1.85546875" customWidth="1"/>
    <col min="6404" max="6404" width="12.140625" bestFit="1" customWidth="1"/>
    <col min="6405" max="6405" width="13" customWidth="1"/>
    <col min="6658" max="6658" width="23.85546875" customWidth="1"/>
    <col min="6659" max="6659" width="1.85546875" customWidth="1"/>
    <col min="6660" max="6660" width="12.140625" bestFit="1" customWidth="1"/>
    <col min="6661" max="6661" width="13" customWidth="1"/>
    <col min="6914" max="6914" width="23.85546875" customWidth="1"/>
    <col min="6915" max="6915" width="1.85546875" customWidth="1"/>
    <col min="6916" max="6916" width="12.140625" bestFit="1" customWidth="1"/>
    <col min="6917" max="6917" width="13" customWidth="1"/>
    <col min="7170" max="7170" width="23.85546875" customWidth="1"/>
    <col min="7171" max="7171" width="1.85546875" customWidth="1"/>
    <col min="7172" max="7172" width="12.140625" bestFit="1" customWidth="1"/>
    <col min="7173" max="7173" width="13" customWidth="1"/>
    <col min="7426" max="7426" width="23.85546875" customWidth="1"/>
    <col min="7427" max="7427" width="1.85546875" customWidth="1"/>
    <col min="7428" max="7428" width="12.140625" bestFit="1" customWidth="1"/>
    <col min="7429" max="7429" width="13" customWidth="1"/>
    <col min="7682" max="7682" width="23.85546875" customWidth="1"/>
    <col min="7683" max="7683" width="1.85546875" customWidth="1"/>
    <col min="7684" max="7684" width="12.140625" bestFit="1" customWidth="1"/>
    <col min="7685" max="7685" width="13" customWidth="1"/>
    <col min="7938" max="7938" width="23.85546875" customWidth="1"/>
    <col min="7939" max="7939" width="1.85546875" customWidth="1"/>
    <col min="7940" max="7940" width="12.140625" bestFit="1" customWidth="1"/>
    <col min="7941" max="7941" width="13" customWidth="1"/>
    <col min="8194" max="8194" width="23.85546875" customWidth="1"/>
    <col min="8195" max="8195" width="1.85546875" customWidth="1"/>
    <col min="8196" max="8196" width="12.140625" bestFit="1" customWidth="1"/>
    <col min="8197" max="8197" width="13" customWidth="1"/>
    <col min="8450" max="8450" width="23.85546875" customWidth="1"/>
    <col min="8451" max="8451" width="1.85546875" customWidth="1"/>
    <col min="8452" max="8452" width="12.140625" bestFit="1" customWidth="1"/>
    <col min="8453" max="8453" width="13" customWidth="1"/>
    <col min="8706" max="8706" width="23.85546875" customWidth="1"/>
    <col min="8707" max="8707" width="1.85546875" customWidth="1"/>
    <col min="8708" max="8708" width="12.140625" bestFit="1" customWidth="1"/>
    <col min="8709" max="8709" width="13" customWidth="1"/>
    <col min="8962" max="8962" width="23.85546875" customWidth="1"/>
    <col min="8963" max="8963" width="1.85546875" customWidth="1"/>
    <col min="8964" max="8964" width="12.140625" bestFit="1" customWidth="1"/>
    <col min="8965" max="8965" width="13" customWidth="1"/>
    <col min="9218" max="9218" width="23.85546875" customWidth="1"/>
    <col min="9219" max="9219" width="1.85546875" customWidth="1"/>
    <col min="9220" max="9220" width="12.140625" bestFit="1" customWidth="1"/>
    <col min="9221" max="9221" width="13" customWidth="1"/>
    <col min="9474" max="9474" width="23.85546875" customWidth="1"/>
    <col min="9475" max="9475" width="1.85546875" customWidth="1"/>
    <col min="9476" max="9476" width="12.140625" bestFit="1" customWidth="1"/>
    <col min="9477" max="9477" width="13" customWidth="1"/>
    <col min="9730" max="9730" width="23.85546875" customWidth="1"/>
    <col min="9731" max="9731" width="1.85546875" customWidth="1"/>
    <col min="9732" max="9732" width="12.140625" bestFit="1" customWidth="1"/>
    <col min="9733" max="9733" width="13" customWidth="1"/>
    <col min="9986" max="9986" width="23.85546875" customWidth="1"/>
    <col min="9987" max="9987" width="1.85546875" customWidth="1"/>
    <col min="9988" max="9988" width="12.140625" bestFit="1" customWidth="1"/>
    <col min="9989" max="9989" width="13" customWidth="1"/>
    <col min="10242" max="10242" width="23.85546875" customWidth="1"/>
    <col min="10243" max="10243" width="1.85546875" customWidth="1"/>
    <col min="10244" max="10244" width="12.140625" bestFit="1" customWidth="1"/>
    <col min="10245" max="10245" width="13" customWidth="1"/>
    <col min="10498" max="10498" width="23.85546875" customWidth="1"/>
    <col min="10499" max="10499" width="1.85546875" customWidth="1"/>
    <col min="10500" max="10500" width="12.140625" bestFit="1" customWidth="1"/>
    <col min="10501" max="10501" width="13" customWidth="1"/>
    <col min="10754" max="10754" width="23.85546875" customWidth="1"/>
    <col min="10755" max="10755" width="1.85546875" customWidth="1"/>
    <col min="10756" max="10756" width="12.140625" bestFit="1" customWidth="1"/>
    <col min="10757" max="10757" width="13" customWidth="1"/>
    <col min="11010" max="11010" width="23.85546875" customWidth="1"/>
    <col min="11011" max="11011" width="1.85546875" customWidth="1"/>
    <col min="11012" max="11012" width="12.140625" bestFit="1" customWidth="1"/>
    <col min="11013" max="11013" width="13" customWidth="1"/>
    <col min="11266" max="11266" width="23.85546875" customWidth="1"/>
    <col min="11267" max="11267" width="1.85546875" customWidth="1"/>
    <col min="11268" max="11268" width="12.140625" bestFit="1" customWidth="1"/>
    <col min="11269" max="11269" width="13" customWidth="1"/>
    <col min="11522" max="11522" width="23.85546875" customWidth="1"/>
    <col min="11523" max="11523" width="1.85546875" customWidth="1"/>
    <col min="11524" max="11524" width="12.140625" bestFit="1" customWidth="1"/>
    <col min="11525" max="11525" width="13" customWidth="1"/>
    <col min="11778" max="11778" width="23.85546875" customWidth="1"/>
    <col min="11779" max="11779" width="1.85546875" customWidth="1"/>
    <col min="11780" max="11780" width="12.140625" bestFit="1" customWidth="1"/>
    <col min="11781" max="11781" width="13" customWidth="1"/>
    <col min="12034" max="12034" width="23.85546875" customWidth="1"/>
    <col min="12035" max="12035" width="1.85546875" customWidth="1"/>
    <col min="12036" max="12036" width="12.140625" bestFit="1" customWidth="1"/>
    <col min="12037" max="12037" width="13" customWidth="1"/>
    <col min="12290" max="12290" width="23.85546875" customWidth="1"/>
    <col min="12291" max="12291" width="1.85546875" customWidth="1"/>
    <col min="12292" max="12292" width="12.140625" bestFit="1" customWidth="1"/>
    <col min="12293" max="12293" width="13" customWidth="1"/>
    <col min="12546" max="12546" width="23.85546875" customWidth="1"/>
    <col min="12547" max="12547" width="1.85546875" customWidth="1"/>
    <col min="12548" max="12548" width="12.140625" bestFit="1" customWidth="1"/>
    <col min="12549" max="12549" width="13" customWidth="1"/>
    <col min="12802" max="12802" width="23.85546875" customWidth="1"/>
    <col min="12803" max="12803" width="1.85546875" customWidth="1"/>
    <col min="12804" max="12804" width="12.140625" bestFit="1" customWidth="1"/>
    <col min="12805" max="12805" width="13" customWidth="1"/>
    <col min="13058" max="13058" width="23.85546875" customWidth="1"/>
    <col min="13059" max="13059" width="1.85546875" customWidth="1"/>
    <col min="13060" max="13060" width="12.140625" bestFit="1" customWidth="1"/>
    <col min="13061" max="13061" width="13" customWidth="1"/>
    <col min="13314" max="13314" width="23.85546875" customWidth="1"/>
    <col min="13315" max="13315" width="1.85546875" customWidth="1"/>
    <col min="13316" max="13316" width="12.140625" bestFit="1" customWidth="1"/>
    <col min="13317" max="13317" width="13" customWidth="1"/>
    <col min="13570" max="13570" width="23.85546875" customWidth="1"/>
    <col min="13571" max="13571" width="1.85546875" customWidth="1"/>
    <col min="13572" max="13572" width="12.140625" bestFit="1" customWidth="1"/>
    <col min="13573" max="13573" width="13" customWidth="1"/>
    <col min="13826" max="13826" width="23.85546875" customWidth="1"/>
    <col min="13827" max="13827" width="1.85546875" customWidth="1"/>
    <col min="13828" max="13828" width="12.140625" bestFit="1" customWidth="1"/>
    <col min="13829" max="13829" width="13" customWidth="1"/>
    <col min="14082" max="14082" width="23.85546875" customWidth="1"/>
    <col min="14083" max="14083" width="1.85546875" customWidth="1"/>
    <col min="14084" max="14084" width="12.140625" bestFit="1" customWidth="1"/>
    <col min="14085" max="14085" width="13" customWidth="1"/>
    <col min="14338" max="14338" width="23.85546875" customWidth="1"/>
    <col min="14339" max="14339" width="1.85546875" customWidth="1"/>
    <col min="14340" max="14340" width="12.140625" bestFit="1" customWidth="1"/>
    <col min="14341" max="14341" width="13" customWidth="1"/>
    <col min="14594" max="14594" width="23.85546875" customWidth="1"/>
    <col min="14595" max="14595" width="1.85546875" customWidth="1"/>
    <col min="14596" max="14596" width="12.140625" bestFit="1" customWidth="1"/>
    <col min="14597" max="14597" width="13" customWidth="1"/>
    <col min="14850" max="14850" width="23.85546875" customWidth="1"/>
    <col min="14851" max="14851" width="1.85546875" customWidth="1"/>
    <col min="14852" max="14852" width="12.140625" bestFit="1" customWidth="1"/>
    <col min="14853" max="14853" width="13" customWidth="1"/>
    <col min="15106" max="15106" width="23.85546875" customWidth="1"/>
    <col min="15107" max="15107" width="1.85546875" customWidth="1"/>
    <col min="15108" max="15108" width="12.140625" bestFit="1" customWidth="1"/>
    <col min="15109" max="15109" width="13" customWidth="1"/>
    <col min="15362" max="15362" width="23.85546875" customWidth="1"/>
    <col min="15363" max="15363" width="1.85546875" customWidth="1"/>
    <col min="15364" max="15364" width="12.140625" bestFit="1" customWidth="1"/>
    <col min="15365" max="15365" width="13" customWidth="1"/>
    <col min="15618" max="15618" width="23.85546875" customWidth="1"/>
    <col min="15619" max="15619" width="1.85546875" customWidth="1"/>
    <col min="15620" max="15620" width="12.140625" bestFit="1" customWidth="1"/>
    <col min="15621" max="15621" width="13" customWidth="1"/>
    <col min="15874" max="15874" width="23.85546875" customWidth="1"/>
    <col min="15875" max="15875" width="1.85546875" customWidth="1"/>
    <col min="15876" max="15876" width="12.140625" bestFit="1" customWidth="1"/>
    <col min="15877" max="15877" width="13" customWidth="1"/>
    <col min="16130" max="16130" width="23.85546875" customWidth="1"/>
    <col min="16131" max="16131" width="1.85546875" customWidth="1"/>
    <col min="16132" max="16132" width="12.140625" bestFit="1" customWidth="1"/>
    <col min="16133" max="16133" width="13" customWidth="1"/>
  </cols>
  <sheetData>
    <row r="1" spans="1:11" x14ac:dyDescent="0.2">
      <c r="A1" s="3" t="s">
        <v>57</v>
      </c>
      <c r="B1">
        <f>VLOOKUP(A1,D:E,2,FALSE)</f>
        <v>3</v>
      </c>
      <c r="D1" t="s">
        <v>36</v>
      </c>
      <c r="E1" t="s">
        <v>37</v>
      </c>
      <c r="H1"/>
    </row>
    <row r="2" spans="1:11" x14ac:dyDescent="0.2">
      <c r="D2" t="s">
        <v>38</v>
      </c>
      <c r="E2" t="s">
        <v>39</v>
      </c>
      <c r="H2"/>
      <c r="K2"/>
    </row>
    <row r="3" spans="1:11" x14ac:dyDescent="0.2">
      <c r="D3" t="s">
        <v>40</v>
      </c>
      <c r="E3" t="s">
        <v>41</v>
      </c>
      <c r="H3"/>
    </row>
    <row r="4" spans="1:11" x14ac:dyDescent="0.2">
      <c r="D4" t="s">
        <v>42</v>
      </c>
      <c r="E4" t="s">
        <v>43</v>
      </c>
    </row>
    <row r="5" spans="1:11" x14ac:dyDescent="0.2">
      <c r="D5" t="s">
        <v>44</v>
      </c>
      <c r="E5" t="s">
        <v>45</v>
      </c>
    </row>
    <row r="6" spans="1:11" ht="15" x14ac:dyDescent="0.3">
      <c r="D6" t="s">
        <v>46</v>
      </c>
      <c r="E6" s="6" t="s">
        <v>47</v>
      </c>
    </row>
    <row r="7" spans="1:11" x14ac:dyDescent="0.2">
      <c r="D7" t="s">
        <v>57</v>
      </c>
      <c r="E7">
        <v>3</v>
      </c>
    </row>
    <row r="8" spans="1:11" x14ac:dyDescent="0.2">
      <c r="D8" s="7"/>
    </row>
    <row r="1233" spans="5:5" x14ac:dyDescent="0.2">
      <c r="E1233" s="8"/>
    </row>
  </sheetData>
  <dataValidations count="2">
    <dataValidation type="list" showInputMessage="1" showErrorMessage="1" sqref="WVI98304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xr:uid="{00000000-0002-0000-0000-000000000000}">
      <formula1>$D$1:$D$6</formula1>
    </dataValidation>
    <dataValidation type="list" showInputMessage="1" showErrorMessage="1" sqref="A1" xr:uid="{00000000-0002-0000-0000-000001000000}">
      <formula1>$D$1:$D$7</formula1>
    </dataValidation>
  </dataValidation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I9"/>
  <sheetViews>
    <sheetView tabSelected="1" workbookViewId="0">
      <selection activeCell="F33" sqref="F33"/>
    </sheetView>
  </sheetViews>
  <sheetFormatPr baseColWidth="10" defaultRowHeight="12.75" x14ac:dyDescent="0.2"/>
  <cols>
    <col min="5" max="5" width="9.42578125" bestFit="1" customWidth="1"/>
    <col min="6" max="6" width="19.140625" bestFit="1" customWidth="1"/>
    <col min="7" max="7" width="10.85546875" bestFit="1" customWidth="1"/>
    <col min="8" max="8" width="7.5703125" bestFit="1" customWidth="1"/>
    <col min="9" max="9" width="10" bestFit="1" customWidth="1"/>
  </cols>
  <sheetData>
    <row r="1" spans="1:9" ht="18" x14ac:dyDescent="0.25">
      <c r="A1" s="2" t="s">
        <v>225</v>
      </c>
      <c r="E1" t="s">
        <v>58</v>
      </c>
      <c r="F1" t="s">
        <v>35</v>
      </c>
      <c r="G1" t="s">
        <v>34</v>
      </c>
      <c r="H1" t="s">
        <v>33</v>
      </c>
      <c r="I1" t="s">
        <v>32</v>
      </c>
    </row>
    <row r="2" spans="1:9" x14ac:dyDescent="0.2">
      <c r="E2" s="1" t="s">
        <v>31</v>
      </c>
      <c r="F2" s="1" t="s">
        <v>30</v>
      </c>
      <c r="G2" s="1" t="s">
        <v>29</v>
      </c>
      <c r="H2" s="1" t="s">
        <v>28</v>
      </c>
      <c r="I2" s="1" t="s">
        <v>4</v>
      </c>
    </row>
    <row r="3" spans="1:9" x14ac:dyDescent="0.2">
      <c r="A3" t="str">
        <f>_xll.DBSetQuery("select * from publishers where  country like "&amp;_xll.DBString(A4),activeConnString,Abfrage1[#All])</f>
        <v>Env:MSSQL, (last result:)Set OLEDB; ListObject to (bgQuery= False, ): select * from publishers where  country like '%'</v>
      </c>
      <c r="E3" s="1" t="s">
        <v>27</v>
      </c>
      <c r="F3" s="1" t="s">
        <v>26</v>
      </c>
      <c r="G3" s="1" t="s">
        <v>25</v>
      </c>
      <c r="H3" s="1" t="s">
        <v>24</v>
      </c>
      <c r="I3" s="1" t="s">
        <v>4</v>
      </c>
    </row>
    <row r="4" spans="1:9" x14ac:dyDescent="0.2">
      <c r="A4" s="11" t="s">
        <v>48</v>
      </c>
      <c r="E4" s="1" t="s">
        <v>23</v>
      </c>
      <c r="F4" s="1" t="s">
        <v>22</v>
      </c>
      <c r="G4" s="1" t="s">
        <v>21</v>
      </c>
      <c r="H4" s="1" t="s">
        <v>20</v>
      </c>
      <c r="I4" s="1" t="s">
        <v>4</v>
      </c>
    </row>
    <row r="5" spans="1:9" x14ac:dyDescent="0.2">
      <c r="E5" s="1" t="s">
        <v>19</v>
      </c>
      <c r="F5" s="1" t="s">
        <v>18</v>
      </c>
      <c r="G5" s="1" t="s">
        <v>17</v>
      </c>
      <c r="H5" s="1" t="s">
        <v>16</v>
      </c>
      <c r="I5" s="1" t="s">
        <v>4</v>
      </c>
    </row>
    <row r="6" spans="1:9" x14ac:dyDescent="0.2">
      <c r="E6" s="1" t="s">
        <v>15</v>
      </c>
      <c r="F6" s="1" t="s">
        <v>14</v>
      </c>
      <c r="G6" s="1" t="s">
        <v>13</v>
      </c>
      <c r="H6" s="1" t="s">
        <v>12</v>
      </c>
      <c r="I6" s="1" t="s">
        <v>4</v>
      </c>
    </row>
    <row r="7" spans="1:9" x14ac:dyDescent="0.2">
      <c r="E7" s="1" t="s">
        <v>11</v>
      </c>
      <c r="F7" s="1" t="s">
        <v>10</v>
      </c>
      <c r="G7" s="1" t="s">
        <v>230</v>
      </c>
      <c r="H7" s="1"/>
      <c r="I7" s="1" t="s">
        <v>9</v>
      </c>
    </row>
    <row r="8" spans="1:9" x14ac:dyDescent="0.2">
      <c r="E8" s="1" t="s">
        <v>8</v>
      </c>
      <c r="F8" s="1" t="s">
        <v>7</v>
      </c>
      <c r="G8" s="1" t="s">
        <v>6</v>
      </c>
      <c r="H8" s="1" t="s">
        <v>5</v>
      </c>
      <c r="I8" s="1" t="s">
        <v>4</v>
      </c>
    </row>
    <row r="9" spans="1:9" x14ac:dyDescent="0.2">
      <c r="E9" s="1" t="s">
        <v>3</v>
      </c>
      <c r="F9" s="1" t="s">
        <v>2</v>
      </c>
      <c r="G9" s="1" t="s">
        <v>1</v>
      </c>
      <c r="H9" s="1"/>
      <c r="I9" s="1" t="s">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J6"/>
  <sheetViews>
    <sheetView workbookViewId="0">
      <selection activeCell="A7" sqref="A7"/>
    </sheetView>
  </sheetViews>
  <sheetFormatPr baseColWidth="10" defaultRowHeight="12.75" x14ac:dyDescent="0.2"/>
  <cols>
    <col min="6" max="6" width="22.42578125" bestFit="1" customWidth="1"/>
    <col min="7" max="7" width="24" bestFit="1" customWidth="1"/>
    <col min="8" max="9" width="4" bestFit="1" customWidth="1"/>
    <col min="10" max="10" width="15.7109375" bestFit="1" customWidth="1"/>
    <col min="11" max="20" width="4" bestFit="1" customWidth="1"/>
    <col min="21" max="21" width="15.7109375" bestFit="1" customWidth="1"/>
  </cols>
  <sheetData>
    <row r="1" spans="1:10" ht="18" x14ac:dyDescent="0.25">
      <c r="A1" s="2" t="s">
        <v>51</v>
      </c>
      <c r="F1" s="9" t="s">
        <v>55</v>
      </c>
      <c r="G1" s="9" t="s">
        <v>56</v>
      </c>
    </row>
    <row r="2" spans="1:10" x14ac:dyDescent="0.2">
      <c r="F2" s="9" t="s">
        <v>49</v>
      </c>
      <c r="G2">
        <v>5</v>
      </c>
      <c r="H2">
        <v>8</v>
      </c>
      <c r="I2">
        <v>10</v>
      </c>
      <c r="J2" t="s">
        <v>50</v>
      </c>
    </row>
    <row r="3" spans="1:10" x14ac:dyDescent="0.2">
      <c r="F3" s="10" t="s">
        <v>52</v>
      </c>
      <c r="G3" s="1"/>
      <c r="H3" s="1"/>
      <c r="I3" s="1">
        <v>165</v>
      </c>
      <c r="J3" s="1">
        <v>165</v>
      </c>
    </row>
    <row r="4" spans="1:10" x14ac:dyDescent="0.2">
      <c r="A4" t="s">
        <v>59</v>
      </c>
      <c r="F4" s="10" t="s">
        <v>53</v>
      </c>
      <c r="G4" s="1"/>
      <c r="H4" s="1">
        <v>175</v>
      </c>
      <c r="I4" s="1"/>
      <c r="J4" s="1">
        <v>175</v>
      </c>
    </row>
    <row r="5" spans="1:10" x14ac:dyDescent="0.2">
      <c r="A5" s="11" t="s">
        <v>60</v>
      </c>
      <c r="F5" s="10" t="s">
        <v>54</v>
      </c>
      <c r="G5" s="1">
        <v>250</v>
      </c>
      <c r="H5" s="1"/>
      <c r="I5" s="1"/>
      <c r="J5" s="1">
        <v>250</v>
      </c>
    </row>
    <row r="6" spans="1:10" x14ac:dyDescent="0.2">
      <c r="A6" t="str">
        <f>_xll.DBSetQuery("select * from jobs where job_desc like "&amp;_xll.DBString(A5,"%"),activeConnString,F1)</f>
        <v>Env:MSSQL, (last result:)Set OLEDB; PivotTable to (bgQuery= False): select * from jobs where job_desc like 'p%'</v>
      </c>
      <c r="F6" s="10" t="s">
        <v>50</v>
      </c>
      <c r="G6" s="1">
        <v>250</v>
      </c>
      <c r="H6" s="1">
        <v>175</v>
      </c>
      <c r="I6" s="1">
        <v>165</v>
      </c>
      <c r="J6" s="1">
        <v>590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H57"/>
  <sheetViews>
    <sheetView workbookViewId="0">
      <selection activeCell="B10" sqref="B10"/>
    </sheetView>
  </sheetViews>
  <sheetFormatPr baseColWidth="10" defaultColWidth="9.140625" defaultRowHeight="15" x14ac:dyDescent="0.25"/>
  <cols>
    <col min="1" max="1" width="12.140625" style="12" bestFit="1" customWidth="1"/>
    <col min="2" max="2" width="9.5703125" style="12" bestFit="1" customWidth="1"/>
    <col min="3" max="3" width="8" style="12" bestFit="1" customWidth="1"/>
    <col min="4" max="4" width="10" style="12" bestFit="1" customWidth="1"/>
    <col min="5" max="5" width="8.85546875" style="12" bestFit="1" customWidth="1"/>
    <col min="6" max="6" width="9.28515625" style="12" bestFit="1" customWidth="1"/>
    <col min="7" max="7" width="9.42578125" style="12" bestFit="1" customWidth="1"/>
    <col min="8" max="8" width="15.28515625" style="12" bestFit="1" customWidth="1"/>
    <col min="9" max="9" width="7.5703125" style="12" customWidth="1"/>
    <col min="10" max="10" width="10" style="12" customWidth="1"/>
    <col min="11" max="11" width="15.85546875" style="12" customWidth="1"/>
    <col min="12" max="12" width="14.5703125" style="12" customWidth="1"/>
    <col min="13" max="13" width="17.140625" style="12" customWidth="1"/>
    <col min="14" max="14" width="15.85546875" style="12" customWidth="1"/>
    <col min="15" max="15" width="22.28515625" style="12" customWidth="1"/>
    <col min="16" max="16" width="12.85546875" style="12" customWidth="1"/>
    <col min="17" max="17" width="25.85546875" style="12" customWidth="1"/>
    <col min="18" max="18" width="15" style="12" customWidth="1"/>
    <col min="19" max="19" width="15.7109375" style="12" customWidth="1"/>
    <col min="20" max="20" width="7.7109375" style="12" customWidth="1"/>
    <col min="21" max="21" width="15.28515625" style="12" customWidth="1"/>
    <col min="22" max="24" width="9.28515625" style="12" bestFit="1" customWidth="1"/>
    <col min="25" max="25" width="29.42578125" style="12" customWidth="1"/>
    <col min="26" max="26" width="30.28515625" style="12" customWidth="1"/>
    <col min="27" max="27" width="25.7109375" style="12" customWidth="1"/>
    <col min="28" max="30" width="12.28515625" style="12" customWidth="1"/>
    <col min="31" max="31" width="15.7109375" style="12" customWidth="1"/>
    <col min="32" max="32" width="18" style="12" customWidth="1"/>
    <col min="33" max="33" width="15.85546875" style="12" customWidth="1"/>
    <col min="34" max="34" width="13.140625" style="12" customWidth="1"/>
    <col min="35" max="35" width="11.42578125" style="12" customWidth="1"/>
    <col min="36" max="36" width="12.7109375" style="12" customWidth="1"/>
    <col min="37" max="37" width="7.28515625" style="12" customWidth="1"/>
    <col min="38" max="38" width="13.140625" style="12" customWidth="1"/>
    <col min="39" max="39" width="9.5703125" style="12" customWidth="1"/>
    <col min="40" max="40" width="15.140625" style="12" customWidth="1"/>
    <col min="41" max="41" width="5.85546875" style="12" customWidth="1"/>
    <col min="42" max="42" width="6.140625" style="12" customWidth="1"/>
    <col min="43" max="43" width="7.42578125" style="12" customWidth="1"/>
    <col min="44" max="44" width="22.140625" style="12" customWidth="1"/>
    <col min="45" max="45" width="12.28515625" style="12" customWidth="1"/>
    <col min="46" max="46" width="8.140625" style="12" customWidth="1"/>
    <col min="47" max="47" width="12.42578125" style="12" customWidth="1"/>
    <col min="48" max="48" width="14" style="12" customWidth="1"/>
    <col min="49" max="49" width="9.42578125" style="12" customWidth="1"/>
    <col min="50" max="50" width="13.85546875" style="12" customWidth="1"/>
    <col min="51" max="51" width="18" style="12" customWidth="1"/>
    <col min="52" max="52" width="14" style="12" customWidth="1"/>
    <col min="53" max="54" width="17.5703125" style="12" customWidth="1"/>
    <col min="55" max="55" width="15.5703125" style="12" customWidth="1"/>
    <col min="56" max="56" width="16.7109375" style="12" customWidth="1"/>
    <col min="57" max="57" width="12.28515625" style="12" customWidth="1"/>
    <col min="58" max="58" width="11.5703125" style="12" customWidth="1"/>
    <col min="59" max="59" width="14.5703125" style="12" customWidth="1"/>
    <col min="60" max="60" width="30.7109375" style="12" customWidth="1"/>
    <col min="61" max="61" width="9.140625" style="12"/>
    <col min="62" max="62" width="18.140625" style="12" customWidth="1"/>
    <col min="63" max="63" width="25.140625" style="12" customWidth="1"/>
    <col min="64" max="64" width="14.140625" style="12" customWidth="1"/>
    <col min="65" max="65" width="14.42578125" style="12" customWidth="1"/>
    <col min="66" max="66" width="15.7109375" style="12" customWidth="1"/>
    <col min="67" max="67" width="11" style="12" customWidth="1"/>
    <col min="68" max="16384" width="9.140625" style="12"/>
  </cols>
  <sheetData>
    <row r="1" spans="1:8" ht="18" x14ac:dyDescent="0.25">
      <c r="A1" s="2" t="s">
        <v>224</v>
      </c>
    </row>
    <row r="2" spans="1:8" x14ac:dyDescent="0.25">
      <c r="A2" s="17" t="s">
        <v>79</v>
      </c>
      <c r="B2" s="12" t="str">
        <f>_xll.DBSetQuery("select * from employee where fname like "&amp;_xll.DBString(A2,"%"),activeConnString,employee1[[#Headers],[emp_id]])</f>
        <v>Env:MSSQL, (last result:)Set OLEDB; ListObject to (bgQuery= True, ): select * from employee where fname like 'h%'</v>
      </c>
    </row>
    <row r="3" spans="1:8" x14ac:dyDescent="0.25">
      <c r="A3" s="12" t="s">
        <v>78</v>
      </c>
      <c r="B3" s="12" t="s">
        <v>77</v>
      </c>
      <c r="C3" s="12" t="s">
        <v>76</v>
      </c>
      <c r="D3" s="12" t="s">
        <v>75</v>
      </c>
      <c r="E3" s="12" t="s">
        <v>74</v>
      </c>
      <c r="F3" s="12" t="s">
        <v>73</v>
      </c>
      <c r="G3" s="12" t="s">
        <v>58</v>
      </c>
      <c r="H3" s="12" t="s">
        <v>72</v>
      </c>
    </row>
    <row r="4" spans="1:8" x14ac:dyDescent="0.25">
      <c r="A4" s="12" t="s">
        <v>71</v>
      </c>
      <c r="B4" s="12" t="s">
        <v>70</v>
      </c>
      <c r="C4" s="12" t="s">
        <v>226</v>
      </c>
      <c r="D4" s="12" t="s">
        <v>68</v>
      </c>
      <c r="E4" s="12">
        <v>5</v>
      </c>
      <c r="F4" s="12">
        <v>160</v>
      </c>
      <c r="G4" s="12" t="s">
        <v>27</v>
      </c>
      <c r="H4" s="13">
        <v>32772</v>
      </c>
    </row>
    <row r="5" spans="1:8" x14ac:dyDescent="0.25">
      <c r="A5" s="14" t="s">
        <v>67</v>
      </c>
      <c r="B5" s="14" t="s">
        <v>66</v>
      </c>
      <c r="C5" s="14" t="s">
        <v>62</v>
      </c>
      <c r="D5" s="14" t="s">
        <v>65</v>
      </c>
      <c r="E5" s="14">
        <v>7</v>
      </c>
      <c r="F5" s="14">
        <v>120</v>
      </c>
      <c r="G5" s="14" t="s">
        <v>3</v>
      </c>
      <c r="H5" s="15">
        <v>34047</v>
      </c>
    </row>
    <row r="6" spans="1:8" x14ac:dyDescent="0.25">
      <c r="A6" s="14" t="s">
        <v>64</v>
      </c>
      <c r="B6" s="14" t="s">
        <v>63</v>
      </c>
      <c r="C6" s="14" t="s">
        <v>62</v>
      </c>
      <c r="D6" s="14" t="s">
        <v>61</v>
      </c>
      <c r="E6" s="14">
        <v>12</v>
      </c>
      <c r="F6" s="14">
        <v>100</v>
      </c>
      <c r="G6" s="14" t="s">
        <v>31</v>
      </c>
      <c r="H6" s="15">
        <v>32466</v>
      </c>
    </row>
    <row r="9" spans="1:8" x14ac:dyDescent="0.25">
      <c r="A9" s="16"/>
      <c r="B9" s="12" t="str">
        <f>_xll.DBSetQuery("select * from employee where fname like "&amp;_xll.DBString(A9,"%"),activeConnString,employee2[#Headers])</f>
        <v>Env:MSSQL, (last result:)Set OLEDB; ListObject to (bgQuery= False, ): select * from employee where fname like '%'</v>
      </c>
    </row>
    <row r="10" spans="1:8" x14ac:dyDescent="0.25">
      <c r="A10" s="12" t="s">
        <v>78</v>
      </c>
      <c r="B10" s="12" t="s">
        <v>77</v>
      </c>
      <c r="C10" s="12" t="s">
        <v>76</v>
      </c>
      <c r="D10" s="12" t="s">
        <v>75</v>
      </c>
      <c r="E10" s="12" t="s">
        <v>74</v>
      </c>
      <c r="F10" s="12" t="s">
        <v>73</v>
      </c>
      <c r="G10" s="12" t="s">
        <v>58</v>
      </c>
      <c r="H10" s="12" t="s">
        <v>72</v>
      </c>
    </row>
    <row r="11" spans="1:8" x14ac:dyDescent="0.25">
      <c r="A11" s="12" t="s">
        <v>215</v>
      </c>
      <c r="B11" s="12" t="s">
        <v>84</v>
      </c>
      <c r="C11" s="12" t="s">
        <v>62</v>
      </c>
      <c r="D11" s="12" t="s">
        <v>86</v>
      </c>
      <c r="E11" s="12">
        <v>10</v>
      </c>
      <c r="F11" s="12">
        <v>75</v>
      </c>
      <c r="G11" s="12" t="s">
        <v>11</v>
      </c>
      <c r="H11" s="13">
        <v>39017.034039351849</v>
      </c>
    </row>
    <row r="12" spans="1:8" x14ac:dyDescent="0.25">
      <c r="A12" s="12" t="s">
        <v>83</v>
      </c>
      <c r="B12" s="12" t="s">
        <v>84</v>
      </c>
      <c r="C12" s="12" t="s">
        <v>85</v>
      </c>
      <c r="D12" s="12" t="s">
        <v>86</v>
      </c>
      <c r="E12" s="12">
        <v>13</v>
      </c>
      <c r="F12" s="12">
        <v>35</v>
      </c>
      <c r="G12" s="12" t="s">
        <v>27</v>
      </c>
      <c r="H12" s="13">
        <v>33843</v>
      </c>
    </row>
    <row r="13" spans="1:8" x14ac:dyDescent="0.25">
      <c r="A13" s="12" t="s">
        <v>87</v>
      </c>
      <c r="B13" s="12" t="s">
        <v>88</v>
      </c>
      <c r="C13" s="12" t="s">
        <v>89</v>
      </c>
      <c r="D13" s="12" t="s">
        <v>90</v>
      </c>
      <c r="E13" s="12">
        <v>14</v>
      </c>
      <c r="F13" s="12">
        <v>89</v>
      </c>
      <c r="G13" s="12" t="s">
        <v>23</v>
      </c>
      <c r="H13" s="13">
        <v>33231</v>
      </c>
    </row>
    <row r="14" spans="1:8" x14ac:dyDescent="0.25">
      <c r="A14" s="14" t="s">
        <v>91</v>
      </c>
      <c r="B14" s="14" t="s">
        <v>92</v>
      </c>
      <c r="C14" s="14" t="s">
        <v>93</v>
      </c>
      <c r="D14" s="14" t="s">
        <v>94</v>
      </c>
      <c r="E14" s="14">
        <v>6</v>
      </c>
      <c r="F14" s="14">
        <v>140</v>
      </c>
      <c r="G14" s="14" t="s">
        <v>27</v>
      </c>
      <c r="H14" s="15">
        <v>33129</v>
      </c>
    </row>
    <row r="15" spans="1:8" x14ac:dyDescent="0.25">
      <c r="A15" s="14" t="s">
        <v>71</v>
      </c>
      <c r="B15" s="14" t="s">
        <v>70</v>
      </c>
      <c r="C15" s="14" t="s">
        <v>226</v>
      </c>
      <c r="D15" s="14" t="s">
        <v>68</v>
      </c>
      <c r="E15" s="14">
        <v>5</v>
      </c>
      <c r="F15" s="14">
        <v>160</v>
      </c>
      <c r="G15" s="14" t="s">
        <v>27</v>
      </c>
      <c r="H15" s="15">
        <v>32772</v>
      </c>
    </row>
    <row r="16" spans="1:8" x14ac:dyDescent="0.25">
      <c r="A16" s="14" t="s">
        <v>95</v>
      </c>
      <c r="B16" s="14" t="s">
        <v>96</v>
      </c>
      <c r="C16" s="14" t="s">
        <v>216</v>
      </c>
      <c r="D16" s="14" t="s">
        <v>97</v>
      </c>
      <c r="E16" s="14">
        <v>7</v>
      </c>
      <c r="F16" s="14">
        <v>120</v>
      </c>
      <c r="G16" s="14" t="s">
        <v>27</v>
      </c>
      <c r="H16" s="15">
        <v>33282</v>
      </c>
    </row>
    <row r="17" spans="1:8" x14ac:dyDescent="0.25">
      <c r="A17" s="14" t="s">
        <v>82</v>
      </c>
      <c r="B17" s="14" t="s">
        <v>81</v>
      </c>
      <c r="C17" s="14"/>
      <c r="D17" s="14" t="s">
        <v>80</v>
      </c>
      <c r="E17" s="14">
        <v>4</v>
      </c>
      <c r="F17" s="14">
        <v>227</v>
      </c>
      <c r="G17" s="14" t="s">
        <v>8</v>
      </c>
      <c r="H17" s="15">
        <v>33180</v>
      </c>
    </row>
    <row r="18" spans="1:8" x14ac:dyDescent="0.25">
      <c r="A18" s="14" t="s">
        <v>98</v>
      </c>
      <c r="B18" s="14" t="s">
        <v>99</v>
      </c>
      <c r="C18" s="14" t="s">
        <v>100</v>
      </c>
      <c r="D18" s="14" t="s">
        <v>101</v>
      </c>
      <c r="E18" s="14">
        <v>6</v>
      </c>
      <c r="F18" s="14">
        <v>215</v>
      </c>
      <c r="G18" s="14" t="s">
        <v>8</v>
      </c>
      <c r="H18" s="15">
        <v>32823</v>
      </c>
    </row>
    <row r="19" spans="1:8" x14ac:dyDescent="0.25">
      <c r="A19" s="14" t="s">
        <v>102</v>
      </c>
      <c r="B19" s="14" t="s">
        <v>217</v>
      </c>
      <c r="C19" s="14" t="s">
        <v>216</v>
      </c>
      <c r="D19" s="14" t="s">
        <v>103</v>
      </c>
      <c r="E19" s="14">
        <v>10</v>
      </c>
      <c r="F19" s="14">
        <v>87</v>
      </c>
      <c r="G19" s="14" t="s">
        <v>23</v>
      </c>
      <c r="H19" s="15">
        <v>33537</v>
      </c>
    </row>
    <row r="20" spans="1:8" x14ac:dyDescent="0.25">
      <c r="A20" s="14" t="s">
        <v>104</v>
      </c>
      <c r="B20" s="14" t="s">
        <v>105</v>
      </c>
      <c r="C20" s="14" t="s">
        <v>85</v>
      </c>
      <c r="D20" s="14" t="s">
        <v>106</v>
      </c>
      <c r="E20" s="14">
        <v>3</v>
      </c>
      <c r="F20" s="14">
        <v>200</v>
      </c>
      <c r="G20" s="14" t="s">
        <v>8</v>
      </c>
      <c r="H20" s="15">
        <v>33435</v>
      </c>
    </row>
    <row r="21" spans="1:8" x14ac:dyDescent="0.25">
      <c r="A21" s="14" t="s">
        <v>110</v>
      </c>
      <c r="B21" s="14" t="s">
        <v>111</v>
      </c>
      <c r="C21" s="14" t="s">
        <v>112</v>
      </c>
      <c r="D21" s="14" t="s">
        <v>113</v>
      </c>
      <c r="E21" s="14">
        <v>10</v>
      </c>
      <c r="F21" s="14">
        <v>75</v>
      </c>
      <c r="G21" s="14" t="s">
        <v>27</v>
      </c>
      <c r="H21" s="15">
        <v>33741</v>
      </c>
    </row>
    <row r="22" spans="1:8" x14ac:dyDescent="0.25">
      <c r="A22" s="14" t="s">
        <v>114</v>
      </c>
      <c r="B22" s="14" t="s">
        <v>115</v>
      </c>
      <c r="C22" s="14" t="s">
        <v>116</v>
      </c>
      <c r="D22" s="14" t="s">
        <v>117</v>
      </c>
      <c r="E22" s="14">
        <v>5</v>
      </c>
      <c r="F22" s="14">
        <v>159</v>
      </c>
      <c r="G22" s="14" t="s">
        <v>27</v>
      </c>
      <c r="H22" s="15">
        <v>34200</v>
      </c>
    </row>
    <row r="23" spans="1:8" x14ac:dyDescent="0.25">
      <c r="A23" s="14" t="s">
        <v>118</v>
      </c>
      <c r="B23" s="14" t="s">
        <v>119</v>
      </c>
      <c r="C23" s="14" t="s">
        <v>120</v>
      </c>
      <c r="D23" s="14" t="s">
        <v>121</v>
      </c>
      <c r="E23" s="14">
        <v>5</v>
      </c>
      <c r="F23" s="14">
        <v>211</v>
      </c>
      <c r="G23" s="14" t="s">
        <v>3</v>
      </c>
      <c r="H23" s="15">
        <v>32619</v>
      </c>
    </row>
    <row r="24" spans="1:8" x14ac:dyDescent="0.25">
      <c r="A24" s="14" t="s">
        <v>122</v>
      </c>
      <c r="B24" s="14" t="s">
        <v>123</v>
      </c>
      <c r="C24" s="14" t="s">
        <v>124</v>
      </c>
      <c r="D24" s="14" t="s">
        <v>125</v>
      </c>
      <c r="E24" s="14">
        <v>7</v>
      </c>
      <c r="F24" s="14">
        <v>195</v>
      </c>
      <c r="G24" s="14" t="s">
        <v>31</v>
      </c>
      <c r="H24" s="15">
        <v>34098</v>
      </c>
    </row>
    <row r="25" spans="1:8" x14ac:dyDescent="0.25">
      <c r="A25" s="14" t="s">
        <v>218</v>
      </c>
      <c r="B25" s="14" t="s">
        <v>219</v>
      </c>
      <c r="C25" s="14"/>
      <c r="D25" s="14" t="s">
        <v>220</v>
      </c>
      <c r="E25" s="14">
        <v>7</v>
      </c>
      <c r="F25" s="14">
        <v>170</v>
      </c>
      <c r="G25" s="14" t="s">
        <v>23</v>
      </c>
      <c r="H25" s="15">
        <v>40001</v>
      </c>
    </row>
    <row r="26" spans="1:8" x14ac:dyDescent="0.25">
      <c r="A26" s="14" t="s">
        <v>126</v>
      </c>
      <c r="B26" s="14" t="s">
        <v>127</v>
      </c>
      <c r="C26" s="14" t="s">
        <v>128</v>
      </c>
      <c r="D26" s="14" t="s">
        <v>129</v>
      </c>
      <c r="E26" s="14">
        <v>9</v>
      </c>
      <c r="F26" s="14">
        <v>170</v>
      </c>
      <c r="G26" s="14" t="s">
        <v>3</v>
      </c>
      <c r="H26" s="15">
        <v>34404</v>
      </c>
    </row>
    <row r="27" spans="1:8" x14ac:dyDescent="0.25">
      <c r="A27" s="14" t="s">
        <v>130</v>
      </c>
      <c r="B27" s="14" t="s">
        <v>131</v>
      </c>
      <c r="C27" s="14" t="s">
        <v>120</v>
      </c>
      <c r="D27" s="14" t="s">
        <v>132</v>
      </c>
      <c r="E27" s="14">
        <v>14</v>
      </c>
      <c r="F27" s="14">
        <v>100</v>
      </c>
      <c r="G27" s="14" t="s">
        <v>31</v>
      </c>
      <c r="H27" s="15">
        <v>33894</v>
      </c>
    </row>
    <row r="28" spans="1:8" x14ac:dyDescent="0.25">
      <c r="A28" s="14" t="s">
        <v>133</v>
      </c>
      <c r="B28" s="14" t="s">
        <v>134</v>
      </c>
      <c r="C28" s="14" t="s">
        <v>135</v>
      </c>
      <c r="D28" s="14" t="s">
        <v>136</v>
      </c>
      <c r="E28" s="14">
        <v>6</v>
      </c>
      <c r="F28" s="14">
        <v>220</v>
      </c>
      <c r="G28" s="14" t="s">
        <v>31</v>
      </c>
      <c r="H28" s="15">
        <v>34455</v>
      </c>
    </row>
    <row r="29" spans="1:8" x14ac:dyDescent="0.25">
      <c r="A29" s="14" t="s">
        <v>137</v>
      </c>
      <c r="B29" s="14" t="s">
        <v>138</v>
      </c>
      <c r="C29" s="14" t="s">
        <v>139</v>
      </c>
      <c r="D29" s="14" t="s">
        <v>140</v>
      </c>
      <c r="E29" s="14">
        <v>10</v>
      </c>
      <c r="F29" s="14">
        <v>80</v>
      </c>
      <c r="G29" s="14" t="s">
        <v>3</v>
      </c>
      <c r="H29" s="15">
        <v>34302</v>
      </c>
    </row>
    <row r="30" spans="1:8" x14ac:dyDescent="0.25">
      <c r="A30" s="14" t="s">
        <v>141</v>
      </c>
      <c r="B30" s="14" t="s">
        <v>142</v>
      </c>
      <c r="C30" s="14" t="s">
        <v>143</v>
      </c>
      <c r="D30" s="14" t="s">
        <v>144</v>
      </c>
      <c r="E30" s="14">
        <v>5</v>
      </c>
      <c r="F30" s="14">
        <v>172</v>
      </c>
      <c r="G30" s="14" t="s">
        <v>11</v>
      </c>
      <c r="H30" s="15">
        <v>33384</v>
      </c>
    </row>
    <row r="31" spans="1:8" x14ac:dyDescent="0.25">
      <c r="A31" s="14" t="s">
        <v>145</v>
      </c>
      <c r="B31" s="14" t="s">
        <v>146</v>
      </c>
      <c r="C31" s="14" t="s">
        <v>216</v>
      </c>
      <c r="D31" s="14" t="s">
        <v>147</v>
      </c>
      <c r="E31" s="14">
        <v>7</v>
      </c>
      <c r="F31" s="14">
        <v>135</v>
      </c>
      <c r="G31" s="14" t="s">
        <v>23</v>
      </c>
      <c r="H31" s="15">
        <v>33690</v>
      </c>
    </row>
    <row r="32" spans="1:8" x14ac:dyDescent="0.25">
      <c r="A32" s="14" t="s">
        <v>148</v>
      </c>
      <c r="B32" s="14" t="s">
        <v>149</v>
      </c>
      <c r="C32" s="14" t="s">
        <v>69</v>
      </c>
      <c r="D32" s="14" t="s">
        <v>150</v>
      </c>
      <c r="E32" s="14">
        <v>12</v>
      </c>
      <c r="F32" s="14">
        <v>32</v>
      </c>
      <c r="G32" s="14" t="s">
        <v>23</v>
      </c>
      <c r="H32" s="15">
        <v>32670</v>
      </c>
    </row>
    <row r="33" spans="1:8" x14ac:dyDescent="0.25">
      <c r="A33" s="14" t="s">
        <v>151</v>
      </c>
      <c r="B33" s="14" t="s">
        <v>152</v>
      </c>
      <c r="C33" s="14" t="s">
        <v>62</v>
      </c>
      <c r="D33" s="14" t="s">
        <v>153</v>
      </c>
      <c r="E33" s="14">
        <v>5</v>
      </c>
      <c r="F33" s="14">
        <v>175</v>
      </c>
      <c r="G33" s="14" t="s">
        <v>31</v>
      </c>
      <c r="H33" s="15">
        <v>33027</v>
      </c>
    </row>
    <row r="34" spans="1:8" x14ac:dyDescent="0.25">
      <c r="A34" s="14" t="s">
        <v>154</v>
      </c>
      <c r="B34" s="14" t="s">
        <v>155</v>
      </c>
      <c r="C34" s="14" t="s">
        <v>156</v>
      </c>
      <c r="D34" s="14" t="s">
        <v>157</v>
      </c>
      <c r="E34" s="14">
        <v>14</v>
      </c>
      <c r="F34" s="14">
        <v>35</v>
      </c>
      <c r="G34" s="14" t="s">
        <v>27</v>
      </c>
      <c r="H34" s="15">
        <v>33078</v>
      </c>
    </row>
    <row r="35" spans="1:8" x14ac:dyDescent="0.25">
      <c r="A35" s="14" t="s">
        <v>158</v>
      </c>
      <c r="B35" s="14" t="s">
        <v>159</v>
      </c>
      <c r="C35" s="14" t="s">
        <v>160</v>
      </c>
      <c r="D35" s="14" t="s">
        <v>161</v>
      </c>
      <c r="E35" s="14">
        <v>11</v>
      </c>
      <c r="F35" s="14">
        <v>150</v>
      </c>
      <c r="G35" s="14" t="s">
        <v>3</v>
      </c>
      <c r="H35" s="15">
        <v>32721</v>
      </c>
    </row>
    <row r="36" spans="1:8" x14ac:dyDescent="0.25">
      <c r="A36" s="14" t="s">
        <v>162</v>
      </c>
      <c r="B36" s="14" t="s">
        <v>163</v>
      </c>
      <c r="C36" s="14" t="s">
        <v>69</v>
      </c>
      <c r="D36" s="14" t="s">
        <v>164</v>
      </c>
      <c r="E36" s="14">
        <v>11</v>
      </c>
      <c r="F36" s="14">
        <v>150</v>
      </c>
      <c r="G36" s="14" t="s">
        <v>31</v>
      </c>
      <c r="H36" s="15">
        <v>33486</v>
      </c>
    </row>
    <row r="37" spans="1:8" x14ac:dyDescent="0.25">
      <c r="A37" s="14" t="s">
        <v>165</v>
      </c>
      <c r="B37" s="14" t="s">
        <v>166</v>
      </c>
      <c r="C37" s="14" t="s">
        <v>167</v>
      </c>
      <c r="D37" s="14" t="s">
        <v>168</v>
      </c>
      <c r="E37" s="14">
        <v>5</v>
      </c>
      <c r="F37" s="14">
        <v>198</v>
      </c>
      <c r="G37" s="14" t="s">
        <v>19</v>
      </c>
      <c r="H37" s="15">
        <v>34251</v>
      </c>
    </row>
    <row r="38" spans="1:8" x14ac:dyDescent="0.25">
      <c r="A38" s="14" t="s">
        <v>67</v>
      </c>
      <c r="B38" s="14" t="s">
        <v>66</v>
      </c>
      <c r="C38" s="14" t="s">
        <v>62</v>
      </c>
      <c r="D38" s="14" t="s">
        <v>65</v>
      </c>
      <c r="E38" s="14">
        <v>7</v>
      </c>
      <c r="F38" s="14">
        <v>120</v>
      </c>
      <c r="G38" s="14" t="s">
        <v>3</v>
      </c>
      <c r="H38" s="15">
        <v>34047</v>
      </c>
    </row>
    <row r="39" spans="1:8" x14ac:dyDescent="0.25">
      <c r="A39" s="14" t="s">
        <v>169</v>
      </c>
      <c r="B39" s="14" t="s">
        <v>170</v>
      </c>
      <c r="C39" s="14" t="s">
        <v>93</v>
      </c>
      <c r="D39" s="14" t="s">
        <v>171</v>
      </c>
      <c r="E39" s="14">
        <v>13</v>
      </c>
      <c r="F39" s="14">
        <v>100</v>
      </c>
      <c r="G39" s="14" t="s">
        <v>31</v>
      </c>
      <c r="H39" s="15">
        <v>32313</v>
      </c>
    </row>
    <row r="40" spans="1:8" x14ac:dyDescent="0.25">
      <c r="A40" s="14" t="s">
        <v>172</v>
      </c>
      <c r="B40" s="14" t="s">
        <v>173</v>
      </c>
      <c r="C40" s="14" t="s">
        <v>174</v>
      </c>
      <c r="D40" s="14" t="s">
        <v>175</v>
      </c>
      <c r="E40" s="14">
        <v>5</v>
      </c>
      <c r="F40" s="14">
        <v>150</v>
      </c>
      <c r="G40" s="14" t="s">
        <v>23</v>
      </c>
      <c r="H40" s="15">
        <v>33333</v>
      </c>
    </row>
    <row r="41" spans="1:8" x14ac:dyDescent="0.25">
      <c r="A41" s="14" t="s">
        <v>176</v>
      </c>
      <c r="B41" s="14" t="s">
        <v>177</v>
      </c>
      <c r="C41" s="14" t="s">
        <v>62</v>
      </c>
      <c r="D41" s="14" t="s">
        <v>178</v>
      </c>
      <c r="E41" s="14">
        <v>11</v>
      </c>
      <c r="F41" s="14">
        <v>112</v>
      </c>
      <c r="G41" s="14" t="s">
        <v>23</v>
      </c>
      <c r="H41" s="15">
        <v>33945</v>
      </c>
    </row>
    <row r="42" spans="1:8" x14ac:dyDescent="0.25">
      <c r="A42" s="14" t="s">
        <v>179</v>
      </c>
      <c r="B42" s="14" t="s">
        <v>180</v>
      </c>
      <c r="C42" s="14" t="s">
        <v>89</v>
      </c>
      <c r="D42" s="14" t="s">
        <v>181</v>
      </c>
      <c r="E42" s="14">
        <v>8</v>
      </c>
      <c r="F42" s="14">
        <v>125</v>
      </c>
      <c r="G42" s="14" t="s">
        <v>23</v>
      </c>
      <c r="H42" s="15">
        <v>34353</v>
      </c>
    </row>
    <row r="43" spans="1:8" x14ac:dyDescent="0.25">
      <c r="A43" s="14" t="s">
        <v>182</v>
      </c>
      <c r="B43" s="14" t="s">
        <v>183</v>
      </c>
      <c r="C43" s="14" t="s">
        <v>69</v>
      </c>
      <c r="D43" s="14" t="s">
        <v>184</v>
      </c>
      <c r="E43" s="14">
        <v>8</v>
      </c>
      <c r="F43" s="14">
        <v>101</v>
      </c>
      <c r="G43" s="14" t="s">
        <v>3</v>
      </c>
      <c r="H43" s="15">
        <v>32517</v>
      </c>
    </row>
    <row r="44" spans="1:8" x14ac:dyDescent="0.25">
      <c r="A44" s="14" t="s">
        <v>185</v>
      </c>
      <c r="B44" s="14" t="s">
        <v>146</v>
      </c>
      <c r="C44" s="14" t="s">
        <v>128</v>
      </c>
      <c r="D44" s="14" t="s">
        <v>186</v>
      </c>
      <c r="E44" s="14">
        <v>5</v>
      </c>
      <c r="F44" s="14">
        <v>246</v>
      </c>
      <c r="G44" s="14" t="s">
        <v>15</v>
      </c>
      <c r="H44" s="15">
        <v>32568</v>
      </c>
    </row>
    <row r="45" spans="1:8" x14ac:dyDescent="0.25">
      <c r="A45" s="14" t="s">
        <v>107</v>
      </c>
      <c r="B45" s="14" t="s">
        <v>108</v>
      </c>
      <c r="C45" s="14" t="s">
        <v>109</v>
      </c>
      <c r="D45" s="14" t="s">
        <v>54</v>
      </c>
      <c r="E45" s="14">
        <v>8</v>
      </c>
      <c r="F45" s="14">
        <v>100</v>
      </c>
      <c r="G45" s="14" t="s">
        <v>27</v>
      </c>
      <c r="H45" s="15">
        <v>33996</v>
      </c>
    </row>
    <row r="46" spans="1:8" x14ac:dyDescent="0.25">
      <c r="A46" s="14" t="s">
        <v>187</v>
      </c>
      <c r="B46" s="14" t="s">
        <v>188</v>
      </c>
      <c r="C46" s="14" t="s">
        <v>69</v>
      </c>
      <c r="D46" s="14" t="s">
        <v>189</v>
      </c>
      <c r="E46" s="14">
        <v>9</v>
      </c>
      <c r="F46" s="14">
        <v>75</v>
      </c>
      <c r="G46" s="14" t="s">
        <v>27</v>
      </c>
      <c r="H46" s="15">
        <v>33639</v>
      </c>
    </row>
    <row r="47" spans="1:8" x14ac:dyDescent="0.25">
      <c r="A47" s="14" t="s">
        <v>190</v>
      </c>
      <c r="B47" s="14" t="s">
        <v>191</v>
      </c>
      <c r="C47" s="14" t="s">
        <v>192</v>
      </c>
      <c r="D47" s="14" t="s">
        <v>193</v>
      </c>
      <c r="E47" s="14">
        <v>6</v>
      </c>
      <c r="F47" s="14">
        <v>192</v>
      </c>
      <c r="G47" s="14" t="s">
        <v>23</v>
      </c>
      <c r="H47" s="15">
        <v>33588</v>
      </c>
    </row>
    <row r="48" spans="1:8" x14ac:dyDescent="0.25">
      <c r="A48" s="14" t="s">
        <v>194</v>
      </c>
      <c r="B48" s="14" t="s">
        <v>195</v>
      </c>
      <c r="C48" s="14" t="s">
        <v>69</v>
      </c>
      <c r="D48" s="14" t="s">
        <v>196</v>
      </c>
      <c r="E48" s="14">
        <v>6</v>
      </c>
      <c r="F48" s="14">
        <v>152</v>
      </c>
      <c r="G48" s="14" t="s">
        <v>3</v>
      </c>
      <c r="H48" s="15">
        <v>32925</v>
      </c>
    </row>
    <row r="49" spans="1:8" x14ac:dyDescent="0.25">
      <c r="A49" s="14" t="s">
        <v>227</v>
      </c>
      <c r="B49" s="14" t="s">
        <v>228</v>
      </c>
      <c r="C49" s="14"/>
      <c r="D49" s="14" t="s">
        <v>229</v>
      </c>
      <c r="E49" s="14">
        <v>7</v>
      </c>
      <c r="F49" s="14">
        <v>170</v>
      </c>
      <c r="G49" s="14" t="s">
        <v>23</v>
      </c>
      <c r="H49" s="15">
        <v>40001</v>
      </c>
    </row>
    <row r="50" spans="1:8" x14ac:dyDescent="0.25">
      <c r="A50" s="14" t="s">
        <v>197</v>
      </c>
      <c r="B50" s="14" t="s">
        <v>198</v>
      </c>
      <c r="C50" s="14" t="s">
        <v>85</v>
      </c>
      <c r="D50" s="14" t="s">
        <v>199</v>
      </c>
      <c r="E50" s="14">
        <v>8</v>
      </c>
      <c r="F50" s="14">
        <v>175</v>
      </c>
      <c r="G50" s="14" t="s">
        <v>31</v>
      </c>
      <c r="H50" s="15">
        <v>34149</v>
      </c>
    </row>
    <row r="51" spans="1:8" x14ac:dyDescent="0.25">
      <c r="A51" s="14" t="s">
        <v>200</v>
      </c>
      <c r="B51" s="14" t="s">
        <v>201</v>
      </c>
      <c r="C51" s="14" t="s">
        <v>135</v>
      </c>
      <c r="D51" s="14" t="s">
        <v>202</v>
      </c>
      <c r="E51" s="14">
        <v>13</v>
      </c>
      <c r="F51" s="14">
        <v>64</v>
      </c>
      <c r="G51" s="14" t="s">
        <v>23</v>
      </c>
      <c r="H51" s="15">
        <v>33792</v>
      </c>
    </row>
    <row r="52" spans="1:8" x14ac:dyDescent="0.25">
      <c r="A52" s="14" t="s">
        <v>203</v>
      </c>
      <c r="B52" s="14" t="s">
        <v>204</v>
      </c>
      <c r="C52" s="14" t="s">
        <v>62</v>
      </c>
      <c r="D52" s="14" t="s">
        <v>205</v>
      </c>
      <c r="E52" s="14">
        <v>9</v>
      </c>
      <c r="F52" s="14">
        <v>78</v>
      </c>
      <c r="G52" s="14" t="s">
        <v>23</v>
      </c>
      <c r="H52" s="15">
        <v>32415</v>
      </c>
    </row>
    <row r="53" spans="1:8" x14ac:dyDescent="0.25">
      <c r="A53" s="14" t="s">
        <v>64</v>
      </c>
      <c r="B53" s="14" t="s">
        <v>63</v>
      </c>
      <c r="C53" s="14" t="s">
        <v>62</v>
      </c>
      <c r="D53" s="14" t="s">
        <v>61</v>
      </c>
      <c r="E53" s="14">
        <v>12</v>
      </c>
      <c r="F53" s="14">
        <v>100</v>
      </c>
      <c r="G53" s="14" t="s">
        <v>31</v>
      </c>
      <c r="H53" s="15">
        <v>32466</v>
      </c>
    </row>
    <row r="54" spans="1:8" x14ac:dyDescent="0.25">
      <c r="A54" s="14" t="s">
        <v>206</v>
      </c>
      <c r="B54" s="14" t="s">
        <v>207</v>
      </c>
      <c r="C54" s="14" t="s">
        <v>120</v>
      </c>
      <c r="D54" s="14" t="s">
        <v>208</v>
      </c>
      <c r="E54" s="14">
        <v>10</v>
      </c>
      <c r="F54" s="14">
        <v>165</v>
      </c>
      <c r="G54" s="14" t="s">
        <v>31</v>
      </c>
      <c r="H54" s="15">
        <v>32976</v>
      </c>
    </row>
    <row r="55" spans="1:8" x14ac:dyDescent="0.25">
      <c r="A55" s="14" t="s">
        <v>221</v>
      </c>
      <c r="B55" s="14" t="s">
        <v>222</v>
      </c>
      <c r="C55" s="14" t="s">
        <v>167</v>
      </c>
      <c r="D55" s="14" t="s">
        <v>223</v>
      </c>
      <c r="E55" s="14">
        <v>13</v>
      </c>
      <c r="F55" s="14">
        <v>75</v>
      </c>
      <c r="G55" s="14" t="s">
        <v>27</v>
      </c>
      <c r="H55" s="15">
        <v>39378.009108796294</v>
      </c>
    </row>
    <row r="56" spans="1:8" x14ac:dyDescent="0.25">
      <c r="A56" s="14" t="s">
        <v>209</v>
      </c>
      <c r="B56" s="14" t="s">
        <v>210</v>
      </c>
      <c r="C56" s="14" t="s">
        <v>112</v>
      </c>
      <c r="D56" s="14" t="s">
        <v>211</v>
      </c>
      <c r="E56" s="14">
        <v>9</v>
      </c>
      <c r="F56" s="14">
        <v>170</v>
      </c>
      <c r="G56" s="14" t="s">
        <v>31</v>
      </c>
      <c r="H56" s="15">
        <v>32364</v>
      </c>
    </row>
    <row r="57" spans="1:8" x14ac:dyDescent="0.25">
      <c r="A57" s="14" t="s">
        <v>212</v>
      </c>
      <c r="B57" s="14" t="s">
        <v>213</v>
      </c>
      <c r="C57" s="14" t="s">
        <v>167</v>
      </c>
      <c r="D57" s="14" t="s">
        <v>214</v>
      </c>
      <c r="E57" s="14">
        <v>11</v>
      </c>
      <c r="F57" s="14">
        <v>75</v>
      </c>
      <c r="G57" s="14" t="s">
        <v>27</v>
      </c>
      <c r="H57" s="15">
        <v>32874</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4 D A A B Q S w M E F A A C A A g A j K S W U q b c M 1 G j A A A A 9 Q A A A B I A H A B D b 2 5 m a W c v U G F j a 2 F n Z S 5 4 b W w g o h g A K K A U A A A A A A A A A A A A A A A A A A A A A A A A A A A A h Y 8 x D o I w G I W v 0 n S n L X V R 8 l N i X C U x 0 R j X p l R o h G J o s d z N w S N 5 B T G K u j m + 7 3 3 D e / f r D b K h q d F F d 8 6 0 N s U x Y R h p q 9 r C 2 D L F v T 9 G c 5 w J 2 E h 1 k q V G o 2 x d M r g i x Z X 3 5 4 T S E A I J M 9 J 2 J e W M x f S Q r 7 e q 0 o 3 E H 9 n 8 l y N j n Z d W a S x g / x o j O F n E h D N O G N C J Q W 7 s t + f j 3 G f 7 A 2 H V 1 7 7 v t C h 0 t N w B n S L Q 9 w X x A F B L A w Q U A A I A C A C M p J 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K S W U s 8 F 9 3 7 Z A A A A s Q E A A B M A H A B G b 3 J t d W x h c y 9 T Z W N 0 a W 9 u M S 5 t I K I Y A C i g F A A A A A A A A A A A A A A A A A A A A A A A A A A A A K 2 Q M W v D Q A y F d 4 P / g 7 g p L a k h 7 W h u S O J u h j S 4 S y m l 3 P m U 2 H A 9 B e n O k H + f S 0 O h t B k 6 V I v 0 N L z 3 S Y J 9 H C l A d + m L u i z K Q g b D 6 G B p d 2 z 2 u A A N H m N Z Q K 5 t Q u 8 x b z b O 9 l V W f J w p J 0 F 7 6 o 1 v V m o O S t B n N 7 i F H d M H H J K V y l m q 8 u B H G Z B F 3 Z T F G L 4 b X o m 9 v x 7 r s b F V Y 6 L p K H G P M 3 V g m k a H r L t t u 2 k f m 1 X d I U 9 Z t x h o o r u n d f 3 M S S K 6 9 z W F c L l T v 6 D U Z x d r B P U Z M Y O / f p 6 j f / C b F A f K z G 9 / g X 7 4 p 1 9 9 h f 7 O P A F Q S w E C L Q A U A A I A C A C M p J Z S p t w z U a M A A A D 1 A A A A E g A A A A A A A A A A A A A A A A A A A A A A Q 2 9 u Z m l n L 1 B h Y 2 t h Z 2 U u e G 1 s U E s B A i 0 A F A A C A A g A j K S W U g / K 6 a u k A A A A 6 Q A A A B M A A A A A A A A A A A A A A A A A 7 w A A A F t D b 2 5 0 Z W 5 0 X 1 R 5 c G V z X S 5 4 b W x Q S w E C L Q A U A A I A C A C M p J Z S z w X 3 f t k A A A C x A Q A A E w A A A A A A A A A A A A A A A A D g A Q A A R m 9 y b X V s Y X M v U 2 V j d G l v b j E u b V B L B Q Y A A A A A A w A D A M I A A A A 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H Q A A A A A A A L 4 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Y m Z y Y W 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U m V j b 3 Z l c n l U Y X J n Z X R T a G V l d C I g V m F s d W U 9 I n M x N S I g L z 4 8 R W 5 0 c n k g V H l w Z T 0 i U m V j b 3 Z l c n l U Y X J n Z X R D b 2 x 1 b W 4 i I F Z h b H V l P S J s N S I g L z 4 8 R W 5 0 c n k g V H l w Z T 0 i U m V j b 3 Z l c n l U Y X J n Z X R S b 3 c i I F Z h b H V l P S J s M S I g L z 4 8 R W 5 0 c n k g V H l w Z T 0 i R m l s b F R h c m d l d C I g V m F s d W U 9 I n N B Y m Z y Y W d l M 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E 5 L T A 1 L T A x V D E x O j M 1 O j E 3 L j g w N z M 0 N z l a I i A v P j x F b n R y e S B U e X B l P S J G a W x s Q 2 9 s d W 1 u V H l w Z X M i I F Z h b H V l P S J z Q m d Z R 0 J n W T 0 i I C 8 + P E V u d H J 5 I F R 5 c G U 9 I k Z p b G x D b 2 x 1 b W 5 O Y W 1 l c y I g V m F s d W U 9 I n N b J n F 1 b 3 Q 7 c H V i X 2 l k J n F 1 b 3 Q 7 L C Z x d W 9 0 O 3 B 1 Y l 9 u Y W 1 l J n F 1 b 3 Q 7 L C Z x d W 9 0 O 2 N p d H k m c X V v d D s s J n F 1 b 3 Q 7 c 3 R h d G U m c X V v d D s s J n F 1 b 3 Q 7 Y 2 9 1 b n R y 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D b 2 x 1 b W 5 D b 3 V u d C Z x d W 9 0 O z o 1 L C Z x d W 9 0 O 0 t l e U N v b H V t b k 5 h b W V z J n F 1 b 3 Q 7 O l t d L C Z x d W 9 0 O 0 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S Z W x h d G l v b n N o a X B J b m Z v J n F 1 b 3 Q 7 O l t d f S I g L z 4 8 R W 5 0 c n k g V H l w Z T 0 i T m F 2 a W d h d G l v b l N 0 Z X B O Y W 1 l I i B W Y W x 1 Z T 0 i c 0 5 h d m l n Y X R p b 2 4 i I C 8 + P C 9 T d G F i b G V F b n R y a W V z P j w v S X R l b T 4 8 S X R l b T 4 8 S X R l b U x v Y 2 F 0 a W 9 u P j x J d G V t V H l w Z T 5 G b 3 J t d W x h P C 9 J d G V t V H l w Z T 4 8 S X R l b V B h d G g + U 2 V j d G l v b j E v Q W J m c m F n Z T E v U X V l b G x l P C 9 J d G V t U G F 0 a D 4 8 L 0 l 0 Z W 1 M b 2 N h d G l v b j 4 8 U 3 R h Y m x l R W 5 0 c m l l c y A v P j w v S X R l b T 4 8 S X R l b T 4 8 S X R l b U x v Y 2 F 0 a W 9 u P j x J d G V t V H l w Z T 5 G b 3 J t d W x h P C 9 J d G V t V H l w Z T 4 8 S X R l b V B h d G g + U 2 V j d G l v b j E v Q W J m c m F n 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S Z W N v d m V y e V R h c m d l d F N o Z W V 0 I i B W Y W x 1 Z T 0 i c z I i I C 8 + P E V u d H J 5 I F R 5 c G U 9 I l J l Y 2 9 2 Z X J 5 V G F y Z 2 V 0 Q 2 9 s d W 1 u I i B W Y W x 1 Z T 0 i b D g i I C 8 + P E V u d H J 5 I F R 5 c G U 9 I l J l Y 2 9 2 Z X J 5 V G F y Z 2 V 0 U m 9 3 I i B W Y W x 1 Z T 0 i b D E 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T k t M D U t M D F U M T E 6 N D k 6 N T A u O D g 4 O T g 1 M F o i I C 8 + P E V u d H J 5 I F R 5 c G U 9 I k Z p b G x D b 2 x 1 b W 5 U e X B l c y I g V m F s d W U 9 I n N C Z 1 l H Q m d Z R 0 J n W U I i I C 8 + P E V u d H J 5 I F R 5 c G U 9 I k Z p b G x D b 2 x 1 b W 5 O Y W 1 l c y I g V m F s d W U 9 I n N b J n F 1 b 3 Q 7 Y X V f a W Q m c X V v d D s s J n F 1 b 3 Q 7 Y X V f b G 5 h b W U m c X V v d D s s J n F 1 b 3 Q 7 Y X V f Z m 5 h b W U m c X V v d D s s J n F 1 b 3 Q 7 c G h v b m U m c X V v d D s s J n F 1 b 3 Q 7 Y W R k c m V z c y Z x d W 9 0 O y w m c X V v d D t j a X R 5 J n F 1 b 3 Q 7 L C Z x d W 9 0 O 3 N 0 Y X R l J n F 1 b 3 Q 7 L C Z x d W 9 0 O 3 p p c C Z x d W 9 0 O y w m c X V v d D t j b 2 5 0 c m F j 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F i Z n J h Z 2 U y L 1 F 1 Z W x s Z S 5 7 Y X V f a W Q s M H 0 m c X V v d D s s J n F 1 b 3 Q 7 U 2 V j d G l v b j E v Q W J m c m F n Z T I v U X V l b G x l L n t h d V 9 s b m F t Z S w x f S Z x d W 9 0 O y w m c X V v d D t T Z W N 0 a W 9 u M S 9 B Y m Z y Y W d l M i 9 R d W V s b G U u e 2 F 1 X 2 Z u Y W 1 l L D J 9 J n F 1 b 3 Q 7 L C Z x d W 9 0 O 1 N l Y 3 R p b 2 4 x L 0 F i Z n J h Z 2 U y L 1 F 1 Z W x s Z S 5 7 c G h v b m U s M 3 0 m c X V v d D s s J n F 1 b 3 Q 7 U 2 V j d G l v b j E v Q W J m c m F n Z T I v U X V l b G x l L n t h Z G R y Z X N z L D R 9 J n F 1 b 3 Q 7 L C Z x d W 9 0 O 1 N l Y 3 R p b 2 4 x L 0 F i Z n J h Z 2 U y L 1 F 1 Z W x s Z S 5 7 Y 2 l 0 e S w 1 f S Z x d W 9 0 O y w m c X V v d D t T Z W N 0 a W 9 u M S 9 B Y m Z y Y W d l M i 9 R d W V s b G U u e 3 N 0 Y X R l L D Z 9 J n F 1 b 3 Q 7 L C Z x d W 9 0 O 1 N l Y 3 R p b 2 4 x L 0 F i Z n J h Z 2 U y L 1 F 1 Z W x s Z S 5 7 e m l w L D d 9 J n F 1 b 3 Q 7 L C Z x d W 9 0 O 1 N l Y 3 R p b 2 4 x L 0 F i Z n J h Z 2 U y L 1 F 1 Z W x s Z S 5 7 Y 2 9 u d H J h Y 3 Q s O H 0 m c X V v d D t d L C Z x d W 9 0 O 0 N v b H V t b k N v d W 5 0 J n F 1 b 3 Q 7 O j k s J n F 1 b 3 Q 7 S 2 V 5 Q 2 9 s d W 1 u T m F t Z X M m c X V v d D s 6 W 1 0 s J n F 1 b 3 Q 7 Q 2 9 s d W 1 u S W R l b n R p d G l l c y Z x d W 9 0 O z p b J n F 1 b 3 Q 7 U 2 V j d G l v b j E v Q W J m c m F n Z T I v U X V l b G x l L n t h d V 9 p Z C w w f S Z x d W 9 0 O y w m c X V v d D t T Z W N 0 a W 9 u M S 9 B Y m Z y Y W d l M i 9 R d W V s b G U u e 2 F 1 X 2 x u Y W 1 l L D F 9 J n F 1 b 3 Q 7 L C Z x d W 9 0 O 1 N l Y 3 R p b 2 4 x L 0 F i Z n J h Z 2 U y L 1 F 1 Z W x s Z S 5 7 Y X V f Z m 5 h b W U s M n 0 m c X V v d D s s J n F 1 b 3 Q 7 U 2 V j d G l v b j E v Q W J m c m F n Z T I v U X V l b G x l L n t w a G 9 u Z S w z f S Z x d W 9 0 O y w m c X V v d D t T Z W N 0 a W 9 u M S 9 B Y m Z y Y W d l M i 9 R d W V s b G U u e 2 F k Z H J l c 3 M s N H 0 m c X V v d D s s J n F 1 b 3 Q 7 U 2 V j d G l v b j E v Q W J m c m F n Z T I v U X V l b G x l L n t j a X R 5 L D V 9 J n F 1 b 3 Q 7 L C Z x d W 9 0 O 1 N l Y 3 R p b 2 4 x L 0 F i Z n J h Z 2 U y L 1 F 1 Z W x s Z S 5 7 c 3 R h d G U s N n 0 m c X V v d D s s J n F 1 b 3 Q 7 U 2 V j d G l v b j E v Q W J m c m F n Z T I v U X V l b G x l L n t 6 a X A s N 3 0 m c X V v d D s s J n F 1 b 3 Q 7 U 2 V j d G l v b j E v Q W J m c m F n Z T I v U X V l b G x l L n t j b 2 5 0 c m F j d C w 4 f S Z x d W 9 0 O 1 0 s J n F 1 b 3 Q 7 U m V s Y X R p b 2 5 z a G l w S W 5 m b y Z x d W 9 0 O z p b X X 0 i I C 8 + P E V u d H J 5 I F R 5 c G U 9 I k J 1 Z m Z l c k 5 l e H R S Z W Z y Z X N o I i B W Y W x 1 Z T 0 i b D E i I C 8 + P C 9 T d G F i b G V F b n R y a W V z P j w v S X R l b T 4 8 S X R l b T 4 8 S X R l b U x v Y 2 F 0 a W 9 u P j x J d G V t V H l w Z T 5 G b 3 J t d W x h P C 9 J d G V t V H l w Z T 4 8 S X R l b V B h d G g + U 2 V j d G l v b j E v Q W J m c m F n Z T I v U X V l b G x l P C 9 J d G V t U G F 0 a D 4 8 L 0 l 0 Z W 1 M b 2 N h d G l v b j 4 8 U 3 R h Y m x l R W 5 0 c m l l c y A v P j w v S X R l b T 4 8 S X R l b T 4 8 S X R l b U x v Y 2 F 0 a W 9 u P j x J d G V t V H l w Z T 5 G b 3 J t d W x h P C 9 J d G V t V H l w Z T 4 8 S X R l b V B h d G g + U 2 V j d G l v b j E v Q W J m c m F n 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S Z W N v d m V y e V R h c m d l d F N o Z W V 0 I i B W Y W x 1 Z T 0 i c 1 R h Y m V s b G U z I i A v P j x F b n R y e S B U e X B l P S J S Z W N v d m V y e V R h c m d l d E N v b H V t b i I g V m F s d W U 9 I m w 1 I i A v P j x F b n R y e S B U e X B l P S J S Z W N v d m V y e V R h c m d l d F J v d y I g V m F s d W U 9 I m w x 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E 5 L T A 1 L T A x V D E x O j U x O j M 4 L j I 2 M T U 1 N z l a I i A v P j x F b n R y e S B U e X B l P S J G a W x s Q 2 9 s d W 1 u V H l w Z X M i I F Z h b H V l P S J z Q m d Z R 0 J n W U d C Z 1 l C I i A v P j x F b n R y e S B U e X B l P S J G a W x s Q 2 9 s d W 1 u T m F t Z X M i I F Z h b H V l P S J z W y Z x d W 9 0 O 2 F 1 X 2 l k J n F 1 b 3 Q 7 L C Z x d W 9 0 O 2 F 1 X 2 x u Y W 1 l J n F 1 b 3 Q 7 L C Z x d W 9 0 O 2 F 1 X 2 Z u Y W 1 l J n F 1 b 3 Q 7 L C Z x d W 9 0 O 3 B o b 2 5 l J n F 1 b 3 Q 7 L C Z x d W 9 0 O 2 F k Z H J l c 3 M m c X V v d D s s J n F 1 b 3 Q 7 Y 2 l 0 e S Z x d W 9 0 O y w m c X V v d D t z d G F 0 Z S Z x d W 9 0 O y w m c X V v d D t 6 a X A m c X V v d D s s J n F 1 b 3 Q 7 Y 2 9 u d H J h Y 3 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B Y m Z y Y W d l M y 9 R d W V s b G U u e 2 F 1 X 2 l k L D B 9 J n F 1 b 3 Q 7 L C Z x d W 9 0 O 1 N l Y 3 R p b 2 4 x L 0 F i Z n J h Z 2 U z L 1 F 1 Z W x s Z S 5 7 Y X V f b G 5 h b W U s M X 0 m c X V v d D s s J n F 1 b 3 Q 7 U 2 V j d G l v b j E v Q W J m c m F n Z T M v U X V l b G x l L n t h d V 9 m b m F t Z S w y f S Z x d W 9 0 O y w m c X V v d D t T Z W N 0 a W 9 u M S 9 B Y m Z y Y W d l M y 9 R d W V s b G U u e 3 B o b 2 5 l L D N 9 J n F 1 b 3 Q 7 L C Z x d W 9 0 O 1 N l Y 3 R p b 2 4 x L 0 F i Z n J h Z 2 U z L 1 F 1 Z W x s Z S 5 7 Y W R k c m V z c y w 0 f S Z x d W 9 0 O y w m c X V v d D t T Z W N 0 a W 9 u M S 9 B Y m Z y Y W d l M y 9 R d W V s b G U u e 2 N p d H k s N X 0 m c X V v d D s s J n F 1 b 3 Q 7 U 2 V j d G l v b j E v Q W J m c m F n Z T M v U X V l b G x l L n t z d G F 0 Z S w 2 f S Z x d W 9 0 O y w m c X V v d D t T Z W N 0 a W 9 u M S 9 B Y m Z y Y W d l M y 9 R d W V s b G U u e 3 p p c C w 3 f S Z x d W 9 0 O y w m c X V v d D t T Z W N 0 a W 9 u M S 9 B Y m Z y Y W d l M y 9 R d W V s b G U u e 2 N v b n R y Y W N 0 L D h 9 J n F 1 b 3 Q 7 X S w m c X V v d D t D b 2 x 1 b W 5 D b 3 V u d C Z x d W 9 0 O z o 5 L C Z x d W 9 0 O 0 t l e U N v b H V t b k 5 h b W V z J n F 1 b 3 Q 7 O l t d L C Z x d W 9 0 O 0 N v b H V t b k l k Z W 5 0 a X R p Z X M m c X V v d D s 6 W y Z x d W 9 0 O 1 N l Y 3 R p b 2 4 x L 0 F i Z n J h Z 2 U z L 1 F 1 Z W x s Z S 5 7 Y X V f a W Q s M H 0 m c X V v d D s s J n F 1 b 3 Q 7 U 2 V j d G l v b j E v Q W J m c m F n Z T M v U X V l b G x l L n t h d V 9 s b m F t Z S w x f S Z x d W 9 0 O y w m c X V v d D t T Z W N 0 a W 9 u M S 9 B Y m Z y Y W d l M y 9 R d W V s b G U u e 2 F 1 X 2 Z u Y W 1 l L D J 9 J n F 1 b 3 Q 7 L C Z x d W 9 0 O 1 N l Y 3 R p b 2 4 x L 0 F i Z n J h Z 2 U z L 1 F 1 Z W x s Z S 5 7 c G h v b m U s M 3 0 m c X V v d D s s J n F 1 b 3 Q 7 U 2 V j d G l v b j E v Q W J m c m F n Z T M v U X V l b G x l L n t h Z G R y Z X N z L D R 9 J n F 1 b 3 Q 7 L C Z x d W 9 0 O 1 N l Y 3 R p b 2 4 x L 0 F i Z n J h Z 2 U z L 1 F 1 Z W x s Z S 5 7 Y 2 l 0 e S w 1 f S Z x d W 9 0 O y w m c X V v d D t T Z W N 0 a W 9 u M S 9 B Y m Z y Y W d l M y 9 R d W V s b G U u e 3 N 0 Y X R l L D Z 9 J n F 1 b 3 Q 7 L C Z x d W 9 0 O 1 N l Y 3 R p b 2 4 x L 0 F i Z n J h Z 2 U z L 1 F 1 Z W x s Z S 5 7 e m l w L D d 9 J n F 1 b 3 Q 7 L C Z x d W 9 0 O 1 N l Y 3 R p b 2 4 x L 0 F i Z n J h Z 2 U z L 1 F 1 Z W x s Z S 5 7 Y 2 9 u d H J h Y 3 Q s O H 0 m c X V v d D t d L C Z x d W 9 0 O 1 J l b G F 0 a W 9 u c 2 h p c E l u Z m 8 m c X V v d D s 6 W 1 1 9 I i A v P j x F b n R y e S B U e X B l P S J C d W Z m Z X J O Z X h 0 U m V m c m V z a C I g V m F s d W U 9 I m w x I i A v P j w v U 3 R h Y m x l R W 5 0 c m l l c z 4 8 L 0 l 0 Z W 0 + P E l 0 Z W 0 + P E l 0 Z W 1 M b 2 N h d G l v b j 4 8 S X R l b V R 5 c G U + R m 9 y b X V s Y T w v S X R l b V R 5 c G U + P E l 0 Z W 1 Q Y X R o P l N l Y 3 R p b 2 4 x L 0 F i Z n J h Z 2 U z L 1 F 1 Z W x s Z T w v S X R l b V B h d G g + P C 9 J d G V t T G 9 j Y X R p b 2 4 + P F N 0 Y W J s Z U V u d H J p Z X M g L z 4 8 L 0 l 0 Z W 0 + P C 9 J d G V t c z 4 8 L 0 x v Y 2 F s U G F j a 2 F n Z U 1 l d G F k Y X R h R m l s Z T 4 W A A A A U E s F B g A A A A A A A A A A A A A A A A A A A A A A A C Y B A A A B A A A A 0 I y d 3 w E V 0 R G M e g D A T 8 K X 6 w E A A A B z 0 C Z w o n 2 E S 7 i J / P Y q E L t l A A A A A A I A A A A A A B B m A A A A A Q A A I A A A A H s + n Z r a K 5 H R P M H 4 o p R Z Q u k T Q p h S v + U X 9 d o C C + 6 r K 8 R O A A A A A A 6 A A A A A A g A A I A A A A D E M z 2 N 8 m l e n 6 b r a f i 1 V o H + K t 5 o e R S O / I Y 0 N d 2 5 l p z v 1 U A A A A D R u 7 X K z Y o A 1 H T s R a 6 3 2 t c S T v + K 3 r G L l n x c q 9 2 K o k 5 i i E V p e v B 1 T F z v U J O / b V w F R / v Z D C 9 5 W Y Y L F I H h 5 l e L / t o D R y D / O I m L n / 9 u M Y m V F J Z y i Q A A A A P G w n T t 0 K f t I O R z P 6 e L Z F A z W 4 w s e e r P o V F w V y C u W r 4 O W L 7 o I R V O c i I m x k E m 8 0 s Q + M 4 Z r p v E t o n i J E R J h q F l E P w 8 = < / D a t a M a s h u p > 
</file>

<file path=customXml/itemProps1.xml><?xml version="1.0" encoding="utf-8"?>
<ds:datastoreItem xmlns:ds="http://schemas.openxmlformats.org/officeDocument/2006/customXml" ds:itemID="{0BFD0FBE-353B-4629-A221-1499278DDF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ConnSetting</vt:lpstr>
      <vt:lpstr>1</vt:lpstr>
      <vt:lpstr>2</vt:lpstr>
      <vt:lpstr>3</vt:lpstr>
      <vt:lpstr>activeConnString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kapl</dc:creator>
  <cp:lastModifiedBy>roland kapl</cp:lastModifiedBy>
  <dcterms:created xsi:type="dcterms:W3CDTF">2019-05-01T11:29:59Z</dcterms:created>
  <dcterms:modified xsi:type="dcterms:W3CDTF">2021-04-22T19:05:40Z</dcterms:modified>
</cp:coreProperties>
</file>