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380" yWindow="1470" windowWidth="18795" windowHeight="7830"/>
  </bookViews>
  <sheets>
    <sheet name="Main Test" sheetId="1" r:id="rId1"/>
    <sheet name="Test_scriptRng" sheetId="7" r:id="rId2"/>
    <sheet name="Test_OtherSheet" sheetId="5" r:id="rId3"/>
    <sheet name="Test_RdotNet" sheetId="6" r:id="rId4"/>
  </sheets>
  <definedNames>
    <definedName name="Data" localSheetId="0">'Main Test'!$A$2:$A$48</definedName>
    <definedName name="Data_1" localSheetId="0">'Main Test'!$A$2:$A$48</definedName>
    <definedName name="Data_2" localSheetId="0">'Main Test'!$A$2:$A$48</definedName>
    <definedName name="Data_3" localSheetId="0">'Main Test'!$A$2:$A$48</definedName>
    <definedName name="Data_4" localSheetId="0">'Main Test'!$A$2:$A$48</definedName>
    <definedName name="Data_5" localSheetId="0">'Main Test'!$A$2:$A$48</definedName>
    <definedName name="R_Addin" localSheetId="2">Test_OtherSheet!$J$1:$L$5</definedName>
    <definedName name="R_Addin" localSheetId="3">Test_RdotNet!$A$1:$C$5</definedName>
    <definedName name="R_Addin">'Main Test'!$J$1:$L$5</definedName>
    <definedName name="R_AddinAnotherDef" localSheetId="2">Test_OtherSheet!$J$7:$L$12</definedName>
    <definedName name="R_AddinAnotherDef">'Main Test'!$M$1:$O$5</definedName>
    <definedName name="R_AddinErrorInDef">'Main Test'!$P$1:$R$5</definedName>
    <definedName name="R_AddinNewResDiagDir">'Main Test'!$S$1:$U$5</definedName>
    <definedName name="R_AddinOtherPlot">Test_RdotNet!$A$39:$C$40</definedName>
    <definedName name="R_AddinScriptCell" localSheetId="1">Test_scriptRng!$A$25:$C$29</definedName>
    <definedName name="R_AddinScriptRange" localSheetId="1">Test_scriptRng!$A$19:$C$23</definedName>
    <definedName name="scriptRange" localSheetId="1">Test_scriptRng!$B$1:$B$17</definedName>
    <definedName name="test_in" localSheetId="2">Test_OtherSheet!$B$1:$H$4</definedName>
    <definedName name="test_in" localSheetId="3">Test_RdotNet!$E$1:$K$4</definedName>
    <definedName name="test_in">'Main Test'!$B$1:$H$301</definedName>
    <definedName name="test_out" localSheetId="2">Test_OtherSheet!$A$2:$A$4</definedName>
    <definedName name="test_out" localSheetId="3">Test_RdotNet!$D$2:$D$4</definedName>
    <definedName name="test_out">'Main Test'!$A$2:$A$49</definedName>
    <definedName name="test_out2" localSheetId="3">Test_RdotNet!$E$8</definedName>
    <definedName name="testdiagram" localSheetId="2">Test_OtherSheet!$J$17</definedName>
    <definedName name="testdiagram" localSheetId="3">Test_RdotNet!$A$8</definedName>
    <definedName name="testdiagram" localSheetId="1">Test_scriptRng!$D$2</definedName>
    <definedName name="testdiagram">'Main Test'!$J$8</definedName>
    <definedName name="variablesVerzeichnis">'Main Test'!$U$7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B13" i="7" l="1"/>
  <c r="U5" i="1" l="1"/>
  <c r="B15" i="7"/>
  <c r="U4" i="1"/>
  <c r="T1" i="1"/>
  <c r="Q1" i="1" l="1"/>
  <c r="N1" i="1" l="1"/>
  <c r="E4" i="5" l="1"/>
  <c r="E3" i="5" l="1"/>
</calcChain>
</file>

<file path=xl/connections.xml><?xml version="1.0" encoding="utf-8"?>
<connections xmlns="http://schemas.openxmlformats.org/spreadsheetml/2006/main">
  <connection id="1" name="test_out" type="6" refreshedVersion="0" background="1">
    <textPr prompt="0" sourceFile="C:\dev\RAddin\trunk\.\test_out.txt">
      <textFields>
        <textField/>
      </textFields>
    </textPr>
  </connection>
  <connection id="2" name="test_out1" type="6" refreshedVersion="0" background="1">
    <textPr prompt="0" sourceFile="C:\dev\RAddin\trunk\.\test_out.txt" decimal="," thousands=".">
      <textFields>
        <textField/>
      </textFields>
    </textPr>
  </connection>
  <connection id="3" name="test_out2" type="6" refreshedVersion="0" background="1">
    <textPr prompt="0" sourceFile="C:\dev\RAddin\trunk\.\test_out.txt" decimal="," thousands=".">
      <textFields>
        <textField/>
      </textFields>
    </textPr>
  </connection>
  <connection id="4" name="test_out3" type="6" refreshedVersion="0" background="1">
    <textPr prompt="0" sourceFile="C:\dev\RAddin\trunk\\test_out.txt" decimal="," thousands=".">
      <textFields>
        <textField/>
      </textFields>
    </textPr>
  </connection>
  <connection id="5" name="test_out4" type="6" refreshedVersion="0" background="1">
    <textPr prompt="0" sourceFile="C:\dev\RAddin\trunk\test\testDirNonExisting\test_out.txt" decimal="," thousands=".">
      <textFields>
        <textField/>
      </textFields>
    </textPr>
  </connection>
  <connection id="6" name="test_out5" type="6" refreshedVersion="0" background="1">
    <textPr prompt="0" sourceFile="C:\dev\RAddin\trunk\test\testDirNonExisting\test_out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<sst xmlns="http://schemas.openxmlformats.org/spreadsheetml/2006/main" count="1951" uniqueCount="63">
  <si>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</si>
  <si>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</si>
  <si>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</si>
  <si>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</si>
  <si>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</si>
  <si>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</si>
  <si>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</si>
  <si>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</si>
  <si>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</si>
  <si>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</si>
  <si>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</si>
  <si>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</si>
  <si>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</si>
  <si>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</si>
  <si>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</si>
  <si>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</si>
  <si>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</si>
  <si>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</si>
  <si>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rexec</t>
  </si>
  <si>
    <t>cmd</t>
  </si>
  <si>
    <t>testStartRscript.cmd</t>
  </si>
  <si>
    <t>result: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</si>
  <si>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</si>
  <si>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</si>
  <si>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</si>
  <si>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</si>
  <si>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</si>
  <si>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if (length(script.basename) == 0) {</t>
  </si>
  <si>
    <t xml:space="preserve">  # this only works RGui</t>
  </si>
  <si>
    <t xml:space="preserve">  script.basename &lt;- getSrcDirectory(function(x) {x})</t>
  </si>
  <si>
    <t>}</t>
  </si>
  <si>
    <t>setwd(script.basename)</t>
  </si>
  <si>
    <t>#test_in &lt;-as.matrix(read.csv2("test_in.txt",sep="\t",header=FALSE))</t>
  </si>
  <si>
    <t>#mode(test_in) &lt;-"numeric"</t>
  </si>
  <si>
    <t>test_in &lt;- read.csv2("test_in.txt",dec=".",sep="\t",header=TRUE)</t>
  </si>
  <si>
    <t>gplot &lt;- ggplot(data = test_in, aes(x = in1, y = in2) ) + geom_point()</t>
  </si>
  <si>
    <t>print(gplot)</t>
  </si>
  <si>
    <t>dev.off()</t>
  </si>
  <si>
    <t>library(ggplot2)
initial.options &lt;- commandArgs(trailingOnly = FALSE)
script.name &lt;- sub("--file=", "", initial.options[grep("--file=", initial.options)])
script.basename &lt;- dirname(script.name)
if (length(script.basename) == 0) {
  # this only works RGui
  script.basename &lt;- getSrcDirectory(function(x) {x})
}
setwd(script.basename)
#test_in &lt;-as.matrix(read.csv2("test_in.txt",sep="\t",header=FALSE))
#mode(test_in) &lt;-"numeric"
test_in &lt;- read.csv2("test_in.txt",dec=".",sep="\t",header=TRUE)
write.table(test_in[,1],file="test_out.txt",sep="\t",row.names=FALSE,col.names=FALSE,quote=FALSE)
gplot &lt;- ggplot(data = test_in, aes(x = in1, y = in2) ) + geom_point()
png(filename="testdiagram.png")
print(gplot)
dev.off()</t>
  </si>
  <si>
    <t>Test_scriptRng!testdiagram</t>
  </si>
  <si>
    <t>Test_RdotNet!testdiagram</t>
  </si>
  <si>
    <t>Test_RdotNet!test_out</t>
  </si>
  <si>
    <t>Test_RdotNet!test_in</t>
  </si>
  <si>
    <t>Test_OtherSheet!test_in</t>
  </si>
  <si>
    <t>Test_OtherSheet!test_out</t>
  </si>
  <si>
    <t>Test_OtherSheet!testdiagram</t>
  </si>
  <si>
    <t>Test_RdotNet!test_out2</t>
  </si>
  <si>
    <t>testDir</t>
  </si>
  <si>
    <t>testDirNonExisting</t>
  </si>
  <si>
    <t>Test_scriptRng!scriptRange</t>
  </si>
  <si>
    <t>scriptCell</t>
  </si>
  <si>
    <t>argc</t>
  </si>
  <si>
    <t>library(ggplot2)
test_out &lt;- as.Date(c("2017-01-01","2017-01-02","2017-01-03"))+25569 # difference between 1/1/1900 and 1/1/1970 + MS error
test_out2 &lt;- test_in
rownames(test_out2) &lt;- c("huey","dewey","louie")
gplot &lt;- ggplot(data = test_in, aes(x = in1, y = in2) ) + geom_point()
png(filename="C:/dev/Raddin/trunk/testdiagram.png")
print(gplot)
dev.off()</t>
  </si>
  <si>
    <t>huey</t>
  </si>
  <si>
    <t>dewey</t>
  </si>
  <si>
    <t>louie</t>
  </si>
  <si>
    <t>sdfs</t>
  </si>
  <si>
    <t>ret</t>
  </si>
  <si>
    <t>library(ggplot2)
gplot &lt;- ggplot(data = test_in, aes(x = in6, y = in7) ) + geom_point()
png(filename="C:/dev/Raddin/trunk/testdiagram.png")
print(gplot)
dev.off()</t>
  </si>
  <si>
    <t>ä</t>
  </si>
  <si>
    <t>ö</t>
  </si>
  <si>
    <t>ß</t>
  </si>
  <si>
    <t>-&gt; Attention, diagram for test_scriptcell appears in Main Test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</si>
</sst>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0" fillId="0" borderId="0" xfId="0" applyNumberFormat="1" applyFill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166" fontId="0" fillId="0" borderId="1" xfId="0" applyNumberFormat="1" applyBorder="1"/>
    <xf numFmtId="0" fontId="0" fillId="0" borderId="2" xfId="0" applyBorder="1"/>
    <xf numFmtId="166" fontId="0" fillId="0" borderId="3" xfId="0" applyNumberFormat="1" applyFont="1" applyFill="1" applyBorder="1" applyAlignment="1"/>
    <xf numFmtId="165" fontId="0" fillId="0" borderId="4" xfId="0" applyNumberFormat="1" applyBorder="1" applyAlignment="1">
      <alignment wrapText="1"/>
    </xf>
    <xf numFmtId="0" fontId="0" fillId="0" borderId="4" xfId="0" applyBorder="1"/>
    <xf numFmtId="166" fontId="0" fillId="0" borderId="5" xfId="0" applyNumberFormat="1" applyFont="1" applyFill="1" applyBorder="1" applyAlignment="1"/>
    <xf numFmtId="0" fontId="0" fillId="0" borderId="6" xfId="0" applyBorder="1"/>
    <xf numFmtId="0" fontId="0" fillId="0" borderId="0" xfId="0" applyBorder="1"/>
    <xf numFmtId="165" fontId="0" fillId="0" borderId="0" xfId="0" applyNumberFormat="1" applyBorder="1" applyAlignment="1">
      <alignment wrapText="1"/>
    </xf>
    <xf numFmtId="4" fontId="0" fillId="0" borderId="0" xfId="0" applyNumberFormat="1"/>
    <xf numFmtId="14" fontId="0" fillId="0" borderId="0" xfId="0" applyNumberFormat="1"/>
    <xf numFmtId="0" fontId="4" fillId="0" borderId="0" xfId="0" applyFont="1"/>
    <xf numFmtId="0" fontId="5" fillId="0" borderId="0" xfId="0" quotePrefix="1" applyFont="1"/>
    <xf numFmtId="2" fontId="2" fillId="0" borderId="0" xfId="0" applyNumberFormat="1" applyFont="1"/>
  </cellXfs>
  <cellStyles count="6">
    <cellStyle name="Komma 2" xfId="3"/>
    <cellStyle name="Prozent 2" xfId="4"/>
    <cellStyle name="Standard" xfId="0" builtinId="0"/>
    <cellStyle name="Standard 2" xfId="1"/>
    <cellStyle name="Standard 2 2" xfId="5"/>
    <cellStyle name="Standard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15</xdr:col>
      <xdr:colOff>0</xdr:colOff>
      <xdr:row>35</xdr:row>
      <xdr:rowOff>38100</xdr:rowOff>
    </xdr:to>
    <xdr:pic>
      <xdr:nvPicPr>
        <xdr:cNvPr id="2" name="testdiagra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133475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523875</xdr:colOff>
      <xdr:row>25</xdr:row>
      <xdr:rowOff>685800</xdr:rowOff>
    </xdr:to>
    <xdr:pic>
      <xdr:nvPicPr>
        <xdr:cNvPr id="3" name="testdiagram.png">
          <a:extLst>
            <a:ext uri="{FF2B5EF4-FFF2-40B4-BE49-F238E27FC236}">
              <a16:creationId xmlns:a16="http://schemas.microsoft.com/office/drawing/2014/main" xmlns="" id="{F09DEF9E-034B-4BEF-88DD-83D730E10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161925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15</xdr:col>
      <xdr:colOff>0</xdr:colOff>
      <xdr:row>44</xdr:row>
      <xdr:rowOff>38100</xdr:rowOff>
    </xdr:to>
    <xdr:pic>
      <xdr:nvPicPr>
        <xdr:cNvPr id="10" name="testdiagram.png">
          <a:extLst>
            <a:ext uri="{FF2B5EF4-FFF2-40B4-BE49-F238E27FC236}">
              <a16:creationId xmlns:a16="http://schemas.microsoft.com/office/drawing/2014/main" xmlns="" id="{2CEE521C-90CF-430D-A30C-846F8D1C5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4675" y="2590800"/>
          <a:ext cx="4572000" cy="457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</xdr:col>
      <xdr:colOff>3810000</xdr:colOff>
      <xdr:row>35</xdr:row>
      <xdr:rowOff>38100</xdr:rowOff>
    </xdr:to>
    <xdr:pic>
      <xdr:nvPicPr>
        <xdr:cNvPr id="11" name="testdiagram.png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5050"/>
          <a:ext cx="4572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"/>
  <dimension ref="A1:U50"/>
  <sheetViews>
    <sheetView tabSelected="1" zoomScaleNormal="100" workbookViewId="0">
      <selection activeCell="S1" sqref="S1:U5"/>
    </sheetView>
  </sheetViews>
  <sheetFormatPr baseColWidth="10" defaultRowHeight="12.75" x14ac:dyDescent="0.2"/>
  <cols>
    <col min="1" max="1" width="4.5703125" style="11" customWidth="1"/>
    <col min="2" max="8" width="4.5703125" style="11" bestFit="1" customWidth="1"/>
    <col min="9" max="9" width="3.5703125" customWidth="1"/>
    <col min="18" max="18" width="12.42578125" customWidth="1"/>
  </cols>
  <sheetData>
    <row r="1" spans="1:21" x14ac:dyDescent="0.2"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11</v>
      </c>
      <c r="G1" s="11" t="s">
        <v>12</v>
      </c>
      <c r="H1" s="11" t="s">
        <v>13</v>
      </c>
      <c r="J1" s="4" t="s">
        <v>2</v>
      </c>
      <c r="K1" t="s">
        <v>3</v>
      </c>
      <c r="M1" s="4" t="s">
        <v>2</v>
      </c>
      <c r="N1" t="str">
        <f ca="1">SUBSTITUTE(CELL("DATEINAME",O1),"[testRAddin.xlsx]Main Test","")</f>
        <v>C:\dev\RAddin\trunk\test\</v>
      </c>
      <c r="P1" s="4" t="s">
        <v>2</v>
      </c>
      <c r="Q1" t="str">
        <f ca="1">SUBSTITUTE(CELL("DATEINAME",R1),"[testRAddin.xlsx]Main Test","")</f>
        <v>C:\dev\RAddin\trunk\test\</v>
      </c>
      <c r="S1" s="4" t="s">
        <v>2</v>
      </c>
      <c r="T1" t="str">
        <f ca="1">SUBSTITUTE(CELL("DATEINAME",U1),"[testRAddin.xlsx]Main Test","")</f>
        <v>C:\dev\RAddin\trunk\test\</v>
      </c>
    </row>
    <row r="2" spans="1:21" x14ac:dyDescent="0.2">
      <c r="A2" s="11">
        <v>0.29749999999999999</v>
      </c>
      <c r="B2" s="11">
        <v>0.29749999999999999</v>
      </c>
      <c r="C2" s="11">
        <v>0.40250000000000002</v>
      </c>
      <c r="D2" s="11">
        <v>0.29749999999999999</v>
      </c>
      <c r="E2" s="11">
        <v>0.29749999999999999</v>
      </c>
      <c r="F2" s="11">
        <v>0.40250000000000002</v>
      </c>
      <c r="G2" s="11">
        <v>0.29749999999999999</v>
      </c>
      <c r="H2" s="11">
        <v>0.40250000000000002</v>
      </c>
      <c r="I2" s="7"/>
      <c r="J2" s="3" t="s">
        <v>1</v>
      </c>
      <c r="K2" s="2" t="s">
        <v>8</v>
      </c>
      <c r="M2" s="3" t="s">
        <v>1</v>
      </c>
      <c r="N2" s="2" t="s">
        <v>8</v>
      </c>
      <c r="O2" t="s">
        <v>47</v>
      </c>
      <c r="P2" s="3" t="s">
        <v>1</v>
      </c>
      <c r="Q2" s="2" t="s">
        <v>8</v>
      </c>
      <c r="R2" t="s">
        <v>48</v>
      </c>
      <c r="S2" s="3" t="s">
        <v>22</v>
      </c>
      <c r="T2" s="2" t="s">
        <v>49</v>
      </c>
    </row>
    <row r="3" spans="1:21" x14ac:dyDescent="0.2">
      <c r="A3" s="11">
        <v>0.30690000000000001</v>
      </c>
      <c r="B3" s="11">
        <v>0.30690000000000001</v>
      </c>
      <c r="C3" s="11">
        <v>0.50719999999999998</v>
      </c>
      <c r="D3" s="11">
        <v>0.30690000000000001</v>
      </c>
      <c r="E3" s="11">
        <v>0.30690000000000001</v>
      </c>
      <c r="F3" s="11">
        <v>0.50719999999999998</v>
      </c>
      <c r="G3" s="11">
        <v>0.30690000000000001</v>
      </c>
      <c r="H3" s="11">
        <v>0.50719999999999998</v>
      </c>
      <c r="I3" s="7"/>
      <c r="J3" s="3" t="s">
        <v>6</v>
      </c>
      <c r="K3" t="s">
        <v>9</v>
      </c>
      <c r="M3" s="3" t="s">
        <v>6</v>
      </c>
      <c r="N3" t="s">
        <v>9</v>
      </c>
      <c r="O3" t="s">
        <v>47</v>
      </c>
      <c r="P3" s="3" t="s">
        <v>6</v>
      </c>
      <c r="Q3" t="s">
        <v>9</v>
      </c>
      <c r="R3" t="s">
        <v>48</v>
      </c>
      <c r="S3" s="3" t="s">
        <v>6</v>
      </c>
      <c r="T3" t="s">
        <v>9</v>
      </c>
    </row>
    <row r="4" spans="1:21" x14ac:dyDescent="0.2">
      <c r="A4" s="11">
        <v>1.04E-2</v>
      </c>
      <c r="B4" s="11">
        <v>1.04E-2</v>
      </c>
      <c r="C4" s="11">
        <v>1.7100000000000001E-2</v>
      </c>
      <c r="D4" s="11">
        <v>1.04E-2</v>
      </c>
      <c r="E4" s="11">
        <v>1.04E-2</v>
      </c>
      <c r="F4" s="11">
        <v>1.7100000000000001E-2</v>
      </c>
      <c r="G4" s="11">
        <v>1.04E-2</v>
      </c>
      <c r="H4" s="11">
        <v>1.7100000000000001E-2</v>
      </c>
      <c r="I4" s="7"/>
      <c r="J4" s="3" t="s">
        <v>5</v>
      </c>
      <c r="K4" t="s">
        <v>10</v>
      </c>
      <c r="M4" s="3" t="s">
        <v>5</v>
      </c>
      <c r="N4" t="s">
        <v>10</v>
      </c>
      <c r="O4" t="s">
        <v>47</v>
      </c>
      <c r="P4" s="3" t="s">
        <v>5</v>
      </c>
      <c r="Q4" t="s">
        <v>10</v>
      </c>
      <c r="R4" t="s">
        <v>48</v>
      </c>
      <c r="S4" s="3" t="s">
        <v>5</v>
      </c>
      <c r="T4" t="s">
        <v>10</v>
      </c>
      <c r="U4" t="str">
        <f ca="1">variablesVerzeichnis</f>
        <v>unterverz/unterunterverz/20190528</v>
      </c>
    </row>
    <row r="5" spans="1:21" x14ac:dyDescent="0.2">
      <c r="A5" s="11">
        <v>5.1000000000000004E-3</v>
      </c>
      <c r="B5" s="11">
        <v>5.1000000000000004E-3</v>
      </c>
      <c r="C5" s="11">
        <v>6.8999999999999999E-3</v>
      </c>
      <c r="D5" s="11">
        <v>5.1000000000000004E-3</v>
      </c>
      <c r="E5" s="11">
        <v>5.1000000000000004E-3</v>
      </c>
      <c r="F5" s="11">
        <v>6.8999999999999999E-3</v>
      </c>
      <c r="G5" s="11">
        <v>5.1000000000000004E-3</v>
      </c>
      <c r="H5" s="11">
        <v>6.8999999999999999E-3</v>
      </c>
      <c r="I5" s="7"/>
      <c r="J5" s="3" t="s">
        <v>7</v>
      </c>
      <c r="K5" t="s">
        <v>4</v>
      </c>
      <c r="M5" s="3" t="s">
        <v>7</v>
      </c>
      <c r="N5" t="s">
        <v>4</v>
      </c>
      <c r="O5" t="s">
        <v>47</v>
      </c>
      <c r="P5" s="3" t="s">
        <v>7</v>
      </c>
      <c r="Q5" t="s">
        <v>4</v>
      </c>
      <c r="R5" t="s">
        <v>48</v>
      </c>
      <c r="S5" s="3" t="s">
        <v>7</v>
      </c>
      <c r="T5" t="s">
        <v>4</v>
      </c>
      <c r="U5" t="str">
        <f ca="1">variablesVerzeichnis</f>
        <v>unterverz/unterunterverz/20190528</v>
      </c>
    </row>
    <row r="6" spans="1:21" x14ac:dyDescent="0.2">
      <c r="A6" s="11">
        <v>0.21249999999999999</v>
      </c>
      <c r="B6" s="11">
        <v>0.21249999999999999</v>
      </c>
      <c r="C6" s="11">
        <v>0.28749999999999998</v>
      </c>
      <c r="D6" s="11">
        <v>0.21249999999999999</v>
      </c>
      <c r="E6" s="11">
        <v>0.21249999999999999</v>
      </c>
      <c r="F6" s="11">
        <v>0.28749999999999998</v>
      </c>
      <c r="G6" s="11">
        <v>0.21249999999999999</v>
      </c>
      <c r="H6" s="11">
        <v>0.28749999999999998</v>
      </c>
      <c r="I6" s="7"/>
      <c r="J6" s="7"/>
      <c r="L6" s="7"/>
      <c r="M6" s="7"/>
    </row>
    <row r="7" spans="1:21" x14ac:dyDescent="0.2">
      <c r="A7" s="11">
        <v>5.4999999999999997E-3</v>
      </c>
      <c r="B7" s="11">
        <v>5.4999999999999997E-3</v>
      </c>
      <c r="C7" s="11">
        <v>8.8999999999999999E-3</v>
      </c>
      <c r="D7" s="11">
        <v>5.4999999999999997E-3</v>
      </c>
      <c r="E7" s="11">
        <v>5.4999999999999997E-3</v>
      </c>
      <c r="F7" s="11">
        <v>8.8999999999999999E-3</v>
      </c>
      <c r="G7" s="11">
        <v>5.4999999999999997E-3</v>
      </c>
      <c r="H7" s="11">
        <v>8.8999999999999999E-3</v>
      </c>
      <c r="I7" s="7"/>
      <c r="J7" s="7"/>
      <c r="L7" s="7"/>
      <c r="M7" s="7"/>
      <c r="U7" s="22" t="str">
        <f ca="1">"unterverz/unterunterverz/"&amp;TEXT(TODAY(),"JJJJMMTT")</f>
        <v>unterverz/unterunterverz/20190528</v>
      </c>
    </row>
    <row r="8" spans="1:21" x14ac:dyDescent="0.2">
      <c r="A8" s="11">
        <v>8.5000000000000006E-3</v>
      </c>
      <c r="B8" s="11">
        <v>8.5000000000000006E-3</v>
      </c>
      <c r="C8" s="11">
        <v>1.15E-2</v>
      </c>
      <c r="D8" s="11">
        <v>8.5000000000000006E-3</v>
      </c>
      <c r="E8" s="11">
        <v>8.5000000000000006E-3</v>
      </c>
      <c r="F8" s="11">
        <v>1.15E-2</v>
      </c>
      <c r="G8" s="11">
        <v>8.5000000000000006E-3</v>
      </c>
      <c r="H8" s="11">
        <v>1.15E-2</v>
      </c>
      <c r="I8" s="7"/>
      <c r="J8" s="7"/>
      <c r="L8" s="7"/>
      <c r="M8" s="7"/>
    </row>
    <row r="9" spans="1:21" x14ac:dyDescent="0.2">
      <c r="A9" s="11">
        <v>1.1900000000000001E-2</v>
      </c>
      <c r="B9" s="11">
        <v>1.1900000000000001E-2</v>
      </c>
      <c r="C9" s="11">
        <v>1.61E-2</v>
      </c>
      <c r="D9" s="11">
        <v>1.1900000000000001E-2</v>
      </c>
      <c r="E9" s="11">
        <v>1.1900000000000001E-2</v>
      </c>
      <c r="F9" s="11">
        <v>1.61E-2</v>
      </c>
      <c r="G9" s="11">
        <v>1.1900000000000001E-2</v>
      </c>
      <c r="H9" s="11">
        <v>1.61E-2</v>
      </c>
      <c r="I9" s="7"/>
      <c r="J9" s="7"/>
      <c r="L9" s="7"/>
      <c r="M9" s="7"/>
    </row>
    <row r="10" spans="1:21" x14ac:dyDescent="0.2">
      <c r="A10" s="11">
        <v>2.3E-2</v>
      </c>
      <c r="B10" s="11">
        <v>2.3E-2</v>
      </c>
      <c r="C10" s="11">
        <v>3.1099999999999999E-2</v>
      </c>
      <c r="D10" s="11">
        <v>2.3E-2</v>
      </c>
      <c r="E10" s="11">
        <v>2.3E-2</v>
      </c>
      <c r="F10" s="11">
        <v>3.1099999999999999E-2</v>
      </c>
      <c r="G10" s="11">
        <v>2.3E-2</v>
      </c>
      <c r="H10" s="11">
        <v>3.1099999999999999E-2</v>
      </c>
      <c r="I10" s="7"/>
      <c r="J10" s="7"/>
      <c r="L10" s="7"/>
      <c r="M10" s="7"/>
    </row>
    <row r="11" spans="1:21" x14ac:dyDescent="0.2">
      <c r="A11" s="11">
        <v>0.3836</v>
      </c>
      <c r="B11" s="11">
        <v>0.3836</v>
      </c>
      <c r="C11" s="11">
        <v>0.63400000000000001</v>
      </c>
      <c r="D11" s="11">
        <v>0.3836</v>
      </c>
      <c r="E11" s="11">
        <v>0.3836</v>
      </c>
      <c r="F11" s="11">
        <v>0.63400000000000001</v>
      </c>
      <c r="G11" s="11">
        <v>0.3836</v>
      </c>
      <c r="H11" s="11">
        <v>0.63400000000000001</v>
      </c>
      <c r="I11" s="7"/>
      <c r="J11" s="7"/>
      <c r="L11" s="7"/>
      <c r="M11" s="7"/>
    </row>
    <row r="12" spans="1:21" x14ac:dyDescent="0.2">
      <c r="A12" s="11">
        <v>0.34520000000000001</v>
      </c>
      <c r="B12" s="11">
        <v>0.34520000000000001</v>
      </c>
      <c r="C12" s="11">
        <v>0.5706</v>
      </c>
      <c r="D12" s="11">
        <v>0.34520000000000001</v>
      </c>
      <c r="E12" s="11">
        <v>0.34520000000000001</v>
      </c>
      <c r="F12" s="11">
        <v>0.5706</v>
      </c>
      <c r="G12" s="11">
        <v>0.34520000000000001</v>
      </c>
      <c r="H12" s="11">
        <v>0.5706</v>
      </c>
      <c r="I12" s="7"/>
      <c r="J12" s="7"/>
      <c r="L12" s="7"/>
      <c r="M12" s="7"/>
    </row>
    <row r="13" spans="1:21" x14ac:dyDescent="0.2">
      <c r="A13" s="11">
        <v>1.4500000000000001E-2</v>
      </c>
      <c r="B13" s="11">
        <v>1.4500000000000001E-2</v>
      </c>
      <c r="C13" s="11">
        <v>2.4E-2</v>
      </c>
      <c r="D13" s="11">
        <v>1.4500000000000001E-2</v>
      </c>
      <c r="E13" s="11">
        <v>1.4500000000000001E-2</v>
      </c>
      <c r="F13" s="11">
        <v>2.4E-2</v>
      </c>
      <c r="G13" s="11">
        <v>1.4500000000000001E-2</v>
      </c>
      <c r="H13" s="11">
        <v>2.4E-2</v>
      </c>
      <c r="I13" s="7"/>
      <c r="J13" s="7"/>
      <c r="L13" s="7"/>
      <c r="M13" s="7"/>
    </row>
    <row r="14" spans="1:21" x14ac:dyDescent="0.2">
      <c r="A14" s="11">
        <v>1.4500000000000001E-2</v>
      </c>
      <c r="B14" s="11">
        <v>1.4500000000000001E-2</v>
      </c>
      <c r="C14" s="11">
        <v>2.4E-2</v>
      </c>
      <c r="D14" s="11">
        <v>1.4500000000000001E-2</v>
      </c>
      <c r="E14" s="11">
        <v>1.4500000000000001E-2</v>
      </c>
      <c r="F14" s="11">
        <v>2.4E-2</v>
      </c>
      <c r="G14" s="11">
        <v>1.4500000000000001E-2</v>
      </c>
      <c r="H14" s="11">
        <v>2.4E-2</v>
      </c>
      <c r="I14" s="7"/>
      <c r="J14" s="7"/>
      <c r="L14" s="7"/>
      <c r="M14" s="7"/>
    </row>
    <row r="15" spans="1:21" x14ac:dyDescent="0.2">
      <c r="A15" s="11">
        <v>1.0200000000000001E-2</v>
      </c>
      <c r="B15" s="11">
        <v>1.0200000000000001E-2</v>
      </c>
      <c r="C15" s="11">
        <v>1.38E-2</v>
      </c>
      <c r="D15" s="11">
        <v>1.0200000000000001E-2</v>
      </c>
      <c r="E15" s="11">
        <v>1.0200000000000001E-2</v>
      </c>
      <c r="F15" s="11">
        <v>1.38E-2</v>
      </c>
      <c r="G15" s="11">
        <v>1.0200000000000001E-2</v>
      </c>
      <c r="H15" s="11">
        <v>1.38E-2</v>
      </c>
      <c r="I15" s="7"/>
      <c r="J15" s="7"/>
      <c r="L15" s="7"/>
      <c r="M15" s="7"/>
    </row>
    <row r="16" spans="1:21" x14ac:dyDescent="0.2">
      <c r="A16" s="11">
        <v>0.29749999999999999</v>
      </c>
      <c r="B16" s="11">
        <v>0.29749999999999999</v>
      </c>
      <c r="C16" s="11">
        <v>0.40250000000000002</v>
      </c>
      <c r="D16" s="11">
        <v>0.29749999999999999</v>
      </c>
      <c r="E16" s="11">
        <v>0.29749999999999999</v>
      </c>
      <c r="F16" s="11">
        <v>0.40250000000000002</v>
      </c>
      <c r="G16" s="11">
        <v>0.29749999999999999</v>
      </c>
      <c r="H16" s="11">
        <v>0.40250000000000002</v>
      </c>
      <c r="I16" s="7"/>
      <c r="J16" s="7"/>
      <c r="L16" s="7"/>
      <c r="M16" s="7"/>
    </row>
    <row r="17" spans="1:13" x14ac:dyDescent="0.2">
      <c r="A17" s="11">
        <v>0.29749999999999999</v>
      </c>
      <c r="B17" s="11">
        <v>0.29749999999999999</v>
      </c>
      <c r="C17" s="11">
        <v>0.40250000000000002</v>
      </c>
      <c r="D17" s="11">
        <v>0.29749999999999999</v>
      </c>
      <c r="E17" s="11">
        <v>0.29749999999999999</v>
      </c>
      <c r="F17" s="11">
        <v>0.40250000000000002</v>
      </c>
      <c r="G17" s="11">
        <v>0.29749999999999999</v>
      </c>
      <c r="H17" s="11">
        <v>0.40250000000000002</v>
      </c>
      <c r="I17" s="7"/>
      <c r="J17" s="7"/>
      <c r="L17" s="7"/>
      <c r="M17" s="7"/>
    </row>
    <row r="18" spans="1:13" x14ac:dyDescent="0.2">
      <c r="A18" s="11">
        <v>7.7000000000000002E-3</v>
      </c>
      <c r="B18" s="11">
        <v>7.7000000000000002E-3</v>
      </c>
      <c r="C18" s="11">
        <v>1.2699999999999999E-2</v>
      </c>
      <c r="D18" s="11">
        <v>7.7000000000000002E-3</v>
      </c>
      <c r="E18" s="11">
        <v>7.7000000000000002E-3</v>
      </c>
      <c r="F18" s="11">
        <v>1.2699999999999999E-2</v>
      </c>
      <c r="G18" s="11">
        <v>7.7000000000000002E-3</v>
      </c>
      <c r="H18" s="11">
        <v>1.2699999999999999E-2</v>
      </c>
      <c r="I18" s="7"/>
      <c r="J18" s="7"/>
      <c r="L18" s="7"/>
      <c r="M18" s="7"/>
    </row>
    <row r="19" spans="1:13" x14ac:dyDescent="0.2">
      <c r="A19" s="11">
        <v>7.7000000000000002E-3</v>
      </c>
      <c r="B19" s="11">
        <v>7.7000000000000002E-3</v>
      </c>
      <c r="C19" s="11">
        <v>1.2699999999999999E-2</v>
      </c>
      <c r="D19" s="11">
        <v>7.7000000000000002E-3</v>
      </c>
      <c r="E19" s="11">
        <v>7.7000000000000002E-3</v>
      </c>
      <c r="F19" s="11">
        <v>1.2699999999999999E-2</v>
      </c>
      <c r="G19" s="11">
        <v>7.7000000000000002E-3</v>
      </c>
      <c r="H19" s="11">
        <v>1.2699999999999999E-2</v>
      </c>
      <c r="I19" s="7"/>
      <c r="J19" s="7"/>
      <c r="L19" s="7"/>
      <c r="M19" s="7"/>
    </row>
    <row r="20" spans="1:13" x14ac:dyDescent="0.2">
      <c r="A20" s="11">
        <v>1.1900000000000001E-2</v>
      </c>
      <c r="B20" s="11">
        <v>1.1900000000000001E-2</v>
      </c>
      <c r="C20" s="11">
        <v>1.61E-2</v>
      </c>
      <c r="D20" s="11">
        <v>1.1900000000000001E-2</v>
      </c>
      <c r="E20" s="11">
        <v>1.1900000000000001E-2</v>
      </c>
      <c r="F20" s="11">
        <v>1.61E-2</v>
      </c>
      <c r="G20" s="11">
        <v>1.1900000000000001E-2</v>
      </c>
      <c r="H20" s="11">
        <v>1.61E-2</v>
      </c>
      <c r="I20" s="7"/>
      <c r="J20" s="7"/>
      <c r="L20" s="7"/>
      <c r="M20" s="7"/>
    </row>
    <row r="21" spans="1:13" x14ac:dyDescent="0.2">
      <c r="A21" s="11">
        <v>1.7000000000000001E-2</v>
      </c>
      <c r="B21" s="11">
        <v>1.7000000000000001E-2</v>
      </c>
      <c r="C21" s="11">
        <v>2.3E-2</v>
      </c>
      <c r="D21" s="11">
        <v>1.7000000000000001E-2</v>
      </c>
      <c r="E21" s="11">
        <v>1.7000000000000001E-2</v>
      </c>
      <c r="F21" s="11">
        <v>2.3E-2</v>
      </c>
      <c r="G21" s="11">
        <v>1.7000000000000001E-2</v>
      </c>
      <c r="H21" s="11">
        <v>2.3E-2</v>
      </c>
      <c r="I21" s="7"/>
      <c r="J21" s="7"/>
      <c r="L21" s="7"/>
      <c r="M21" s="7"/>
    </row>
    <row r="22" spans="1:13" x14ac:dyDescent="0.2">
      <c r="A22" s="11">
        <v>1.9099999999999999E-2</v>
      </c>
      <c r="B22" s="11">
        <v>1.9099999999999999E-2</v>
      </c>
      <c r="C22" s="11">
        <v>2.5899999999999999E-2</v>
      </c>
      <c r="D22" s="11">
        <v>1.9099999999999999E-2</v>
      </c>
      <c r="E22" s="11">
        <v>1.9099999999999999E-2</v>
      </c>
      <c r="F22" s="11">
        <v>2.5899999999999999E-2</v>
      </c>
      <c r="G22" s="11">
        <v>1.9099999999999999E-2</v>
      </c>
      <c r="H22" s="11">
        <v>2.5899999999999999E-2</v>
      </c>
      <c r="I22" s="7"/>
      <c r="J22" s="7"/>
      <c r="L22" s="7"/>
      <c r="M22" s="7"/>
    </row>
    <row r="23" spans="1:13" x14ac:dyDescent="0.2">
      <c r="A23" s="11">
        <v>4.2500000000000003E-2</v>
      </c>
      <c r="B23" s="11">
        <v>4.2500000000000003E-2</v>
      </c>
      <c r="C23" s="11">
        <v>5.7500000000000002E-2</v>
      </c>
      <c r="D23" s="11">
        <v>4.2500000000000003E-2</v>
      </c>
      <c r="E23" s="11">
        <v>4.2500000000000003E-2</v>
      </c>
      <c r="F23" s="11">
        <v>5.7500000000000002E-2</v>
      </c>
      <c r="G23" s="11">
        <v>4.2500000000000003E-2</v>
      </c>
      <c r="H23" s="11">
        <v>5.7500000000000002E-2</v>
      </c>
      <c r="I23" s="7"/>
      <c r="J23" s="7"/>
      <c r="L23" s="7"/>
      <c r="M23" s="7"/>
    </row>
    <row r="24" spans="1:13" x14ac:dyDescent="0.2">
      <c r="A24" s="11">
        <v>3.8300000000000001E-2</v>
      </c>
      <c r="B24" s="11">
        <v>3.8300000000000001E-2</v>
      </c>
      <c r="C24" s="11">
        <v>5.1799999999999999E-2</v>
      </c>
      <c r="D24" s="11">
        <v>3.8300000000000001E-2</v>
      </c>
      <c r="E24" s="11">
        <v>3.8300000000000001E-2</v>
      </c>
      <c r="F24" s="11">
        <v>5.1799999999999999E-2</v>
      </c>
      <c r="G24" s="11">
        <v>3.8300000000000001E-2</v>
      </c>
      <c r="H24" s="11">
        <v>5.1799999999999999E-2</v>
      </c>
      <c r="I24" s="7"/>
      <c r="J24" s="7"/>
      <c r="L24" s="7"/>
      <c r="M24" s="7"/>
    </row>
    <row r="25" spans="1:13" x14ac:dyDescent="0.2">
      <c r="A25" s="11">
        <v>0.44500000000000001</v>
      </c>
      <c r="B25" s="11">
        <v>0.44500000000000001</v>
      </c>
      <c r="C25" s="11">
        <v>0.73540000000000005</v>
      </c>
      <c r="D25" s="11">
        <v>0.44500000000000001</v>
      </c>
      <c r="E25" s="11">
        <v>0.44500000000000001</v>
      </c>
      <c r="F25" s="11">
        <v>0.73540000000000005</v>
      </c>
      <c r="G25" s="11">
        <v>0.44500000000000001</v>
      </c>
      <c r="H25" s="11">
        <v>0.73540000000000005</v>
      </c>
      <c r="I25" s="7"/>
      <c r="J25" s="7"/>
      <c r="L25" s="7"/>
      <c r="M25" s="7"/>
    </row>
    <row r="26" spans="1:13" x14ac:dyDescent="0.2">
      <c r="A26" s="11">
        <v>0.32979999999999998</v>
      </c>
      <c r="B26" s="11">
        <v>0.32979999999999998</v>
      </c>
      <c r="C26" s="11">
        <v>0.54520000000000002</v>
      </c>
      <c r="D26" s="11">
        <v>0.32979999999999998</v>
      </c>
      <c r="E26" s="11">
        <v>0.32979999999999998</v>
      </c>
      <c r="F26" s="11">
        <v>0.54520000000000002</v>
      </c>
      <c r="G26" s="11">
        <v>0.32979999999999998</v>
      </c>
      <c r="H26" s="11">
        <v>0.54520000000000002</v>
      </c>
      <c r="I26" s="7"/>
      <c r="J26" s="7"/>
      <c r="L26" s="7"/>
      <c r="M26" s="7"/>
    </row>
    <row r="27" spans="1:13" x14ac:dyDescent="0.2">
      <c r="A27" s="11">
        <v>0.36049999999999999</v>
      </c>
      <c r="B27" s="11">
        <v>0.36049999999999999</v>
      </c>
      <c r="C27" s="11">
        <v>0.59589999999999999</v>
      </c>
      <c r="D27" s="11">
        <v>0.36049999999999999</v>
      </c>
      <c r="E27" s="11">
        <v>0.36049999999999999</v>
      </c>
      <c r="F27" s="11">
        <v>0.59589999999999999</v>
      </c>
      <c r="G27" s="11">
        <v>0.36049999999999999</v>
      </c>
      <c r="H27" s="11">
        <v>0.59589999999999999</v>
      </c>
      <c r="I27" s="7"/>
      <c r="J27" s="7"/>
      <c r="L27" s="7"/>
      <c r="M27" s="7"/>
    </row>
    <row r="28" spans="1:13" x14ac:dyDescent="0.2">
      <c r="A28" s="11">
        <v>0.1918</v>
      </c>
      <c r="B28" s="11">
        <v>0.1918</v>
      </c>
      <c r="C28" s="11">
        <v>0.317</v>
      </c>
      <c r="D28" s="11">
        <v>0.1918</v>
      </c>
      <c r="E28" s="11">
        <v>0.1918</v>
      </c>
      <c r="F28" s="11">
        <v>0.317</v>
      </c>
      <c r="G28" s="11">
        <v>0.1918</v>
      </c>
      <c r="H28" s="11">
        <v>0.317</v>
      </c>
      <c r="I28" s="7"/>
      <c r="J28" s="7"/>
      <c r="L28" s="7"/>
      <c r="M28" s="7"/>
    </row>
    <row r="29" spans="1:13" x14ac:dyDescent="0.2">
      <c r="A29" s="11">
        <v>1.84E-2</v>
      </c>
      <c r="B29" s="11">
        <v>1.84E-2</v>
      </c>
      <c r="C29" s="11">
        <v>3.0499999999999999E-2</v>
      </c>
      <c r="D29" s="11">
        <v>1.84E-2</v>
      </c>
      <c r="E29" s="11">
        <v>1.84E-2</v>
      </c>
      <c r="F29" s="11">
        <v>3.0499999999999999E-2</v>
      </c>
      <c r="G29" s="11">
        <v>1.84E-2</v>
      </c>
      <c r="H29" s="11">
        <v>3.0499999999999999E-2</v>
      </c>
      <c r="I29" s="7"/>
      <c r="J29" s="7"/>
      <c r="L29" s="7"/>
      <c r="M29" s="7"/>
    </row>
    <row r="30" spans="1:13" x14ac:dyDescent="0.2">
      <c r="A30" s="11">
        <v>1.26E-2</v>
      </c>
      <c r="B30" s="11">
        <v>1.26E-2</v>
      </c>
      <c r="C30" s="11">
        <v>2.0899999999999998E-2</v>
      </c>
      <c r="D30" s="11">
        <v>1.26E-2</v>
      </c>
      <c r="E30" s="11">
        <v>1.26E-2</v>
      </c>
      <c r="F30" s="11">
        <v>2.0899999999999998E-2</v>
      </c>
      <c r="G30" s="11">
        <v>1.26E-2</v>
      </c>
      <c r="H30" s="11">
        <v>2.0899999999999998E-2</v>
      </c>
      <c r="I30" s="7"/>
      <c r="J30" s="7"/>
      <c r="L30" s="7"/>
      <c r="M30" s="7"/>
    </row>
    <row r="31" spans="1:13" x14ac:dyDescent="0.2">
      <c r="A31" s="11">
        <v>1.26E-2</v>
      </c>
      <c r="B31" s="11">
        <v>1.26E-2</v>
      </c>
      <c r="C31" s="11">
        <v>2.0899999999999998E-2</v>
      </c>
      <c r="D31" s="11">
        <v>1.26E-2</v>
      </c>
      <c r="E31" s="11">
        <v>1.26E-2</v>
      </c>
      <c r="F31" s="11">
        <v>2.0899999999999998E-2</v>
      </c>
      <c r="G31" s="11">
        <v>1.26E-2</v>
      </c>
      <c r="H31" s="11">
        <v>2.0899999999999998E-2</v>
      </c>
      <c r="I31" s="7"/>
      <c r="J31" s="7"/>
      <c r="L31" s="7"/>
      <c r="M31" s="7"/>
    </row>
    <row r="32" spans="1:13" x14ac:dyDescent="0.2">
      <c r="A32" s="11">
        <v>7.7000000000000002E-3</v>
      </c>
      <c r="B32" s="11">
        <v>7.7000000000000002E-3</v>
      </c>
      <c r="C32" s="11">
        <v>1.2699999999999999E-2</v>
      </c>
      <c r="D32" s="11">
        <v>7.7000000000000002E-3</v>
      </c>
      <c r="E32" s="11">
        <v>7.7000000000000002E-3</v>
      </c>
      <c r="F32" s="11">
        <v>1.2699999999999999E-2</v>
      </c>
      <c r="G32" s="11">
        <v>7.7000000000000002E-3</v>
      </c>
      <c r="H32" s="11">
        <v>1.2699999999999999E-2</v>
      </c>
      <c r="I32" s="7"/>
      <c r="J32" s="7"/>
      <c r="L32" s="7"/>
      <c r="M32" s="7"/>
    </row>
    <row r="33" spans="1:10" x14ac:dyDescent="0.2">
      <c r="A33" s="11">
        <v>0.34</v>
      </c>
      <c r="B33" s="11">
        <v>0.34</v>
      </c>
      <c r="C33" s="11">
        <v>0.46</v>
      </c>
      <c r="D33" s="11">
        <v>0.34</v>
      </c>
      <c r="E33" s="11">
        <v>0.34</v>
      </c>
      <c r="F33" s="11">
        <v>0.46</v>
      </c>
      <c r="G33" s="11">
        <v>0.34</v>
      </c>
      <c r="H33" s="11">
        <v>0.46</v>
      </c>
      <c r="I33" s="7"/>
      <c r="J33" s="7"/>
    </row>
    <row r="34" spans="1:10" x14ac:dyDescent="0.2">
      <c r="A34" s="11">
        <v>0.255</v>
      </c>
      <c r="B34" s="11">
        <v>0.255</v>
      </c>
      <c r="C34" s="11">
        <v>0.34499999999999997</v>
      </c>
      <c r="D34" s="11">
        <v>0.255</v>
      </c>
      <c r="E34" s="11">
        <v>0.255</v>
      </c>
      <c r="F34" s="11">
        <v>0.34499999999999997</v>
      </c>
      <c r="G34" s="11">
        <v>0.255</v>
      </c>
      <c r="H34" s="11">
        <v>0.34499999999999997</v>
      </c>
      <c r="I34" s="7"/>
    </row>
    <row r="35" spans="1:10" x14ac:dyDescent="0.2">
      <c r="A35" s="11">
        <v>0.255</v>
      </c>
      <c r="B35" s="11">
        <v>0.255</v>
      </c>
      <c r="C35" s="11">
        <v>0.34499999999999997</v>
      </c>
      <c r="D35" s="11">
        <v>0.255</v>
      </c>
      <c r="E35" s="11">
        <v>0.255</v>
      </c>
      <c r="F35" s="11">
        <v>0.34499999999999997</v>
      </c>
      <c r="G35" s="11">
        <v>0.255</v>
      </c>
      <c r="H35" s="11">
        <v>0.34499999999999997</v>
      </c>
      <c r="I35" s="7"/>
    </row>
    <row r="36" spans="1:10" x14ac:dyDescent="0.2">
      <c r="A36" s="11">
        <v>8.5000000000000006E-2</v>
      </c>
      <c r="B36" s="11">
        <v>8.5000000000000006E-2</v>
      </c>
      <c r="C36" s="11">
        <v>0.115</v>
      </c>
      <c r="D36" s="11">
        <v>8.5000000000000006E-2</v>
      </c>
      <c r="E36" s="11">
        <v>8.5000000000000006E-2</v>
      </c>
      <c r="F36" s="11">
        <v>0.115</v>
      </c>
      <c r="G36" s="11">
        <v>8.5000000000000006E-2</v>
      </c>
      <c r="H36" s="11">
        <v>0.115</v>
      </c>
      <c r="I36" s="7"/>
    </row>
    <row r="37" spans="1:10" x14ac:dyDescent="0.2">
      <c r="A37" s="11">
        <v>1.15E-2</v>
      </c>
      <c r="B37" s="11">
        <v>1.15E-2</v>
      </c>
      <c r="C37" s="11">
        <v>1.9E-2</v>
      </c>
      <c r="D37" s="11">
        <v>1.15E-2</v>
      </c>
      <c r="E37" s="11">
        <v>1.15E-2</v>
      </c>
      <c r="F37" s="11">
        <v>1.9E-2</v>
      </c>
      <c r="G37" s="11">
        <v>1.15E-2</v>
      </c>
      <c r="H37" s="11">
        <v>1.9E-2</v>
      </c>
      <c r="I37" s="7"/>
    </row>
    <row r="38" spans="1:10" x14ac:dyDescent="0.2">
      <c r="A38" s="11">
        <v>6.6E-3</v>
      </c>
      <c r="B38" s="11">
        <v>6.6E-3</v>
      </c>
      <c r="C38" s="11">
        <v>1.0800000000000001E-2</v>
      </c>
      <c r="D38" s="11">
        <v>6.6E-3</v>
      </c>
      <c r="E38" s="11">
        <v>6.6E-3</v>
      </c>
      <c r="F38" s="11">
        <v>1.0800000000000001E-2</v>
      </c>
      <c r="G38" s="11">
        <v>6.6E-3</v>
      </c>
      <c r="H38" s="11">
        <v>1.0800000000000001E-2</v>
      </c>
      <c r="I38" s="7"/>
    </row>
    <row r="39" spans="1:10" x14ac:dyDescent="0.2">
      <c r="A39" s="11">
        <v>6.6E-3</v>
      </c>
      <c r="B39" s="11">
        <v>6.6E-3</v>
      </c>
      <c r="C39" s="11">
        <v>1.0800000000000001E-2</v>
      </c>
      <c r="D39" s="11">
        <v>6.6E-3</v>
      </c>
      <c r="E39" s="11">
        <v>6.6E-3</v>
      </c>
      <c r="F39" s="11">
        <v>1.0800000000000001E-2</v>
      </c>
      <c r="G39" s="11">
        <v>6.6E-3</v>
      </c>
      <c r="H39" s="11">
        <v>1.0800000000000001E-2</v>
      </c>
      <c r="I39" s="7"/>
    </row>
    <row r="40" spans="1:10" x14ac:dyDescent="0.2">
      <c r="A40" s="11">
        <v>2.7000000000000001E-3</v>
      </c>
      <c r="B40" s="11">
        <v>2.7000000000000001E-3</v>
      </c>
      <c r="C40" s="11">
        <v>4.4000000000000003E-3</v>
      </c>
      <c r="D40" s="11">
        <v>2.7000000000000001E-3</v>
      </c>
      <c r="E40" s="11">
        <v>2.7000000000000001E-3</v>
      </c>
      <c r="F40" s="11">
        <v>4.4000000000000003E-3</v>
      </c>
      <c r="G40" s="11">
        <v>2.7000000000000001E-3</v>
      </c>
      <c r="H40" s="11">
        <v>4.4000000000000003E-3</v>
      </c>
      <c r="I40" s="7"/>
    </row>
    <row r="41" spans="1:10" x14ac:dyDescent="0.2">
      <c r="A41" s="11">
        <v>3.4000000000000002E-2</v>
      </c>
      <c r="B41" s="11">
        <v>3.4000000000000002E-2</v>
      </c>
      <c r="C41" s="11">
        <v>4.5999999999999999E-2</v>
      </c>
      <c r="D41" s="11">
        <v>3.4000000000000002E-2</v>
      </c>
      <c r="E41" s="11">
        <v>3.4000000000000002E-2</v>
      </c>
      <c r="F41" s="11">
        <v>4.5999999999999999E-2</v>
      </c>
      <c r="G41" s="11">
        <v>3.4000000000000002E-2</v>
      </c>
      <c r="H41" s="11">
        <v>4.5999999999999999E-2</v>
      </c>
      <c r="I41" s="7"/>
    </row>
    <row r="42" spans="1:10" x14ac:dyDescent="0.2">
      <c r="A42" s="11">
        <v>1.7000000000000001E-2</v>
      </c>
      <c r="B42" s="11">
        <v>1.7000000000000001E-2</v>
      </c>
      <c r="C42" s="11">
        <v>2.3E-2</v>
      </c>
      <c r="D42" s="11">
        <v>1.7000000000000001E-2</v>
      </c>
      <c r="E42" s="11">
        <v>1.7000000000000001E-2</v>
      </c>
      <c r="F42" s="11">
        <v>2.3E-2</v>
      </c>
      <c r="G42" s="11">
        <v>1.7000000000000001E-2</v>
      </c>
      <c r="H42" s="11">
        <v>2.3E-2</v>
      </c>
      <c r="I42" s="7"/>
    </row>
    <row r="43" spans="1:10" x14ac:dyDescent="0.2">
      <c r="A43" s="11">
        <v>1.49E-2</v>
      </c>
      <c r="B43" s="11">
        <v>1.49E-2</v>
      </c>
      <c r="C43" s="11">
        <v>2.01E-2</v>
      </c>
      <c r="D43" s="11">
        <v>1.49E-2</v>
      </c>
      <c r="E43" s="11">
        <v>1.49E-2</v>
      </c>
      <c r="F43" s="11">
        <v>2.01E-2</v>
      </c>
      <c r="G43" s="11">
        <v>1.49E-2</v>
      </c>
      <c r="H43" s="11">
        <v>2.01E-2</v>
      </c>
      <c r="I43" s="7"/>
    </row>
    <row r="44" spans="1:10" x14ac:dyDescent="0.2">
      <c r="A44" s="11">
        <v>8.5000000000000006E-3</v>
      </c>
      <c r="B44" s="11">
        <v>8.5000000000000006E-3</v>
      </c>
      <c r="C44" s="11">
        <v>1.15E-2</v>
      </c>
      <c r="D44" s="11">
        <v>8.5000000000000006E-3</v>
      </c>
      <c r="E44" s="11">
        <v>8.5000000000000006E-3</v>
      </c>
      <c r="F44" s="11">
        <v>1.15E-2</v>
      </c>
      <c r="G44" s="11">
        <v>8.5000000000000006E-3</v>
      </c>
      <c r="H44" s="11">
        <v>1.15E-2</v>
      </c>
      <c r="I44" s="7"/>
    </row>
    <row r="45" spans="1:10" x14ac:dyDescent="0.2">
      <c r="A45" s="11">
        <v>5.9499999999999997E-2</v>
      </c>
      <c r="B45" s="11">
        <v>5.9499999999999997E-2</v>
      </c>
      <c r="C45" s="11">
        <v>8.0500000000000002E-2</v>
      </c>
      <c r="D45" s="11">
        <v>5.9499999999999997E-2</v>
      </c>
      <c r="E45" s="11">
        <v>5.9499999999999997E-2</v>
      </c>
      <c r="F45" s="11">
        <v>8.0500000000000002E-2</v>
      </c>
      <c r="G45" s="11">
        <v>5.9499999999999997E-2</v>
      </c>
      <c r="H45" s="11">
        <v>8.0500000000000002E-2</v>
      </c>
      <c r="I45" s="7"/>
    </row>
    <row r="46" spans="1:10" x14ac:dyDescent="0.2">
      <c r="A46" s="11">
        <v>3.4000000000000002E-2</v>
      </c>
      <c r="B46" s="11">
        <v>3.4000000000000002E-2</v>
      </c>
      <c r="C46" s="11">
        <v>4.5999999999999999E-2</v>
      </c>
      <c r="D46" s="11">
        <v>3.4000000000000002E-2</v>
      </c>
      <c r="E46" s="11">
        <v>3.4000000000000002E-2</v>
      </c>
      <c r="F46" s="11">
        <v>4.5999999999999999E-2</v>
      </c>
      <c r="G46" s="11">
        <v>3.4000000000000002E-2</v>
      </c>
      <c r="H46" s="11">
        <v>4.5999999999999999E-2</v>
      </c>
      <c r="I46" s="7"/>
    </row>
    <row r="47" spans="1:10" x14ac:dyDescent="0.2">
      <c r="A47" s="11">
        <v>3.61E-2</v>
      </c>
      <c r="B47" s="11">
        <v>3.61E-2</v>
      </c>
      <c r="C47" s="11">
        <v>4.8899999999999999E-2</v>
      </c>
      <c r="D47" s="11">
        <v>3.61E-2</v>
      </c>
      <c r="E47" s="11">
        <v>3.61E-2</v>
      </c>
      <c r="F47" s="11">
        <v>4.8899999999999999E-2</v>
      </c>
      <c r="G47" s="11">
        <v>3.61E-2</v>
      </c>
      <c r="H47" s="11">
        <v>4.8899999999999999E-2</v>
      </c>
      <c r="I47" s="7"/>
    </row>
    <row r="48" spans="1:10" x14ac:dyDescent="0.2">
      <c r="A48" s="11">
        <v>1.7000000000000001E-2</v>
      </c>
      <c r="B48" s="11">
        <v>1.7000000000000001E-2</v>
      </c>
      <c r="C48" s="11">
        <v>2.3E-2</v>
      </c>
      <c r="D48" s="11">
        <v>1.7000000000000001E-2</v>
      </c>
      <c r="E48" s="11">
        <v>1.7000000000000001E-2</v>
      </c>
      <c r="F48" s="25" t="s">
        <v>61</v>
      </c>
      <c r="G48" s="25" t="s">
        <v>60</v>
      </c>
      <c r="H48" s="25" t="s">
        <v>59</v>
      </c>
      <c r="I48" s="7"/>
    </row>
    <row r="49" spans="9:9" x14ac:dyDescent="0.2">
      <c r="I49" s="7"/>
    </row>
    <row r="50" spans="9:9" x14ac:dyDescent="0.2">
      <c r="I50" s="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M302"/>
  <sheetViews>
    <sheetView zoomScaleNormal="100" workbookViewId="0">
      <selection activeCell="B16" sqref="B16"/>
    </sheetView>
  </sheetViews>
  <sheetFormatPr baseColWidth="10" defaultRowHeight="12.75" x14ac:dyDescent="0.2"/>
  <cols>
    <col min="1" max="1" width="10.7109375" style="11" customWidth="1"/>
    <col min="2" max="2" width="94.5703125" style="11" customWidth="1"/>
    <col min="3" max="3" width="8.28515625" style="11" customWidth="1"/>
    <col min="4" max="8" width="4.5703125" style="11" bestFit="1" customWidth="1"/>
    <col min="9" max="9" width="3.5703125" customWidth="1"/>
    <col min="18" max="18" width="86.5703125" customWidth="1"/>
  </cols>
  <sheetData>
    <row r="1" spans="2:8" x14ac:dyDescent="0.2">
      <c r="B1" s="9" t="s">
        <v>23</v>
      </c>
      <c r="C1"/>
      <c r="D1"/>
      <c r="E1"/>
      <c r="F1"/>
      <c r="G1"/>
      <c r="H1"/>
    </row>
    <row r="2" spans="2:8" x14ac:dyDescent="0.2">
      <c r="B2" s="9" t="s">
        <v>24</v>
      </c>
      <c r="C2"/>
      <c r="D2"/>
      <c r="E2"/>
      <c r="F2"/>
      <c r="G2"/>
      <c r="H2"/>
    </row>
    <row r="3" spans="2:8" x14ac:dyDescent="0.2">
      <c r="B3" s="9" t="s">
        <v>25</v>
      </c>
      <c r="C3"/>
      <c r="D3"/>
      <c r="E3"/>
      <c r="F3"/>
      <c r="G3"/>
      <c r="H3"/>
    </row>
    <row r="4" spans="2:8" x14ac:dyDescent="0.2">
      <c r="B4" s="9" t="s">
        <v>26</v>
      </c>
      <c r="C4"/>
      <c r="D4"/>
      <c r="E4"/>
      <c r="F4"/>
      <c r="G4"/>
      <c r="H4"/>
    </row>
    <row r="5" spans="2:8" x14ac:dyDescent="0.2">
      <c r="B5" s="9" t="s">
        <v>27</v>
      </c>
      <c r="C5"/>
      <c r="D5"/>
      <c r="E5"/>
      <c r="F5"/>
      <c r="G5"/>
      <c r="H5"/>
    </row>
    <row r="6" spans="2:8" x14ac:dyDescent="0.2">
      <c r="B6" s="9" t="s">
        <v>28</v>
      </c>
      <c r="C6"/>
      <c r="D6"/>
      <c r="E6"/>
      <c r="F6"/>
      <c r="G6"/>
      <c r="H6"/>
    </row>
    <row r="7" spans="2:8" x14ac:dyDescent="0.2">
      <c r="B7" s="9" t="s">
        <v>29</v>
      </c>
      <c r="C7"/>
      <c r="D7"/>
      <c r="E7"/>
      <c r="F7"/>
      <c r="G7"/>
      <c r="H7"/>
    </row>
    <row r="8" spans="2:8" x14ac:dyDescent="0.2">
      <c r="B8" s="9" t="s">
        <v>30</v>
      </c>
      <c r="C8"/>
      <c r="D8"/>
      <c r="E8"/>
      <c r="F8"/>
      <c r="G8"/>
      <c r="H8"/>
    </row>
    <row r="9" spans="2:8" x14ac:dyDescent="0.2">
      <c r="B9" s="9" t="s">
        <v>31</v>
      </c>
      <c r="C9"/>
      <c r="D9"/>
      <c r="E9"/>
      <c r="F9"/>
      <c r="G9"/>
      <c r="H9"/>
    </row>
    <row r="10" spans="2:8" x14ac:dyDescent="0.2">
      <c r="B10" s="9" t="s">
        <v>32</v>
      </c>
      <c r="C10"/>
      <c r="D10"/>
      <c r="E10"/>
      <c r="F10"/>
      <c r="G10"/>
      <c r="H10"/>
    </row>
    <row r="11" spans="2:8" x14ac:dyDescent="0.2">
      <c r="B11" s="9" t="s">
        <v>33</v>
      </c>
      <c r="C11"/>
      <c r="D11"/>
      <c r="E11"/>
      <c r="F11"/>
      <c r="G11"/>
      <c r="H11"/>
    </row>
    <row r="12" spans="2:8" x14ac:dyDescent="0.2">
      <c r="B12" s="9" t="s">
        <v>34</v>
      </c>
      <c r="C12"/>
      <c r="D12"/>
      <c r="E12"/>
      <c r="F12"/>
      <c r="G12"/>
      <c r="H12"/>
    </row>
    <row r="13" spans="2:8" x14ac:dyDescent="0.2">
      <c r="B13" s="9" t="str">
        <f ca="1">"write.table(test_in[,1],file="""&amp;variablesVerzeichnis&amp;"/test_out.txt"",sep=""\t"",row.names=FALSE,col.names=FALSE,quote=FALSE)"</f>
        <v>write.table(test_in[,1],file="unterverz/unterunterverz/20190528/test_out.txt",sep="\t",row.names=FALSE,col.names=FALSE,quote=FALSE)</v>
      </c>
      <c r="C13"/>
      <c r="D13"/>
      <c r="E13"/>
      <c r="F13"/>
      <c r="G13"/>
      <c r="H13"/>
    </row>
    <row r="14" spans="2:8" x14ac:dyDescent="0.2">
      <c r="B14" s="9" t="s">
        <v>35</v>
      </c>
      <c r="C14"/>
      <c r="D14"/>
      <c r="E14"/>
      <c r="F14"/>
      <c r="G14"/>
      <c r="H14"/>
    </row>
    <row r="15" spans="2:8" x14ac:dyDescent="0.2">
      <c r="B15" s="9" t="str">
        <f ca="1">"png(filename="""&amp;variablesVerzeichnis&amp;"/testdiagram.png"")"</f>
        <v>png(filename="unterverz/unterunterverz/20190528/testdiagram.png")</v>
      </c>
      <c r="C15"/>
      <c r="D15"/>
      <c r="E15"/>
      <c r="F15"/>
      <c r="G15"/>
      <c r="H15"/>
    </row>
    <row r="16" spans="2:8" x14ac:dyDescent="0.2">
      <c r="B16" s="9" t="s">
        <v>36</v>
      </c>
      <c r="C16"/>
      <c r="D16"/>
      <c r="E16"/>
      <c r="F16"/>
      <c r="G16"/>
      <c r="H16"/>
    </row>
    <row r="17" spans="1:8" x14ac:dyDescent="0.2">
      <c r="B17" s="10" t="s">
        <v>37</v>
      </c>
      <c r="C17"/>
      <c r="D17"/>
      <c r="E17"/>
      <c r="F17"/>
      <c r="G17"/>
      <c r="H17"/>
    </row>
    <row r="18" spans="1:8" x14ac:dyDescent="0.2">
      <c r="A18"/>
      <c r="B18"/>
      <c r="C18"/>
      <c r="D18"/>
      <c r="E18"/>
      <c r="F18"/>
      <c r="G18"/>
      <c r="H18"/>
    </row>
    <row r="19" spans="1:8" x14ac:dyDescent="0.2">
      <c r="A19" s="4" t="s">
        <v>2</v>
      </c>
      <c r="B19" t="s">
        <v>3</v>
      </c>
      <c r="C19"/>
      <c r="D19"/>
      <c r="E19"/>
      <c r="F19"/>
      <c r="G19"/>
      <c r="H19"/>
    </row>
    <row r="20" spans="1:8" x14ac:dyDescent="0.2">
      <c r="A20" s="3" t="s">
        <v>22</v>
      </c>
      <c r="B20" s="8" t="s">
        <v>49</v>
      </c>
      <c r="C20"/>
      <c r="D20"/>
      <c r="E20"/>
      <c r="F20"/>
      <c r="G20"/>
      <c r="H20"/>
    </row>
    <row r="21" spans="1:8" x14ac:dyDescent="0.2">
      <c r="A21" s="3" t="s">
        <v>6</v>
      </c>
      <c r="B21" t="s">
        <v>9</v>
      </c>
      <c r="C21"/>
      <c r="D21"/>
      <c r="E21"/>
      <c r="F21"/>
      <c r="G21"/>
      <c r="H21"/>
    </row>
    <row r="22" spans="1:8" x14ac:dyDescent="0.2">
      <c r="A22" s="3" t="s">
        <v>5</v>
      </c>
      <c r="B22" t="s">
        <v>10</v>
      </c>
      <c r="C22"/>
      <c r="D22"/>
      <c r="E22"/>
      <c r="F22"/>
      <c r="G22"/>
      <c r="H22"/>
    </row>
    <row r="23" spans="1:8" x14ac:dyDescent="0.2">
      <c r="A23" s="3" t="s">
        <v>7</v>
      </c>
      <c r="B23" t="s">
        <v>39</v>
      </c>
      <c r="C23"/>
      <c r="D23"/>
      <c r="E23"/>
      <c r="F23"/>
      <c r="G23"/>
      <c r="H23"/>
    </row>
    <row r="24" spans="1:8" x14ac:dyDescent="0.2">
      <c r="A24"/>
      <c r="B24"/>
      <c r="C24"/>
      <c r="D24"/>
      <c r="E24"/>
      <c r="F24"/>
      <c r="G24"/>
      <c r="H24"/>
    </row>
    <row r="25" spans="1:8" x14ac:dyDescent="0.2">
      <c r="A25" s="12" t="s">
        <v>2</v>
      </c>
      <c r="B25" s="13" t="s">
        <v>3</v>
      </c>
      <c r="C25"/>
      <c r="D25"/>
      <c r="E25"/>
      <c r="F25"/>
      <c r="G25"/>
      <c r="H25"/>
    </row>
    <row r="26" spans="1:8" ht="216.75" x14ac:dyDescent="0.2">
      <c r="A26" s="14" t="s">
        <v>50</v>
      </c>
      <c r="B26" s="15" t="s">
        <v>38</v>
      </c>
      <c r="C26"/>
      <c r="E26"/>
      <c r="F26"/>
      <c r="G26"/>
      <c r="H26"/>
    </row>
    <row r="27" spans="1:8" x14ac:dyDescent="0.2">
      <c r="A27" s="14" t="s">
        <v>6</v>
      </c>
      <c r="B27" s="16" t="s">
        <v>9</v>
      </c>
      <c r="C27"/>
      <c r="D27" s="23"/>
      <c r="E27"/>
      <c r="F27"/>
      <c r="G27"/>
      <c r="H27"/>
    </row>
    <row r="28" spans="1:8" x14ac:dyDescent="0.2">
      <c r="A28" s="14" t="s">
        <v>5</v>
      </c>
      <c r="B28" s="16" t="s">
        <v>10</v>
      </c>
      <c r="C28"/>
      <c r="D28"/>
      <c r="E28"/>
      <c r="F28"/>
      <c r="G28"/>
      <c r="H28"/>
    </row>
    <row r="29" spans="1:8" x14ac:dyDescent="0.2">
      <c r="A29" s="17" t="s">
        <v>7</v>
      </c>
      <c r="B29" s="18" t="s">
        <v>4</v>
      </c>
      <c r="C29"/>
      <c r="D29"/>
      <c r="E29"/>
      <c r="F29"/>
      <c r="G29"/>
      <c r="H29"/>
    </row>
    <row r="30" spans="1:8" ht="20.25" x14ac:dyDescent="0.3">
      <c r="A30"/>
      <c r="B30" s="24" t="s">
        <v>62</v>
      </c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A43"/>
      <c r="B43"/>
      <c r="C43"/>
      <c r="D43"/>
      <c r="E43"/>
      <c r="F43"/>
      <c r="G43"/>
      <c r="H43"/>
    </row>
    <row r="44" spans="1:13" x14ac:dyDescent="0.2">
      <c r="A44"/>
      <c r="B44"/>
      <c r="C44"/>
      <c r="D44"/>
      <c r="E44"/>
      <c r="F44"/>
      <c r="G44"/>
      <c r="H44"/>
    </row>
    <row r="45" spans="1:13" x14ac:dyDescent="0.2">
      <c r="A45"/>
      <c r="B45"/>
      <c r="C45"/>
      <c r="D45"/>
      <c r="E45"/>
      <c r="F45"/>
      <c r="G45"/>
      <c r="H45"/>
    </row>
    <row r="46" spans="1:13" x14ac:dyDescent="0.2">
      <c r="A46"/>
      <c r="B46"/>
      <c r="C46"/>
      <c r="D46"/>
      <c r="E46"/>
      <c r="F46"/>
      <c r="G46"/>
      <c r="H46"/>
    </row>
    <row r="47" spans="1:13" x14ac:dyDescent="0.2"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  <c r="G47" s="11" t="s">
        <v>0</v>
      </c>
      <c r="H47" s="11" t="s">
        <v>0</v>
      </c>
      <c r="J47" s="7"/>
      <c r="L47" s="7"/>
      <c r="M47" s="7"/>
    </row>
    <row r="48" spans="1:13" x14ac:dyDescent="0.2"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  <c r="G48" s="11" t="s">
        <v>0</v>
      </c>
      <c r="H48" s="11" t="s">
        <v>0</v>
      </c>
      <c r="J48" s="7"/>
      <c r="L48" s="7"/>
      <c r="M48" s="7"/>
    </row>
    <row r="49" spans="2:13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J49" s="7"/>
      <c r="L49" s="7"/>
      <c r="M49" s="7"/>
    </row>
    <row r="50" spans="2:13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J50" s="7"/>
      <c r="L50" s="7"/>
      <c r="M50" s="7"/>
    </row>
    <row r="51" spans="2:13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  <c r="J51" s="7"/>
      <c r="L51" s="7"/>
      <c r="M51" s="7"/>
    </row>
    <row r="52" spans="2:13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  <c r="J52" s="7"/>
      <c r="L52" s="7"/>
      <c r="M52" s="7"/>
    </row>
    <row r="53" spans="2:13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  <c r="J53" s="7"/>
      <c r="L53" s="7"/>
      <c r="M53" s="7"/>
    </row>
    <row r="54" spans="2:13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  <c r="J54" s="7"/>
      <c r="L54" s="7"/>
      <c r="M54" s="7"/>
    </row>
    <row r="55" spans="2:13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  <c r="J55" s="7"/>
    </row>
    <row r="56" spans="2:13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13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13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13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13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13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13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13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13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  <row r="299" spans="2:8" x14ac:dyDescent="0.2">
      <c r="B299" s="11" t="s">
        <v>0</v>
      </c>
      <c r="C299" s="11" t="s">
        <v>0</v>
      </c>
      <c r="D299" s="11" t="s">
        <v>0</v>
      </c>
      <c r="E299" s="11" t="s">
        <v>0</v>
      </c>
      <c r="F299" s="11" t="s">
        <v>0</v>
      </c>
      <c r="G299" s="11" t="s">
        <v>0</v>
      </c>
      <c r="H299" s="11" t="s">
        <v>0</v>
      </c>
    </row>
    <row r="300" spans="2:8" x14ac:dyDescent="0.2">
      <c r="B300" s="11" t="s">
        <v>0</v>
      </c>
      <c r="C300" s="11" t="s">
        <v>0</v>
      </c>
      <c r="D300" s="11" t="s">
        <v>0</v>
      </c>
      <c r="E300" s="11" t="s">
        <v>0</v>
      </c>
      <c r="F300" s="11" t="s">
        <v>0</v>
      </c>
      <c r="G300" s="11" t="s">
        <v>0</v>
      </c>
      <c r="H300" s="11" t="s">
        <v>0</v>
      </c>
    </row>
    <row r="301" spans="2:8" x14ac:dyDescent="0.2">
      <c r="B301" s="11" t="s">
        <v>0</v>
      </c>
      <c r="C301" s="11" t="s">
        <v>0</v>
      </c>
      <c r="D301" s="11" t="s">
        <v>0</v>
      </c>
      <c r="E301" s="11" t="s">
        <v>0</v>
      </c>
      <c r="F301" s="11" t="s">
        <v>0</v>
      </c>
      <c r="G301" s="11" t="s">
        <v>0</v>
      </c>
      <c r="H301" s="11" t="s">
        <v>0</v>
      </c>
    </row>
    <row r="302" spans="2:8" x14ac:dyDescent="0.2">
      <c r="B302" s="11" t="s">
        <v>0</v>
      </c>
      <c r="C302" s="11" t="s">
        <v>0</v>
      </c>
      <c r="D302" s="11" t="s">
        <v>0</v>
      </c>
      <c r="E302" s="11" t="s">
        <v>0</v>
      </c>
      <c r="F302" s="11" t="s">
        <v>0</v>
      </c>
      <c r="G302" s="11" t="s">
        <v>0</v>
      </c>
      <c r="H302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Toy"/>
  <dimension ref="A1:K47"/>
  <sheetViews>
    <sheetView zoomScaleNormal="100" workbookViewId="0">
      <selection activeCell="J7" sqref="J7:L12"/>
    </sheetView>
  </sheetViews>
  <sheetFormatPr baseColWidth="10" defaultRowHeight="12.75" x14ac:dyDescent="0.2"/>
  <cols>
    <col min="1" max="1" width="9.5703125" style="5" bestFit="1" customWidth="1"/>
    <col min="2" max="2" width="4" style="5" bestFit="1" customWidth="1"/>
    <col min="3" max="3" width="4.5703125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1" x14ac:dyDescent="0.2">
      <c r="A1" s="5" t="s">
        <v>21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11</v>
      </c>
      <c r="G1" s="5" t="s">
        <v>12</v>
      </c>
      <c r="H1" s="5" t="s">
        <v>13</v>
      </c>
      <c r="I1" s="1"/>
      <c r="J1" s="4" t="s">
        <v>2</v>
      </c>
      <c r="K1" t="s">
        <v>3</v>
      </c>
    </row>
    <row r="2" spans="1:11" x14ac:dyDescent="0.2">
      <c r="A2">
        <v>1</v>
      </c>
      <c r="B2">
        <v>1</v>
      </c>
      <c r="C2" s="21">
        <v>0.5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3" t="s">
        <v>1</v>
      </c>
      <c r="K2" s="2" t="s">
        <v>8</v>
      </c>
    </row>
    <row r="3" spans="1:11" x14ac:dyDescent="0.2">
      <c r="A3">
        <v>2</v>
      </c>
      <c r="B3">
        <v>2</v>
      </c>
      <c r="C3" s="21">
        <v>0.6</v>
      </c>
      <c r="D3">
        <v>3</v>
      </c>
      <c r="E3" t="str">
        <f>IFERROR(IF(F3=0,CODE(RIGHT(Test_OtherSheet!#REF!,LEN(Test_OtherSheet!#REF!)-1))-64,CODE(Test_OtherSheet!#REF!)-64),"")</f>
        <v/>
      </c>
      <c r="F3">
        <v>3</v>
      </c>
      <c r="G3" s="1">
        <v>3</v>
      </c>
      <c r="H3" s="1">
        <v>3</v>
      </c>
      <c r="I3" s="1"/>
      <c r="J3" s="3" t="s">
        <v>6</v>
      </c>
      <c r="K3" t="s">
        <v>43</v>
      </c>
    </row>
    <row r="4" spans="1:11" x14ac:dyDescent="0.2">
      <c r="A4">
        <v>3</v>
      </c>
      <c r="B4">
        <v>3</v>
      </c>
      <c r="C4" s="21">
        <v>0.8</v>
      </c>
      <c r="D4">
        <v>3</v>
      </c>
      <c r="E4" t="str">
        <f>IFERROR(IF(F4=0,CODE(RIGHT(Test_OtherSheet!#REF!,LEN(Test_OtherSheet!#REF!)-1))-64,CODE(Test_OtherSheet!#REF!)-64),"")</f>
        <v/>
      </c>
      <c r="F4">
        <v>3</v>
      </c>
      <c r="G4" s="1">
        <v>3</v>
      </c>
      <c r="H4" s="1">
        <v>3</v>
      </c>
      <c r="J4" s="3" t="s">
        <v>5</v>
      </c>
      <c r="K4" t="s">
        <v>44</v>
      </c>
    </row>
    <row r="5" spans="1:11" x14ac:dyDescent="0.2">
      <c r="A5"/>
      <c r="J5" s="3" t="s">
        <v>7</v>
      </c>
      <c r="K5" t="s">
        <v>45</v>
      </c>
    </row>
    <row r="6" spans="1:11" x14ac:dyDescent="0.2">
      <c r="A6"/>
    </row>
    <row r="7" spans="1:11" x14ac:dyDescent="0.2">
      <c r="A7"/>
      <c r="J7" s="4" t="s">
        <v>18</v>
      </c>
      <c r="K7" t="s">
        <v>19</v>
      </c>
    </row>
    <row r="8" spans="1:11" x14ac:dyDescent="0.2">
      <c r="A8"/>
      <c r="C8" s="6"/>
      <c r="J8" s="4" t="s">
        <v>2</v>
      </c>
      <c r="K8" t="s">
        <v>3</v>
      </c>
    </row>
    <row r="9" spans="1:11" x14ac:dyDescent="0.2">
      <c r="A9"/>
      <c r="J9" s="3" t="s">
        <v>1</v>
      </c>
      <c r="K9" s="2" t="s">
        <v>20</v>
      </c>
    </row>
    <row r="10" spans="1:11" x14ac:dyDescent="0.2">
      <c r="A10"/>
      <c r="J10" s="3" t="s">
        <v>6</v>
      </c>
      <c r="K10" t="s">
        <v>43</v>
      </c>
    </row>
    <row r="11" spans="1:11" x14ac:dyDescent="0.2">
      <c r="A11"/>
      <c r="J11" s="3" t="s">
        <v>5</v>
      </c>
      <c r="K11" t="s">
        <v>44</v>
      </c>
    </row>
    <row r="12" spans="1:11" x14ac:dyDescent="0.2">
      <c r="A12"/>
      <c r="J12" s="3" t="s">
        <v>7</v>
      </c>
      <c r="K12" t="s">
        <v>45</v>
      </c>
    </row>
    <row r="13" spans="1:11" x14ac:dyDescent="0.2">
      <c r="A13"/>
    </row>
    <row r="14" spans="1:11" x14ac:dyDescent="0.2">
      <c r="A14"/>
    </row>
    <row r="15" spans="1:11" x14ac:dyDescent="0.2">
      <c r="A15"/>
      <c r="D15" s="6"/>
    </row>
    <row r="16" spans="1:11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L40"/>
  <sheetViews>
    <sheetView workbookViewId="0">
      <selection sqref="A1:C5"/>
    </sheetView>
  </sheetViews>
  <sheetFormatPr baseColWidth="10" defaultRowHeight="12.75" x14ac:dyDescent="0.2"/>
  <cols>
    <col min="2" max="2" width="114.5703125" customWidth="1"/>
    <col min="3" max="3" width="5.140625" customWidth="1"/>
    <col min="4" max="10" width="8.28515625" customWidth="1"/>
    <col min="11" max="11" width="10.140625" bestFit="1" customWidth="1"/>
  </cols>
  <sheetData>
    <row r="1" spans="1:12" ht="105" customHeight="1" x14ac:dyDescent="0.2">
      <c r="A1" s="3" t="s">
        <v>50</v>
      </c>
      <c r="B1" s="20" t="s">
        <v>52</v>
      </c>
      <c r="D1" s="5" t="s">
        <v>21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11</v>
      </c>
      <c r="J1" s="5" t="s">
        <v>12</v>
      </c>
      <c r="K1" s="5" t="s">
        <v>13</v>
      </c>
    </row>
    <row r="2" spans="1:12" x14ac:dyDescent="0.2">
      <c r="A2" s="3" t="s">
        <v>51</v>
      </c>
      <c r="B2" s="19" t="s">
        <v>42</v>
      </c>
      <c r="D2">
        <v>42736</v>
      </c>
      <c r="E2">
        <v>100</v>
      </c>
      <c r="F2">
        <v>0.6</v>
      </c>
      <c r="G2">
        <v>3</v>
      </c>
      <c r="H2">
        <v>0.1</v>
      </c>
      <c r="I2" t="s">
        <v>56</v>
      </c>
      <c r="J2" s="1">
        <v>3</v>
      </c>
      <c r="K2" s="1">
        <v>3</v>
      </c>
    </row>
    <row r="3" spans="1:12" x14ac:dyDescent="0.2">
      <c r="A3" s="3" t="s">
        <v>5</v>
      </c>
      <c r="B3" s="19" t="s">
        <v>41</v>
      </c>
      <c r="D3">
        <v>42737</v>
      </c>
      <c r="E3">
        <v>68.56</v>
      </c>
      <c r="F3">
        <v>1.68</v>
      </c>
      <c r="G3">
        <v>4</v>
      </c>
      <c r="H3">
        <v>0.8</v>
      </c>
      <c r="I3" t="s">
        <v>56</v>
      </c>
      <c r="J3" s="1">
        <v>3</v>
      </c>
      <c r="K3" s="1">
        <v>3</v>
      </c>
    </row>
    <row r="4" spans="1:12" x14ac:dyDescent="0.2">
      <c r="A4" s="3" t="s">
        <v>5</v>
      </c>
      <c r="B4" s="19" t="s">
        <v>46</v>
      </c>
      <c r="D4">
        <v>42738</v>
      </c>
      <c r="E4">
        <v>300</v>
      </c>
      <c r="F4">
        <v>0.9</v>
      </c>
      <c r="G4">
        <v>5</v>
      </c>
      <c r="H4">
        <v>5</v>
      </c>
      <c r="I4" t="s">
        <v>57</v>
      </c>
      <c r="J4" s="1">
        <v>3</v>
      </c>
      <c r="K4" s="1">
        <v>3</v>
      </c>
    </row>
    <row r="5" spans="1:12" x14ac:dyDescent="0.2">
      <c r="A5" s="3" t="s">
        <v>7</v>
      </c>
      <c r="B5" s="19" t="s">
        <v>40</v>
      </c>
    </row>
    <row r="8" spans="1:12" x14ac:dyDescent="0.2">
      <c r="F8" t="s">
        <v>14</v>
      </c>
      <c r="G8" t="s">
        <v>15</v>
      </c>
      <c r="H8" t="s">
        <v>16</v>
      </c>
      <c r="I8" t="s">
        <v>17</v>
      </c>
      <c r="J8" t="s">
        <v>11</v>
      </c>
      <c r="K8" t="s">
        <v>12</v>
      </c>
      <c r="L8" t="s">
        <v>13</v>
      </c>
    </row>
    <row r="9" spans="1:12" x14ac:dyDescent="0.2">
      <c r="E9" t="s">
        <v>53</v>
      </c>
      <c r="F9">
        <v>100</v>
      </c>
      <c r="G9">
        <v>0.6</v>
      </c>
      <c r="H9">
        <v>3</v>
      </c>
      <c r="I9">
        <v>0.1</v>
      </c>
      <c r="J9" t="s">
        <v>56</v>
      </c>
      <c r="K9">
        <v>3</v>
      </c>
      <c r="L9">
        <v>3</v>
      </c>
    </row>
    <row r="10" spans="1:12" x14ac:dyDescent="0.2">
      <c r="E10" t="s">
        <v>54</v>
      </c>
      <c r="F10">
        <v>68.56</v>
      </c>
      <c r="G10">
        <v>1.68</v>
      </c>
      <c r="H10">
        <v>4</v>
      </c>
      <c r="I10">
        <v>0.8</v>
      </c>
      <c r="J10" t="s">
        <v>56</v>
      </c>
      <c r="K10" s="22">
        <v>3</v>
      </c>
      <c r="L10">
        <v>3</v>
      </c>
    </row>
    <row r="11" spans="1:12" x14ac:dyDescent="0.2">
      <c r="E11" t="s">
        <v>55</v>
      </c>
      <c r="F11">
        <v>300</v>
      </c>
      <c r="G11">
        <v>0.9</v>
      </c>
      <c r="H11">
        <v>5</v>
      </c>
      <c r="I11">
        <v>5</v>
      </c>
      <c r="J11" t="s">
        <v>57</v>
      </c>
      <c r="K11" s="22">
        <v>3</v>
      </c>
      <c r="L11">
        <v>3</v>
      </c>
    </row>
    <row r="12" spans="1:12" x14ac:dyDescent="0.2">
      <c r="K12" s="21"/>
    </row>
    <row r="39" spans="1:2" ht="63.75" x14ac:dyDescent="0.2">
      <c r="A39" s="3" t="s">
        <v>50</v>
      </c>
      <c r="B39" s="20" t="s">
        <v>58</v>
      </c>
    </row>
    <row r="40" spans="1:2" x14ac:dyDescent="0.2">
      <c r="A40" s="3" t="s">
        <v>7</v>
      </c>
      <c r="B40" s="19" t="s">
        <v>40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29</vt:i4>
      </vt:variant>
    </vt:vector>
  </HeadingPairs>
  <TitlesOfParts>
    <vt:vector size="33" baseType="lpstr">
      <vt:lpstr>Main Test</vt:lpstr>
      <vt:lpstr>Test_scriptRng</vt:lpstr>
      <vt:lpstr>Test_OtherSheet</vt:lpstr>
      <vt:lpstr>Test_RdotNet</vt:lpstr>
      <vt:lpstr>'Main Test'!Data</vt:lpstr>
      <vt:lpstr>'Main Test'!Data_1</vt:lpstr>
      <vt:lpstr>'Main Test'!Data_2</vt:lpstr>
      <vt:lpstr>'Main Test'!Data_3</vt:lpstr>
      <vt:lpstr>'Main Test'!Data_4</vt:lpstr>
      <vt:lpstr>'Main Test'!Data_5</vt:lpstr>
      <vt:lpstr>Test_OtherSheet!R_Addin</vt:lpstr>
      <vt:lpstr>Test_RdotNet!R_Addin</vt:lpstr>
      <vt:lpstr>R_Addin</vt:lpstr>
      <vt:lpstr>Test_OtherSheet!R_AddinAnotherDef</vt:lpstr>
      <vt:lpstr>R_AddinAnotherDef</vt:lpstr>
      <vt:lpstr>R_AddinErrorInDef</vt:lpstr>
      <vt:lpstr>R_AddinNewResDiagDir</vt:lpstr>
      <vt:lpstr>R_AddinOtherPlot</vt:lpstr>
      <vt:lpstr>Test_scriptRng!R_AddinScriptCell</vt:lpstr>
      <vt:lpstr>Test_scriptRng!R_AddinScriptRange</vt:lpstr>
      <vt:lpstr>Test_scriptRng!scriptRange</vt:lpstr>
      <vt:lpstr>Test_OtherSheet!test_in</vt:lpstr>
      <vt:lpstr>Test_RdotNet!test_in</vt:lpstr>
      <vt:lpstr>test_in</vt:lpstr>
      <vt:lpstr>Test_OtherSheet!test_out</vt:lpstr>
      <vt:lpstr>Test_RdotNet!test_out</vt:lpstr>
      <vt:lpstr>test_out</vt:lpstr>
      <vt:lpstr>Test_RdotNet!test_out2</vt:lpstr>
      <vt:lpstr>Test_OtherSheet!testdiagram</vt:lpstr>
      <vt:lpstr>Test_RdotNet!testdiagram</vt:lpstr>
      <vt:lpstr>Test_scriptRng!testdiagram</vt:lpstr>
      <vt:lpstr>testdiagram</vt:lpstr>
      <vt:lpstr>variablesVerzeichnis</vt:lpstr>
    </vt:vector>
  </TitlesOfParts>
  <Company>oebfa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Roland Kapl</cp:lastModifiedBy>
  <dcterms:created xsi:type="dcterms:W3CDTF">1998-06-04T15:40:36Z</dcterms:created>
  <dcterms:modified xsi:type="dcterms:W3CDTF">2019-05-28T13:21:59Z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</Properties>
</file>