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atuwal\Desktop\dummyRepo\"/>
    </mc:Choice>
  </mc:AlternateContent>
  <xr:revisionPtr revIDLastSave="0" documentId="13_ncr:1_{EA8DB9EE-BD57-48F5-AA5F-4A6D429EE7F7}" xr6:coauthVersionLast="36" xr6:coauthVersionMax="36" xr10:uidLastSave="{00000000-0000-0000-0000-000000000000}"/>
  <bookViews>
    <workbookView xWindow="0" yWindow="0" windowWidth="24000" windowHeight="8925" xr2:uid="{53814407-132E-4781-821F-A24DB13BF6D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30" i="1" l="1"/>
  <c r="D30" i="1"/>
  <c r="C30" i="1"/>
  <c r="F30" i="1" s="1"/>
  <c r="E30" i="1" l="1"/>
  <c r="BP29" i="1"/>
  <c r="D29" i="1"/>
  <c r="C29" i="1"/>
  <c r="BP28" i="1"/>
  <c r="D28" i="1"/>
  <c r="C28" i="1"/>
  <c r="F28" i="1" s="1"/>
  <c r="BP27" i="1"/>
  <c r="D27" i="1"/>
  <c r="C27" i="1"/>
  <c r="BP26" i="1"/>
  <c r="D26" i="1"/>
  <c r="C26" i="1"/>
  <c r="F26" i="1" s="1"/>
  <c r="BP25" i="1"/>
  <c r="D25" i="1"/>
  <c r="C25" i="1"/>
  <c r="BP24" i="1"/>
  <c r="D24" i="1"/>
  <c r="C24" i="1"/>
  <c r="F24" i="1" s="1"/>
  <c r="BP23" i="1"/>
  <c r="D23" i="1"/>
  <c r="C23" i="1"/>
  <c r="BP22" i="1"/>
  <c r="D22" i="1"/>
  <c r="C22" i="1"/>
  <c r="BP21" i="1"/>
  <c r="D21" i="1"/>
  <c r="C21" i="1"/>
  <c r="BP20" i="1"/>
  <c r="D20" i="1"/>
  <c r="C20" i="1"/>
  <c r="E20" i="1" s="1"/>
  <c r="BP19" i="1"/>
  <c r="D19" i="1"/>
  <c r="C19" i="1"/>
  <c r="BP18" i="1"/>
  <c r="D18" i="1"/>
  <c r="C18" i="1"/>
  <c r="BP17" i="1"/>
  <c r="D17" i="1"/>
  <c r="C17" i="1"/>
  <c r="BP16" i="1"/>
  <c r="D16" i="1"/>
  <c r="C16" i="1"/>
  <c r="BP15" i="1"/>
  <c r="D15" i="1"/>
  <c r="C15" i="1"/>
  <c r="BP14" i="1"/>
  <c r="D14" i="1"/>
  <c r="C14" i="1"/>
  <c r="BP13" i="1"/>
  <c r="D13" i="1"/>
  <c r="C13" i="1"/>
  <c r="BP12" i="1"/>
  <c r="D12" i="1"/>
  <c r="C12" i="1"/>
  <c r="F12" i="1" s="1"/>
  <c r="BP11" i="1"/>
  <c r="D11" i="1"/>
  <c r="C11" i="1"/>
  <c r="F11" i="1" s="1"/>
  <c r="BP10" i="1"/>
  <c r="D10" i="1"/>
  <c r="C10" i="1"/>
  <c r="BP9" i="1"/>
  <c r="D9" i="1"/>
  <c r="C9" i="1"/>
  <c r="BP8" i="1"/>
  <c r="D8" i="1"/>
  <c r="C8" i="1"/>
  <c r="BP7" i="1"/>
  <c r="D7" i="1"/>
  <c r="C7" i="1"/>
  <c r="F7" i="1" s="1"/>
  <c r="BP6" i="1"/>
  <c r="D6" i="1"/>
  <c r="C6" i="1"/>
  <c r="BP5" i="1"/>
  <c r="D5" i="1"/>
  <c r="C5" i="1"/>
  <c r="BP4" i="1"/>
  <c r="D4" i="1"/>
  <c r="C4" i="1"/>
  <c r="BP3" i="1"/>
  <c r="D3" i="1"/>
  <c r="C3" i="1"/>
  <c r="F3" i="1" s="1"/>
  <c r="E4" i="1" l="1"/>
  <c r="F9" i="1"/>
  <c r="E12" i="1"/>
  <c r="F15" i="1"/>
  <c r="F19" i="1"/>
  <c r="F23" i="1"/>
  <c r="F27" i="1"/>
  <c r="F8" i="1"/>
  <c r="F13" i="1"/>
  <c r="F17" i="1"/>
  <c r="E3" i="1"/>
  <c r="F10" i="1"/>
  <c r="F16" i="1"/>
  <c r="F20" i="1"/>
  <c r="E21" i="1"/>
  <c r="E25" i="1"/>
  <c r="E29" i="1"/>
  <c r="F6" i="1"/>
  <c r="E7" i="1"/>
  <c r="F14" i="1"/>
  <c r="E15" i="1"/>
  <c r="F22" i="1"/>
  <c r="E23" i="1"/>
  <c r="F25" i="1"/>
  <c r="F4" i="1"/>
  <c r="F5" i="1"/>
  <c r="E8" i="1"/>
  <c r="E16" i="1"/>
  <c r="E24" i="1"/>
  <c r="E11" i="1"/>
  <c r="F18" i="1"/>
  <c r="E19" i="1"/>
  <c r="F21" i="1"/>
  <c r="E27" i="1"/>
  <c r="F29" i="1"/>
  <c r="E28" i="1"/>
  <c r="E5" i="1"/>
  <c r="E9" i="1"/>
  <c r="E13" i="1"/>
  <c r="E17" i="1"/>
  <c r="E6" i="1"/>
  <c r="E10" i="1"/>
  <c r="E14" i="1"/>
  <c r="E18" i="1"/>
  <c r="E22" i="1"/>
  <c r="E26" i="1"/>
</calcChain>
</file>

<file path=xl/sharedStrings.xml><?xml version="1.0" encoding="utf-8"?>
<sst xmlns="http://schemas.openxmlformats.org/spreadsheetml/2006/main" count="95" uniqueCount="95">
  <si>
    <t>sigma</t>
  </si>
  <si>
    <t>S.No</t>
  </si>
  <si>
    <t>Group Name</t>
  </si>
  <si>
    <t>Average</t>
  </si>
  <si>
    <t>Standard Deviation</t>
  </si>
  <si>
    <t>Upper (Q3)</t>
  </si>
  <si>
    <t>Lower(Q1)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</si>
  <si>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</si>
  <si>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</si>
  <si>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</si>
  <si>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</si>
  <si>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</si>
  <si>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</si>
  <si>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</si>
  <si>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</si>
  <si>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</si>
  <si>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</si>
  <si>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</si>
  <si>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</si>
  <si>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</si>
  <si>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</si>
  <si>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</si>
  <si>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</si>
  <si>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</si>
  <si>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</si>
  <si>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</si>
  <si>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</si>
  <si>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</si>
  <si>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</si>
  <si>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</si>
  <si>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</si>
  <si>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</si>
  <si>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</si>
  <si>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</si>
  <si>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</si>
  <si>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</si>
  <si>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</si>
  <si>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</si>
  <si>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</si>
  <si>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</si>
  <si>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</si>
  <si>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</si>
  <si>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</si>
  <si>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</si>
  <si>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</si>
  <si>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</si>
  <si>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</si>
  <si>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</si>
  <si>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</si>
  <si>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</si>
  <si>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</si>
  <si>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</si>
  <si>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</si>
  <si>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</si>
  <si>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</si>
  <si>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</si>
  <si>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</si>
  <si>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</si>
  <si>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</si>
  <si>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</si>
  <si>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</si>
  <si>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</si>
  <si>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</si>
  <si>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</si>
  <si>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</si>
  <si>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</si>
  <si>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Total</t>
  </si>
  <si>
    <t>AB101</t>
  </si>
  <si>
    <t>AB102</t>
  </si>
  <si>
    <t>AB103</t>
  </si>
  <si>
    <t>AB104</t>
  </si>
  <si>
    <t>AB105</t>
  </si>
  <si>
    <t>AB106</t>
  </si>
  <si>
    <t>AB107</t>
  </si>
  <si>
    <t>AB108</t>
  </si>
  <si>
    <t>AB109</t>
  </si>
  <si>
    <t>AB110</t>
  </si>
  <si>
    <t>AB111</t>
  </si>
  <si>
    <t>AB112</t>
  </si>
  <si>
    <t>AB113</t>
  </si>
  <si>
    <t>AB114</t>
  </si>
  <si>
    <t>AB115</t>
  </si>
  <si>
    <t>AB116</t>
  </si>
  <si>
    <t>AB117</t>
  </si>
  <si>
    <t>AB118</t>
  </si>
  <si>
    <t>AB119</t>
  </si>
  <si>
    <t>AB120</t>
  </si>
  <si>
    <t>AB121</t>
  </si>
  <si>
    <t>AB122</t>
  </si>
  <si>
    <t>AB123</t>
  </si>
  <si>
    <t>AB124</t>
  </si>
  <si>
    <t>AB125</t>
  </si>
  <si>
    <t>AB126</t>
  </si>
  <si>
    <t>AB127</t>
  </si>
  <si>
    <t>AB128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</si>
</sst>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NumberFormat="1" applyFont="1"/>
    <xf numFmtId="0" fontId="2" fillId="2" borderId="1" xfId="0" applyFont="1" applyFill="1" applyBorder="1"/>
    <xf numFmtId="43" fontId="2" fillId="2" borderId="2" xfId="1" applyNumberFormat="1" applyFont="1" applyFill="1" applyBorder="1"/>
    <xf numFmtId="17" fontId="2" fillId="2" borderId="3" xfId="0" applyNumberFormat="1" applyFont="1" applyFill="1" applyBorder="1"/>
    <xf numFmtId="0" fontId="2" fillId="2" borderId="3" xfId="0" applyFont="1" applyFill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43" fontId="0" fillId="0" borderId="2" xfId="1" applyNumberFormat="1" applyFont="1" applyBorder="1"/>
    <xf numFmtId="2" fontId="0" fillId="0" borderId="1" xfId="0" applyNumberFormat="1" applyBorder="1"/>
    <xf numFmtId="2" fontId="0" fillId="0" borderId="4" xfId="0" applyNumberFormat="1" applyBorder="1"/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F4D2-925C-4D20-9E11-7FE796D1FD56}">
  <dimension ref="A1:BP89"/>
  <sheetViews>
    <sheetView tabSelected="1" workbookViewId="0">
      <pane ySplit="2" topLeftCell="A15" activePane="bottomLeft" state="frozen"/>
      <selection pane="bottomLeft" activeCell="D37" sqref="D37"/>
    </sheetView>
  </sheetViews>
  <sheetFormatPr defaultRowHeight="15" x14ac:dyDescent="0.25"/>
  <cols>
    <col min="1" max="1" width="5.140625" bestFit="1" customWidth="1"/>
    <col min="2" max="2" width="36.140625" bestFit="1" customWidth="1"/>
    <col min="3" max="3" width="11.140625" style="1" bestFit="1" customWidth="1"/>
    <col min="4" max="4" width="18.140625" bestFit="1" customWidth="1"/>
    <col min="5" max="5" width="10.7109375" bestFit="1" customWidth="1"/>
    <col min="6" max="6" width="11.28515625" bestFit="1" customWidth="1"/>
    <col min="7" max="67" width="9.28515625" bestFit="1" customWidth="1"/>
    <col min="68" max="68" width="10.42578125" bestFit="1" customWidth="1"/>
  </cols>
  <sheetData>
    <row r="1" spans="1:68" x14ac:dyDescent="0.25">
      <c r="D1" t="s">
        <v>0</v>
      </c>
      <c r="E1">
        <v>3</v>
      </c>
    </row>
    <row r="2" spans="1:68" x14ac:dyDescent="0.25">
      <c r="A2" s="2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4">
        <v>41487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46</v>
      </c>
      <c r="AV2" s="5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5" t="s">
        <v>55</v>
      </c>
      <c r="BE2" s="5" t="s">
        <v>56</v>
      </c>
      <c r="BF2" s="5" t="s">
        <v>57</v>
      </c>
      <c r="BG2" s="5" t="s">
        <v>58</v>
      </c>
      <c r="BH2" s="5" t="s">
        <v>59</v>
      </c>
      <c r="BI2" s="5" t="s">
        <v>60</v>
      </c>
      <c r="BJ2" s="5" t="s">
        <v>61</v>
      </c>
      <c r="BK2" s="5" t="s">
        <v>62</v>
      </c>
      <c r="BL2" s="5" t="s">
        <v>63</v>
      </c>
      <c r="BM2" s="5" t="s">
        <v>64</v>
      </c>
      <c r="BN2" s="5" t="s">
        <v>65</v>
      </c>
      <c r="BO2" s="4">
        <v>43313</v>
      </c>
      <c r="BP2" s="5" t="s">
        <v>66</v>
      </c>
    </row>
    <row r="3" spans="1:68" x14ac:dyDescent="0.25">
      <c r="A3" s="6">
        <v>1</v>
      </c>
      <c r="B3" s="7" t="s">
        <v>67</v>
      </c>
      <c r="C3" s="8">
        <f>AVERAGEIF(G3:BO3,"&lt;&gt;0")</f>
        <v>11.076923076923077</v>
      </c>
      <c r="D3" s="9">
        <f>_xlfn.STDEV.P(G3:BO3)</f>
        <v>11.625343692272098</v>
      </c>
      <c r="E3" s="9">
        <f>C3+$E$1*D3</f>
        <v>45.95295415373937</v>
      </c>
      <c r="F3" s="10">
        <f>C3-$E$1*D3</f>
        <v>-23.79910799989322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91</v>
      </c>
      <c r="AT3" s="11">
        <v>0</v>
      </c>
      <c r="AU3" s="11">
        <v>0</v>
      </c>
      <c r="AV3" s="11">
        <v>0</v>
      </c>
      <c r="AW3" s="11">
        <v>0</v>
      </c>
      <c r="AX3" s="11">
        <v>4</v>
      </c>
      <c r="AY3" s="11">
        <v>0</v>
      </c>
      <c r="AZ3" s="11">
        <v>9</v>
      </c>
      <c r="BA3" s="11">
        <v>0</v>
      </c>
      <c r="BB3" s="11">
        <v>5</v>
      </c>
      <c r="BC3" s="11">
        <v>2</v>
      </c>
      <c r="BD3" s="11">
        <v>3</v>
      </c>
      <c r="BE3" s="11">
        <v>8</v>
      </c>
      <c r="BF3" s="11">
        <v>5</v>
      </c>
      <c r="BG3" s="11">
        <v>0</v>
      </c>
      <c r="BH3" s="11">
        <v>7</v>
      </c>
      <c r="BI3" s="11">
        <v>0</v>
      </c>
      <c r="BJ3" s="11">
        <v>0</v>
      </c>
      <c r="BK3" s="11">
        <v>4</v>
      </c>
      <c r="BL3" s="11">
        <v>3</v>
      </c>
      <c r="BM3" s="11">
        <v>1</v>
      </c>
      <c r="BN3" s="11">
        <v>2</v>
      </c>
      <c r="BO3" s="11">
        <v>0</v>
      </c>
      <c r="BP3" s="12">
        <f>SUM(G3:BO3)</f>
        <v>144</v>
      </c>
    </row>
    <row r="4" spans="1:68" x14ac:dyDescent="0.25">
      <c r="A4" s="6">
        <v>2</v>
      </c>
      <c r="B4" s="7" t="s">
        <v>68</v>
      </c>
      <c r="C4" s="8">
        <f t="shared" ref="C4:C29" si="0">AVERAGEIF(G4:BO4,"&lt;&gt;0")</f>
        <v>8.5399999999999991</v>
      </c>
      <c r="D4" s="9">
        <f t="shared" ref="D4:D29" si="1">_xlfn.STDEV.P(G4:BO4)</f>
        <v>9.8029771322663866</v>
      </c>
      <c r="E4" s="9">
        <f t="shared" ref="E4:E29" si="2">C4+$E$1*D4</f>
        <v>37.948931396799161</v>
      </c>
      <c r="F4" s="10">
        <f t="shared" ref="F4:F29" si="3">C4-$E$1*D4</f>
        <v>-20.868931396799162</v>
      </c>
      <c r="G4" s="11">
        <v>3</v>
      </c>
      <c r="H4" s="11">
        <v>0</v>
      </c>
      <c r="I4" s="11">
        <v>1</v>
      </c>
      <c r="J4" s="11">
        <v>4</v>
      </c>
      <c r="K4" s="11">
        <v>4</v>
      </c>
      <c r="L4" s="11">
        <v>5</v>
      </c>
      <c r="M4" s="11">
        <v>5</v>
      </c>
      <c r="N4" s="11">
        <v>1</v>
      </c>
      <c r="O4" s="11">
        <v>1</v>
      </c>
      <c r="P4" s="11">
        <v>2</v>
      </c>
      <c r="Q4" s="11">
        <v>6</v>
      </c>
      <c r="R4" s="11">
        <v>5</v>
      </c>
      <c r="S4" s="11">
        <v>5</v>
      </c>
      <c r="T4" s="11">
        <v>0</v>
      </c>
      <c r="U4" s="11">
        <v>9</v>
      </c>
      <c r="V4" s="11">
        <v>4</v>
      </c>
      <c r="W4" s="11">
        <v>1</v>
      </c>
      <c r="X4" s="11">
        <v>17</v>
      </c>
      <c r="Y4" s="11">
        <v>11</v>
      </c>
      <c r="Z4" s="11">
        <v>5</v>
      </c>
      <c r="AA4" s="11">
        <v>0</v>
      </c>
      <c r="AB4" s="11">
        <v>7</v>
      </c>
      <c r="AC4" s="11">
        <v>5</v>
      </c>
      <c r="AD4" s="11">
        <v>0</v>
      </c>
      <c r="AE4" s="11">
        <v>1</v>
      </c>
      <c r="AF4" s="11">
        <v>0</v>
      </c>
      <c r="AG4" s="11">
        <v>7</v>
      </c>
      <c r="AH4" s="11">
        <v>0</v>
      </c>
      <c r="AI4" s="11">
        <v>4</v>
      </c>
      <c r="AJ4" s="11">
        <v>9</v>
      </c>
      <c r="AK4" s="11">
        <v>16</v>
      </c>
      <c r="AL4" s="11">
        <v>8</v>
      </c>
      <c r="AM4" s="11">
        <v>8</v>
      </c>
      <c r="AN4" s="11">
        <v>1</v>
      </c>
      <c r="AO4" s="11">
        <v>4</v>
      </c>
      <c r="AP4" s="11">
        <v>3</v>
      </c>
      <c r="AQ4" s="11">
        <v>4</v>
      </c>
      <c r="AR4" s="11">
        <v>16</v>
      </c>
      <c r="AS4" s="11">
        <v>9</v>
      </c>
      <c r="AT4" s="11">
        <v>6</v>
      </c>
      <c r="AU4" s="11">
        <v>0</v>
      </c>
      <c r="AV4" s="11">
        <v>59</v>
      </c>
      <c r="AW4" s="11">
        <v>4</v>
      </c>
      <c r="AX4" s="11">
        <v>7</v>
      </c>
      <c r="AY4" s="11">
        <v>0</v>
      </c>
      <c r="AZ4" s="11">
        <v>4</v>
      </c>
      <c r="BA4" s="11">
        <v>7</v>
      </c>
      <c r="BB4" s="11">
        <v>12</v>
      </c>
      <c r="BC4" s="11">
        <v>2</v>
      </c>
      <c r="BD4" s="11">
        <v>38</v>
      </c>
      <c r="BE4" s="11">
        <v>0</v>
      </c>
      <c r="BF4" s="11">
        <v>5</v>
      </c>
      <c r="BG4" s="11">
        <v>9</v>
      </c>
      <c r="BH4" s="11">
        <v>29</v>
      </c>
      <c r="BI4" s="11">
        <v>0</v>
      </c>
      <c r="BJ4" s="11">
        <v>17</v>
      </c>
      <c r="BK4" s="11">
        <v>5</v>
      </c>
      <c r="BL4" s="11">
        <v>4</v>
      </c>
      <c r="BM4" s="11">
        <v>3</v>
      </c>
      <c r="BN4" s="11">
        <v>25</v>
      </c>
      <c r="BO4" s="11">
        <v>0</v>
      </c>
      <c r="BP4" s="12">
        <f t="shared" ref="BP4:BP29" si="4">SUM(G4:BO4)</f>
        <v>427</v>
      </c>
    </row>
    <row r="5" spans="1:68" x14ac:dyDescent="0.25">
      <c r="A5" s="6">
        <v>3</v>
      </c>
      <c r="B5" s="7" t="s">
        <v>69</v>
      </c>
      <c r="C5" s="8">
        <f t="shared" si="0"/>
        <v>1280.84375</v>
      </c>
      <c r="D5" s="9">
        <f t="shared" si="1"/>
        <v>2517.1733385351504</v>
      </c>
      <c r="E5" s="9">
        <f t="shared" si="2"/>
        <v>8832.3637656054507</v>
      </c>
      <c r="F5" s="10">
        <f t="shared" si="3"/>
        <v>-6270.6762656054507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8031</v>
      </c>
      <c r="AK5" s="11">
        <v>126</v>
      </c>
      <c r="AL5" s="11">
        <v>135</v>
      </c>
      <c r="AM5" s="11">
        <v>171</v>
      </c>
      <c r="AN5" s="11">
        <v>111</v>
      </c>
      <c r="AO5" s="11">
        <v>182</v>
      </c>
      <c r="AP5" s="11">
        <v>203</v>
      </c>
      <c r="AQ5" s="11">
        <v>195</v>
      </c>
      <c r="AR5" s="11">
        <v>256</v>
      </c>
      <c r="AS5" s="11">
        <v>213</v>
      </c>
      <c r="AT5" s="11">
        <v>166</v>
      </c>
      <c r="AU5" s="11">
        <v>169</v>
      </c>
      <c r="AV5" s="11">
        <v>15178</v>
      </c>
      <c r="AW5" s="11">
        <v>246</v>
      </c>
      <c r="AX5" s="11">
        <v>352</v>
      </c>
      <c r="AY5" s="11">
        <v>273</v>
      </c>
      <c r="AZ5" s="11">
        <v>267</v>
      </c>
      <c r="BA5" s="11">
        <v>526</v>
      </c>
      <c r="BB5" s="11">
        <v>784</v>
      </c>
      <c r="BC5" s="11">
        <v>432</v>
      </c>
      <c r="BD5" s="11">
        <v>421</v>
      </c>
      <c r="BE5" s="11">
        <v>249</v>
      </c>
      <c r="BF5" s="11">
        <v>340</v>
      </c>
      <c r="BG5" s="11">
        <v>160</v>
      </c>
      <c r="BH5" s="11">
        <v>10811</v>
      </c>
      <c r="BI5" s="11">
        <v>196</v>
      </c>
      <c r="BJ5" s="11">
        <v>189</v>
      </c>
      <c r="BK5" s="11">
        <v>158</v>
      </c>
      <c r="BL5" s="11">
        <v>142</v>
      </c>
      <c r="BM5" s="11">
        <v>158</v>
      </c>
      <c r="BN5" s="11">
        <v>92</v>
      </c>
      <c r="BO5" s="11">
        <v>55</v>
      </c>
      <c r="BP5" s="12">
        <f t="shared" si="4"/>
        <v>40987</v>
      </c>
    </row>
    <row r="6" spans="1:68" x14ac:dyDescent="0.25">
      <c r="A6" s="6">
        <v>4</v>
      </c>
      <c r="B6" s="7" t="s">
        <v>70</v>
      </c>
      <c r="C6" s="8">
        <f t="shared" si="0"/>
        <v>279.38181818181818</v>
      </c>
      <c r="D6" s="9">
        <f t="shared" si="1"/>
        <v>707.45196685509939</v>
      </c>
      <c r="E6" s="9">
        <f t="shared" si="2"/>
        <v>2401.7377187471166</v>
      </c>
      <c r="F6" s="10">
        <f t="shared" si="3"/>
        <v>-1842.97408238348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1771</v>
      </c>
      <c r="M6" s="11">
        <v>19</v>
      </c>
      <c r="N6" s="11">
        <v>15</v>
      </c>
      <c r="O6" s="11">
        <v>18</v>
      </c>
      <c r="P6" s="11">
        <v>23</v>
      </c>
      <c r="Q6" s="11">
        <v>45</v>
      </c>
      <c r="R6" s="11">
        <v>17</v>
      </c>
      <c r="S6" s="11">
        <v>77</v>
      </c>
      <c r="T6" s="11">
        <v>44</v>
      </c>
      <c r="U6" s="11">
        <v>30</v>
      </c>
      <c r="V6" s="11">
        <v>27</v>
      </c>
      <c r="W6" s="11">
        <v>25</v>
      </c>
      <c r="X6" s="11">
        <v>1871</v>
      </c>
      <c r="Y6" s="11">
        <v>17</v>
      </c>
      <c r="Z6" s="11">
        <v>34</v>
      </c>
      <c r="AA6" s="11">
        <v>34</v>
      </c>
      <c r="AB6" s="11">
        <v>27</v>
      </c>
      <c r="AC6" s="11">
        <v>48</v>
      </c>
      <c r="AD6" s="11">
        <v>38</v>
      </c>
      <c r="AE6" s="11">
        <v>58</v>
      </c>
      <c r="AF6" s="11">
        <v>37</v>
      </c>
      <c r="AG6" s="11">
        <v>37</v>
      </c>
      <c r="AH6" s="11">
        <v>21</v>
      </c>
      <c r="AI6" s="11">
        <v>8</v>
      </c>
      <c r="AJ6" s="11">
        <v>2055</v>
      </c>
      <c r="AK6" s="11">
        <v>29</v>
      </c>
      <c r="AL6" s="11">
        <v>15</v>
      </c>
      <c r="AM6" s="11">
        <v>18</v>
      </c>
      <c r="AN6" s="11">
        <v>12</v>
      </c>
      <c r="AO6" s="11">
        <v>25</v>
      </c>
      <c r="AP6" s="11">
        <v>1523</v>
      </c>
      <c r="AQ6" s="11">
        <v>102</v>
      </c>
      <c r="AR6" s="11">
        <v>40</v>
      </c>
      <c r="AS6" s="11">
        <v>26</v>
      </c>
      <c r="AT6" s="11">
        <v>13</v>
      </c>
      <c r="AU6" s="11">
        <v>22</v>
      </c>
      <c r="AV6" s="11">
        <v>4006</v>
      </c>
      <c r="AW6" s="11">
        <v>12</v>
      </c>
      <c r="AX6" s="11">
        <v>48</v>
      </c>
      <c r="AY6" s="11">
        <v>40</v>
      </c>
      <c r="AZ6" s="11">
        <v>90</v>
      </c>
      <c r="BA6" s="11">
        <v>103</v>
      </c>
      <c r="BB6" s="11">
        <v>88</v>
      </c>
      <c r="BC6" s="11">
        <v>102</v>
      </c>
      <c r="BD6" s="11">
        <v>71</v>
      </c>
      <c r="BE6" s="11">
        <v>61</v>
      </c>
      <c r="BF6" s="11">
        <v>34</v>
      </c>
      <c r="BG6" s="11">
        <v>6</v>
      </c>
      <c r="BH6" s="11">
        <v>2251</v>
      </c>
      <c r="BI6" s="11">
        <v>27</v>
      </c>
      <c r="BJ6" s="11">
        <v>22</v>
      </c>
      <c r="BK6" s="11">
        <v>38</v>
      </c>
      <c r="BL6" s="11">
        <v>24</v>
      </c>
      <c r="BM6" s="11">
        <v>36</v>
      </c>
      <c r="BN6" s="11">
        <v>86</v>
      </c>
      <c r="BO6" s="11">
        <v>0</v>
      </c>
      <c r="BP6" s="12">
        <f t="shared" si="4"/>
        <v>15366</v>
      </c>
    </row>
    <row r="7" spans="1:68" x14ac:dyDescent="0.25">
      <c r="A7" s="6">
        <v>5</v>
      </c>
      <c r="B7" s="7" t="s">
        <v>71</v>
      </c>
      <c r="C7" s="8">
        <f t="shared" si="0"/>
        <v>72.867924528301884</v>
      </c>
      <c r="D7" s="9">
        <f t="shared" si="1"/>
        <v>187.03164814891241</v>
      </c>
      <c r="E7" s="9">
        <f t="shared" si="2"/>
        <v>633.9628689750391</v>
      </c>
      <c r="F7" s="10">
        <f t="shared" si="3"/>
        <v>-488.22701991843536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578</v>
      </c>
      <c r="M7" s="11">
        <v>3</v>
      </c>
      <c r="N7" s="11">
        <v>3</v>
      </c>
      <c r="O7" s="11">
        <v>10</v>
      </c>
      <c r="P7" s="11">
        <v>14</v>
      </c>
      <c r="Q7" s="11">
        <v>20</v>
      </c>
      <c r="R7" s="11">
        <v>8</v>
      </c>
      <c r="S7" s="11">
        <v>16</v>
      </c>
      <c r="T7" s="11">
        <v>5</v>
      </c>
      <c r="U7" s="11">
        <v>7</v>
      </c>
      <c r="V7" s="11">
        <v>3</v>
      </c>
      <c r="W7" s="11">
        <v>9</v>
      </c>
      <c r="X7" s="11">
        <v>586</v>
      </c>
      <c r="Y7" s="11">
        <v>26</v>
      </c>
      <c r="Z7" s="11">
        <v>11</v>
      </c>
      <c r="AA7" s="11">
        <v>1</v>
      </c>
      <c r="AB7" s="11">
        <v>19</v>
      </c>
      <c r="AC7" s="11">
        <v>24</v>
      </c>
      <c r="AD7" s="11">
        <v>3</v>
      </c>
      <c r="AE7" s="11">
        <v>4</v>
      </c>
      <c r="AF7" s="11">
        <v>14</v>
      </c>
      <c r="AG7" s="11">
        <v>5</v>
      </c>
      <c r="AH7" s="11">
        <v>16</v>
      </c>
      <c r="AI7" s="11">
        <v>16</v>
      </c>
      <c r="AJ7" s="11">
        <v>625</v>
      </c>
      <c r="AK7" s="11">
        <v>20</v>
      </c>
      <c r="AL7" s="11">
        <v>4</v>
      </c>
      <c r="AM7" s="11">
        <v>4</v>
      </c>
      <c r="AN7" s="11">
        <v>6</v>
      </c>
      <c r="AO7" s="11">
        <v>1</v>
      </c>
      <c r="AP7" s="11">
        <v>10</v>
      </c>
      <c r="AQ7" s="11">
        <v>7</v>
      </c>
      <c r="AR7" s="11">
        <v>13</v>
      </c>
      <c r="AS7" s="11">
        <v>6</v>
      </c>
      <c r="AT7" s="11">
        <v>6</v>
      </c>
      <c r="AU7" s="11">
        <v>25</v>
      </c>
      <c r="AV7" s="11">
        <v>932</v>
      </c>
      <c r="AW7" s="11">
        <v>19</v>
      </c>
      <c r="AX7" s="11">
        <v>27</v>
      </c>
      <c r="AY7" s="11">
        <v>2</v>
      </c>
      <c r="AZ7" s="11">
        <v>4</v>
      </c>
      <c r="BA7" s="11">
        <v>6</v>
      </c>
      <c r="BB7" s="11">
        <v>8</v>
      </c>
      <c r="BC7" s="11">
        <v>21</v>
      </c>
      <c r="BD7" s="11">
        <v>0</v>
      </c>
      <c r="BE7" s="11">
        <v>7</v>
      </c>
      <c r="BF7" s="11">
        <v>4</v>
      </c>
      <c r="BG7" s="11">
        <v>0</v>
      </c>
      <c r="BH7" s="11">
        <v>659</v>
      </c>
      <c r="BI7" s="11">
        <v>1</v>
      </c>
      <c r="BJ7" s="11">
        <v>4</v>
      </c>
      <c r="BK7" s="11">
        <v>14</v>
      </c>
      <c r="BL7" s="11">
        <v>9</v>
      </c>
      <c r="BM7" s="11">
        <v>9</v>
      </c>
      <c r="BN7" s="11">
        <v>8</v>
      </c>
      <c r="BO7" s="11">
        <v>0</v>
      </c>
      <c r="BP7" s="12">
        <f t="shared" si="4"/>
        <v>3862</v>
      </c>
    </row>
    <row r="8" spans="1:68" x14ac:dyDescent="0.25">
      <c r="A8" s="6">
        <v>6</v>
      </c>
      <c r="B8" s="7" t="s">
        <v>72</v>
      </c>
      <c r="C8" s="8">
        <f t="shared" si="0"/>
        <v>141.76363636363635</v>
      </c>
      <c r="D8" s="9">
        <f t="shared" si="1"/>
        <v>322.09557222320541</v>
      </c>
      <c r="E8" s="9">
        <f t="shared" si="2"/>
        <v>1108.0503530332526</v>
      </c>
      <c r="F8" s="10">
        <f t="shared" si="3"/>
        <v>-824.52308030597987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892</v>
      </c>
      <c r="M8" s="11">
        <v>46</v>
      </c>
      <c r="N8" s="11">
        <v>16</v>
      </c>
      <c r="O8" s="11">
        <v>10</v>
      </c>
      <c r="P8" s="11">
        <v>11</v>
      </c>
      <c r="Q8" s="11">
        <v>12</v>
      </c>
      <c r="R8" s="11">
        <v>37</v>
      </c>
      <c r="S8" s="11">
        <v>43</v>
      </c>
      <c r="T8" s="11">
        <v>25</v>
      </c>
      <c r="U8" s="11">
        <v>26</v>
      </c>
      <c r="V8" s="11">
        <v>17</v>
      </c>
      <c r="W8" s="11">
        <v>30</v>
      </c>
      <c r="X8" s="11">
        <v>756</v>
      </c>
      <c r="Y8" s="11">
        <v>27</v>
      </c>
      <c r="Z8" s="11">
        <v>15</v>
      </c>
      <c r="AA8" s="11">
        <v>14</v>
      </c>
      <c r="AB8" s="11">
        <v>33</v>
      </c>
      <c r="AC8" s="11">
        <v>52</v>
      </c>
      <c r="AD8" s="11">
        <v>18</v>
      </c>
      <c r="AE8" s="11">
        <v>528</v>
      </c>
      <c r="AF8" s="11">
        <v>25</v>
      </c>
      <c r="AG8" s="11">
        <v>32</v>
      </c>
      <c r="AH8" s="11">
        <v>44</v>
      </c>
      <c r="AI8" s="11">
        <v>15</v>
      </c>
      <c r="AJ8" s="11">
        <v>1011</v>
      </c>
      <c r="AK8" s="11">
        <v>12</v>
      </c>
      <c r="AL8" s="11">
        <v>26</v>
      </c>
      <c r="AM8" s="11">
        <v>36</v>
      </c>
      <c r="AN8" s="11">
        <v>27</v>
      </c>
      <c r="AO8" s="11">
        <v>24</v>
      </c>
      <c r="AP8" s="11">
        <v>37</v>
      </c>
      <c r="AQ8" s="11">
        <v>25</v>
      </c>
      <c r="AR8" s="11">
        <v>9</v>
      </c>
      <c r="AS8" s="11">
        <v>15</v>
      </c>
      <c r="AT8" s="11">
        <v>22</v>
      </c>
      <c r="AU8" s="11">
        <v>18</v>
      </c>
      <c r="AV8" s="11">
        <v>1840</v>
      </c>
      <c r="AW8" s="11">
        <v>43</v>
      </c>
      <c r="AX8" s="11">
        <v>43</v>
      </c>
      <c r="AY8" s="11">
        <v>46</v>
      </c>
      <c r="AZ8" s="11">
        <v>90</v>
      </c>
      <c r="BA8" s="11">
        <v>62</v>
      </c>
      <c r="BB8" s="11">
        <v>81</v>
      </c>
      <c r="BC8" s="11">
        <v>25</v>
      </c>
      <c r="BD8" s="11">
        <v>102</v>
      </c>
      <c r="BE8" s="11">
        <v>70</v>
      </c>
      <c r="BF8" s="11">
        <v>36</v>
      </c>
      <c r="BG8" s="11">
        <v>30</v>
      </c>
      <c r="BH8" s="11">
        <v>1091</v>
      </c>
      <c r="BI8" s="11">
        <v>50</v>
      </c>
      <c r="BJ8" s="11">
        <v>30</v>
      </c>
      <c r="BK8" s="11">
        <v>22</v>
      </c>
      <c r="BL8" s="11">
        <v>32</v>
      </c>
      <c r="BM8" s="11">
        <v>22</v>
      </c>
      <c r="BN8" s="11">
        <v>96</v>
      </c>
      <c r="BO8" s="11">
        <v>0</v>
      </c>
      <c r="BP8" s="12">
        <f t="shared" si="4"/>
        <v>7797</v>
      </c>
    </row>
    <row r="9" spans="1:68" x14ac:dyDescent="0.25">
      <c r="A9" s="6">
        <v>7</v>
      </c>
      <c r="B9" s="7" t="s">
        <v>73</v>
      </c>
      <c r="C9" s="8">
        <f t="shared" si="0"/>
        <v>12.425925925925926</v>
      </c>
      <c r="D9" s="9">
        <f t="shared" si="1"/>
        <v>22.429488786263381</v>
      </c>
      <c r="E9" s="9">
        <f t="shared" si="2"/>
        <v>79.71439228471607</v>
      </c>
      <c r="F9" s="10">
        <f t="shared" si="3"/>
        <v>-54.862540432864222</v>
      </c>
      <c r="G9" s="11">
        <v>0</v>
      </c>
      <c r="H9" s="11">
        <v>2</v>
      </c>
      <c r="I9" s="11">
        <v>0</v>
      </c>
      <c r="J9" s="11">
        <v>0</v>
      </c>
      <c r="K9" s="11">
        <v>0</v>
      </c>
      <c r="L9" s="11">
        <v>53</v>
      </c>
      <c r="M9" s="11">
        <v>3</v>
      </c>
      <c r="N9" s="11">
        <v>1</v>
      </c>
      <c r="O9" s="11">
        <v>3</v>
      </c>
      <c r="P9" s="11">
        <v>4</v>
      </c>
      <c r="Q9" s="11">
        <v>9</v>
      </c>
      <c r="R9" s="11">
        <v>7</v>
      </c>
      <c r="S9" s="11">
        <v>13</v>
      </c>
      <c r="T9" s="11">
        <v>3</v>
      </c>
      <c r="U9" s="11">
        <v>5</v>
      </c>
      <c r="V9" s="11">
        <v>4</v>
      </c>
      <c r="W9" s="11">
        <v>7</v>
      </c>
      <c r="X9" s="11">
        <v>164</v>
      </c>
      <c r="Y9" s="11">
        <v>10</v>
      </c>
      <c r="Z9" s="11">
        <v>1</v>
      </c>
      <c r="AA9" s="11">
        <v>6</v>
      </c>
      <c r="AB9" s="11">
        <v>21</v>
      </c>
      <c r="AC9" s="11">
        <v>10</v>
      </c>
      <c r="AD9" s="11">
        <v>14</v>
      </c>
      <c r="AE9" s="11">
        <v>7</v>
      </c>
      <c r="AF9" s="11">
        <v>17</v>
      </c>
      <c r="AG9" s="11">
        <v>2</v>
      </c>
      <c r="AH9" s="11">
        <v>1</v>
      </c>
      <c r="AI9" s="11">
        <v>8</v>
      </c>
      <c r="AJ9" s="11">
        <v>48</v>
      </c>
      <c r="AK9" s="11">
        <v>7</v>
      </c>
      <c r="AL9" s="11">
        <v>21</v>
      </c>
      <c r="AM9" s="11">
        <v>7</v>
      </c>
      <c r="AN9" s="11">
        <v>2</v>
      </c>
      <c r="AO9" s="11">
        <v>4</v>
      </c>
      <c r="AP9" s="11">
        <v>13</v>
      </c>
      <c r="AQ9" s="11">
        <v>4</v>
      </c>
      <c r="AR9" s="11">
        <v>4</v>
      </c>
      <c r="AS9" s="11">
        <v>10</v>
      </c>
      <c r="AT9" s="11">
        <v>3</v>
      </c>
      <c r="AU9" s="11">
        <v>5</v>
      </c>
      <c r="AV9" s="11">
        <v>23</v>
      </c>
      <c r="AW9" s="11">
        <v>6</v>
      </c>
      <c r="AX9" s="11">
        <v>2</v>
      </c>
      <c r="AY9" s="11">
        <v>0</v>
      </c>
      <c r="AZ9" s="11">
        <v>0</v>
      </c>
      <c r="BA9" s="11">
        <v>2</v>
      </c>
      <c r="BB9" s="11">
        <v>40</v>
      </c>
      <c r="BC9" s="11">
        <v>2</v>
      </c>
      <c r="BD9" s="11">
        <v>4</v>
      </c>
      <c r="BE9" s="11">
        <v>13</v>
      </c>
      <c r="BF9" s="11">
        <v>11</v>
      </c>
      <c r="BG9" s="11">
        <v>8</v>
      </c>
      <c r="BH9" s="11">
        <v>22</v>
      </c>
      <c r="BI9" s="11">
        <v>2</v>
      </c>
      <c r="BJ9" s="11">
        <v>0</v>
      </c>
      <c r="BK9" s="11">
        <v>4</v>
      </c>
      <c r="BL9" s="11">
        <v>4</v>
      </c>
      <c r="BM9" s="11">
        <v>4</v>
      </c>
      <c r="BN9" s="11">
        <v>19</v>
      </c>
      <c r="BO9" s="11">
        <v>2</v>
      </c>
      <c r="BP9" s="12">
        <f t="shared" si="4"/>
        <v>671</v>
      </c>
    </row>
    <row r="10" spans="1:68" x14ac:dyDescent="0.25">
      <c r="A10" s="6">
        <v>8</v>
      </c>
      <c r="B10" s="7" t="s">
        <v>74</v>
      </c>
      <c r="C10" s="8">
        <f t="shared" si="0"/>
        <v>6.8863636363636367</v>
      </c>
      <c r="D10" s="9">
        <f t="shared" si="1"/>
        <v>6.0705340816561861</v>
      </c>
      <c r="E10" s="9">
        <f t="shared" si="2"/>
        <v>25.097965881332197</v>
      </c>
      <c r="F10" s="10">
        <f t="shared" si="3"/>
        <v>-11.325238608604923</v>
      </c>
      <c r="G10" s="11">
        <v>8</v>
      </c>
      <c r="H10" s="11">
        <v>0</v>
      </c>
      <c r="I10" s="11">
        <v>0</v>
      </c>
      <c r="J10" s="11">
        <v>0</v>
      </c>
      <c r="K10" s="11">
        <v>3</v>
      </c>
      <c r="L10" s="11">
        <v>28</v>
      </c>
      <c r="M10" s="11">
        <v>7</v>
      </c>
      <c r="N10" s="11">
        <v>0</v>
      </c>
      <c r="O10" s="11">
        <v>5</v>
      </c>
      <c r="P10" s="11">
        <v>2</v>
      </c>
      <c r="Q10" s="11">
        <v>8</v>
      </c>
      <c r="R10" s="11">
        <v>5</v>
      </c>
      <c r="S10" s="11">
        <v>1</v>
      </c>
      <c r="T10" s="11">
        <v>8</v>
      </c>
      <c r="U10" s="11">
        <v>21</v>
      </c>
      <c r="V10" s="11">
        <v>5</v>
      </c>
      <c r="W10" s="11">
        <v>2</v>
      </c>
      <c r="X10" s="11">
        <v>7</v>
      </c>
      <c r="Y10" s="11">
        <v>0</v>
      </c>
      <c r="Z10" s="11">
        <v>0</v>
      </c>
      <c r="AA10" s="11">
        <v>5</v>
      </c>
      <c r="AB10" s="11">
        <v>1</v>
      </c>
      <c r="AC10" s="11">
        <v>0</v>
      </c>
      <c r="AD10" s="11">
        <v>11</v>
      </c>
      <c r="AE10" s="11">
        <v>0</v>
      </c>
      <c r="AF10" s="11">
        <v>0</v>
      </c>
      <c r="AG10" s="11">
        <v>0</v>
      </c>
      <c r="AH10" s="11">
        <v>4</v>
      </c>
      <c r="AI10" s="11">
        <v>4</v>
      </c>
      <c r="AJ10" s="11">
        <v>17</v>
      </c>
      <c r="AK10" s="11">
        <v>6</v>
      </c>
      <c r="AL10" s="11">
        <v>2</v>
      </c>
      <c r="AM10" s="11">
        <v>9</v>
      </c>
      <c r="AN10" s="11">
        <v>2</v>
      </c>
      <c r="AO10" s="11">
        <v>2</v>
      </c>
      <c r="AP10" s="11">
        <v>2</v>
      </c>
      <c r="AQ10" s="11">
        <v>10</v>
      </c>
      <c r="AR10" s="11">
        <v>7</v>
      </c>
      <c r="AS10" s="11">
        <v>4</v>
      </c>
      <c r="AT10" s="11">
        <v>0</v>
      </c>
      <c r="AU10" s="11">
        <v>0</v>
      </c>
      <c r="AV10" s="11">
        <v>20</v>
      </c>
      <c r="AW10" s="11">
        <v>2</v>
      </c>
      <c r="AX10" s="11">
        <v>0</v>
      </c>
      <c r="AY10" s="11">
        <v>4</v>
      </c>
      <c r="AZ10" s="11">
        <v>2</v>
      </c>
      <c r="BA10" s="11">
        <v>1</v>
      </c>
      <c r="BB10" s="11">
        <v>3</v>
      </c>
      <c r="BC10" s="11">
        <v>0</v>
      </c>
      <c r="BD10" s="11">
        <v>3</v>
      </c>
      <c r="BE10" s="11">
        <v>4</v>
      </c>
      <c r="BF10" s="11">
        <v>13</v>
      </c>
      <c r="BG10" s="11">
        <v>8</v>
      </c>
      <c r="BH10" s="11">
        <v>15</v>
      </c>
      <c r="BI10" s="11">
        <v>0</v>
      </c>
      <c r="BJ10" s="11">
        <v>0</v>
      </c>
      <c r="BK10" s="11">
        <v>1</v>
      </c>
      <c r="BL10" s="11">
        <v>5</v>
      </c>
      <c r="BM10" s="11">
        <v>6</v>
      </c>
      <c r="BN10" s="11">
        <v>20</v>
      </c>
      <c r="BO10" s="11">
        <v>0</v>
      </c>
      <c r="BP10" s="12">
        <f t="shared" si="4"/>
        <v>303</v>
      </c>
    </row>
    <row r="11" spans="1:68" x14ac:dyDescent="0.25">
      <c r="A11" s="6">
        <v>9</v>
      </c>
      <c r="B11" s="7" t="s">
        <v>75</v>
      </c>
      <c r="C11" s="8">
        <f t="shared" si="0"/>
        <v>219.8</v>
      </c>
      <c r="D11" s="9">
        <f t="shared" si="1"/>
        <v>609.55903191036316</v>
      </c>
      <c r="E11" s="9">
        <f t="shared" si="2"/>
        <v>2048.4770957310898</v>
      </c>
      <c r="F11" s="10">
        <f t="shared" si="3"/>
        <v>-1608.8770957310896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1727</v>
      </c>
      <c r="M11" s="11">
        <v>17</v>
      </c>
      <c r="N11" s="11">
        <v>14</v>
      </c>
      <c r="O11" s="11">
        <v>32</v>
      </c>
      <c r="P11" s="11">
        <v>4</v>
      </c>
      <c r="Q11" s="11">
        <v>43</v>
      </c>
      <c r="R11" s="11">
        <v>13</v>
      </c>
      <c r="S11" s="11">
        <v>45</v>
      </c>
      <c r="T11" s="11">
        <v>31</v>
      </c>
      <c r="U11" s="11">
        <v>16</v>
      </c>
      <c r="V11" s="11">
        <v>22</v>
      </c>
      <c r="W11" s="11">
        <v>6</v>
      </c>
      <c r="X11" s="11">
        <v>1817</v>
      </c>
      <c r="Y11" s="11">
        <v>40</v>
      </c>
      <c r="Z11" s="11">
        <v>18</v>
      </c>
      <c r="AA11" s="11">
        <v>12</v>
      </c>
      <c r="AB11" s="11">
        <v>7</v>
      </c>
      <c r="AC11" s="11">
        <v>10</v>
      </c>
      <c r="AD11" s="11">
        <v>24</v>
      </c>
      <c r="AE11" s="11">
        <v>13</v>
      </c>
      <c r="AF11" s="11">
        <v>11</v>
      </c>
      <c r="AG11" s="11">
        <v>14</v>
      </c>
      <c r="AH11" s="11">
        <v>43</v>
      </c>
      <c r="AI11" s="11">
        <v>7</v>
      </c>
      <c r="AJ11" s="11">
        <v>1802</v>
      </c>
      <c r="AK11" s="11">
        <v>11</v>
      </c>
      <c r="AL11" s="11">
        <v>30</v>
      </c>
      <c r="AM11" s="11">
        <v>13</v>
      </c>
      <c r="AN11" s="11">
        <v>12</v>
      </c>
      <c r="AO11" s="11">
        <v>45</v>
      </c>
      <c r="AP11" s="11">
        <v>9</v>
      </c>
      <c r="AQ11" s="11">
        <v>14</v>
      </c>
      <c r="AR11" s="11">
        <v>27</v>
      </c>
      <c r="AS11" s="11">
        <v>31</v>
      </c>
      <c r="AT11" s="11">
        <v>33</v>
      </c>
      <c r="AU11" s="11">
        <v>17</v>
      </c>
      <c r="AV11" s="11">
        <v>3431</v>
      </c>
      <c r="AW11" s="11">
        <v>17</v>
      </c>
      <c r="AX11" s="11">
        <v>35</v>
      </c>
      <c r="AY11" s="11">
        <v>38</v>
      </c>
      <c r="AZ11" s="11">
        <v>37</v>
      </c>
      <c r="BA11" s="11">
        <v>34</v>
      </c>
      <c r="BB11" s="11">
        <v>23</v>
      </c>
      <c r="BC11" s="11">
        <v>34</v>
      </c>
      <c r="BD11" s="11">
        <v>61</v>
      </c>
      <c r="BE11" s="11">
        <v>20</v>
      </c>
      <c r="BF11" s="11">
        <v>9</v>
      </c>
      <c r="BG11" s="11">
        <v>10</v>
      </c>
      <c r="BH11" s="11">
        <v>1904</v>
      </c>
      <c r="BI11" s="11">
        <v>22</v>
      </c>
      <c r="BJ11" s="11">
        <v>8</v>
      </c>
      <c r="BK11" s="11">
        <v>18</v>
      </c>
      <c r="BL11" s="11">
        <v>25</v>
      </c>
      <c r="BM11" s="11">
        <v>16</v>
      </c>
      <c r="BN11" s="11">
        <v>317</v>
      </c>
      <c r="BO11" s="11">
        <v>0</v>
      </c>
      <c r="BP11" s="12">
        <f t="shared" si="4"/>
        <v>12089</v>
      </c>
    </row>
    <row r="12" spans="1:68" x14ac:dyDescent="0.25">
      <c r="A12" s="6">
        <v>10</v>
      </c>
      <c r="B12" s="7" t="s">
        <v>76</v>
      </c>
      <c r="C12" s="8">
        <f t="shared" si="0"/>
        <v>15.844444444444445</v>
      </c>
      <c r="D12" s="9">
        <f t="shared" si="1"/>
        <v>27.542242359993285</v>
      </c>
      <c r="E12" s="9">
        <f t="shared" si="2"/>
        <v>98.471171524424307</v>
      </c>
      <c r="F12" s="10">
        <f t="shared" si="3"/>
        <v>-66.78228263553541</v>
      </c>
      <c r="G12" s="11">
        <v>0</v>
      </c>
      <c r="H12" s="11">
        <v>0</v>
      </c>
      <c r="I12" s="11">
        <v>0</v>
      </c>
      <c r="J12" s="11">
        <v>2</v>
      </c>
      <c r="K12" s="11">
        <v>0</v>
      </c>
      <c r="L12" s="11">
        <v>50</v>
      </c>
      <c r="M12" s="11">
        <v>0</v>
      </c>
      <c r="N12" s="11">
        <v>3</v>
      </c>
      <c r="O12" s="11">
        <v>4</v>
      </c>
      <c r="P12" s="11">
        <v>49</v>
      </c>
      <c r="Q12" s="11">
        <v>5</v>
      </c>
      <c r="R12" s="11">
        <v>0</v>
      </c>
      <c r="S12" s="11">
        <v>0</v>
      </c>
      <c r="T12" s="11">
        <v>0</v>
      </c>
      <c r="U12" s="11">
        <v>2</v>
      </c>
      <c r="V12" s="11">
        <v>3</v>
      </c>
      <c r="W12" s="11">
        <v>15</v>
      </c>
      <c r="X12" s="11">
        <v>42</v>
      </c>
      <c r="Y12" s="11">
        <v>3</v>
      </c>
      <c r="Z12" s="11">
        <v>3</v>
      </c>
      <c r="AA12" s="11">
        <v>2</v>
      </c>
      <c r="AB12" s="11">
        <v>40</v>
      </c>
      <c r="AC12" s="11">
        <v>0</v>
      </c>
      <c r="AD12" s="11">
        <v>0</v>
      </c>
      <c r="AE12" s="11">
        <v>4</v>
      </c>
      <c r="AF12" s="11">
        <v>4</v>
      </c>
      <c r="AG12" s="11">
        <v>11</v>
      </c>
      <c r="AH12" s="11">
        <v>3</v>
      </c>
      <c r="AI12" s="11">
        <v>5</v>
      </c>
      <c r="AJ12" s="11">
        <v>15</v>
      </c>
      <c r="AK12" s="11">
        <v>3</v>
      </c>
      <c r="AL12" s="11">
        <v>195</v>
      </c>
      <c r="AM12" s="11">
        <v>9</v>
      </c>
      <c r="AN12" s="11">
        <v>48</v>
      </c>
      <c r="AO12" s="11">
        <v>0</v>
      </c>
      <c r="AP12" s="11">
        <v>0</v>
      </c>
      <c r="AQ12" s="11">
        <v>2</v>
      </c>
      <c r="AR12" s="11">
        <v>11</v>
      </c>
      <c r="AS12" s="11">
        <v>2</v>
      </c>
      <c r="AT12" s="11">
        <v>1</v>
      </c>
      <c r="AU12" s="11">
        <v>0</v>
      </c>
      <c r="AV12" s="11">
        <v>11</v>
      </c>
      <c r="AW12" s="11">
        <v>0</v>
      </c>
      <c r="AX12" s="11">
        <v>8</v>
      </c>
      <c r="AY12" s="11">
        <v>3</v>
      </c>
      <c r="AZ12" s="11">
        <v>24</v>
      </c>
      <c r="BA12" s="11">
        <v>4</v>
      </c>
      <c r="BB12" s="11">
        <v>6</v>
      </c>
      <c r="BC12" s="11">
        <v>8</v>
      </c>
      <c r="BD12" s="11">
        <v>8</v>
      </c>
      <c r="BE12" s="11">
        <v>0</v>
      </c>
      <c r="BF12" s="11">
        <v>1</v>
      </c>
      <c r="BG12" s="11">
        <v>0</v>
      </c>
      <c r="BH12" s="11">
        <v>59</v>
      </c>
      <c r="BI12" s="11">
        <v>3</v>
      </c>
      <c r="BJ12" s="11">
        <v>2</v>
      </c>
      <c r="BK12" s="11">
        <v>3</v>
      </c>
      <c r="BL12" s="11">
        <v>23</v>
      </c>
      <c r="BM12" s="11">
        <v>4</v>
      </c>
      <c r="BN12" s="11">
        <v>8</v>
      </c>
      <c r="BO12" s="11">
        <v>2</v>
      </c>
      <c r="BP12" s="12">
        <f t="shared" si="4"/>
        <v>713</v>
      </c>
    </row>
    <row r="13" spans="1:68" x14ac:dyDescent="0.25">
      <c r="A13" s="6">
        <v>11</v>
      </c>
      <c r="B13" s="7" t="s">
        <v>77</v>
      </c>
      <c r="C13" s="8">
        <f t="shared" si="0"/>
        <v>75.316666666666663</v>
      </c>
      <c r="D13" s="9">
        <f t="shared" si="1"/>
        <v>318.26915586725954</v>
      </c>
      <c r="E13" s="9">
        <f t="shared" si="2"/>
        <v>1030.1241342684452</v>
      </c>
      <c r="F13" s="10">
        <f t="shared" si="3"/>
        <v>-879.49080093511202</v>
      </c>
      <c r="G13" s="11">
        <v>19</v>
      </c>
      <c r="H13" s="11">
        <v>104</v>
      </c>
      <c r="I13" s="11">
        <v>25</v>
      </c>
      <c r="J13" s="11">
        <v>22</v>
      </c>
      <c r="K13" s="11">
        <v>4</v>
      </c>
      <c r="L13" s="11">
        <v>25</v>
      </c>
      <c r="M13" s="11">
        <v>5</v>
      </c>
      <c r="N13" s="11">
        <v>12</v>
      </c>
      <c r="O13" s="11">
        <v>23</v>
      </c>
      <c r="P13" s="11">
        <v>24</v>
      </c>
      <c r="Q13" s="11">
        <v>10</v>
      </c>
      <c r="R13" s="11">
        <v>9</v>
      </c>
      <c r="S13" s="11">
        <v>19</v>
      </c>
      <c r="T13" s="11">
        <v>152</v>
      </c>
      <c r="U13" s="11">
        <v>24</v>
      </c>
      <c r="V13" s="11">
        <v>13</v>
      </c>
      <c r="W13" s="11">
        <v>12</v>
      </c>
      <c r="X13" s="11">
        <v>65</v>
      </c>
      <c r="Y13" s="11">
        <v>13</v>
      </c>
      <c r="Z13" s="11">
        <v>17</v>
      </c>
      <c r="AA13" s="11">
        <v>23</v>
      </c>
      <c r="AB13" s="11">
        <v>14</v>
      </c>
      <c r="AC13" s="11">
        <v>7</v>
      </c>
      <c r="AD13" s="11">
        <v>4</v>
      </c>
      <c r="AE13" s="11">
        <v>26</v>
      </c>
      <c r="AF13" s="11">
        <v>90</v>
      </c>
      <c r="AG13" s="11">
        <v>20</v>
      </c>
      <c r="AH13" s="11">
        <v>5</v>
      </c>
      <c r="AI13" s="11">
        <v>13</v>
      </c>
      <c r="AJ13" s="11">
        <v>106</v>
      </c>
      <c r="AK13" s="11">
        <v>9</v>
      </c>
      <c r="AL13" s="11">
        <v>20</v>
      </c>
      <c r="AM13" s="11">
        <v>15</v>
      </c>
      <c r="AN13" s="11">
        <v>23</v>
      </c>
      <c r="AO13" s="11">
        <v>7</v>
      </c>
      <c r="AP13" s="11">
        <v>17</v>
      </c>
      <c r="AQ13" s="11">
        <v>28</v>
      </c>
      <c r="AR13" s="11">
        <v>137</v>
      </c>
      <c r="AS13" s="11">
        <v>29</v>
      </c>
      <c r="AT13" s="11">
        <v>133</v>
      </c>
      <c r="AU13" s="11">
        <v>13</v>
      </c>
      <c r="AV13" s="11">
        <v>187</v>
      </c>
      <c r="AW13" s="11">
        <v>21</v>
      </c>
      <c r="AX13" s="11">
        <v>14</v>
      </c>
      <c r="AY13" s="11">
        <v>8</v>
      </c>
      <c r="AZ13" s="11">
        <v>20</v>
      </c>
      <c r="BA13" s="11">
        <v>12</v>
      </c>
      <c r="BB13" s="11">
        <v>37</v>
      </c>
      <c r="BC13" s="11">
        <v>21</v>
      </c>
      <c r="BD13" s="11">
        <v>110</v>
      </c>
      <c r="BE13" s="11">
        <v>23</v>
      </c>
      <c r="BF13" s="11">
        <v>7</v>
      </c>
      <c r="BG13" s="11">
        <v>14</v>
      </c>
      <c r="BH13" s="11">
        <v>2520</v>
      </c>
      <c r="BI13" s="11">
        <v>57</v>
      </c>
      <c r="BJ13" s="11">
        <v>24</v>
      </c>
      <c r="BK13" s="11">
        <v>4</v>
      </c>
      <c r="BL13" s="11">
        <v>22</v>
      </c>
      <c r="BM13" s="11">
        <v>50</v>
      </c>
      <c r="BN13" s="11">
        <v>32</v>
      </c>
      <c r="BO13" s="11">
        <v>0</v>
      </c>
      <c r="BP13" s="12">
        <f t="shared" si="4"/>
        <v>4519</v>
      </c>
    </row>
    <row r="14" spans="1:68" x14ac:dyDescent="0.25">
      <c r="A14" s="6">
        <v>12</v>
      </c>
      <c r="B14" s="7" t="s">
        <v>78</v>
      </c>
      <c r="C14" s="8">
        <f t="shared" si="0"/>
        <v>30.102040816326532</v>
      </c>
      <c r="D14" s="9">
        <f t="shared" si="1"/>
        <v>71.889374986558863</v>
      </c>
      <c r="E14" s="9">
        <f t="shared" si="2"/>
        <v>245.77016577600313</v>
      </c>
      <c r="F14" s="10">
        <f t="shared" si="3"/>
        <v>-185.56608414335005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168</v>
      </c>
      <c r="M14" s="11">
        <v>4</v>
      </c>
      <c r="N14" s="11">
        <v>2</v>
      </c>
      <c r="O14" s="11">
        <v>0</v>
      </c>
      <c r="P14" s="11">
        <v>1</v>
      </c>
      <c r="Q14" s="11">
        <v>8</v>
      </c>
      <c r="R14" s="11">
        <v>11</v>
      </c>
      <c r="S14" s="11">
        <v>7</v>
      </c>
      <c r="T14" s="11">
        <v>6</v>
      </c>
      <c r="U14" s="11">
        <v>9</v>
      </c>
      <c r="V14" s="11">
        <v>5</v>
      </c>
      <c r="W14" s="11">
        <v>5</v>
      </c>
      <c r="X14" s="11">
        <v>192</v>
      </c>
      <c r="Y14" s="11">
        <v>9</v>
      </c>
      <c r="Z14" s="11">
        <v>1</v>
      </c>
      <c r="AA14" s="11">
        <v>1</v>
      </c>
      <c r="AB14" s="11">
        <v>7</v>
      </c>
      <c r="AC14" s="11">
        <v>6</v>
      </c>
      <c r="AD14" s="11">
        <v>4</v>
      </c>
      <c r="AE14" s="11">
        <v>4</v>
      </c>
      <c r="AF14" s="11">
        <v>9</v>
      </c>
      <c r="AG14" s="11">
        <v>3</v>
      </c>
      <c r="AH14" s="11">
        <v>1</v>
      </c>
      <c r="AI14" s="11">
        <v>3</v>
      </c>
      <c r="AJ14" s="11">
        <v>210</v>
      </c>
      <c r="AK14" s="11">
        <v>0</v>
      </c>
      <c r="AL14" s="11">
        <v>0</v>
      </c>
      <c r="AM14" s="11">
        <v>4</v>
      </c>
      <c r="AN14" s="11">
        <v>0</v>
      </c>
      <c r="AO14" s="11">
        <v>1</v>
      </c>
      <c r="AP14" s="11">
        <v>8</v>
      </c>
      <c r="AQ14" s="11">
        <v>2</v>
      </c>
      <c r="AR14" s="11">
        <v>5</v>
      </c>
      <c r="AS14" s="11">
        <v>1</v>
      </c>
      <c r="AT14" s="11">
        <v>0</v>
      </c>
      <c r="AU14" s="11">
        <v>0</v>
      </c>
      <c r="AV14" s="11">
        <v>433</v>
      </c>
      <c r="AW14" s="11">
        <v>0</v>
      </c>
      <c r="AX14" s="11">
        <v>4</v>
      </c>
      <c r="AY14" s="11">
        <v>27</v>
      </c>
      <c r="AZ14" s="11">
        <v>12</v>
      </c>
      <c r="BA14" s="11">
        <v>3</v>
      </c>
      <c r="BB14" s="11">
        <v>4</v>
      </c>
      <c r="BC14" s="11">
        <v>10</v>
      </c>
      <c r="BD14" s="11">
        <v>2</v>
      </c>
      <c r="BE14" s="11">
        <v>2</v>
      </c>
      <c r="BF14" s="11">
        <v>2</v>
      </c>
      <c r="BG14" s="11">
        <v>6</v>
      </c>
      <c r="BH14" s="11">
        <v>228</v>
      </c>
      <c r="BI14" s="11">
        <v>11</v>
      </c>
      <c r="BJ14" s="11">
        <v>4</v>
      </c>
      <c r="BK14" s="11">
        <v>4</v>
      </c>
      <c r="BL14" s="11">
        <v>5</v>
      </c>
      <c r="BM14" s="11">
        <v>10</v>
      </c>
      <c r="BN14" s="11">
        <v>9</v>
      </c>
      <c r="BO14" s="11">
        <v>2</v>
      </c>
      <c r="BP14" s="12">
        <f t="shared" si="4"/>
        <v>1475</v>
      </c>
    </row>
    <row r="15" spans="1:68" x14ac:dyDescent="0.25">
      <c r="A15" s="6">
        <v>13</v>
      </c>
      <c r="B15" s="7" t="s">
        <v>79</v>
      </c>
      <c r="C15" s="8">
        <f t="shared" si="0"/>
        <v>81.098360655737707</v>
      </c>
      <c r="D15" s="9">
        <f t="shared" si="1"/>
        <v>147.67550879868975</v>
      </c>
      <c r="E15" s="9">
        <f t="shared" si="2"/>
        <v>524.12488705180692</v>
      </c>
      <c r="F15" s="10">
        <f t="shared" si="3"/>
        <v>-361.92816574033156</v>
      </c>
      <c r="G15" s="11">
        <v>44</v>
      </c>
      <c r="H15" s="11">
        <v>51</v>
      </c>
      <c r="I15" s="11">
        <v>16</v>
      </c>
      <c r="J15" s="11">
        <v>30</v>
      </c>
      <c r="K15" s="11">
        <v>19</v>
      </c>
      <c r="L15" s="11">
        <v>353</v>
      </c>
      <c r="M15" s="11">
        <v>37</v>
      </c>
      <c r="N15" s="11">
        <v>12</v>
      </c>
      <c r="O15" s="11">
        <v>25</v>
      </c>
      <c r="P15" s="11">
        <v>18</v>
      </c>
      <c r="Q15" s="11">
        <v>18</v>
      </c>
      <c r="R15" s="11">
        <v>27</v>
      </c>
      <c r="S15" s="11">
        <v>30</v>
      </c>
      <c r="T15" s="11">
        <v>33</v>
      </c>
      <c r="U15" s="11">
        <v>33</v>
      </c>
      <c r="V15" s="11">
        <v>15</v>
      </c>
      <c r="W15" s="11">
        <v>23</v>
      </c>
      <c r="X15" s="11">
        <v>315</v>
      </c>
      <c r="Y15" s="11">
        <v>35</v>
      </c>
      <c r="Z15" s="11">
        <v>49</v>
      </c>
      <c r="AA15" s="11">
        <v>15</v>
      </c>
      <c r="AB15" s="11">
        <v>21</v>
      </c>
      <c r="AC15" s="11">
        <v>63</v>
      </c>
      <c r="AD15" s="11">
        <v>43</v>
      </c>
      <c r="AE15" s="11">
        <v>53</v>
      </c>
      <c r="AF15" s="11">
        <v>110</v>
      </c>
      <c r="AG15" s="11">
        <v>42</v>
      </c>
      <c r="AH15" s="11">
        <v>30</v>
      </c>
      <c r="AI15" s="11">
        <v>38</v>
      </c>
      <c r="AJ15" s="11">
        <v>334</v>
      </c>
      <c r="AK15" s="11">
        <v>40</v>
      </c>
      <c r="AL15" s="11">
        <v>37</v>
      </c>
      <c r="AM15" s="11">
        <v>23</v>
      </c>
      <c r="AN15" s="11">
        <v>66</v>
      </c>
      <c r="AO15" s="11">
        <v>67</v>
      </c>
      <c r="AP15" s="11">
        <v>40</v>
      </c>
      <c r="AQ15" s="11">
        <v>60</v>
      </c>
      <c r="AR15" s="11">
        <v>61</v>
      </c>
      <c r="AS15" s="11">
        <v>47</v>
      </c>
      <c r="AT15" s="11">
        <v>36</v>
      </c>
      <c r="AU15" s="11">
        <v>24</v>
      </c>
      <c r="AV15" s="11">
        <v>1063</v>
      </c>
      <c r="AW15" s="11">
        <v>77</v>
      </c>
      <c r="AX15" s="11">
        <v>48</v>
      </c>
      <c r="AY15" s="11">
        <v>55</v>
      </c>
      <c r="AZ15" s="11">
        <v>54</v>
      </c>
      <c r="BA15" s="11">
        <v>69</v>
      </c>
      <c r="BB15" s="11">
        <v>73</v>
      </c>
      <c r="BC15" s="11">
        <v>60</v>
      </c>
      <c r="BD15" s="11">
        <v>60</v>
      </c>
      <c r="BE15" s="11">
        <v>70</v>
      </c>
      <c r="BF15" s="11">
        <v>53</v>
      </c>
      <c r="BG15" s="11">
        <v>80</v>
      </c>
      <c r="BH15" s="11">
        <v>337</v>
      </c>
      <c r="BI15" s="11">
        <v>23</v>
      </c>
      <c r="BJ15" s="11">
        <v>80</v>
      </c>
      <c r="BK15" s="11">
        <v>47</v>
      </c>
      <c r="BL15" s="11">
        <v>55</v>
      </c>
      <c r="BM15" s="11">
        <v>32</v>
      </c>
      <c r="BN15" s="11">
        <v>160</v>
      </c>
      <c r="BO15" s="11">
        <v>18</v>
      </c>
      <c r="BP15" s="12">
        <f t="shared" si="4"/>
        <v>4947</v>
      </c>
    </row>
    <row r="16" spans="1:68" x14ac:dyDescent="0.25">
      <c r="A16" s="6">
        <v>14</v>
      </c>
      <c r="B16" s="7" t="s">
        <v>80</v>
      </c>
      <c r="C16" s="8">
        <f t="shared" si="0"/>
        <v>43.950819672131146</v>
      </c>
      <c r="D16" s="9">
        <f t="shared" si="1"/>
        <v>63.899877172079336</v>
      </c>
      <c r="E16" s="9">
        <f t="shared" si="2"/>
        <v>235.65045118836917</v>
      </c>
      <c r="F16" s="10">
        <f t="shared" si="3"/>
        <v>-147.74881184410685</v>
      </c>
      <c r="G16" s="11">
        <v>19</v>
      </c>
      <c r="H16" s="11">
        <v>9</v>
      </c>
      <c r="I16" s="11">
        <v>28</v>
      </c>
      <c r="J16" s="11">
        <v>30</v>
      </c>
      <c r="K16" s="11">
        <v>2</v>
      </c>
      <c r="L16" s="11">
        <v>371</v>
      </c>
      <c r="M16" s="11">
        <v>26</v>
      </c>
      <c r="N16" s="11">
        <v>5</v>
      </c>
      <c r="O16" s="11">
        <v>25</v>
      </c>
      <c r="P16" s="11">
        <v>11</v>
      </c>
      <c r="Q16" s="11">
        <v>15</v>
      </c>
      <c r="R16" s="11">
        <v>14</v>
      </c>
      <c r="S16" s="11">
        <v>17</v>
      </c>
      <c r="T16" s="11">
        <v>22</v>
      </c>
      <c r="U16" s="11">
        <v>11</v>
      </c>
      <c r="V16" s="11">
        <v>52</v>
      </c>
      <c r="W16" s="11">
        <v>19</v>
      </c>
      <c r="X16" s="11">
        <v>67</v>
      </c>
      <c r="Y16" s="11">
        <v>50</v>
      </c>
      <c r="Z16" s="11">
        <v>38</v>
      </c>
      <c r="AA16" s="11">
        <v>27</v>
      </c>
      <c r="AB16" s="11">
        <v>25</v>
      </c>
      <c r="AC16" s="11">
        <v>8</v>
      </c>
      <c r="AD16" s="11">
        <v>19</v>
      </c>
      <c r="AE16" s="11">
        <v>24</v>
      </c>
      <c r="AF16" s="11">
        <v>19</v>
      </c>
      <c r="AG16" s="11">
        <v>36</v>
      </c>
      <c r="AH16" s="11">
        <v>44</v>
      </c>
      <c r="AI16" s="11">
        <v>11</v>
      </c>
      <c r="AJ16" s="11">
        <v>132</v>
      </c>
      <c r="AK16" s="11">
        <v>17</v>
      </c>
      <c r="AL16" s="11">
        <v>10</v>
      </c>
      <c r="AM16" s="11">
        <v>16</v>
      </c>
      <c r="AN16" s="11">
        <v>18</v>
      </c>
      <c r="AO16" s="11">
        <v>41</v>
      </c>
      <c r="AP16" s="11">
        <v>61</v>
      </c>
      <c r="AQ16" s="11">
        <v>41</v>
      </c>
      <c r="AR16" s="11">
        <v>19</v>
      </c>
      <c r="AS16" s="11">
        <v>20</v>
      </c>
      <c r="AT16" s="11">
        <v>72</v>
      </c>
      <c r="AU16" s="11">
        <v>15</v>
      </c>
      <c r="AV16" s="11">
        <v>326</v>
      </c>
      <c r="AW16" s="11">
        <v>20</v>
      </c>
      <c r="AX16" s="11">
        <v>17</v>
      </c>
      <c r="AY16" s="11">
        <v>49</v>
      </c>
      <c r="AZ16" s="11">
        <v>37</v>
      </c>
      <c r="BA16" s="11">
        <v>16</v>
      </c>
      <c r="BB16" s="11">
        <v>46</v>
      </c>
      <c r="BC16" s="11">
        <v>59</v>
      </c>
      <c r="BD16" s="11">
        <v>36</v>
      </c>
      <c r="BE16" s="11">
        <v>21</v>
      </c>
      <c r="BF16" s="11">
        <v>88</v>
      </c>
      <c r="BG16" s="11">
        <v>73</v>
      </c>
      <c r="BH16" s="11">
        <v>181</v>
      </c>
      <c r="BI16" s="11">
        <v>6</v>
      </c>
      <c r="BJ16" s="11">
        <v>19</v>
      </c>
      <c r="BK16" s="11">
        <v>20</v>
      </c>
      <c r="BL16" s="11">
        <v>22</v>
      </c>
      <c r="BM16" s="11">
        <v>39</v>
      </c>
      <c r="BN16" s="11">
        <v>90</v>
      </c>
      <c r="BO16" s="11">
        <v>10</v>
      </c>
      <c r="BP16" s="12">
        <f t="shared" si="4"/>
        <v>2681</v>
      </c>
    </row>
    <row r="17" spans="1:68" x14ac:dyDescent="0.25">
      <c r="A17" s="6">
        <v>15</v>
      </c>
      <c r="B17" s="7" t="s">
        <v>81</v>
      </c>
      <c r="C17" s="8">
        <f t="shared" si="0"/>
        <v>5.7045454545454541</v>
      </c>
      <c r="D17" s="9">
        <f t="shared" si="1"/>
        <v>4.9160105131866727</v>
      </c>
      <c r="E17" s="9">
        <f t="shared" si="2"/>
        <v>20.45257699410547</v>
      </c>
      <c r="F17" s="10">
        <f t="shared" si="3"/>
        <v>-9.043486085014564</v>
      </c>
      <c r="G17" s="11">
        <v>0</v>
      </c>
      <c r="H17" s="11">
        <v>10</v>
      </c>
      <c r="I17" s="11">
        <v>3</v>
      </c>
      <c r="J17" s="11">
        <v>3</v>
      </c>
      <c r="K17" s="11">
        <v>2</v>
      </c>
      <c r="L17" s="11">
        <v>1</v>
      </c>
      <c r="M17" s="11">
        <v>5</v>
      </c>
      <c r="N17" s="11">
        <v>1</v>
      </c>
      <c r="O17" s="11">
        <v>1</v>
      </c>
      <c r="P17" s="11">
        <v>0</v>
      </c>
      <c r="Q17" s="11">
        <v>1</v>
      </c>
      <c r="R17" s="11">
        <v>3</v>
      </c>
      <c r="S17" s="11">
        <v>5</v>
      </c>
      <c r="T17" s="11">
        <v>3</v>
      </c>
      <c r="U17" s="11">
        <v>7</v>
      </c>
      <c r="V17" s="11">
        <v>0</v>
      </c>
      <c r="W17" s="11">
        <v>3</v>
      </c>
      <c r="X17" s="11">
        <v>2</v>
      </c>
      <c r="Y17" s="11">
        <v>3</v>
      </c>
      <c r="Z17" s="11">
        <v>0</v>
      </c>
      <c r="AA17" s="11">
        <v>3</v>
      </c>
      <c r="AB17" s="11">
        <v>2</v>
      </c>
      <c r="AC17" s="11">
        <v>3</v>
      </c>
      <c r="AD17" s="11">
        <v>0</v>
      </c>
      <c r="AE17" s="11">
        <v>0</v>
      </c>
      <c r="AF17" s="11">
        <v>14</v>
      </c>
      <c r="AG17" s="11">
        <v>0</v>
      </c>
      <c r="AH17" s="11">
        <v>6</v>
      </c>
      <c r="AI17" s="11">
        <v>0</v>
      </c>
      <c r="AJ17" s="11">
        <v>1</v>
      </c>
      <c r="AK17" s="11">
        <v>11</v>
      </c>
      <c r="AL17" s="11">
        <v>4</v>
      </c>
      <c r="AM17" s="11">
        <v>3</v>
      </c>
      <c r="AN17" s="11">
        <v>0</v>
      </c>
      <c r="AO17" s="11">
        <v>5</v>
      </c>
      <c r="AP17" s="11">
        <v>2</v>
      </c>
      <c r="AQ17" s="11">
        <v>18</v>
      </c>
      <c r="AR17" s="11">
        <v>6</v>
      </c>
      <c r="AS17" s="11">
        <v>2</v>
      </c>
      <c r="AT17" s="11">
        <v>10</v>
      </c>
      <c r="AU17" s="11">
        <v>24</v>
      </c>
      <c r="AV17" s="11">
        <v>1</v>
      </c>
      <c r="AW17" s="11">
        <v>0</v>
      </c>
      <c r="AX17" s="11">
        <v>11</v>
      </c>
      <c r="AY17" s="11">
        <v>0</v>
      </c>
      <c r="AZ17" s="11">
        <v>10</v>
      </c>
      <c r="BA17" s="11">
        <v>8</v>
      </c>
      <c r="BB17" s="11">
        <v>1</v>
      </c>
      <c r="BC17" s="11">
        <v>11</v>
      </c>
      <c r="BD17" s="11">
        <v>2</v>
      </c>
      <c r="BE17" s="11">
        <v>0</v>
      </c>
      <c r="BF17" s="11">
        <v>0</v>
      </c>
      <c r="BG17" s="11">
        <v>12</v>
      </c>
      <c r="BH17" s="11">
        <v>6</v>
      </c>
      <c r="BI17" s="11">
        <v>0</v>
      </c>
      <c r="BJ17" s="11">
        <v>8</v>
      </c>
      <c r="BK17" s="11">
        <v>0</v>
      </c>
      <c r="BL17" s="11">
        <v>0</v>
      </c>
      <c r="BM17" s="11">
        <v>4</v>
      </c>
      <c r="BN17" s="11">
        <v>10</v>
      </c>
      <c r="BO17" s="11">
        <v>0</v>
      </c>
      <c r="BP17" s="12">
        <f t="shared" si="4"/>
        <v>251</v>
      </c>
    </row>
    <row r="18" spans="1:68" x14ac:dyDescent="0.25">
      <c r="A18" s="6">
        <v>16</v>
      </c>
      <c r="B18" s="7" t="s">
        <v>82</v>
      </c>
      <c r="C18" s="8">
        <f t="shared" si="0"/>
        <v>34.617021276595743</v>
      </c>
      <c r="D18" s="9">
        <f t="shared" si="1"/>
        <v>63.777204754346847</v>
      </c>
      <c r="E18" s="9">
        <f t="shared" si="2"/>
        <v>225.94863553963629</v>
      </c>
      <c r="F18" s="10">
        <f t="shared" si="3"/>
        <v>-156.71459298644479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195</v>
      </c>
      <c r="M18" s="11">
        <v>0</v>
      </c>
      <c r="N18" s="11">
        <v>0</v>
      </c>
      <c r="O18" s="11">
        <v>5</v>
      </c>
      <c r="P18" s="11">
        <v>7</v>
      </c>
      <c r="Q18" s="11">
        <v>13</v>
      </c>
      <c r="R18" s="11">
        <v>13</v>
      </c>
      <c r="S18" s="11">
        <v>11</v>
      </c>
      <c r="T18" s="11">
        <v>2</v>
      </c>
      <c r="U18" s="11">
        <v>6</v>
      </c>
      <c r="V18" s="11">
        <v>0</v>
      </c>
      <c r="W18" s="11">
        <v>0</v>
      </c>
      <c r="X18" s="11">
        <v>157</v>
      </c>
      <c r="Y18" s="11">
        <v>8</v>
      </c>
      <c r="Z18" s="11">
        <v>9</v>
      </c>
      <c r="AA18" s="11">
        <v>20</v>
      </c>
      <c r="AB18" s="11">
        <v>8</v>
      </c>
      <c r="AC18" s="11">
        <v>10</v>
      </c>
      <c r="AD18" s="11">
        <v>9</v>
      </c>
      <c r="AE18" s="11">
        <v>3</v>
      </c>
      <c r="AF18" s="11">
        <v>2</v>
      </c>
      <c r="AG18" s="11">
        <v>8</v>
      </c>
      <c r="AH18" s="11">
        <v>12</v>
      </c>
      <c r="AI18" s="11">
        <v>4</v>
      </c>
      <c r="AJ18" s="11">
        <v>221</v>
      </c>
      <c r="AK18" s="11">
        <v>6</v>
      </c>
      <c r="AL18" s="11">
        <v>3</v>
      </c>
      <c r="AM18" s="11">
        <v>15</v>
      </c>
      <c r="AN18" s="11">
        <v>13</v>
      </c>
      <c r="AO18" s="11">
        <v>3</v>
      </c>
      <c r="AP18" s="11">
        <v>0</v>
      </c>
      <c r="AQ18" s="11">
        <v>1</v>
      </c>
      <c r="AR18" s="11">
        <v>5</v>
      </c>
      <c r="AS18" s="11">
        <v>4</v>
      </c>
      <c r="AT18" s="11">
        <v>6</v>
      </c>
      <c r="AU18" s="11">
        <v>18</v>
      </c>
      <c r="AV18" s="11">
        <v>245</v>
      </c>
      <c r="AW18" s="11">
        <v>33</v>
      </c>
      <c r="AX18" s="11">
        <v>6</v>
      </c>
      <c r="AY18" s="11">
        <v>10</v>
      </c>
      <c r="AZ18" s="11">
        <v>2</v>
      </c>
      <c r="BA18" s="11">
        <v>0</v>
      </c>
      <c r="BB18" s="11">
        <v>6</v>
      </c>
      <c r="BC18" s="11">
        <v>0</v>
      </c>
      <c r="BD18" s="11">
        <v>10</v>
      </c>
      <c r="BE18" s="11">
        <v>4</v>
      </c>
      <c r="BF18" s="11">
        <v>0</v>
      </c>
      <c r="BG18" s="11">
        <v>5</v>
      </c>
      <c r="BH18" s="11">
        <v>231</v>
      </c>
      <c r="BI18" s="11">
        <v>250</v>
      </c>
      <c r="BJ18" s="11">
        <v>3</v>
      </c>
      <c r="BK18" s="11">
        <v>6</v>
      </c>
      <c r="BL18" s="11">
        <v>1</v>
      </c>
      <c r="BM18" s="11">
        <v>4</v>
      </c>
      <c r="BN18" s="11">
        <v>14</v>
      </c>
      <c r="BO18" s="11">
        <v>0</v>
      </c>
      <c r="BP18" s="12">
        <f t="shared" si="4"/>
        <v>1627</v>
      </c>
    </row>
    <row r="19" spans="1:68" x14ac:dyDescent="0.25">
      <c r="A19" s="6">
        <v>17</v>
      </c>
      <c r="B19" s="7" t="s">
        <v>83</v>
      </c>
      <c r="C19" s="8">
        <f t="shared" si="0"/>
        <v>80.436363636363637</v>
      </c>
      <c r="D19" s="9">
        <f t="shared" si="1"/>
        <v>203.69147406908957</v>
      </c>
      <c r="E19" s="9">
        <f t="shared" si="2"/>
        <v>691.51078584363245</v>
      </c>
      <c r="F19" s="10">
        <f t="shared" si="3"/>
        <v>-530.63805857090506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313</v>
      </c>
      <c r="M19" s="11">
        <v>11</v>
      </c>
      <c r="N19" s="11">
        <v>4</v>
      </c>
      <c r="O19" s="11">
        <v>7</v>
      </c>
      <c r="P19" s="11">
        <v>308</v>
      </c>
      <c r="Q19" s="11">
        <v>10</v>
      </c>
      <c r="R19" s="11">
        <v>15</v>
      </c>
      <c r="S19" s="11">
        <v>8</v>
      </c>
      <c r="T19" s="11">
        <v>6</v>
      </c>
      <c r="U19" s="11">
        <v>8</v>
      </c>
      <c r="V19" s="11">
        <v>6</v>
      </c>
      <c r="W19" s="11">
        <v>5</v>
      </c>
      <c r="X19" s="11">
        <v>614</v>
      </c>
      <c r="Y19" s="11">
        <v>17</v>
      </c>
      <c r="Z19" s="11">
        <v>21</v>
      </c>
      <c r="AA19" s="11">
        <v>18</v>
      </c>
      <c r="AB19" s="11">
        <v>13</v>
      </c>
      <c r="AC19" s="11">
        <v>6</v>
      </c>
      <c r="AD19" s="11">
        <v>10</v>
      </c>
      <c r="AE19" s="11">
        <v>6</v>
      </c>
      <c r="AF19" s="11">
        <v>23</v>
      </c>
      <c r="AG19" s="11">
        <v>15</v>
      </c>
      <c r="AH19" s="11">
        <v>2</v>
      </c>
      <c r="AI19" s="11">
        <v>6</v>
      </c>
      <c r="AJ19" s="11">
        <v>622</v>
      </c>
      <c r="AK19" s="11">
        <v>1</v>
      </c>
      <c r="AL19" s="11">
        <v>5</v>
      </c>
      <c r="AM19" s="11">
        <v>17</v>
      </c>
      <c r="AN19" s="11">
        <v>10</v>
      </c>
      <c r="AO19" s="11">
        <v>5</v>
      </c>
      <c r="AP19" s="11">
        <v>14</v>
      </c>
      <c r="AQ19" s="11">
        <v>9</v>
      </c>
      <c r="AR19" s="11">
        <v>14</v>
      </c>
      <c r="AS19" s="11">
        <v>6</v>
      </c>
      <c r="AT19" s="11">
        <v>5</v>
      </c>
      <c r="AU19" s="11">
        <v>9</v>
      </c>
      <c r="AV19" s="11">
        <v>1180</v>
      </c>
      <c r="AW19" s="11">
        <v>18</v>
      </c>
      <c r="AX19" s="11">
        <v>18</v>
      </c>
      <c r="AY19" s="11">
        <v>21</v>
      </c>
      <c r="AZ19" s="11">
        <v>27</v>
      </c>
      <c r="BA19" s="11">
        <v>36</v>
      </c>
      <c r="BB19" s="11">
        <v>29</v>
      </c>
      <c r="BC19" s="11">
        <v>28</v>
      </c>
      <c r="BD19" s="11">
        <v>16</v>
      </c>
      <c r="BE19" s="11">
        <v>37</v>
      </c>
      <c r="BF19" s="11">
        <v>6</v>
      </c>
      <c r="BG19" s="11">
        <v>6</v>
      </c>
      <c r="BH19" s="11">
        <v>698</v>
      </c>
      <c r="BI19" s="11">
        <v>17</v>
      </c>
      <c r="BJ19" s="11">
        <v>25</v>
      </c>
      <c r="BK19" s="11">
        <v>8</v>
      </c>
      <c r="BL19" s="11">
        <v>8</v>
      </c>
      <c r="BM19" s="11">
        <v>16</v>
      </c>
      <c r="BN19" s="11">
        <v>61</v>
      </c>
      <c r="BO19" s="11">
        <v>0</v>
      </c>
      <c r="BP19" s="12">
        <f t="shared" si="4"/>
        <v>4424</v>
      </c>
    </row>
    <row r="20" spans="1:68" x14ac:dyDescent="0.25">
      <c r="A20" s="6">
        <v>18</v>
      </c>
      <c r="B20" s="7" t="s">
        <v>84</v>
      </c>
      <c r="C20" s="8">
        <f t="shared" si="0"/>
        <v>917.10909090909092</v>
      </c>
      <c r="D20" s="9">
        <f t="shared" si="1"/>
        <v>2236.3767513394828</v>
      </c>
      <c r="E20" s="9">
        <f t="shared" si="2"/>
        <v>7626.2393449275387</v>
      </c>
      <c r="F20" s="10">
        <f t="shared" si="3"/>
        <v>-5792.0211631093571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5889</v>
      </c>
      <c r="M20" s="11">
        <v>80</v>
      </c>
      <c r="N20" s="11">
        <v>129</v>
      </c>
      <c r="O20" s="11">
        <v>71</v>
      </c>
      <c r="P20" s="11">
        <v>125</v>
      </c>
      <c r="Q20" s="11">
        <v>142</v>
      </c>
      <c r="R20" s="11">
        <v>6204</v>
      </c>
      <c r="S20" s="11">
        <v>264</v>
      </c>
      <c r="T20" s="11">
        <v>103</v>
      </c>
      <c r="U20" s="11">
        <v>6230</v>
      </c>
      <c r="V20" s="11">
        <v>69</v>
      </c>
      <c r="W20" s="11">
        <v>85</v>
      </c>
      <c r="X20" s="11">
        <v>225</v>
      </c>
      <c r="Y20" s="11">
        <v>94</v>
      </c>
      <c r="Z20" s="11">
        <v>82</v>
      </c>
      <c r="AA20" s="11">
        <v>70</v>
      </c>
      <c r="AB20" s="11">
        <v>97</v>
      </c>
      <c r="AC20" s="11">
        <v>90</v>
      </c>
      <c r="AD20" s="11">
        <v>6191</v>
      </c>
      <c r="AE20" s="11">
        <v>305</v>
      </c>
      <c r="AF20" s="11">
        <v>94</v>
      </c>
      <c r="AG20" s="11">
        <v>83</v>
      </c>
      <c r="AH20" s="11">
        <v>85</v>
      </c>
      <c r="AI20" s="11">
        <v>50</v>
      </c>
      <c r="AJ20" s="11">
        <v>1035</v>
      </c>
      <c r="AK20" s="11">
        <v>77</v>
      </c>
      <c r="AL20" s="11">
        <v>70</v>
      </c>
      <c r="AM20" s="11">
        <v>55</v>
      </c>
      <c r="AN20" s="11">
        <v>72</v>
      </c>
      <c r="AO20" s="11">
        <v>100</v>
      </c>
      <c r="AP20" s="11">
        <v>100</v>
      </c>
      <c r="AQ20" s="11">
        <v>243</v>
      </c>
      <c r="AR20" s="11">
        <v>75</v>
      </c>
      <c r="AS20" s="11">
        <v>89</v>
      </c>
      <c r="AT20" s="11">
        <v>68</v>
      </c>
      <c r="AU20" s="11">
        <v>52</v>
      </c>
      <c r="AV20" s="11">
        <v>12076</v>
      </c>
      <c r="AW20" s="11">
        <v>117</v>
      </c>
      <c r="AX20" s="11">
        <v>106</v>
      </c>
      <c r="AY20" s="11">
        <v>121</v>
      </c>
      <c r="AZ20" s="11">
        <v>205</v>
      </c>
      <c r="BA20" s="11">
        <v>99</v>
      </c>
      <c r="BB20" s="11">
        <v>155</v>
      </c>
      <c r="BC20" s="11">
        <v>283</v>
      </c>
      <c r="BD20" s="11">
        <v>136</v>
      </c>
      <c r="BE20" s="11">
        <v>164</v>
      </c>
      <c r="BF20" s="11">
        <v>104</v>
      </c>
      <c r="BG20" s="11">
        <v>46</v>
      </c>
      <c r="BH20" s="11">
        <v>6976</v>
      </c>
      <c r="BI20" s="11">
        <v>109</v>
      </c>
      <c r="BJ20" s="11">
        <v>122</v>
      </c>
      <c r="BK20" s="11">
        <v>167</v>
      </c>
      <c r="BL20" s="11">
        <v>142</v>
      </c>
      <c r="BM20" s="11">
        <v>115</v>
      </c>
      <c r="BN20" s="11">
        <v>305</v>
      </c>
      <c r="BO20" s="11">
        <v>0</v>
      </c>
      <c r="BP20" s="12">
        <f t="shared" si="4"/>
        <v>50441</v>
      </c>
    </row>
    <row r="21" spans="1:68" x14ac:dyDescent="0.25">
      <c r="A21" s="6">
        <v>19</v>
      </c>
      <c r="B21" s="7" t="s">
        <v>85</v>
      </c>
      <c r="C21" s="8">
        <f t="shared" si="0"/>
        <v>78.931818181818187</v>
      </c>
      <c r="D21" s="9">
        <f t="shared" si="1"/>
        <v>249.20245695526287</v>
      </c>
      <c r="E21" s="9">
        <f t="shared" si="2"/>
        <v>826.5391890476069</v>
      </c>
      <c r="F21" s="10">
        <f t="shared" si="3"/>
        <v>-668.67555268397041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1973</v>
      </c>
      <c r="Y21" s="11">
        <v>28</v>
      </c>
      <c r="Z21" s="11">
        <v>28</v>
      </c>
      <c r="AA21" s="11">
        <v>12</v>
      </c>
      <c r="AB21" s="11">
        <v>24</v>
      </c>
      <c r="AC21" s="11">
        <v>28</v>
      </c>
      <c r="AD21" s="11">
        <v>28</v>
      </c>
      <c r="AE21" s="11">
        <v>17</v>
      </c>
      <c r="AF21" s="11">
        <v>15</v>
      </c>
      <c r="AG21" s="11">
        <v>38</v>
      </c>
      <c r="AH21" s="11">
        <v>24</v>
      </c>
      <c r="AI21" s="11">
        <v>50</v>
      </c>
      <c r="AJ21" s="11">
        <v>93</v>
      </c>
      <c r="AK21" s="11">
        <v>23</v>
      </c>
      <c r="AL21" s="11">
        <v>56</v>
      </c>
      <c r="AM21" s="11">
        <v>28</v>
      </c>
      <c r="AN21" s="11">
        <v>51</v>
      </c>
      <c r="AO21" s="11">
        <v>20</v>
      </c>
      <c r="AP21" s="11">
        <v>24</v>
      </c>
      <c r="AQ21" s="11">
        <v>45</v>
      </c>
      <c r="AR21" s="11">
        <v>20</v>
      </c>
      <c r="AS21" s="11">
        <v>92</v>
      </c>
      <c r="AT21" s="11">
        <v>21</v>
      </c>
      <c r="AU21" s="11">
        <v>11</v>
      </c>
      <c r="AV21" s="11">
        <v>158</v>
      </c>
      <c r="AW21" s="11">
        <v>24</v>
      </c>
      <c r="AX21" s="11">
        <v>17</v>
      </c>
      <c r="AY21" s="11">
        <v>17</v>
      </c>
      <c r="AZ21" s="11">
        <v>42</v>
      </c>
      <c r="BA21" s="11">
        <v>49</v>
      </c>
      <c r="BB21" s="11">
        <v>45</v>
      </c>
      <c r="BC21" s="11">
        <v>22</v>
      </c>
      <c r="BD21" s="11">
        <v>20</v>
      </c>
      <c r="BE21" s="11">
        <v>25</v>
      </c>
      <c r="BF21" s="11">
        <v>10</v>
      </c>
      <c r="BG21" s="11">
        <v>30</v>
      </c>
      <c r="BH21" s="11">
        <v>133</v>
      </c>
      <c r="BI21" s="11">
        <v>13</v>
      </c>
      <c r="BJ21" s="11">
        <v>24</v>
      </c>
      <c r="BK21" s="11">
        <v>47</v>
      </c>
      <c r="BL21" s="11">
        <v>11</v>
      </c>
      <c r="BM21" s="11">
        <v>19</v>
      </c>
      <c r="BN21" s="11">
        <v>16</v>
      </c>
      <c r="BO21" s="11">
        <v>2</v>
      </c>
      <c r="BP21" s="12">
        <f t="shared" si="4"/>
        <v>3473</v>
      </c>
    </row>
    <row r="22" spans="1:68" x14ac:dyDescent="0.25">
      <c r="A22" s="6">
        <v>20</v>
      </c>
      <c r="B22" s="7" t="s">
        <v>86</v>
      </c>
      <c r="C22" s="8">
        <f t="shared" si="0"/>
        <v>32.379310344827587</v>
      </c>
      <c r="D22" s="9">
        <f t="shared" si="1"/>
        <v>79.018386479184173</v>
      </c>
      <c r="E22" s="9">
        <f t="shared" si="2"/>
        <v>269.43446978238012</v>
      </c>
      <c r="F22" s="10">
        <f t="shared" si="3"/>
        <v>-204.67584909272492</v>
      </c>
      <c r="G22" s="11">
        <v>3</v>
      </c>
      <c r="H22" s="11">
        <v>7</v>
      </c>
      <c r="I22" s="11">
        <v>9</v>
      </c>
      <c r="J22" s="11">
        <v>1</v>
      </c>
      <c r="K22" s="11">
        <v>5</v>
      </c>
      <c r="L22" s="11">
        <v>16</v>
      </c>
      <c r="M22" s="11">
        <v>2</v>
      </c>
      <c r="N22" s="11">
        <v>4</v>
      </c>
      <c r="O22" s="11">
        <v>304</v>
      </c>
      <c r="P22" s="11">
        <v>5</v>
      </c>
      <c r="Q22" s="11">
        <v>9</v>
      </c>
      <c r="R22" s="11">
        <v>7</v>
      </c>
      <c r="S22" s="11">
        <v>4</v>
      </c>
      <c r="T22" s="11">
        <v>8</v>
      </c>
      <c r="U22" s="11">
        <v>6</v>
      </c>
      <c r="V22" s="11">
        <v>0</v>
      </c>
      <c r="W22" s="11">
        <v>20</v>
      </c>
      <c r="X22" s="11">
        <v>8</v>
      </c>
      <c r="Y22" s="11">
        <v>21</v>
      </c>
      <c r="Z22" s="11">
        <v>4</v>
      </c>
      <c r="AA22" s="11">
        <v>319</v>
      </c>
      <c r="AB22" s="11">
        <v>13</v>
      </c>
      <c r="AC22" s="11">
        <v>6</v>
      </c>
      <c r="AD22" s="11">
        <v>15</v>
      </c>
      <c r="AE22" s="11">
        <v>14</v>
      </c>
      <c r="AF22" s="11">
        <v>4</v>
      </c>
      <c r="AG22" s="11">
        <v>9</v>
      </c>
      <c r="AH22" s="11">
        <v>1</v>
      </c>
      <c r="AI22" s="11">
        <v>9</v>
      </c>
      <c r="AJ22" s="11">
        <v>15</v>
      </c>
      <c r="AK22" s="11">
        <v>332</v>
      </c>
      <c r="AL22" s="11">
        <v>7</v>
      </c>
      <c r="AM22" s="11">
        <v>9</v>
      </c>
      <c r="AN22" s="11">
        <v>4</v>
      </c>
      <c r="AO22" s="11">
        <v>11</v>
      </c>
      <c r="AP22" s="11">
        <v>4</v>
      </c>
      <c r="AQ22" s="11">
        <v>5</v>
      </c>
      <c r="AR22" s="11">
        <v>21</v>
      </c>
      <c r="AS22" s="11">
        <v>10</v>
      </c>
      <c r="AT22" s="11">
        <v>5</v>
      </c>
      <c r="AU22" s="11">
        <v>7</v>
      </c>
      <c r="AV22" s="11">
        <v>5</v>
      </c>
      <c r="AW22" s="11">
        <v>246</v>
      </c>
      <c r="AX22" s="11">
        <v>3</v>
      </c>
      <c r="AY22" s="11">
        <v>4</v>
      </c>
      <c r="AZ22" s="11">
        <v>6</v>
      </c>
      <c r="BA22" s="11">
        <v>4</v>
      </c>
      <c r="BB22" s="11">
        <v>6</v>
      </c>
      <c r="BC22" s="11">
        <v>3</v>
      </c>
      <c r="BD22" s="11">
        <v>4</v>
      </c>
      <c r="BE22" s="11">
        <v>13</v>
      </c>
      <c r="BF22" s="11">
        <v>9</v>
      </c>
      <c r="BG22" s="11">
        <v>2</v>
      </c>
      <c r="BH22" s="11">
        <v>9</v>
      </c>
      <c r="BI22" s="11">
        <v>263</v>
      </c>
      <c r="BJ22" s="11">
        <v>6</v>
      </c>
      <c r="BK22" s="11">
        <v>0</v>
      </c>
      <c r="BL22" s="11">
        <v>9</v>
      </c>
      <c r="BM22" s="11">
        <v>3</v>
      </c>
      <c r="BN22" s="11">
        <v>20</v>
      </c>
      <c r="BO22" s="11">
        <v>0</v>
      </c>
      <c r="BP22" s="12">
        <f t="shared" si="4"/>
        <v>1878</v>
      </c>
    </row>
    <row r="23" spans="1:68" x14ac:dyDescent="0.25">
      <c r="A23" s="6">
        <v>21</v>
      </c>
      <c r="B23" s="7" t="s">
        <v>87</v>
      </c>
      <c r="C23" s="8">
        <f t="shared" si="0"/>
        <v>263.11764705882354</v>
      </c>
      <c r="D23" s="9">
        <f t="shared" si="1"/>
        <v>511.96220057072793</v>
      </c>
      <c r="E23" s="9">
        <f t="shared" si="2"/>
        <v>1799.0042487710075</v>
      </c>
      <c r="F23" s="10">
        <f t="shared" si="3"/>
        <v>-1272.7689546533602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1114</v>
      </c>
      <c r="Q23" s="11">
        <v>55</v>
      </c>
      <c r="R23" s="11">
        <v>31</v>
      </c>
      <c r="S23" s="11">
        <v>72</v>
      </c>
      <c r="T23" s="11">
        <v>35</v>
      </c>
      <c r="U23" s="11">
        <v>24</v>
      </c>
      <c r="V23" s="11">
        <v>20</v>
      </c>
      <c r="W23" s="11">
        <v>36</v>
      </c>
      <c r="X23" s="11">
        <v>1358</v>
      </c>
      <c r="Y23" s="11">
        <v>24</v>
      </c>
      <c r="Z23" s="11">
        <v>58</v>
      </c>
      <c r="AA23" s="11">
        <v>14</v>
      </c>
      <c r="AB23" s="11">
        <v>1383</v>
      </c>
      <c r="AC23" s="11">
        <v>21</v>
      </c>
      <c r="AD23" s="11">
        <v>41</v>
      </c>
      <c r="AE23" s="11">
        <v>27</v>
      </c>
      <c r="AF23" s="11">
        <v>39</v>
      </c>
      <c r="AG23" s="11">
        <v>29</v>
      </c>
      <c r="AH23" s="11">
        <v>40</v>
      </c>
      <c r="AI23" s="11">
        <v>37</v>
      </c>
      <c r="AJ23" s="11">
        <v>1080</v>
      </c>
      <c r="AK23" s="11">
        <v>27</v>
      </c>
      <c r="AL23" s="11">
        <v>43</v>
      </c>
      <c r="AM23" s="11">
        <v>62</v>
      </c>
      <c r="AN23" s="11">
        <v>1555</v>
      </c>
      <c r="AO23" s="11">
        <v>27</v>
      </c>
      <c r="AP23" s="11">
        <v>54</v>
      </c>
      <c r="AQ23" s="11">
        <v>29</v>
      </c>
      <c r="AR23" s="11">
        <v>32</v>
      </c>
      <c r="AS23" s="11">
        <v>35</v>
      </c>
      <c r="AT23" s="11">
        <v>52</v>
      </c>
      <c r="AU23" s="11">
        <v>31</v>
      </c>
      <c r="AV23" s="11">
        <v>176</v>
      </c>
      <c r="AW23" s="11">
        <v>130</v>
      </c>
      <c r="AX23" s="11">
        <v>29</v>
      </c>
      <c r="AY23" s="11">
        <v>30</v>
      </c>
      <c r="AZ23" s="11">
        <v>2490</v>
      </c>
      <c r="BA23" s="11">
        <v>86</v>
      </c>
      <c r="BB23" s="11">
        <v>89</v>
      </c>
      <c r="BC23" s="11">
        <v>73</v>
      </c>
      <c r="BD23" s="11">
        <v>57</v>
      </c>
      <c r="BE23" s="11">
        <v>93</v>
      </c>
      <c r="BF23" s="11">
        <v>86</v>
      </c>
      <c r="BG23" s="11">
        <v>80</v>
      </c>
      <c r="BH23" s="11">
        <v>243</v>
      </c>
      <c r="BI23" s="11">
        <v>107</v>
      </c>
      <c r="BJ23" s="11">
        <v>45</v>
      </c>
      <c r="BK23" s="11">
        <v>36</v>
      </c>
      <c r="BL23" s="11">
        <v>1985</v>
      </c>
      <c r="BM23" s="11">
        <v>24</v>
      </c>
      <c r="BN23" s="11">
        <v>75</v>
      </c>
      <c r="BO23" s="11">
        <v>0</v>
      </c>
      <c r="BP23" s="12">
        <f t="shared" si="4"/>
        <v>13419</v>
      </c>
    </row>
    <row r="24" spans="1:68" x14ac:dyDescent="0.25">
      <c r="A24" s="6">
        <v>22</v>
      </c>
      <c r="B24" s="7" t="s">
        <v>88</v>
      </c>
      <c r="C24" s="8">
        <f t="shared" si="0"/>
        <v>90.51666666666668</v>
      </c>
      <c r="D24" s="9">
        <f t="shared" si="1"/>
        <v>200.51077427906142</v>
      </c>
      <c r="E24" s="9">
        <f t="shared" si="2"/>
        <v>692.04898950385086</v>
      </c>
      <c r="F24" s="10">
        <f t="shared" si="3"/>
        <v>-511.01565617051756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1545</v>
      </c>
      <c r="Y24" s="11">
        <v>78</v>
      </c>
      <c r="Z24" s="11">
        <v>16</v>
      </c>
      <c r="AA24" s="11">
        <v>31</v>
      </c>
      <c r="AB24" s="11">
        <v>22</v>
      </c>
      <c r="AC24" s="11">
        <v>27</v>
      </c>
      <c r="AD24" s="11">
        <v>21</v>
      </c>
      <c r="AE24" s="11">
        <v>4</v>
      </c>
      <c r="AF24" s="11">
        <v>4</v>
      </c>
      <c r="AG24" s="11">
        <v>11</v>
      </c>
      <c r="AH24" s="11">
        <v>10</v>
      </c>
      <c r="AI24" s="11">
        <v>27</v>
      </c>
      <c r="AJ24" s="11">
        <v>121</v>
      </c>
      <c r="AK24" s="11">
        <v>14</v>
      </c>
      <c r="AL24" s="11">
        <v>12</v>
      </c>
      <c r="AM24" s="11">
        <v>8</v>
      </c>
      <c r="AN24" s="11">
        <v>11</v>
      </c>
      <c r="AO24" s="11">
        <v>13</v>
      </c>
      <c r="AP24" s="11">
        <v>15</v>
      </c>
      <c r="AQ24" s="11">
        <v>12</v>
      </c>
      <c r="AR24" s="11">
        <v>32</v>
      </c>
      <c r="AS24" s="11">
        <v>19</v>
      </c>
      <c r="AT24" s="11">
        <v>10</v>
      </c>
      <c r="AU24" s="11">
        <v>8.8000000000000007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2.15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1</v>
      </c>
      <c r="BK24" s="11">
        <v>0</v>
      </c>
      <c r="BL24" s="11">
        <v>0</v>
      </c>
      <c r="BM24" s="11">
        <v>0</v>
      </c>
      <c r="BN24" s="11">
        <v>369</v>
      </c>
      <c r="BO24" s="11">
        <v>0</v>
      </c>
      <c r="BP24" s="12">
        <f t="shared" si="4"/>
        <v>2443.9500000000003</v>
      </c>
    </row>
    <row r="25" spans="1:68" x14ac:dyDescent="0.25">
      <c r="A25" s="6">
        <v>23</v>
      </c>
      <c r="B25" s="7" t="s">
        <v>89</v>
      </c>
      <c r="C25" s="8">
        <f t="shared" si="0"/>
        <v>95.11363636363636</v>
      </c>
      <c r="D25" s="9">
        <f t="shared" si="1"/>
        <v>294.25372561612204</v>
      </c>
      <c r="E25" s="9">
        <f t="shared" si="2"/>
        <v>977.87481321200255</v>
      </c>
      <c r="F25" s="10">
        <f t="shared" si="3"/>
        <v>-787.6475404847298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2337</v>
      </c>
      <c r="Y25" s="11">
        <v>12</v>
      </c>
      <c r="Z25" s="11">
        <v>18</v>
      </c>
      <c r="AA25" s="11">
        <v>22</v>
      </c>
      <c r="AB25" s="11">
        <v>36</v>
      </c>
      <c r="AC25" s="11">
        <v>28</v>
      </c>
      <c r="AD25" s="11">
        <v>35</v>
      </c>
      <c r="AE25" s="11">
        <v>38</v>
      </c>
      <c r="AF25" s="11">
        <v>55</v>
      </c>
      <c r="AG25" s="11">
        <v>50</v>
      </c>
      <c r="AH25" s="11">
        <v>59</v>
      </c>
      <c r="AI25" s="11">
        <v>26</v>
      </c>
      <c r="AJ25" s="11">
        <v>107</v>
      </c>
      <c r="AK25" s="11">
        <v>34</v>
      </c>
      <c r="AL25" s="11">
        <v>18</v>
      </c>
      <c r="AM25" s="11">
        <v>76</v>
      </c>
      <c r="AN25" s="11">
        <v>54</v>
      </c>
      <c r="AO25" s="11">
        <v>40</v>
      </c>
      <c r="AP25" s="11">
        <v>48</v>
      </c>
      <c r="AQ25" s="11">
        <v>22</v>
      </c>
      <c r="AR25" s="11">
        <v>32</v>
      </c>
      <c r="AS25" s="11">
        <v>47</v>
      </c>
      <c r="AT25" s="11">
        <v>28</v>
      </c>
      <c r="AU25" s="11">
        <v>29</v>
      </c>
      <c r="AV25" s="11">
        <v>111</v>
      </c>
      <c r="AW25" s="11">
        <v>52</v>
      </c>
      <c r="AX25" s="11">
        <v>24</v>
      </c>
      <c r="AY25" s="11">
        <v>24</v>
      </c>
      <c r="AZ25" s="11">
        <v>36</v>
      </c>
      <c r="BA25" s="11">
        <v>78</v>
      </c>
      <c r="BB25" s="11">
        <v>47</v>
      </c>
      <c r="BC25" s="11">
        <v>56</v>
      </c>
      <c r="BD25" s="11">
        <v>53</v>
      </c>
      <c r="BE25" s="11">
        <v>57</v>
      </c>
      <c r="BF25" s="11">
        <v>59</v>
      </c>
      <c r="BG25" s="11">
        <v>52</v>
      </c>
      <c r="BH25" s="11">
        <v>126</v>
      </c>
      <c r="BI25" s="11">
        <v>24</v>
      </c>
      <c r="BJ25" s="11">
        <v>16</v>
      </c>
      <c r="BK25" s="11">
        <v>38</v>
      </c>
      <c r="BL25" s="11">
        <v>19</v>
      </c>
      <c r="BM25" s="11">
        <v>18</v>
      </c>
      <c r="BN25" s="11">
        <v>27</v>
      </c>
      <c r="BO25" s="11">
        <v>17</v>
      </c>
      <c r="BP25" s="12">
        <f t="shared" si="4"/>
        <v>4185</v>
      </c>
    </row>
    <row r="26" spans="1:68" x14ac:dyDescent="0.25">
      <c r="A26" s="6">
        <v>24</v>
      </c>
      <c r="B26" s="7" t="s">
        <v>90</v>
      </c>
      <c r="C26" s="8">
        <f t="shared" si="0"/>
        <v>34.4</v>
      </c>
      <c r="D26" s="9">
        <f t="shared" si="1"/>
        <v>17.98679679400686</v>
      </c>
      <c r="E26" s="9">
        <f t="shared" si="2"/>
        <v>88.360390382020569</v>
      </c>
      <c r="F26" s="10">
        <f t="shared" si="3"/>
        <v>-19.560390382020579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141</v>
      </c>
      <c r="BI26" s="11">
        <v>1</v>
      </c>
      <c r="BJ26" s="11">
        <v>0</v>
      </c>
      <c r="BK26" s="11">
        <v>13</v>
      </c>
      <c r="BL26" s="11">
        <v>5</v>
      </c>
      <c r="BM26" s="11">
        <v>12</v>
      </c>
      <c r="BN26" s="11">
        <v>0</v>
      </c>
      <c r="BO26" s="11">
        <v>0</v>
      </c>
      <c r="BP26" s="12">
        <f t="shared" si="4"/>
        <v>172</v>
      </c>
    </row>
    <row r="27" spans="1:68" x14ac:dyDescent="0.25">
      <c r="A27" s="6">
        <v>25</v>
      </c>
      <c r="B27" s="7" t="s">
        <v>91</v>
      </c>
      <c r="C27" s="8">
        <f t="shared" si="0"/>
        <v>5.1707317073170733</v>
      </c>
      <c r="D27" s="9">
        <f t="shared" si="1"/>
        <v>5.0069019817632956</v>
      </c>
      <c r="E27" s="9">
        <f t="shared" si="2"/>
        <v>20.191437652606961</v>
      </c>
      <c r="F27" s="10">
        <f t="shared" si="3"/>
        <v>-9.8499742379728126</v>
      </c>
      <c r="G27" s="11">
        <v>7</v>
      </c>
      <c r="H27" s="11">
        <v>2</v>
      </c>
      <c r="I27" s="11">
        <v>0</v>
      </c>
      <c r="J27" s="11">
        <v>1</v>
      </c>
      <c r="K27" s="11">
        <v>0</v>
      </c>
      <c r="L27" s="11">
        <v>21</v>
      </c>
      <c r="M27" s="11">
        <v>2</v>
      </c>
      <c r="N27" s="11">
        <v>0</v>
      </c>
      <c r="O27" s="11">
        <v>2</v>
      </c>
      <c r="P27" s="11">
        <v>1</v>
      </c>
      <c r="Q27" s="11">
        <v>10</v>
      </c>
      <c r="R27" s="11">
        <v>2</v>
      </c>
      <c r="S27" s="11">
        <v>2</v>
      </c>
      <c r="T27" s="11">
        <v>1</v>
      </c>
      <c r="U27" s="11">
        <v>0</v>
      </c>
      <c r="V27" s="11">
        <v>0</v>
      </c>
      <c r="W27" s="11">
        <v>0</v>
      </c>
      <c r="X27" s="11">
        <v>22</v>
      </c>
      <c r="Y27" s="11">
        <v>2</v>
      </c>
      <c r="Z27" s="11">
        <v>6</v>
      </c>
      <c r="AA27" s="11">
        <v>6</v>
      </c>
      <c r="AB27" s="11">
        <v>2</v>
      </c>
      <c r="AC27" s="11">
        <v>5</v>
      </c>
      <c r="AD27" s="11">
        <v>1</v>
      </c>
      <c r="AE27" s="11">
        <v>0</v>
      </c>
      <c r="AF27" s="11">
        <v>2</v>
      </c>
      <c r="AG27" s="11">
        <v>3</v>
      </c>
      <c r="AH27" s="11">
        <v>1</v>
      </c>
      <c r="AI27" s="11">
        <v>0</v>
      </c>
      <c r="AJ27" s="11">
        <v>4</v>
      </c>
      <c r="AK27" s="11">
        <v>1</v>
      </c>
      <c r="AL27" s="11">
        <v>0</v>
      </c>
      <c r="AM27" s="11">
        <v>3</v>
      </c>
      <c r="AN27" s="11">
        <v>4</v>
      </c>
      <c r="AO27" s="11">
        <v>0</v>
      </c>
      <c r="AP27" s="11">
        <v>2</v>
      </c>
      <c r="AQ27" s="11">
        <v>0</v>
      </c>
      <c r="AR27" s="11">
        <v>4</v>
      </c>
      <c r="AS27" s="11">
        <v>3</v>
      </c>
      <c r="AT27" s="11">
        <v>0</v>
      </c>
      <c r="AU27" s="11">
        <v>0</v>
      </c>
      <c r="AV27" s="11">
        <v>8</v>
      </c>
      <c r="AW27" s="11">
        <v>0</v>
      </c>
      <c r="AX27" s="11">
        <v>4</v>
      </c>
      <c r="AY27" s="11">
        <v>14</v>
      </c>
      <c r="AZ27" s="11">
        <v>0</v>
      </c>
      <c r="BA27" s="11">
        <v>5</v>
      </c>
      <c r="BB27" s="11">
        <v>6</v>
      </c>
      <c r="BC27" s="11">
        <v>15</v>
      </c>
      <c r="BD27" s="11">
        <v>0</v>
      </c>
      <c r="BE27" s="11">
        <v>7</v>
      </c>
      <c r="BF27" s="11">
        <v>0</v>
      </c>
      <c r="BG27" s="11">
        <v>2</v>
      </c>
      <c r="BH27" s="11">
        <v>5</v>
      </c>
      <c r="BI27" s="11">
        <v>3</v>
      </c>
      <c r="BJ27" s="11">
        <v>0</v>
      </c>
      <c r="BK27" s="11">
        <v>1</v>
      </c>
      <c r="BL27" s="11">
        <v>0</v>
      </c>
      <c r="BM27" s="11">
        <v>2</v>
      </c>
      <c r="BN27" s="11">
        <v>18</v>
      </c>
      <c r="BO27" s="11">
        <v>0</v>
      </c>
      <c r="BP27" s="12">
        <f t="shared" si="4"/>
        <v>212</v>
      </c>
    </row>
    <row r="28" spans="1:68" x14ac:dyDescent="0.25">
      <c r="A28" s="6">
        <v>26</v>
      </c>
      <c r="B28" s="7" t="s">
        <v>92</v>
      </c>
      <c r="C28" s="8">
        <f t="shared" si="0"/>
        <v>183.16071428571428</v>
      </c>
      <c r="D28" s="9">
        <f t="shared" si="1"/>
        <v>446.10966218035958</v>
      </c>
      <c r="E28" s="9">
        <f t="shared" si="2"/>
        <v>1521.4897008267931</v>
      </c>
      <c r="F28" s="10">
        <f t="shared" si="3"/>
        <v>-1155.1682722553646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1092</v>
      </c>
      <c r="M28" s="11">
        <v>18</v>
      </c>
      <c r="N28" s="11">
        <v>21</v>
      </c>
      <c r="O28" s="11">
        <v>23</v>
      </c>
      <c r="P28" s="11">
        <v>22</v>
      </c>
      <c r="Q28" s="11">
        <v>32</v>
      </c>
      <c r="R28" s="11">
        <v>30</v>
      </c>
      <c r="S28" s="11">
        <v>66</v>
      </c>
      <c r="T28" s="11">
        <v>26</v>
      </c>
      <c r="U28" s="11">
        <v>40</v>
      </c>
      <c r="V28" s="11">
        <v>22</v>
      </c>
      <c r="W28" s="11">
        <v>18</v>
      </c>
      <c r="X28" s="11">
        <v>1225</v>
      </c>
      <c r="Y28" s="11">
        <v>35</v>
      </c>
      <c r="Z28" s="11">
        <v>25</v>
      </c>
      <c r="AA28" s="11">
        <v>30</v>
      </c>
      <c r="AB28" s="11">
        <v>19</v>
      </c>
      <c r="AC28" s="11">
        <v>164</v>
      </c>
      <c r="AD28" s="11">
        <v>28</v>
      </c>
      <c r="AE28" s="11">
        <v>58</v>
      </c>
      <c r="AF28" s="11">
        <v>25</v>
      </c>
      <c r="AG28" s="11">
        <v>37</v>
      </c>
      <c r="AH28" s="11">
        <v>25</v>
      </c>
      <c r="AI28" s="11">
        <v>18</v>
      </c>
      <c r="AJ28" s="11">
        <v>1235</v>
      </c>
      <c r="AK28" s="11">
        <v>21</v>
      </c>
      <c r="AL28" s="11">
        <v>31</v>
      </c>
      <c r="AM28" s="11">
        <v>27</v>
      </c>
      <c r="AN28" s="11">
        <v>29</v>
      </c>
      <c r="AO28" s="11">
        <v>34</v>
      </c>
      <c r="AP28" s="11">
        <v>20</v>
      </c>
      <c r="AQ28" s="11">
        <v>33</v>
      </c>
      <c r="AR28" s="11">
        <v>29</v>
      </c>
      <c r="AS28" s="11">
        <v>31</v>
      </c>
      <c r="AT28" s="11">
        <v>25</v>
      </c>
      <c r="AU28" s="11">
        <v>8</v>
      </c>
      <c r="AV28" s="11">
        <v>2572</v>
      </c>
      <c r="AW28" s="11">
        <v>53</v>
      </c>
      <c r="AX28" s="11">
        <v>59</v>
      </c>
      <c r="AY28" s="11">
        <v>71</v>
      </c>
      <c r="AZ28" s="11">
        <v>60</v>
      </c>
      <c r="BA28" s="11">
        <v>44</v>
      </c>
      <c r="BB28" s="11">
        <v>59</v>
      </c>
      <c r="BC28" s="11">
        <v>56</v>
      </c>
      <c r="BD28" s="11">
        <v>113</v>
      </c>
      <c r="BE28" s="11">
        <v>30</v>
      </c>
      <c r="BF28" s="11">
        <v>17</v>
      </c>
      <c r="BG28" s="11">
        <v>14</v>
      </c>
      <c r="BH28" s="11">
        <v>1508</v>
      </c>
      <c r="BI28" s="11">
        <v>31</v>
      </c>
      <c r="BJ28" s="11">
        <v>21</v>
      </c>
      <c r="BK28" s="11">
        <v>32</v>
      </c>
      <c r="BL28" s="11">
        <v>37</v>
      </c>
      <c r="BM28" s="11">
        <v>37</v>
      </c>
      <c r="BN28" s="11">
        <v>811</v>
      </c>
      <c r="BO28" s="11">
        <v>10</v>
      </c>
      <c r="BP28" s="12">
        <f t="shared" si="4"/>
        <v>10257</v>
      </c>
    </row>
    <row r="29" spans="1:68" x14ac:dyDescent="0.25">
      <c r="A29" s="6">
        <v>27</v>
      </c>
      <c r="B29" s="7" t="s">
        <v>93</v>
      </c>
      <c r="C29" s="8">
        <f t="shared" si="0"/>
        <v>7.1794871794871797</v>
      </c>
      <c r="D29" s="9">
        <f t="shared" si="1"/>
        <v>8.2628480168870748</v>
      </c>
      <c r="E29" s="9">
        <f t="shared" si="2"/>
        <v>31.968031230148402</v>
      </c>
      <c r="F29" s="10">
        <f t="shared" si="3"/>
        <v>-17.609056871174044</v>
      </c>
      <c r="G29" s="11">
        <v>4</v>
      </c>
      <c r="H29" s="11">
        <v>4</v>
      </c>
      <c r="I29" s="11">
        <v>2</v>
      </c>
      <c r="J29" s="11">
        <v>1</v>
      </c>
      <c r="K29" s="11">
        <v>4</v>
      </c>
      <c r="L29" s="11">
        <v>5</v>
      </c>
      <c r="M29" s="11">
        <v>6</v>
      </c>
      <c r="N29" s="11">
        <v>0</v>
      </c>
      <c r="O29" s="11">
        <v>22</v>
      </c>
      <c r="P29" s="11">
        <v>1</v>
      </c>
      <c r="Q29" s="11">
        <v>0</v>
      </c>
      <c r="R29" s="11">
        <v>2</v>
      </c>
      <c r="S29" s="11">
        <v>0</v>
      </c>
      <c r="T29" s="11">
        <v>0</v>
      </c>
      <c r="U29" s="11">
        <v>0</v>
      </c>
      <c r="V29" s="11">
        <v>0</v>
      </c>
      <c r="W29" s="11">
        <v>1</v>
      </c>
      <c r="X29" s="11">
        <v>10</v>
      </c>
      <c r="Y29" s="11">
        <v>3</v>
      </c>
      <c r="Z29" s="11">
        <v>1</v>
      </c>
      <c r="AA29" s="11">
        <v>32</v>
      </c>
      <c r="AB29" s="11">
        <v>1</v>
      </c>
      <c r="AC29" s="11">
        <v>11</v>
      </c>
      <c r="AD29" s="11">
        <v>2</v>
      </c>
      <c r="AE29" s="11">
        <v>3</v>
      </c>
      <c r="AF29" s="11">
        <v>2</v>
      </c>
      <c r="AG29" s="11">
        <v>8</v>
      </c>
      <c r="AH29" s="11">
        <v>2</v>
      </c>
      <c r="AI29" s="11">
        <v>2</v>
      </c>
      <c r="AJ29" s="11">
        <v>6</v>
      </c>
      <c r="AK29" s="11">
        <v>11</v>
      </c>
      <c r="AL29" s="11">
        <v>2</v>
      </c>
      <c r="AM29" s="11">
        <v>1</v>
      </c>
      <c r="AN29" s="11">
        <v>1</v>
      </c>
      <c r="AO29" s="11">
        <v>9</v>
      </c>
      <c r="AP29" s="11">
        <v>1</v>
      </c>
      <c r="AQ29" s="11">
        <v>0</v>
      </c>
      <c r="AR29" s="11">
        <v>10</v>
      </c>
      <c r="AS29" s="11">
        <v>0</v>
      </c>
      <c r="AT29" s="11">
        <v>0</v>
      </c>
      <c r="AU29" s="11">
        <v>0</v>
      </c>
      <c r="AV29" s="11">
        <v>8</v>
      </c>
      <c r="AW29" s="11">
        <v>1</v>
      </c>
      <c r="AX29" s="11">
        <v>5</v>
      </c>
      <c r="AY29" s="11">
        <v>0</v>
      </c>
      <c r="AZ29" s="11">
        <v>2</v>
      </c>
      <c r="BA29" s="11">
        <v>0</v>
      </c>
      <c r="BB29" s="11">
        <v>0</v>
      </c>
      <c r="BC29" s="11">
        <v>0</v>
      </c>
      <c r="BD29" s="11">
        <v>11</v>
      </c>
      <c r="BE29" s="11">
        <v>0</v>
      </c>
      <c r="BF29" s="11">
        <v>0</v>
      </c>
      <c r="BG29" s="11">
        <v>0</v>
      </c>
      <c r="BH29" s="11">
        <v>21</v>
      </c>
      <c r="BI29" s="11">
        <v>0</v>
      </c>
      <c r="BJ29" s="11">
        <v>14</v>
      </c>
      <c r="BK29" s="11">
        <v>0</v>
      </c>
      <c r="BL29" s="11">
        <v>0</v>
      </c>
      <c r="BM29" s="11">
        <v>0</v>
      </c>
      <c r="BN29" s="11">
        <v>48</v>
      </c>
      <c r="BO29" s="11">
        <v>0</v>
      </c>
      <c r="BP29" s="12">
        <f t="shared" si="4"/>
        <v>280</v>
      </c>
    </row>
    <row r="30" spans="1:68" x14ac:dyDescent="0.25">
      <c r="A30" s="6">
        <v>27</v>
      </c>
      <c r="B30" s="7" t="s">
        <v>94</v>
      </c>
      <c r="C30" s="8">
        <f t="shared" ref="C30" si="5">AVERAGEIF(G30:BO30,"&lt;&gt;0")</f>
        <v>8.3414634146341466</v>
      </c>
      <c r="D30" s="9">
        <f t="shared" ref="D30" si="6">_xlfn.STDEV.P(G30:BO30)</f>
        <v>9.7245315762691327</v>
      </c>
      <c r="E30" s="9">
        <f t="shared" ref="E30" si="7">C30+$E$1*D30</f>
        <v>37.515058143441543</v>
      </c>
      <c r="F30" s="10">
        <f t="shared" ref="F30" si="8">C30-$E$1*D30</f>
        <v>-20.832131314173253</v>
      </c>
      <c r="G30" s="11">
        <v>5</v>
      </c>
      <c r="H30" s="11">
        <v>4</v>
      </c>
      <c r="I30" s="11">
        <v>2</v>
      </c>
      <c r="J30" s="11">
        <v>1</v>
      </c>
      <c r="K30" s="11">
        <v>4</v>
      </c>
      <c r="L30" s="11">
        <v>5</v>
      </c>
      <c r="M30" s="11">
        <v>0</v>
      </c>
      <c r="N30" s="11">
        <v>0</v>
      </c>
      <c r="O30" s="11">
        <v>33</v>
      </c>
      <c r="P30" s="11">
        <v>1</v>
      </c>
      <c r="Q30" s="11">
        <v>0</v>
      </c>
      <c r="R30" s="11">
        <v>2</v>
      </c>
      <c r="S30" s="11">
        <v>0</v>
      </c>
      <c r="T30" s="11">
        <v>44</v>
      </c>
      <c r="U30" s="11">
        <v>0</v>
      </c>
      <c r="V30" s="11">
        <v>1</v>
      </c>
      <c r="W30" s="11">
        <v>0</v>
      </c>
      <c r="X30" s="11">
        <v>10</v>
      </c>
      <c r="Y30" s="11">
        <v>3</v>
      </c>
      <c r="Z30" s="11">
        <v>1</v>
      </c>
      <c r="AA30" s="11">
        <v>32</v>
      </c>
      <c r="AB30" s="11">
        <v>1</v>
      </c>
      <c r="AC30" s="11">
        <v>13</v>
      </c>
      <c r="AD30" s="11">
        <v>2</v>
      </c>
      <c r="AE30" s="11">
        <v>3</v>
      </c>
      <c r="AF30" s="11">
        <v>2</v>
      </c>
      <c r="AG30" s="11">
        <v>6</v>
      </c>
      <c r="AH30" s="11">
        <v>2</v>
      </c>
      <c r="AI30" s="11">
        <v>2</v>
      </c>
      <c r="AJ30" s="11">
        <v>6</v>
      </c>
      <c r="AK30" s="11">
        <v>11</v>
      </c>
      <c r="AL30" s="11">
        <v>2</v>
      </c>
      <c r="AM30" s="11">
        <v>1</v>
      </c>
      <c r="AN30" s="11">
        <v>1</v>
      </c>
      <c r="AO30" s="11">
        <v>9</v>
      </c>
      <c r="AP30" s="11">
        <v>1</v>
      </c>
      <c r="AQ30" s="11">
        <v>0</v>
      </c>
      <c r="AR30" s="11">
        <v>10</v>
      </c>
      <c r="AS30" s="11">
        <v>0</v>
      </c>
      <c r="AT30" s="11">
        <v>0</v>
      </c>
      <c r="AU30" s="11">
        <v>0</v>
      </c>
      <c r="AV30" s="11">
        <v>8</v>
      </c>
      <c r="AW30" s="11">
        <v>1</v>
      </c>
      <c r="AX30" s="11">
        <v>5</v>
      </c>
      <c r="AY30" s="11">
        <v>0</v>
      </c>
      <c r="AZ30" s="11">
        <v>2</v>
      </c>
      <c r="BA30" s="11">
        <v>0</v>
      </c>
      <c r="BB30" s="11">
        <v>0</v>
      </c>
      <c r="BC30" s="11">
        <v>0</v>
      </c>
      <c r="BD30" s="11">
        <v>11</v>
      </c>
      <c r="BE30" s="11">
        <v>0</v>
      </c>
      <c r="BF30" s="11">
        <v>0</v>
      </c>
      <c r="BG30" s="11">
        <v>0</v>
      </c>
      <c r="BH30" s="11">
        <v>21</v>
      </c>
      <c r="BI30" s="11">
        <v>0</v>
      </c>
      <c r="BJ30" s="11">
        <v>14</v>
      </c>
      <c r="BK30" s="11">
        <v>0</v>
      </c>
      <c r="BL30" s="11">
        <v>11</v>
      </c>
      <c r="BM30" s="11">
        <v>0</v>
      </c>
      <c r="BN30" s="11">
        <v>43</v>
      </c>
      <c r="BO30" s="11">
        <v>6</v>
      </c>
      <c r="BP30" s="12">
        <f t="shared" ref="BP30" si="9">SUM(G30:BO30)</f>
        <v>342</v>
      </c>
    </row>
    <row r="31" spans="1:68" x14ac:dyDescent="0.25">
      <c r="C31"/>
    </row>
    <row r="32" spans="1:68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</sheetData>
  <conditionalFormatting sqref="G3:BO29">
    <cfRule type="cellIs" dxfId="1" priority="3" operator="notBetween">
      <formula>$E3</formula>
      <formula>$F3</formula>
    </cfRule>
  </conditionalFormatting>
  <conditionalFormatting sqref="G30:BO30">
    <cfRule type="cellIs" dxfId="0" priority="1" operator="notBetween">
      <formula>$E30</formula>
      <formula>$F30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 Katuwal</dc:creator>
  <cp:lastModifiedBy>Rishikes Katuwal</cp:lastModifiedBy>
  <dcterms:created xsi:type="dcterms:W3CDTF">2018-09-12T07:38:51Z</dcterms:created>
  <dcterms:modified xsi:type="dcterms:W3CDTF">2018-09-12T07:49:48Z</dcterms:modified>
</cp:coreProperties>
</file>