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in AI\GITractClassification\03_ModelDevelopment\08_PowerBI Data Analysis\"/>
    </mc:Choice>
  </mc:AlternateContent>
  <xr:revisionPtr revIDLastSave="0" documentId="13_ncr:1_{DDBD7100-5B60-4354-B550-59B8F74CB8B4}" xr6:coauthVersionLast="47" xr6:coauthVersionMax="47" xr10:uidLastSave="{00000000-0000-0000-0000-000000000000}"/>
  <bookViews>
    <workbookView xWindow="-120" yWindow="-120" windowWidth="28110" windowHeight="16440" activeTab="1" xr2:uid="{D1420164-7CFE-4091-A1EB-64FA0C67EB5A}"/>
  </bookViews>
  <sheets>
    <sheet name="Stage1_Overall" sheetId="1" r:id="rId1"/>
    <sheet name="Stage1_Best10" sheetId="4" r:id="rId2"/>
  </sheets>
  <definedNames>
    <definedName name="_xlnm.Print_Area" localSheetId="0">Stage1_Overall!$A$1:$Z$40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J39" i="1"/>
  <c r="E39" i="1"/>
  <c r="J29" i="1"/>
  <c r="J30" i="1"/>
  <c r="J31" i="1"/>
  <c r="J32" i="1"/>
  <c r="J33" i="1"/>
  <c r="J34" i="1"/>
  <c r="J35" i="1"/>
  <c r="J36" i="1"/>
  <c r="J37" i="1"/>
  <c r="J28" i="1"/>
  <c r="E29" i="1"/>
  <c r="E30" i="1"/>
  <c r="E31" i="1"/>
  <c r="E32" i="1"/>
  <c r="E33" i="1"/>
  <c r="E34" i="1"/>
  <c r="E35" i="1"/>
  <c r="E36" i="1"/>
  <c r="E37" i="1"/>
  <c r="E28" i="1"/>
  <c r="T5" i="1"/>
  <c r="T6" i="1"/>
  <c r="T7" i="1"/>
  <c r="T8" i="1"/>
  <c r="T9" i="1"/>
  <c r="T10" i="1"/>
  <c r="T17" i="1"/>
  <c r="T18" i="1"/>
  <c r="T19" i="1"/>
  <c r="T20" i="1"/>
  <c r="T21" i="1"/>
  <c r="T22" i="1"/>
  <c r="O17" i="1"/>
  <c r="O18" i="1"/>
  <c r="O19" i="1"/>
  <c r="O20" i="1"/>
  <c r="O21" i="1"/>
  <c r="O22" i="1"/>
  <c r="O5" i="1"/>
  <c r="O6" i="1"/>
  <c r="O7" i="1"/>
  <c r="O8" i="1"/>
  <c r="O9" i="1"/>
  <c r="O10" i="1"/>
  <c r="Y5" i="1"/>
  <c r="Y6" i="1"/>
  <c r="Y7" i="1"/>
  <c r="Y8" i="1"/>
  <c r="Y9" i="1"/>
  <c r="Y10" i="1"/>
  <c r="Y4" i="1"/>
  <c r="Y17" i="1"/>
  <c r="Y18" i="1"/>
  <c r="Y19" i="1"/>
  <c r="Y20" i="1"/>
  <c r="Y21" i="1"/>
  <c r="Y22" i="1"/>
  <c r="Y16" i="1"/>
  <c r="T4" i="1"/>
  <c r="T16" i="1"/>
  <c r="O16" i="1"/>
  <c r="O4" i="1"/>
  <c r="J22" i="1"/>
  <c r="J17" i="1"/>
  <c r="J18" i="1"/>
  <c r="J19" i="1"/>
  <c r="J20" i="1"/>
  <c r="J21" i="1"/>
  <c r="J16" i="1"/>
  <c r="J5" i="1"/>
  <c r="J6" i="1"/>
  <c r="J7" i="1"/>
  <c r="J8" i="1"/>
  <c r="J9" i="1"/>
  <c r="J10" i="1"/>
  <c r="J4" i="1"/>
  <c r="E17" i="1"/>
  <c r="E18" i="1"/>
  <c r="E19" i="1"/>
  <c r="E20" i="1"/>
  <c r="E21" i="1"/>
  <c r="E22" i="1"/>
  <c r="E16" i="1"/>
  <c r="E5" i="1"/>
  <c r="E6" i="1"/>
  <c r="E7" i="1"/>
  <c r="E8" i="1"/>
  <c r="E9" i="1"/>
  <c r="E10" i="1"/>
  <c r="E4" i="1"/>
  <c r="O24" i="1" l="1"/>
  <c r="E12" i="1"/>
  <c r="E24" i="1"/>
  <c r="J24" i="1"/>
  <c r="T12" i="1"/>
  <c r="Y12" i="1"/>
  <c r="Y24" i="1"/>
  <c r="O12" i="1"/>
  <c r="T24" i="1"/>
  <c r="J12" i="1"/>
</calcChain>
</file>

<file path=xl/sharedStrings.xml><?xml version="1.0" encoding="utf-8"?>
<sst xmlns="http://schemas.openxmlformats.org/spreadsheetml/2006/main" count="206" uniqueCount="80">
  <si>
    <t>01_BaseModel1</t>
  </si>
  <si>
    <t>VALID</t>
  </si>
  <si>
    <t>TEST</t>
  </si>
  <si>
    <t>02_BaseModel2</t>
  </si>
  <si>
    <t>03_TransferLearningFeatureExtraction_ResNet50V1</t>
  </si>
  <si>
    <t>04_TransferLearningFeatureExtraction_ResNet50V2</t>
  </si>
  <si>
    <t>05_TransferLearningFeatureExtraction_MobileNetV1</t>
  </si>
  <si>
    <t>06_TransferLearningFeatureExtraction_MobileNetV2</t>
  </si>
  <si>
    <t>07_TransferLearningFineTuning_ResNet50V1</t>
  </si>
  <si>
    <t>08_TransferLearningFineTuning_ResNet50V2</t>
  </si>
  <si>
    <t>09_TransferLearningFineTuning_MobileNetV1</t>
  </si>
  <si>
    <t>AVERAGE</t>
  </si>
  <si>
    <t>=VLOOKUP(@E:E,Sheet3!C:D,2,0)</t>
  </si>
  <si>
    <t>10_TransferLearningFineTuning_MobileNetV2</t>
  </si>
  <si>
    <t>11_FinalAugmentationModels</t>
  </si>
  <si>
    <t>11_BaseModel1_CLAHE</t>
  </si>
  <si>
    <t>11_BaseModel2_MULTISCALE_tunedAdamLrScheduler</t>
  </si>
  <si>
    <t>11_TransferLearningFeatureExtraction_ResNet50V1_MULTISCALE_tunedAdamLrScheduler</t>
  </si>
  <si>
    <t>11_TransferLearningFeatureExtraction_ResNet50V2_NORMAL_tunedAdamLrScheduler</t>
  </si>
  <si>
    <t>11_TransferLearningFeatureExtraction_MobileNetV1_NORMAL_tunedAdamLrScheduler</t>
  </si>
  <si>
    <t>11_TransferLearningFeatureExtraction_MobileNetV2_CLAHE_tunedAdamLrScheduler</t>
  </si>
  <si>
    <t>11_TransferLearningFineTuning_ResNet50V1_CLAHE_tunedAdamLrScheduler</t>
  </si>
  <si>
    <t>11_TransferLearningFineTuning_ResNet50V2_RAYLEIGH</t>
  </si>
  <si>
    <t>11_TransferLearningFineTuning_MobileNetV1_NORMAL</t>
  </si>
  <si>
    <t>11_TransferLearningFineTuning_MobileNetV2_NORMAL</t>
  </si>
  <si>
    <t>01_BaseModel1_CLAHE</t>
  </si>
  <si>
    <t>Average Accuracy:</t>
  </si>
  <si>
    <t>_NORMAL</t>
  </si>
  <si>
    <t>_CLAHE</t>
  </si>
  <si>
    <t>_MULTISCALE</t>
  </si>
  <si>
    <t>_RAYLEIGH</t>
  </si>
  <si>
    <t>_CLAHE_tunedAdam</t>
  </si>
  <si>
    <t>_CLAHE_tunedLrScheduler</t>
  </si>
  <si>
    <t>_CLAHE_tunedAdamLrScheduler</t>
  </si>
  <si>
    <t>MODEL ARCHITECTURE / GROUP:</t>
  </si>
  <si>
    <t>Best Model: 01_BaseModel1_CLAHE</t>
  </si>
  <si>
    <t>SUFFIX</t>
  </si>
  <si>
    <t>_MULTISCALE_tunedAdam</t>
  </si>
  <si>
    <t>MULTISCALE_tunedLrScheduler</t>
  </si>
  <si>
    <t>MULTISCALE_tunedAdamLrScheduler</t>
  </si>
  <si>
    <t>03_TransferLearningFeatureExtraction_ResNet50V1_MULTISCALE_tunedAdamLrScheduler</t>
  </si>
  <si>
    <t>_NORMAL_tunedAdam</t>
  </si>
  <si>
    <t>_NORMAL_tunedLrScheduler</t>
  </si>
  <si>
    <t>_NORMAL_tunedAdamLrScheduler</t>
  </si>
  <si>
    <t>05_TransferLearningFeatureExtraction_MobileNetV1_NORMAL_tunedAdamLrScheduler</t>
  </si>
  <si>
    <t>07_TransferLearningFineTuning_ResNet50V1_CLAHE_tunedAdamLrScheduler</t>
  </si>
  <si>
    <t>09_TransferLearningFineTuning_MobileNetV1_NORMAL</t>
  </si>
  <si>
    <t>02_BaseModel2_MULTISCALE_tunedAdamLrScheduler</t>
  </si>
  <si>
    <t>04_TransferLearningFeatureExtraction_ResNet50V2_NORMAL_tunedAdamLrScheduler</t>
  </si>
  <si>
    <t>06_TransferLearningFeatureExtraction_MobileNetV2_CLAHE_tunedAdamLrScheduler</t>
  </si>
  <si>
    <t>_RAYLEIGH_tunedAdam</t>
  </si>
  <si>
    <t>_RAYLEIGH_tunedLrScheduler</t>
  </si>
  <si>
    <t>_RAYLEIGH_tunedAdamLrScheduler</t>
  </si>
  <si>
    <t>08_TransferLearningFineTuning_ResNet50V2_RAYLEIGH</t>
  </si>
  <si>
    <t>10_TransferLearningFineTuning_MobileNetV2_NORMAL</t>
  </si>
  <si>
    <t>Best Model: 03_TransferLearningFeatureExtraction_ResNet50V1_MULTISCALE_tunedAdamLrScheduler</t>
  </si>
  <si>
    <t>Best Model: 05_TransferLearningFeatureExtraction_MobileNetV1_NORMAL_tunedAdamLrScheduler</t>
  </si>
  <si>
    <t>Best Model: 07_TransferLearningFineTuning_ResNet50V1_CLAHE_tunedAdamLrScheduler</t>
  </si>
  <si>
    <t>Best Model: 09_TransferLearningFineTuning_MobileNetV1_NORMAL</t>
  </si>
  <si>
    <t>Best Model: 10_TransferLearningFineTuning_MobileNetV2_NORMAL</t>
  </si>
  <si>
    <t>Best Model: 08_TransferLearningFineTuning_ResNet50V2_RAYLEIGH</t>
  </si>
  <si>
    <t>Best Model: 04_TransferLearningFeatureExtraction_ResNet50V2_NORMAL_tunedAdamLrScheduler</t>
  </si>
  <si>
    <t>Best Model: 06_TransferLearningFeatureExtraction_MobileNetV2_CLAHE_tunedAdamLrScheduler</t>
  </si>
  <si>
    <t>Best Model: 02_BaseModel2_MULTISCALE_tunedAdamLrScheduler</t>
  </si>
  <si>
    <t>AVERAGE ACCURACY</t>
  </si>
  <si>
    <t>MODEL ARCHITECTURE / GROUP</t>
  </si>
  <si>
    <t>11A_FinalAugmentationModelsTuned</t>
  </si>
  <si>
    <t>11A_BaseModel1_CLAHE</t>
  </si>
  <si>
    <t>11A_BaseModel2_MULTISCALE_tunedAdamLrScheduler</t>
  </si>
  <si>
    <t>11A_TransferLearningFeatureExtraction_ResNet50V1_MULTISCALE_tunedAdamLrScheduler</t>
  </si>
  <si>
    <t>11A_TransferLearningFeatureExtraction_ResNet50V2_NORMAL_tunedAdamLrScheduler</t>
  </si>
  <si>
    <t>11A_TransferLearningFeatureExtraction_MobileNetV1_NORMAL_tunedAdamLrScheduler</t>
  </si>
  <si>
    <t>11A_TransferLearningFeatureExtraction_MobileNetV2_CLAHE_tunedAdamLrScheduler</t>
  </si>
  <si>
    <t>11A_TransferLearningFineTuning_ResNet50V1_CLAHE_tunedAdamLrScheduler</t>
  </si>
  <si>
    <t>11A_TransferLearningFineTuning_ResNet50V2_RAYLEIGH</t>
  </si>
  <si>
    <t>11A_TransferLearningFineTuning_MobileNetV1_NORMAL</t>
  </si>
  <si>
    <t>11A_TransferLearningFineTuning_MobileNetV2_NORMAL</t>
  </si>
  <si>
    <t>Best Model: 11A_TransferLearningFeatureExtraction_MobileNetV2_CLAHE_tunedAdamLrScheduler</t>
  </si>
  <si>
    <t>Best Model: 11_TransferLearningFeatureExtraction_MobileNetV2_CLAHE_tunedAdamLrScheduler</t>
  </si>
  <si>
    <t>12_FinalAugmentationModelsMaxVoting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</si>
</sst>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quotePrefix="1"/>
    <xf numFmtId="0" fontId="1" fillId="3" borderId="0" xfId="0" applyFont="1" applyFill="1"/>
    <xf numFmtId="0" fontId="1" fillId="0" borderId="0" xfId="0" applyFont="1"/>
    <xf numFmtId="0" fontId="0" fillId="0" borderId="1" xfId="0" applyBorder="1"/>
    <xf numFmtId="10" fontId="5" fillId="0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4" fillId="3" borderId="1" xfId="0" applyFont="1" applyFill="1" applyBorder="1"/>
    <xf numFmtId="10" fontId="4" fillId="3" borderId="1" xfId="1" applyNumberFormat="1" applyFont="1" applyFill="1" applyBorder="1"/>
    <xf numFmtId="0" fontId="3" fillId="3" borderId="1" xfId="0" applyFont="1" applyFill="1" applyBorder="1"/>
    <xf numFmtId="10" fontId="4" fillId="3" borderId="1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10" fontId="5" fillId="0" borderId="1" xfId="1" applyNumberFormat="1" applyFont="1" applyFill="1" applyBorder="1"/>
    <xf numFmtId="10" fontId="0" fillId="0" borderId="1" xfId="1" applyNumberFormat="1" applyFont="1" applyBorder="1"/>
    <xf numFmtId="10" fontId="3" fillId="3" borderId="1" xfId="1" applyNumberFormat="1" applyFont="1" applyFill="1" applyBorder="1"/>
    <xf numFmtId="10" fontId="4" fillId="3" borderId="1" xfId="1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0" fontId="0" fillId="0" borderId="1" xfId="1" applyNumberFormat="1" applyFont="1" applyFill="1" applyBorder="1"/>
    <xf numFmtId="0" fontId="0" fillId="0" borderId="1" xfId="0" applyBorder="1" applyAlignment="1">
      <alignment wrapText="1"/>
    </xf>
    <xf numFmtId="10" fontId="5" fillId="0" borderId="1" xfId="1" applyNumberFormat="1" applyFont="1" applyFill="1" applyBorder="1" applyAlignment="1">
      <alignment wrapText="1"/>
    </xf>
    <xf numFmtId="10" fontId="5" fillId="0" borderId="1" xfId="1" applyNumberFormat="1" applyFont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05EB-B5B0-414B-8E8A-4FDD40EB132E}">
  <sheetPr>
    <pageSetUpPr fitToPage="1"/>
  </sheetPr>
  <dimension ref="A2:AC39"/>
  <sheetViews>
    <sheetView view="pageBreakPreview" topLeftCell="D1" zoomScaleNormal="85" zoomScaleSheetLayoutView="100" workbookViewId="0">
      <selection activeCell="K26" sqref="K26"/>
    </sheetView>
  </sheetViews>
  <sheetFormatPr defaultRowHeight="15" x14ac:dyDescent="0.25"/>
  <cols>
    <col min="2" max="2" width="34" customWidth="1"/>
    <col min="3" max="3" width="9.140625" customWidth="1"/>
    <col min="7" max="7" width="34" customWidth="1"/>
    <col min="10" max="10" width="16.42578125" customWidth="1"/>
    <col min="12" max="12" width="34.28515625" customWidth="1"/>
    <col min="15" max="15" width="16.5703125" customWidth="1"/>
    <col min="17" max="17" width="33.42578125" customWidth="1"/>
    <col min="20" max="20" width="10.5703125" customWidth="1"/>
    <col min="22" max="22" width="31.5703125" customWidth="1"/>
    <col min="25" max="25" width="10.5703125" customWidth="1"/>
  </cols>
  <sheetData>
    <row r="2" spans="1:29" ht="30" customHeight="1" x14ac:dyDescent="0.25">
      <c r="B2" s="18" t="s">
        <v>34</v>
      </c>
      <c r="C2" s="30" t="s">
        <v>0</v>
      </c>
      <c r="D2" s="30"/>
      <c r="E2" s="30"/>
      <c r="G2" s="18" t="s">
        <v>34</v>
      </c>
      <c r="H2" s="28" t="s">
        <v>4</v>
      </c>
      <c r="I2" s="28"/>
      <c r="J2" s="28"/>
      <c r="L2" s="18" t="s">
        <v>34</v>
      </c>
      <c r="M2" s="29" t="s">
        <v>6</v>
      </c>
      <c r="N2" s="29"/>
      <c r="O2" s="29"/>
      <c r="Q2" s="18" t="s">
        <v>34</v>
      </c>
      <c r="R2" s="29" t="s">
        <v>8</v>
      </c>
      <c r="S2" s="29"/>
      <c r="T2" s="29"/>
      <c r="V2" s="18" t="s">
        <v>34</v>
      </c>
      <c r="W2" s="29" t="s">
        <v>10</v>
      </c>
      <c r="X2" s="29"/>
      <c r="Y2" s="29"/>
    </row>
    <row r="3" spans="1:29" x14ac:dyDescent="0.25">
      <c r="B3" s="18" t="s">
        <v>36</v>
      </c>
      <c r="C3" s="18" t="s">
        <v>1</v>
      </c>
      <c r="D3" s="18" t="s">
        <v>2</v>
      </c>
      <c r="E3" s="18" t="s">
        <v>11</v>
      </c>
      <c r="G3" s="18" t="s">
        <v>36</v>
      </c>
      <c r="H3" s="18" t="s">
        <v>1</v>
      </c>
      <c r="I3" s="18" t="s">
        <v>2</v>
      </c>
      <c r="J3" s="18" t="s">
        <v>11</v>
      </c>
      <c r="L3" s="18" t="s">
        <v>36</v>
      </c>
      <c r="M3" s="18" t="s">
        <v>1</v>
      </c>
      <c r="N3" s="18" t="s">
        <v>2</v>
      </c>
      <c r="O3" s="18" t="s">
        <v>11</v>
      </c>
      <c r="Q3" s="18" t="s">
        <v>36</v>
      </c>
      <c r="R3" s="18" t="s">
        <v>1</v>
      </c>
      <c r="S3" s="18" t="s">
        <v>2</v>
      </c>
      <c r="T3" s="18" t="s">
        <v>11</v>
      </c>
      <c r="V3" s="18" t="s">
        <v>36</v>
      </c>
      <c r="W3" s="18" t="s">
        <v>1</v>
      </c>
      <c r="X3" s="18" t="s">
        <v>2</v>
      </c>
      <c r="Y3" s="18" t="s">
        <v>11</v>
      </c>
    </row>
    <row r="4" spans="1:29" x14ac:dyDescent="0.25">
      <c r="B4" s="5" t="s">
        <v>27</v>
      </c>
      <c r="C4" s="6">
        <v>0.89</v>
      </c>
      <c r="D4" s="6">
        <v>0.90083333300000001</v>
      </c>
      <c r="E4" s="7">
        <f>AVERAGE(C4:D4)</f>
        <v>0.89541666650000007</v>
      </c>
      <c r="G4" s="5" t="s">
        <v>27</v>
      </c>
      <c r="H4" s="14">
        <v>0.86499999999999999</v>
      </c>
      <c r="I4" s="14">
        <v>0.87416666700000001</v>
      </c>
      <c r="J4" s="15">
        <f>AVERAGE(H4:I4)</f>
        <v>0.86958333350000006</v>
      </c>
      <c r="L4" s="5" t="s">
        <v>27</v>
      </c>
      <c r="M4" s="14">
        <v>0.89333333299999995</v>
      </c>
      <c r="N4" s="14">
        <v>0.89333333299999995</v>
      </c>
      <c r="O4" s="14">
        <f>AVERAGE(M4:N4)</f>
        <v>0.89333333299999995</v>
      </c>
      <c r="Q4" s="5" t="s">
        <v>27</v>
      </c>
      <c r="R4" s="14">
        <v>0.92166666666666597</v>
      </c>
      <c r="S4" s="14">
        <v>0.92416666700000005</v>
      </c>
      <c r="T4" s="20">
        <f>AVERAGE(R4:S4)</f>
        <v>0.92291666683333307</v>
      </c>
      <c r="V4" s="10" t="s">
        <v>27</v>
      </c>
      <c r="W4" s="9">
        <v>0.99333333300000004</v>
      </c>
      <c r="X4" s="9">
        <v>0.99333333300000004</v>
      </c>
      <c r="Y4" s="16">
        <f>AVERAGE(W4:X4)</f>
        <v>0.99333333300000004</v>
      </c>
      <c r="AB4" s="1"/>
      <c r="AC4" s="1"/>
    </row>
    <row r="5" spans="1:29" x14ac:dyDescent="0.25">
      <c r="B5" s="10" t="s">
        <v>28</v>
      </c>
      <c r="C5" s="11">
        <v>0.921666667</v>
      </c>
      <c r="D5" s="11">
        <v>0.91166666699999999</v>
      </c>
      <c r="E5" s="12">
        <f t="shared" ref="E5:E10" si="0">AVERAGE(C5:D5)</f>
        <v>0.91666666699999999</v>
      </c>
      <c r="G5" s="5" t="s">
        <v>28</v>
      </c>
      <c r="H5" s="14">
        <v>0.88</v>
      </c>
      <c r="I5" s="14">
        <v>0.86666666699999995</v>
      </c>
      <c r="J5" s="15">
        <f t="shared" ref="J5:J10" si="1">AVERAGE(H5:I5)</f>
        <v>0.87333333349999998</v>
      </c>
      <c r="L5" s="5" t="s">
        <v>28</v>
      </c>
      <c r="M5" s="14">
        <v>0.86833333300000004</v>
      </c>
      <c r="N5" s="14">
        <v>0.88416666700000002</v>
      </c>
      <c r="O5" s="14">
        <f t="shared" ref="O5:O10" si="2">AVERAGE(M5:N5)</f>
        <v>0.87624999999999997</v>
      </c>
      <c r="Q5" s="5" t="s">
        <v>28</v>
      </c>
      <c r="R5" s="14">
        <v>0.93666666666666598</v>
      </c>
      <c r="S5" s="14">
        <v>0.94</v>
      </c>
      <c r="T5" s="20">
        <f t="shared" ref="T5:T10" si="3">AVERAGE(R5:S5)</f>
        <v>0.93833333333333302</v>
      </c>
      <c r="V5" s="5" t="s">
        <v>28</v>
      </c>
      <c r="W5" s="14">
        <v>0.98499999999999999</v>
      </c>
      <c r="X5" s="14">
        <v>0.98750000000000004</v>
      </c>
      <c r="Y5" s="20">
        <f t="shared" ref="Y5:Y10" si="4">AVERAGE(W5:X5)</f>
        <v>0.98625000000000007</v>
      </c>
      <c r="AB5" s="1"/>
      <c r="AC5" s="1"/>
    </row>
    <row r="6" spans="1:29" x14ac:dyDescent="0.25">
      <c r="B6" s="5" t="s">
        <v>29</v>
      </c>
      <c r="C6" s="6">
        <v>0.90166666699999998</v>
      </c>
      <c r="D6" s="6">
        <v>0.91500000000000004</v>
      </c>
      <c r="E6" s="7">
        <f t="shared" si="0"/>
        <v>0.90833333350000001</v>
      </c>
      <c r="G6" s="5" t="s">
        <v>29</v>
      </c>
      <c r="H6" s="14">
        <v>0.89666666699999997</v>
      </c>
      <c r="I6" s="14">
        <v>0.89333333299999995</v>
      </c>
      <c r="J6" s="15">
        <f t="shared" si="1"/>
        <v>0.89500000000000002</v>
      </c>
      <c r="L6" s="5" t="s">
        <v>29</v>
      </c>
      <c r="M6" s="14">
        <v>0.84833333300000002</v>
      </c>
      <c r="N6" s="14">
        <v>0.87</v>
      </c>
      <c r="O6" s="14">
        <f t="shared" si="2"/>
        <v>0.85916666649999995</v>
      </c>
      <c r="Q6" s="5" t="s">
        <v>29</v>
      </c>
      <c r="R6" s="14">
        <v>0.92833333333333301</v>
      </c>
      <c r="S6" s="14">
        <v>0.93666666700000001</v>
      </c>
      <c r="T6" s="20">
        <f t="shared" si="3"/>
        <v>0.93250000016666656</v>
      </c>
      <c r="V6" s="5" t="s">
        <v>29</v>
      </c>
      <c r="W6" s="14">
        <v>0.97833333300000003</v>
      </c>
      <c r="X6" s="14">
        <v>0.984166667</v>
      </c>
      <c r="Y6" s="20">
        <f t="shared" si="4"/>
        <v>0.98124999999999996</v>
      </c>
      <c r="AB6" s="1"/>
      <c r="AC6" s="1"/>
    </row>
    <row r="7" spans="1:29" x14ac:dyDescent="0.25">
      <c r="B7" s="5" t="s">
        <v>30</v>
      </c>
      <c r="C7" s="6">
        <v>0.88833333299999995</v>
      </c>
      <c r="D7" s="6">
        <v>0.90416666700000003</v>
      </c>
      <c r="E7" s="7">
        <f t="shared" si="0"/>
        <v>0.89624999999999999</v>
      </c>
      <c r="G7" s="5" t="s">
        <v>30</v>
      </c>
      <c r="H7" s="14">
        <v>0.86333333300000004</v>
      </c>
      <c r="I7" s="14">
        <v>0.86833333300000004</v>
      </c>
      <c r="J7" s="15">
        <f t="shared" si="1"/>
        <v>0.86583333300000009</v>
      </c>
      <c r="L7" s="5" t="s">
        <v>30</v>
      </c>
      <c r="M7" s="14">
        <v>0.86666666699999995</v>
      </c>
      <c r="N7" s="14">
        <v>0.85833333300000003</v>
      </c>
      <c r="O7" s="14">
        <f t="shared" si="2"/>
        <v>0.86250000000000004</v>
      </c>
      <c r="Q7" s="5" t="s">
        <v>30</v>
      </c>
      <c r="R7" s="14">
        <v>0.93500000000000005</v>
      </c>
      <c r="S7" s="14">
        <v>0.92416666700000005</v>
      </c>
      <c r="T7" s="20">
        <f t="shared" si="3"/>
        <v>0.92958333350000011</v>
      </c>
      <c r="V7" s="5" t="s">
        <v>30</v>
      </c>
      <c r="W7" s="14">
        <v>0.97833333300000003</v>
      </c>
      <c r="X7" s="14">
        <v>0.97583333299999997</v>
      </c>
      <c r="Y7" s="20">
        <f t="shared" si="4"/>
        <v>0.97708333299999994</v>
      </c>
      <c r="AB7" s="2" t="s">
        <v>12</v>
      </c>
      <c r="AC7" s="1"/>
    </row>
    <row r="8" spans="1:29" x14ac:dyDescent="0.25">
      <c r="B8" s="5" t="s">
        <v>31</v>
      </c>
      <c r="C8" s="6">
        <v>0.913333333333333</v>
      </c>
      <c r="D8" s="6">
        <v>0.91833333299999997</v>
      </c>
      <c r="E8" s="7">
        <f t="shared" si="0"/>
        <v>0.91583333316666649</v>
      </c>
      <c r="G8" s="5" t="s">
        <v>37</v>
      </c>
      <c r="H8" s="14">
        <v>0.84666666700000004</v>
      </c>
      <c r="I8" s="14">
        <v>0.84333333300000002</v>
      </c>
      <c r="J8" s="15">
        <f t="shared" si="1"/>
        <v>0.84499999999999997</v>
      </c>
      <c r="L8" s="5" t="s">
        <v>41</v>
      </c>
      <c r="M8" s="14">
        <v>0.90833333299999997</v>
      </c>
      <c r="N8" s="14">
        <v>0.90583333300000002</v>
      </c>
      <c r="O8" s="14">
        <f t="shared" si="2"/>
        <v>0.90708333299999999</v>
      </c>
      <c r="Q8" s="5" t="s">
        <v>31</v>
      </c>
      <c r="R8" s="14">
        <v>0.79166666699999999</v>
      </c>
      <c r="S8" s="14">
        <v>0.81416666699999996</v>
      </c>
      <c r="T8" s="20">
        <f t="shared" si="3"/>
        <v>0.80291666699999997</v>
      </c>
      <c r="V8" s="5" t="s">
        <v>41</v>
      </c>
      <c r="W8" s="14">
        <v>0.98833333300000004</v>
      </c>
      <c r="X8" s="14">
        <v>0.98750000000000004</v>
      </c>
      <c r="Y8" s="20">
        <f t="shared" si="4"/>
        <v>0.9879166665000001</v>
      </c>
      <c r="AB8" s="1"/>
      <c r="AC8" s="1"/>
    </row>
    <row r="9" spans="1:29" x14ac:dyDescent="0.25">
      <c r="B9" s="5" t="s">
        <v>32</v>
      </c>
      <c r="C9" s="6">
        <v>0.90500000000000003</v>
      </c>
      <c r="D9" s="6">
        <v>0.91583333300000003</v>
      </c>
      <c r="E9" s="7">
        <f t="shared" si="0"/>
        <v>0.91041666649999997</v>
      </c>
      <c r="G9" s="5" t="s">
        <v>38</v>
      </c>
      <c r="H9" s="14">
        <v>0.88833333299999995</v>
      </c>
      <c r="I9" s="14">
        <v>0.88166666699999996</v>
      </c>
      <c r="J9" s="15">
        <f t="shared" si="1"/>
        <v>0.88500000000000001</v>
      </c>
      <c r="L9" s="5" t="s">
        <v>42</v>
      </c>
      <c r="M9" s="14">
        <v>0.89500000000000002</v>
      </c>
      <c r="N9" s="14">
        <v>0.885833333</v>
      </c>
      <c r="O9" s="14">
        <f t="shared" si="2"/>
        <v>0.89041666649999995</v>
      </c>
      <c r="Q9" s="5" t="s">
        <v>32</v>
      </c>
      <c r="R9" s="14">
        <v>0.931666667</v>
      </c>
      <c r="S9" s="14">
        <v>0.93666666700000001</v>
      </c>
      <c r="T9" s="20">
        <f t="shared" si="3"/>
        <v>0.93416666699999995</v>
      </c>
      <c r="V9" s="5" t="s">
        <v>42</v>
      </c>
      <c r="W9" s="14">
        <v>0.995</v>
      </c>
      <c r="X9" s="14">
        <v>0.98750000000000004</v>
      </c>
      <c r="Y9" s="20">
        <f t="shared" si="4"/>
        <v>0.99124999999999996</v>
      </c>
      <c r="AB9" s="1"/>
      <c r="AC9" s="1"/>
    </row>
    <row r="10" spans="1:29" x14ac:dyDescent="0.25">
      <c r="B10" s="5" t="s">
        <v>33</v>
      </c>
      <c r="C10" s="6">
        <v>0.90166666666666595</v>
      </c>
      <c r="D10" s="6">
        <v>0.91749999999999998</v>
      </c>
      <c r="E10" s="7">
        <f t="shared" si="0"/>
        <v>0.90958333333333297</v>
      </c>
      <c r="G10" s="10" t="s">
        <v>39</v>
      </c>
      <c r="H10" s="9">
        <v>0.91666666699999999</v>
      </c>
      <c r="I10" s="9">
        <v>0.90333333299999996</v>
      </c>
      <c r="J10" s="16">
        <f t="shared" si="1"/>
        <v>0.90999999999999992</v>
      </c>
      <c r="L10" s="10" t="s">
        <v>43</v>
      </c>
      <c r="M10" s="9">
        <v>0.91166666699999999</v>
      </c>
      <c r="N10" s="9">
        <v>0.91416666700000004</v>
      </c>
      <c r="O10" s="9">
        <f t="shared" si="2"/>
        <v>0.91291666699999996</v>
      </c>
      <c r="Q10" s="10" t="s">
        <v>33</v>
      </c>
      <c r="R10" s="9">
        <v>0.93666666700000001</v>
      </c>
      <c r="S10" s="9">
        <v>0.94</v>
      </c>
      <c r="T10" s="16">
        <f t="shared" si="3"/>
        <v>0.93833333349999992</v>
      </c>
      <c r="V10" s="5" t="s">
        <v>43</v>
      </c>
      <c r="W10" s="14">
        <v>0.98</v>
      </c>
      <c r="X10" s="14">
        <v>0.98666666700000005</v>
      </c>
      <c r="Y10" s="20">
        <f t="shared" si="4"/>
        <v>0.98333333350000007</v>
      </c>
      <c r="AB10" s="1"/>
      <c r="AC10" s="1"/>
    </row>
    <row r="11" spans="1:29" x14ac:dyDescent="0.25">
      <c r="C11" s="4"/>
      <c r="D11" s="4"/>
      <c r="H11" s="4"/>
      <c r="I11" s="4"/>
      <c r="M11" s="4"/>
      <c r="N11" s="4"/>
      <c r="R11" s="4"/>
      <c r="S11" s="4"/>
      <c r="W11" s="4"/>
      <c r="X11" s="4"/>
      <c r="AB11" s="4"/>
      <c r="AC11" s="4"/>
    </row>
    <row r="12" spans="1:29" s="3" customFormat="1" ht="60" x14ac:dyDescent="0.25">
      <c r="A12" s="4"/>
      <c r="B12" s="13" t="s">
        <v>35</v>
      </c>
      <c r="C12" s="27" t="s">
        <v>26</v>
      </c>
      <c r="D12" s="27"/>
      <c r="E12" s="17">
        <f>MAX(E4:E10)</f>
        <v>0.91666666699999999</v>
      </c>
      <c r="F12" s="4"/>
      <c r="G12" s="13" t="s">
        <v>55</v>
      </c>
      <c r="H12" s="27" t="s">
        <v>26</v>
      </c>
      <c r="I12" s="27"/>
      <c r="J12" s="17">
        <f>MAX(J4:J10)</f>
        <v>0.90999999999999992</v>
      </c>
      <c r="K12" s="4"/>
      <c r="L12" s="13" t="s">
        <v>56</v>
      </c>
      <c r="M12" s="27" t="s">
        <v>26</v>
      </c>
      <c r="N12" s="27"/>
      <c r="O12" s="9">
        <f>MAX(O4:O10)</f>
        <v>0.91291666699999996</v>
      </c>
      <c r="Q12" s="13" t="s">
        <v>57</v>
      </c>
      <c r="R12" s="27" t="s">
        <v>26</v>
      </c>
      <c r="S12" s="27"/>
      <c r="T12" s="9">
        <f>MAX(T4:T10)</f>
        <v>0.93833333349999992</v>
      </c>
      <c r="U12" s="4"/>
      <c r="V12" s="13" t="s">
        <v>58</v>
      </c>
      <c r="W12" s="27" t="s">
        <v>26</v>
      </c>
      <c r="X12" s="27"/>
      <c r="Y12" s="9">
        <f>MAX(Y4:Y10)</f>
        <v>0.99333333300000004</v>
      </c>
      <c r="Z12" s="4"/>
    </row>
    <row r="14" spans="1:29" ht="31.5" customHeight="1" x14ac:dyDescent="0.25">
      <c r="B14" s="18" t="s">
        <v>34</v>
      </c>
      <c r="C14" s="30" t="s">
        <v>3</v>
      </c>
      <c r="D14" s="30"/>
      <c r="E14" s="30"/>
      <c r="G14" s="18" t="s">
        <v>34</v>
      </c>
      <c r="H14" s="28" t="s">
        <v>5</v>
      </c>
      <c r="I14" s="28"/>
      <c r="J14" s="28"/>
      <c r="L14" s="18" t="s">
        <v>34</v>
      </c>
      <c r="M14" s="28" t="s">
        <v>7</v>
      </c>
      <c r="N14" s="28"/>
      <c r="O14" s="28"/>
      <c r="Q14" s="18" t="s">
        <v>34</v>
      </c>
      <c r="R14" s="29" t="s">
        <v>9</v>
      </c>
      <c r="S14" s="29"/>
      <c r="T14" s="29"/>
      <c r="V14" s="18" t="s">
        <v>34</v>
      </c>
      <c r="W14" s="29" t="s">
        <v>13</v>
      </c>
      <c r="X14" s="29"/>
      <c r="Y14" s="29"/>
    </row>
    <row r="15" spans="1:29" x14ac:dyDescent="0.25">
      <c r="B15" s="18" t="s">
        <v>36</v>
      </c>
      <c r="C15" s="18" t="s">
        <v>1</v>
      </c>
      <c r="D15" s="18" t="s">
        <v>2</v>
      </c>
      <c r="E15" s="18" t="s">
        <v>11</v>
      </c>
      <c r="G15" s="18" t="s">
        <v>36</v>
      </c>
      <c r="H15" s="18" t="s">
        <v>1</v>
      </c>
      <c r="I15" s="18" t="s">
        <v>2</v>
      </c>
      <c r="J15" s="18" t="s">
        <v>11</v>
      </c>
      <c r="L15" s="18" t="s">
        <v>36</v>
      </c>
      <c r="M15" s="18" t="s">
        <v>1</v>
      </c>
      <c r="N15" s="18" t="s">
        <v>2</v>
      </c>
      <c r="O15" s="18" t="s">
        <v>11</v>
      </c>
      <c r="Q15" s="18" t="s">
        <v>36</v>
      </c>
      <c r="R15" s="18" t="s">
        <v>1</v>
      </c>
      <c r="S15" s="18" t="s">
        <v>2</v>
      </c>
      <c r="T15" s="18" t="s">
        <v>11</v>
      </c>
      <c r="V15" s="18" t="s">
        <v>36</v>
      </c>
      <c r="W15" s="18" t="s">
        <v>1</v>
      </c>
      <c r="X15" s="18" t="s">
        <v>2</v>
      </c>
      <c r="Y15" s="18" t="s">
        <v>11</v>
      </c>
    </row>
    <row r="16" spans="1:29" x14ac:dyDescent="0.25">
      <c r="B16" s="5" t="s">
        <v>27</v>
      </c>
      <c r="C16" s="14">
        <v>0.91166666699999999</v>
      </c>
      <c r="D16" s="14">
        <v>0.926666667</v>
      </c>
      <c r="E16" s="14">
        <f>AVERAGE(C16:D16)</f>
        <v>0.91916666700000005</v>
      </c>
      <c r="G16" s="5" t="s">
        <v>27</v>
      </c>
      <c r="H16" s="14">
        <v>0.84166666700000003</v>
      </c>
      <c r="I16" s="14">
        <v>0.869166667</v>
      </c>
      <c r="J16" s="14">
        <f>AVERAGE(H16:I16)</f>
        <v>0.85541666700000007</v>
      </c>
      <c r="L16" s="19" t="s">
        <v>27</v>
      </c>
      <c r="M16" s="14">
        <v>0.93666666700000001</v>
      </c>
      <c r="N16" s="14">
        <v>0.93416666699999995</v>
      </c>
      <c r="O16" s="15">
        <f>AVERAGE(M16:N16)</f>
        <v>0.93541666699999992</v>
      </c>
      <c r="Q16" s="19" t="s">
        <v>27</v>
      </c>
      <c r="R16" s="14">
        <v>0.98499999999999999</v>
      </c>
      <c r="S16" s="14">
        <v>0.984166667</v>
      </c>
      <c r="T16" s="14">
        <f>AVERAGE(R16:S16)</f>
        <v>0.98458333350000005</v>
      </c>
      <c r="V16" s="8" t="s">
        <v>27</v>
      </c>
      <c r="W16" s="9">
        <v>0.99166666699999995</v>
      </c>
      <c r="X16" s="9">
        <v>0.99166666699999995</v>
      </c>
      <c r="Y16" s="9">
        <f>AVERAGE(W16:X16)</f>
        <v>0.99166666699999995</v>
      </c>
      <c r="AB16" s="1"/>
      <c r="AC16" s="1"/>
    </row>
    <row r="17" spans="1:29" x14ac:dyDescent="0.25">
      <c r="B17" s="5" t="s">
        <v>28</v>
      </c>
      <c r="C17" s="14">
        <v>0.91500000000000004</v>
      </c>
      <c r="D17" s="14">
        <v>0.92500000000000004</v>
      </c>
      <c r="E17" s="14">
        <f t="shared" ref="E17:E22" si="5">AVERAGE(C17:D17)</f>
        <v>0.92</v>
      </c>
      <c r="G17" s="5" t="s">
        <v>28</v>
      </c>
      <c r="H17" s="14">
        <v>0.83499999999999996</v>
      </c>
      <c r="I17" s="14">
        <v>0.83750000000000002</v>
      </c>
      <c r="J17" s="14">
        <f t="shared" ref="J17:J21" si="6">AVERAGE(H17:I17)</f>
        <v>0.83624999999999994</v>
      </c>
      <c r="L17" s="19" t="s">
        <v>28</v>
      </c>
      <c r="M17" s="14">
        <v>0.92333333299999998</v>
      </c>
      <c r="N17" s="14">
        <v>0.92333333299999998</v>
      </c>
      <c r="O17" s="15">
        <f t="shared" ref="O17:O22" si="7">AVERAGE(M17:N17)</f>
        <v>0.92333333299999998</v>
      </c>
      <c r="Q17" s="19" t="s">
        <v>28</v>
      </c>
      <c r="R17" s="14">
        <v>0.97333333300000002</v>
      </c>
      <c r="S17" s="14">
        <v>0.97666666700000004</v>
      </c>
      <c r="T17" s="14">
        <f t="shared" ref="T17:T22" si="8">AVERAGE(R17:S17)</f>
        <v>0.97500000000000009</v>
      </c>
      <c r="V17" s="19" t="s">
        <v>28</v>
      </c>
      <c r="W17" s="14">
        <v>0.98333333300000003</v>
      </c>
      <c r="X17" s="14">
        <v>0.98250000000000004</v>
      </c>
      <c r="Y17" s="14">
        <f t="shared" ref="Y17:Y22" si="9">AVERAGE(W17:X17)</f>
        <v>0.98291666649999998</v>
      </c>
      <c r="AB17" s="1"/>
      <c r="AC17" s="1"/>
    </row>
    <row r="18" spans="1:29" x14ac:dyDescent="0.25">
      <c r="B18" s="5" t="s">
        <v>29</v>
      </c>
      <c r="C18" s="14">
        <v>0.91833333299999997</v>
      </c>
      <c r="D18" s="14">
        <v>0.92333333299999998</v>
      </c>
      <c r="E18" s="14">
        <f t="shared" si="5"/>
        <v>0.92083333300000003</v>
      </c>
      <c r="G18" s="5" t="s">
        <v>29</v>
      </c>
      <c r="H18" s="14">
        <v>0.80333333299999998</v>
      </c>
      <c r="I18" s="14">
        <v>0.82499999999999996</v>
      </c>
      <c r="J18" s="14">
        <f t="shared" si="6"/>
        <v>0.81416666650000002</v>
      </c>
      <c r="L18" s="19" t="s">
        <v>29</v>
      </c>
      <c r="M18" s="14">
        <v>0.91166666699999999</v>
      </c>
      <c r="N18" s="14">
        <v>0.90583333300000002</v>
      </c>
      <c r="O18" s="15">
        <f t="shared" si="7"/>
        <v>0.90874999999999995</v>
      </c>
      <c r="Q18" s="19" t="s">
        <v>29</v>
      </c>
      <c r="R18" s="14">
        <v>0.98166666700000005</v>
      </c>
      <c r="S18" s="14">
        <v>0.99083333299999998</v>
      </c>
      <c r="T18" s="14">
        <f t="shared" si="8"/>
        <v>0.98625000000000007</v>
      </c>
      <c r="V18" s="19" t="s">
        <v>29</v>
      </c>
      <c r="W18" s="14">
        <v>0.98666666700000005</v>
      </c>
      <c r="X18" s="14">
        <v>0.98583333299999998</v>
      </c>
      <c r="Y18" s="14">
        <f t="shared" si="9"/>
        <v>0.98625000000000007</v>
      </c>
      <c r="AB18" s="1"/>
      <c r="AC18" s="1"/>
    </row>
    <row r="19" spans="1:29" x14ac:dyDescent="0.25">
      <c r="B19" s="5" t="s">
        <v>30</v>
      </c>
      <c r="C19" s="14">
        <v>0.90833333299999997</v>
      </c>
      <c r="D19" s="14">
        <v>0.91583333300000003</v>
      </c>
      <c r="E19" s="14">
        <f t="shared" si="5"/>
        <v>0.912083333</v>
      </c>
      <c r="G19" s="5" t="s">
        <v>30</v>
      </c>
      <c r="H19" s="14">
        <v>0.79333333299999997</v>
      </c>
      <c r="I19" s="14">
        <v>0.81416666699999996</v>
      </c>
      <c r="J19" s="14">
        <f t="shared" si="6"/>
        <v>0.80374999999999996</v>
      </c>
      <c r="L19" s="19" t="s">
        <v>30</v>
      </c>
      <c r="M19" s="14">
        <v>0.90166666699999998</v>
      </c>
      <c r="N19" s="14">
        <v>0.88916666700000002</v>
      </c>
      <c r="O19" s="15">
        <f t="shared" si="7"/>
        <v>0.895416667</v>
      </c>
      <c r="Q19" s="8" t="s">
        <v>30</v>
      </c>
      <c r="R19" s="9">
        <v>0.98666666700000005</v>
      </c>
      <c r="S19" s="9">
        <v>0.98916666666666597</v>
      </c>
      <c r="T19" s="9">
        <f t="shared" si="8"/>
        <v>0.98791666683333301</v>
      </c>
      <c r="V19" s="19" t="s">
        <v>30</v>
      </c>
      <c r="W19" s="14">
        <v>0.99</v>
      </c>
      <c r="X19" s="14">
        <v>0.98499999999999999</v>
      </c>
      <c r="Y19" s="14">
        <f t="shared" si="9"/>
        <v>0.98750000000000004</v>
      </c>
      <c r="AB19" s="1"/>
      <c r="AC19" s="1"/>
    </row>
    <row r="20" spans="1:29" x14ac:dyDescent="0.25">
      <c r="B20" s="5" t="s">
        <v>37</v>
      </c>
      <c r="C20" s="14">
        <v>0.91500000000000004</v>
      </c>
      <c r="D20" s="14">
        <v>0.93083333300000004</v>
      </c>
      <c r="E20" s="14">
        <f t="shared" si="5"/>
        <v>0.92291666650000004</v>
      </c>
      <c r="G20" s="5" t="s">
        <v>41</v>
      </c>
      <c r="H20" s="14">
        <v>0.85833333300000003</v>
      </c>
      <c r="I20" s="14">
        <v>0.87583333299999999</v>
      </c>
      <c r="J20" s="14">
        <f t="shared" si="6"/>
        <v>0.86708333300000007</v>
      </c>
      <c r="L20" s="19" t="s">
        <v>31</v>
      </c>
      <c r="M20" s="14">
        <v>0.93833333299999999</v>
      </c>
      <c r="N20" s="14">
        <v>0.94666666700000002</v>
      </c>
      <c r="O20" s="15">
        <f t="shared" si="7"/>
        <v>0.9425</v>
      </c>
      <c r="Q20" s="19" t="s">
        <v>50</v>
      </c>
      <c r="R20" s="14">
        <v>0.98333333300000003</v>
      </c>
      <c r="S20" s="14">
        <v>0.99083333299999998</v>
      </c>
      <c r="T20" s="14">
        <f t="shared" si="8"/>
        <v>0.98708333299999995</v>
      </c>
      <c r="V20" s="5" t="s">
        <v>41</v>
      </c>
      <c r="W20" s="14">
        <v>0.97499999999999998</v>
      </c>
      <c r="X20" s="14">
        <v>0.97666666700000004</v>
      </c>
      <c r="Y20" s="14">
        <f t="shared" si="9"/>
        <v>0.97583333350000001</v>
      </c>
      <c r="AB20" s="1"/>
      <c r="AC20" s="1"/>
    </row>
    <row r="21" spans="1:29" x14ac:dyDescent="0.25">
      <c r="B21" s="5" t="s">
        <v>38</v>
      </c>
      <c r="C21" s="14">
        <v>0.92333333299999998</v>
      </c>
      <c r="D21" s="14">
        <v>0.93500000000000005</v>
      </c>
      <c r="E21" s="14">
        <f t="shared" si="5"/>
        <v>0.92916666650000002</v>
      </c>
      <c r="G21" s="5" t="s">
        <v>42</v>
      </c>
      <c r="H21" s="14">
        <v>0.85</v>
      </c>
      <c r="I21" s="14">
        <v>0.86166666700000005</v>
      </c>
      <c r="J21" s="14">
        <f t="shared" si="6"/>
        <v>0.85583333350000002</v>
      </c>
      <c r="L21" s="19" t="s">
        <v>32</v>
      </c>
      <c r="M21" s="14">
        <v>0.92</v>
      </c>
      <c r="N21" s="14">
        <v>0.92416666700000005</v>
      </c>
      <c r="O21" s="15">
        <f t="shared" si="7"/>
        <v>0.92208333350000005</v>
      </c>
      <c r="Q21" s="19" t="s">
        <v>51</v>
      </c>
      <c r="R21" s="14">
        <v>0.97833333300000003</v>
      </c>
      <c r="S21" s="14">
        <v>0.98166666700000005</v>
      </c>
      <c r="T21" s="14">
        <f t="shared" si="8"/>
        <v>0.98</v>
      </c>
      <c r="V21" s="5" t="s">
        <v>42</v>
      </c>
      <c r="W21" s="14">
        <v>0.99166666699999995</v>
      </c>
      <c r="X21" s="14">
        <v>0.99083333299999998</v>
      </c>
      <c r="Y21" s="14">
        <f t="shared" si="9"/>
        <v>0.99124999999999996</v>
      </c>
      <c r="AB21" s="1"/>
      <c r="AC21" s="1"/>
    </row>
    <row r="22" spans="1:29" x14ac:dyDescent="0.25">
      <c r="B22" s="10" t="s">
        <v>39</v>
      </c>
      <c r="C22" s="9">
        <v>0.93166666666666598</v>
      </c>
      <c r="D22" s="9">
        <v>0.92833333299999998</v>
      </c>
      <c r="E22" s="9">
        <f t="shared" si="5"/>
        <v>0.92999999983333304</v>
      </c>
      <c r="G22" s="10" t="s">
        <v>43</v>
      </c>
      <c r="H22" s="9">
        <v>0.87333333300000004</v>
      </c>
      <c r="I22" s="9">
        <v>0.88749999999999996</v>
      </c>
      <c r="J22" s="9">
        <f>AVERAGE(H22:I22)</f>
        <v>0.88041666649999994</v>
      </c>
      <c r="L22" s="8" t="s">
        <v>33</v>
      </c>
      <c r="M22" s="9">
        <v>0.948333333</v>
      </c>
      <c r="N22" s="9">
        <v>0.95166666700000002</v>
      </c>
      <c r="O22" s="16">
        <f t="shared" si="7"/>
        <v>0.95</v>
      </c>
      <c r="Q22" s="5" t="s">
        <v>52</v>
      </c>
      <c r="R22" s="14">
        <v>0.98333333300000003</v>
      </c>
      <c r="S22" s="14">
        <v>0.98666666700000005</v>
      </c>
      <c r="T22" s="14">
        <f t="shared" si="8"/>
        <v>0.9850000000000001</v>
      </c>
      <c r="V22" s="5" t="s">
        <v>43</v>
      </c>
      <c r="W22" s="14">
        <v>0.99</v>
      </c>
      <c r="X22" s="14">
        <v>0.99083333299999998</v>
      </c>
      <c r="Y22" s="14">
        <f t="shared" si="9"/>
        <v>0.99041666650000004</v>
      </c>
      <c r="AB22" s="1"/>
      <c r="AC22" s="1"/>
    </row>
    <row r="23" spans="1:29" x14ac:dyDescent="0.25">
      <c r="C23" s="4"/>
      <c r="D23" s="4"/>
      <c r="H23" s="4"/>
      <c r="I23" s="4"/>
      <c r="M23" s="4"/>
      <c r="N23" s="4"/>
      <c r="R23" s="4"/>
      <c r="S23" s="4"/>
      <c r="W23" s="4"/>
      <c r="X23" s="4"/>
      <c r="AB23" s="4"/>
      <c r="AC23" s="4"/>
    </row>
    <row r="24" spans="1:29" s="3" customFormat="1" ht="60" x14ac:dyDescent="0.25">
      <c r="A24" s="4"/>
      <c r="B24" s="13" t="s">
        <v>63</v>
      </c>
      <c r="C24" s="27" t="s">
        <v>26</v>
      </c>
      <c r="D24" s="27"/>
      <c r="E24" s="9">
        <f>MAX(E16:E22)</f>
        <v>0.92999999983333304</v>
      </c>
      <c r="F24" s="4"/>
      <c r="G24" s="13" t="s">
        <v>61</v>
      </c>
      <c r="H24" s="27" t="s">
        <v>26</v>
      </c>
      <c r="I24" s="27"/>
      <c r="J24" s="9">
        <f>MAX(J16:J22)</f>
        <v>0.88041666649999994</v>
      </c>
      <c r="K24" s="4"/>
      <c r="L24" s="13" t="s">
        <v>62</v>
      </c>
      <c r="M24" s="27" t="s">
        <v>26</v>
      </c>
      <c r="N24" s="27"/>
      <c r="O24" s="9">
        <f>MAX(O16:O22)</f>
        <v>0.95</v>
      </c>
      <c r="Q24" s="13" t="s">
        <v>60</v>
      </c>
      <c r="R24" s="27" t="s">
        <v>26</v>
      </c>
      <c r="S24" s="27"/>
      <c r="T24" s="9">
        <f>MAX(T16:T22)</f>
        <v>0.98791666683333301</v>
      </c>
      <c r="U24" s="4"/>
      <c r="V24" s="13" t="s">
        <v>59</v>
      </c>
      <c r="W24" s="27" t="s">
        <v>26</v>
      </c>
      <c r="X24" s="27"/>
      <c r="Y24" s="9">
        <f>MAX(Y16:Y22)</f>
        <v>0.99166666699999995</v>
      </c>
      <c r="Z24" s="4"/>
    </row>
    <row r="26" spans="1:29" ht="26.25" customHeight="1" x14ac:dyDescent="0.25">
      <c r="B26" s="24" t="s">
        <v>34</v>
      </c>
      <c r="C26" s="28" t="s">
        <v>14</v>
      </c>
      <c r="D26" s="28"/>
      <c r="E26" s="28"/>
      <c r="G26" s="24" t="s">
        <v>34</v>
      </c>
      <c r="H26" s="28" t="s">
        <v>66</v>
      </c>
      <c r="I26" s="28"/>
      <c r="J26" s="28"/>
      <c r="L26" s="24" t="s">
        <v>34</v>
      </c>
      <c r="M26" s="28" t="s">
        <v>79</v>
      </c>
      <c r="N26" s="28"/>
      <c r="O26" s="28"/>
    </row>
    <row r="27" spans="1:29" ht="30" x14ac:dyDescent="0.25">
      <c r="B27" s="24" t="s">
        <v>36</v>
      </c>
      <c r="C27" s="24" t="s">
        <v>1</v>
      </c>
      <c r="D27" s="24" t="s">
        <v>2</v>
      </c>
      <c r="E27" s="24" t="s">
        <v>11</v>
      </c>
      <c r="G27" s="24" t="s">
        <v>36</v>
      </c>
      <c r="H27" s="24" t="s">
        <v>1</v>
      </c>
      <c r="I27" s="24" t="s">
        <v>2</v>
      </c>
      <c r="J27" s="24" t="s">
        <v>11</v>
      </c>
      <c r="L27" s="24" t="s">
        <v>36</v>
      </c>
      <c r="M27" s="24" t="s">
        <v>1</v>
      </c>
      <c r="N27" s="24" t="s">
        <v>2</v>
      </c>
      <c r="O27" s="24" t="s">
        <v>11</v>
      </c>
    </row>
    <row r="28" spans="1:29" ht="30" x14ac:dyDescent="0.25">
      <c r="B28" s="21" t="s">
        <v>15</v>
      </c>
      <c r="C28" s="22">
        <v>0.9</v>
      </c>
      <c r="D28" s="22">
        <v>0.89500000000000002</v>
      </c>
      <c r="E28" s="23">
        <f>AVERAGE(C28:D28)</f>
        <v>0.89749999999999996</v>
      </c>
      <c r="G28" s="21" t="s">
        <v>67</v>
      </c>
      <c r="H28" s="15">
        <v>0.88500000000000001</v>
      </c>
      <c r="I28" s="15">
        <v>0.89916666700000003</v>
      </c>
      <c r="J28" s="23">
        <f>AVERAGE(H28:I28)</f>
        <v>0.89208333350000002</v>
      </c>
      <c r="L28" s="21" t="s">
        <v>79</v>
      </c>
      <c r="M28" s="15">
        <v>0.96666666700000003</v>
      </c>
      <c r="N28" s="15">
        <v>0.97833333300000003</v>
      </c>
      <c r="O28" s="23">
        <f>AVERAGE(M28:N28)</f>
        <v>0.97250000000000003</v>
      </c>
    </row>
    <row r="29" spans="1:29" ht="30" x14ac:dyDescent="0.25">
      <c r="B29" s="21" t="s">
        <v>16</v>
      </c>
      <c r="C29" s="22">
        <v>0.9</v>
      </c>
      <c r="D29" s="22">
        <v>0.92083333300000003</v>
      </c>
      <c r="E29" s="23">
        <f t="shared" ref="E29:E37" si="10">AVERAGE(C29:D29)</f>
        <v>0.91041666649999997</v>
      </c>
      <c r="G29" s="21" t="s">
        <v>68</v>
      </c>
      <c r="H29" s="15">
        <v>0.89833333299999996</v>
      </c>
      <c r="I29" s="15">
        <v>0.90916666700000004</v>
      </c>
      <c r="J29" s="23">
        <f t="shared" ref="J29:J37" si="11">AVERAGE(H29:I29)</f>
        <v>0.90375000000000005</v>
      </c>
    </row>
    <row r="30" spans="1:29" ht="45" x14ac:dyDescent="0.25">
      <c r="B30" s="21" t="s">
        <v>17</v>
      </c>
      <c r="C30" s="22">
        <v>0.88166666699999996</v>
      </c>
      <c r="D30" s="22">
        <v>0.90500000000000003</v>
      </c>
      <c r="E30" s="23">
        <f t="shared" si="10"/>
        <v>0.89333333349999999</v>
      </c>
      <c r="G30" s="21" t="s">
        <v>69</v>
      </c>
      <c r="H30" s="15">
        <v>0.875</v>
      </c>
      <c r="I30" s="15">
        <v>0.89583333300000001</v>
      </c>
      <c r="J30" s="23">
        <f t="shared" si="11"/>
        <v>0.88541666650000006</v>
      </c>
    </row>
    <row r="31" spans="1:29" ht="45" x14ac:dyDescent="0.25">
      <c r="B31" s="21" t="s">
        <v>18</v>
      </c>
      <c r="C31" s="22">
        <v>0.87833333300000005</v>
      </c>
      <c r="D31" s="22">
        <v>0.89833333299999996</v>
      </c>
      <c r="E31" s="23">
        <f t="shared" si="10"/>
        <v>0.88833333300000006</v>
      </c>
      <c r="G31" s="21" t="s">
        <v>70</v>
      </c>
      <c r="H31" s="15">
        <v>0.90166666699999998</v>
      </c>
      <c r="I31" s="15">
        <v>0.89416666700000003</v>
      </c>
      <c r="J31" s="23">
        <f t="shared" si="11"/>
        <v>0.89791666700000006</v>
      </c>
    </row>
    <row r="32" spans="1:29" ht="45" x14ac:dyDescent="0.25">
      <c r="B32" s="21" t="s">
        <v>19</v>
      </c>
      <c r="C32" s="22">
        <v>0.90500000000000003</v>
      </c>
      <c r="D32" s="22">
        <v>0.94083333300000005</v>
      </c>
      <c r="E32" s="23">
        <f t="shared" si="10"/>
        <v>0.92291666650000004</v>
      </c>
      <c r="G32" s="21" t="s">
        <v>71</v>
      </c>
      <c r="H32" s="15">
        <v>0.92333333299999998</v>
      </c>
      <c r="I32" s="15">
        <v>0.93916666699999996</v>
      </c>
      <c r="J32" s="23">
        <f t="shared" si="11"/>
        <v>0.93124999999999991</v>
      </c>
    </row>
    <row r="33" spans="2:10" ht="45" x14ac:dyDescent="0.25">
      <c r="B33" s="21" t="s">
        <v>20</v>
      </c>
      <c r="C33" s="22">
        <v>0.95</v>
      </c>
      <c r="D33" s="22">
        <v>0.96166666700000003</v>
      </c>
      <c r="E33" s="23">
        <f t="shared" si="10"/>
        <v>0.95583333349999999</v>
      </c>
      <c r="G33" s="21" t="s">
        <v>72</v>
      </c>
      <c r="H33" s="15">
        <v>0.95666666700000003</v>
      </c>
      <c r="I33" s="15">
        <v>0.97</v>
      </c>
      <c r="J33" s="23">
        <f t="shared" si="11"/>
        <v>0.96333333350000006</v>
      </c>
    </row>
    <row r="34" spans="2:10" ht="45" x14ac:dyDescent="0.25">
      <c r="B34" s="21" t="s">
        <v>21</v>
      </c>
      <c r="C34" s="22">
        <v>0.91666666699999999</v>
      </c>
      <c r="D34" s="22">
        <v>0.92500000000000004</v>
      </c>
      <c r="E34" s="23">
        <f t="shared" si="10"/>
        <v>0.92083333350000007</v>
      </c>
      <c r="G34" s="21" t="s">
        <v>73</v>
      </c>
      <c r="H34" s="15">
        <v>0.90166666699999998</v>
      </c>
      <c r="I34" s="15">
        <v>0.91083333300000002</v>
      </c>
      <c r="J34" s="23">
        <f t="shared" si="11"/>
        <v>0.90625</v>
      </c>
    </row>
    <row r="35" spans="2:10" ht="30" x14ac:dyDescent="0.25">
      <c r="B35" s="21" t="s">
        <v>22</v>
      </c>
      <c r="C35" s="22">
        <v>0.84499999999999997</v>
      </c>
      <c r="D35" s="22">
        <v>0.84833333300000002</v>
      </c>
      <c r="E35" s="23">
        <f t="shared" si="10"/>
        <v>0.8466666665</v>
      </c>
      <c r="G35" s="21" t="s">
        <v>74</v>
      </c>
      <c r="H35" s="15">
        <v>0.85833333300000003</v>
      </c>
      <c r="I35" s="15">
        <v>0.85416666699999999</v>
      </c>
      <c r="J35" s="23">
        <f t="shared" si="11"/>
        <v>0.85624999999999996</v>
      </c>
    </row>
    <row r="36" spans="2:10" ht="30" x14ac:dyDescent="0.25">
      <c r="B36" s="21" t="s">
        <v>23</v>
      </c>
      <c r="C36" s="22">
        <v>0.88666666699999996</v>
      </c>
      <c r="D36" s="22">
        <v>0.89333333299999995</v>
      </c>
      <c r="E36" s="23">
        <f t="shared" si="10"/>
        <v>0.8899999999999999</v>
      </c>
      <c r="G36" s="21" t="s">
        <v>75</v>
      </c>
      <c r="H36" s="15">
        <v>0.88333333300000005</v>
      </c>
      <c r="I36" s="15">
        <v>0.89583333300000001</v>
      </c>
      <c r="J36" s="23">
        <f t="shared" si="11"/>
        <v>0.88958333300000003</v>
      </c>
    </row>
    <row r="37" spans="2:10" ht="30" x14ac:dyDescent="0.25">
      <c r="B37" s="21" t="s">
        <v>24</v>
      </c>
      <c r="C37" s="22">
        <v>0.92833333299999998</v>
      </c>
      <c r="D37" s="22">
        <v>0.9325</v>
      </c>
      <c r="E37" s="23">
        <f t="shared" si="10"/>
        <v>0.93041666649999999</v>
      </c>
      <c r="G37" s="21" t="s">
        <v>76</v>
      </c>
      <c r="H37" s="15">
        <v>0.92833333299999998</v>
      </c>
      <c r="I37" s="15">
        <v>0.9425</v>
      </c>
      <c r="J37" s="23">
        <f t="shared" si="11"/>
        <v>0.93541666649999999</v>
      </c>
    </row>
    <row r="39" spans="2:10" ht="60" x14ac:dyDescent="0.25">
      <c r="B39" s="13" t="s">
        <v>78</v>
      </c>
      <c r="C39" s="27" t="s">
        <v>26</v>
      </c>
      <c r="D39" s="27"/>
      <c r="E39" s="9">
        <f>MAX(E28:E37)</f>
        <v>0.95583333349999999</v>
      </c>
      <c r="G39" s="13" t="s">
        <v>77</v>
      </c>
      <c r="H39" s="27" t="s">
        <v>26</v>
      </c>
      <c r="I39" s="27"/>
      <c r="J39" s="9">
        <f>MAX(J28:J37)</f>
        <v>0.96333333350000006</v>
      </c>
    </row>
  </sheetData>
  <mergeCells count="25">
    <mergeCell ref="C2:E2"/>
    <mergeCell ref="C12:D12"/>
    <mergeCell ref="H2:J2"/>
    <mergeCell ref="M2:O2"/>
    <mergeCell ref="R2:T2"/>
    <mergeCell ref="C14:E14"/>
    <mergeCell ref="H14:J14"/>
    <mergeCell ref="M14:O14"/>
    <mergeCell ref="R14:T14"/>
    <mergeCell ref="W14:Y14"/>
    <mergeCell ref="M24:N24"/>
    <mergeCell ref="R24:S24"/>
    <mergeCell ref="H26:J26"/>
    <mergeCell ref="W24:X24"/>
    <mergeCell ref="W2:Y2"/>
    <mergeCell ref="H12:I12"/>
    <mergeCell ref="M12:N12"/>
    <mergeCell ref="R12:S12"/>
    <mergeCell ref="W12:X12"/>
    <mergeCell ref="M26:O26"/>
    <mergeCell ref="C39:D39"/>
    <mergeCell ref="H39:I39"/>
    <mergeCell ref="C26:E26"/>
    <mergeCell ref="C24:D24"/>
    <mergeCell ref="H24:I24"/>
  </mergeCells>
  <pageMargins left="0.25" right="0.25" top="0.75" bottom="0.75" header="0.3" footer="0.3"/>
  <pageSetup paperSize="9" scale="49" fitToWidth="0" orientation="landscape" horizontalDpi="1200" verticalDpi="1200" r:id="rId1"/>
  <colBreaks count="4" manualBreakCount="4">
    <brk id="6" max="39" man="1"/>
    <brk id="11" max="39" man="1"/>
    <brk id="16" max="39" man="1"/>
    <brk id="21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CEF-14DA-4A6F-8E8F-CE076CA81A05}">
  <dimension ref="B1:C11"/>
  <sheetViews>
    <sheetView tabSelected="1" zoomScale="130" zoomScaleNormal="130" workbookViewId="0">
      <selection activeCell="B1" sqref="B1:C11"/>
    </sheetView>
  </sheetViews>
  <sheetFormatPr defaultRowHeight="15" x14ac:dyDescent="0.25"/>
  <cols>
    <col min="2" max="2" width="51.5703125" customWidth="1"/>
    <col min="3" max="3" width="14.7109375" customWidth="1"/>
  </cols>
  <sheetData>
    <row r="1" spans="2:3" ht="30" x14ac:dyDescent="0.25">
      <c r="B1" s="25" t="s">
        <v>65</v>
      </c>
      <c r="C1" s="26" t="s">
        <v>64</v>
      </c>
    </row>
    <row r="2" spans="2:3" x14ac:dyDescent="0.25">
      <c r="B2" s="21" t="s">
        <v>25</v>
      </c>
      <c r="C2" s="15">
        <v>0.91666666699999999</v>
      </c>
    </row>
    <row r="3" spans="2:3" x14ac:dyDescent="0.25">
      <c r="B3" s="21" t="s">
        <v>47</v>
      </c>
      <c r="C3" s="15">
        <v>0.92999999983333304</v>
      </c>
    </row>
    <row r="4" spans="2:3" ht="30" x14ac:dyDescent="0.25">
      <c r="B4" s="21" t="s">
        <v>40</v>
      </c>
      <c r="C4" s="15">
        <v>0.90999999999999992</v>
      </c>
    </row>
    <row r="5" spans="2:3" ht="30" x14ac:dyDescent="0.25">
      <c r="B5" s="21" t="s">
        <v>48</v>
      </c>
      <c r="C5" s="15">
        <v>0.88041666649999994</v>
      </c>
    </row>
    <row r="6" spans="2:3" ht="30" x14ac:dyDescent="0.25">
      <c r="B6" s="21" t="s">
        <v>44</v>
      </c>
      <c r="C6" s="15">
        <v>0.91291666699999996</v>
      </c>
    </row>
    <row r="7" spans="2:3" ht="30" x14ac:dyDescent="0.25">
      <c r="B7" s="21" t="s">
        <v>49</v>
      </c>
      <c r="C7" s="15">
        <v>0.95</v>
      </c>
    </row>
    <row r="8" spans="2:3" ht="30" x14ac:dyDescent="0.25">
      <c r="B8" s="21" t="s">
        <v>45</v>
      </c>
      <c r="C8" s="15">
        <v>0.93833333349999992</v>
      </c>
    </row>
    <row r="9" spans="2:3" x14ac:dyDescent="0.25">
      <c r="B9" s="21" t="s">
        <v>53</v>
      </c>
      <c r="C9" s="15">
        <v>0.98791666683333301</v>
      </c>
    </row>
    <row r="10" spans="2:3" x14ac:dyDescent="0.25">
      <c r="B10" s="21" t="s">
        <v>46</v>
      </c>
      <c r="C10" s="15">
        <v>0.99333333300000004</v>
      </c>
    </row>
    <row r="11" spans="2:3" x14ac:dyDescent="0.25">
      <c r="B11" s="21" t="s">
        <v>54</v>
      </c>
      <c r="C11" s="15">
        <v>0.99166666699999995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Stage1_Overall</vt:lpstr>
      <vt:lpstr>Stage1_Best10</vt:lpstr>
      <vt:lpstr>Stage1_Overall!Print_Area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Dey</dc:creator>
  <cp:lastModifiedBy>Rupesh Dey</cp:lastModifiedBy>
  <cp:lastPrinted>2022-07-24T07:34:00Z</cp:lastPrinted>
  <dcterms:created xsi:type="dcterms:W3CDTF">2022-07-24T06:34:00Z</dcterms:created>
  <dcterms:modified xsi:type="dcterms:W3CDTF">2022-09-03T10:19:43Z</dcterms:modified>
</cp:coreProperties>
</file>