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Rahul\Bob_Property Management System_Canada\Updated Proposal\"/>
    </mc:Choice>
  </mc:AlternateContent>
  <bookViews>
    <workbookView xWindow="0" yWindow="0" windowWidth="28800" windowHeight="12315"/>
  </bookViews>
  <sheets>
    <sheet name="Important Information " sheetId="1" r:id="rId1"/>
    <sheet name="End-users_Mobile App" sheetId="2" r:id="rId2"/>
    <sheet name="Landlord" sheetId="3" r:id="rId3"/>
    <sheet name="Admin" sheetId="4" r:id="rId4"/>
    <sheet name="Gantt_Chart Summary" sheetId="5" r:id="rId5"/>
  </sheets>
  <calcPr calcId="152511"/>
  <extLst>
    <ext uri="GoogleSheetsCustomDataVersion2">
      <go:sheetsCustomData xmlns:go="http://customooxmlschemas.google.com/" r:id="rId9" roundtripDataChecksum="t3nPFxvQinsRlMenQx+xBisloYu4fzUKcYEW1wAwgc0="/>
    </ext>
  </extLst>
</workbook>
</file>

<file path=xl/calcChain.xml><?xml version="1.0" encoding="utf-8"?>
<calcChain xmlns="http://schemas.openxmlformats.org/spreadsheetml/2006/main">
  <c r="B12" i="5" l="1"/>
  <c r="B11" i="5"/>
  <c r="B10" i="5"/>
  <c r="B9" i="5"/>
  <c r="C8" i="5"/>
  <c r="C10" i="5" s="1"/>
  <c r="D10" i="5" s="1"/>
  <c r="A2" i="5"/>
  <c r="E2" i="4"/>
  <c r="D2" i="4"/>
  <c r="E2" i="3"/>
  <c r="D2" i="3"/>
  <c r="F12" i="5" s="1"/>
  <c r="F2" i="2"/>
  <c r="E2" i="2"/>
  <c r="F13" i="5" s="1"/>
  <c r="D2" i="2"/>
  <c r="F11" i="5" s="1"/>
  <c r="K4" i="5" s="1"/>
  <c r="C9" i="5" l="1"/>
  <c r="D9" i="5" s="1"/>
  <c r="D8" i="5"/>
  <c r="H8" i="5" l="1"/>
  <c r="C12" i="5" l="1"/>
  <c r="D12" i="5" s="1"/>
  <c r="C11" i="5"/>
  <c r="D11" i="5" s="1"/>
  <c r="C13" i="5"/>
  <c r="D13" i="5" s="1"/>
  <c r="C14" i="5"/>
  <c r="C15" i="5" l="1"/>
  <c r="D14" i="5"/>
  <c r="D15" i="5" s="1"/>
  <c r="C16" i="5" s="1"/>
  <c r="D16" i="5" s="1"/>
  <c r="F14" i="5" l="1"/>
  <c r="F15" i="5"/>
  <c r="K3" i="5"/>
  <c r="K5" i="5" s="1"/>
</calcChain>
</file>

<file path=xl/comments1.xml><?xml version="1.0" encoding="utf-8"?>
<comments xmlns="http://schemas.openxmlformats.org/spreadsheetml/2006/main">
  <authors>
    <author/>
  </authors>
  <commentList>
    <comment ref="E14" authorId="0" shapeId="0">
      <text>
        <r>
          <rPr>
            <sz val="11"/>
            <color theme="1"/>
            <rFont val="Calibri"/>
            <scheme val="minor"/>
          </rPr>
          <t>======
ID#AAABBuA0AV0
Kashish    (2023-12-21 11:30:58)
Sum of Total Development Effort Days needs to be entered by TL.</t>
        </r>
      </text>
    </comment>
  </commentList>
  <extLst>
    <ext xmlns:r="http://schemas.openxmlformats.org/officeDocument/2006/relationships" uri="GoogleSheetsCustomDataVersion2">
      <go:sheetsCustomData xmlns:go="http://customooxmlschemas.google.com/" r:id="rId1" roundtripDataSignature="AMtx7mgjRWu69wZY4KpHNZIxO3+9wWCHlA=="/>
    </ext>
  </extLst>
</comments>
</file>

<file path=xl/sharedStrings.xml><?xml version="1.0" encoding="utf-8"?>
<sst xmlns="http://schemas.openxmlformats.org/spreadsheetml/2006/main" count="147" uniqueCount="129">
  <si>
    <t>Detailed WBS for Lease Management Platform</t>
  </si>
  <si>
    <t>PROJECT TITLE</t>
  </si>
  <si>
    <t>BUSINESS DEVELOPMENT EXECUTIVE</t>
  </si>
  <si>
    <t>CLIENT NAME</t>
  </si>
  <si>
    <t>This is a work breakdown structure, which focuses on creating a project schedule that is broken down into stages.</t>
  </si>
  <si>
    <t>User Types</t>
  </si>
  <si>
    <t>Tenant, Landlord, Admin</t>
  </si>
  <si>
    <t>Business Need</t>
  </si>
  <si>
    <t xml:space="preserve">How to achieve?
</t>
  </si>
  <si>
    <t>We will create a web app for Land Owners where they can create the lease by filling out the form with all the details (The form will be in stepper format). Land owners can send notice to the tenants. Tenants can see the lease shared with them by land owners along with all the details and they will also be notified for end date of the lease and upcoming rent date. Admin can manage leases, see dashboard, manage tenants, manage land owners, manage reports, and manage notifications from the backend.</t>
  </si>
  <si>
    <t>User Types and Their Platforms</t>
  </si>
  <si>
    <t>Tenant</t>
  </si>
  <si>
    <t>Mobile App</t>
  </si>
  <si>
    <t>Landlord</t>
  </si>
  <si>
    <t>Web App</t>
  </si>
  <si>
    <t>Admin</t>
  </si>
  <si>
    <t>Tech Stack</t>
  </si>
  <si>
    <t>Application</t>
  </si>
  <si>
    <t>React Native/Flutter</t>
  </si>
  <si>
    <t>HTML CSS/ Angular</t>
  </si>
  <si>
    <t>Backend (API)</t>
  </si>
  <si>
    <t>PHP/Node.js</t>
  </si>
  <si>
    <t>Database</t>
  </si>
  <si>
    <t>MySQL/MongoDB</t>
  </si>
  <si>
    <t>Back-end</t>
  </si>
  <si>
    <t>PHP (Laravel)</t>
  </si>
  <si>
    <t>Mobile App Flow for User</t>
  </si>
  <si>
    <t>Modules</t>
  </si>
  <si>
    <t xml:space="preserve">Sub - Modules </t>
  </si>
  <si>
    <t>Notes</t>
  </si>
  <si>
    <t>Splash Screen</t>
  </si>
  <si>
    <t xml:space="preserve">•	The launch screen of the Application where end tenants will be able to view the app’s logo. </t>
  </si>
  <si>
    <t>Walkthrough Screen</t>
  </si>
  <si>
    <t xml:space="preserve">•	Tenant will be able to view 3-4 walkthrough screens, which will be helpful for the tenant to have an idea about the app. </t>
  </si>
  <si>
    <t>Authentication</t>
  </si>
  <si>
    <t>Sign In</t>
  </si>
  <si>
    <t>•	Sign In
o	The Tenant will be able to login into the application using the below details:
	Mobile Number
	Password
o	Forgot Password
	Clicking on this tenant would be redirected to the Forgot Password screen where tenant need to enter the below details:-
•	Mobile Number (To receive the OTP for verification). 
•	OTP 
•	After the OTP is verified tenant would be asked to mention below details in order to change the password:-
	New Password
	Confirm New Password</t>
  </si>
  <si>
    <t>Social Media Sign Up</t>
  </si>
  <si>
    <t>Sign Up</t>
  </si>
  <si>
    <t xml:space="preserve">Home Screen </t>
  </si>
  <si>
    <t xml:space="preserve">	Lease Details  </t>
  </si>
  <si>
    <t xml:space="preserve">	Notifications </t>
  </si>
  <si>
    <t>	My Account</t>
  </si>
  <si>
    <t>•	Tenant will be able to View/Edit their account details.</t>
  </si>
  <si>
    <t xml:space="preserve">	Settings </t>
  </si>
  <si>
    <t>	Logout</t>
  </si>
  <si>
    <t>•	Tenant will be able to logout of the app, after which they will be redirected to the sign in screen.</t>
  </si>
  <si>
    <t>WebPanel Flow for Landlord</t>
  </si>
  <si>
    <t>•        Sign In
o        The Landlords will be able to login into the web app using the below details:
        Email ID
        Password
o        Forgot Password
        Clicking on this Landlord will be redirected to the Forgot Password screen where they will be required to enter the following details:-
•        Email ID (To receive the OTP for verification). 
•        OTP 
•        After the OTP is verified Landlords would be asked to mention below details in order to change the password:-
        New Password
        Confirm New Password</t>
  </si>
  <si>
    <t>	Home Screen</t>
  </si>
  <si>
    <t xml:space="preserve">•        Landlords will be able to view their different properties if they have added, otherwise will have an option to add new property.
•        Landlords will be able to view all the lease added by them.
•        Add New Lease
•        Total Leases created
•        Upcoming rent dates 
•        Leases ending this week.
•        Leases ending this month. </t>
  </si>
  <si>
    <t>	My Properties</t>
  </si>
  <si>
    <t>	My Lease</t>
  </si>
  <si>
    <t>	Reports</t>
  </si>
  <si>
    <t>•        Following kind of reports will appear on the web app:
•        Rent Received
•        Overdue Rent
•        Expenses by Property
•        Rent Forecast
**Landlords will be able to export the reports in pdf or xls format.</t>
  </si>
  <si>
    <t>	Subscription Plan</t>
  </si>
  <si>
    <t xml:space="preserve">•	It will be an annual subscription.
•	To create lease Landlords will be required to take subscription of the platform. 
•	Landlords can add up-to 10 lease after taking subscription.
</t>
  </si>
  <si>
    <t>	Payment Gateway</t>
  </si>
  <si>
    <t xml:space="preserve">•        3rd Party Payment gateway be required for the same.
•        Payment method will be Credit/Debit Cards. </t>
  </si>
  <si>
    <t xml:space="preserve">	Notification </t>
  </si>
  <si>
    <t>•	Landlords will be able to log out from the Web App, after which they will be redirected to the sign in page.</t>
  </si>
  <si>
    <t>Admin Flow</t>
  </si>
  <si>
    <t>	Sign In</t>
  </si>
  <si>
    <t xml:space="preserve">•	Admin will be able to sign to the web panel with the help of Email ID and Password.
•	In case admin forgets the password they can recover it using their email ID. 
</t>
  </si>
  <si>
    <t>	Dashboard</t>
  </si>
  <si>
    <t>	Tenants Management</t>
  </si>
  <si>
    <t>        Landlord Management</t>
  </si>
  <si>
    <t>•	Admin will be able to manage the Landlords from the backend.
•	Admin will be able search/filter the Landlords profile from the backend.
•	Admin will be able to see a list of Landlords in Grid/Tabular format.
•	Admin will be able to see the detailed view of the Landlords.
•	Admin will be able to (Add/Edit/Delete) the Landlords.
•	Admin will be able to verify the documents uploaded by the Landlords.
•	Admin will be able to activate/deactivate the account of the Landlords from the backend.</t>
  </si>
  <si>
    <t>	Property Management</t>
  </si>
  <si>
    <t>	Lease Management</t>
  </si>
  <si>
    <t>	Subscription Management</t>
  </si>
  <si>
    <t>•	Admin will be able to manage the subscriptions related the Landlords.</t>
  </si>
  <si>
    <t>	Transaction Management</t>
  </si>
  <si>
    <t>	Content Management</t>
  </si>
  <si>
    <t xml:space="preserve">•	Admin will be able to generate and manage the Content from the backend.
•	Admin will be able to manage the static content from the panel.
</t>
  </si>
  <si>
    <t>	Change Password</t>
  </si>
  <si>
    <t>•	Admin will be able to change their password.</t>
  </si>
  <si>
    <t>Dynamic Notification/Reminder Management</t>
  </si>
  <si>
    <t>•	Admin will be able manage (Add/edit/remove) the notification and reminder based on the geography (province).</t>
  </si>
  <si>
    <t>	Push Notification Management</t>
  </si>
  <si>
    <t xml:space="preserve">	Logout </t>
  </si>
  <si>
    <t>•	Admin will be able logout from the web app, after logout admin will be redirected to the login page.</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</si>
  <si>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</si>
  <si>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</si>
  <si>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</si>
  <si>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</si>
  <si>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</si>
  <si>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</si>
  <si>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</si>
  <si>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</si>
  <si>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</si>
  <si>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</si>
  <si>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</si>
  <si>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</si>
  <si>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</si>
  <si>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</si>
  <si>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</si>
  <si>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</si>
  <si>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</si>
  <si>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</si>
  <si>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	Admin will be able to manage the Tenants from the backend.
•	Admin will be able search/filter the Tenants profile from the backend.
•	Admin will be able to see a list of Tenants in Grid/Tabular format.
•	Admin will be able to see the detailed view of the Tenants.
•	Admin will be able to (Add/Edit/Delete) the Tenants.
•	Admin will be able to activate/deactivate the account of the Tenants from the backend.</t>
  </si>
  <si>
    <t>•	Admin will be able to see all the transactions done for purchasing the subscription plan.
•	Sort
•	Admin can sort the transactions based on
	From-To(Date)
	   OR
	Today
	This Week
	This Month
	This Year</t>
  </si>
  <si>
    <t>•	Admin will be able to manage the push notification from the backend.
•	Admin will be able to send geography based notice and alerts to tenant and Landlords. 
•	Admin will be able to send the notifications to the tenants and Landlords</t>
  </si>
  <si>
    <t>•	Top Bar
o	App Icon
o	Notification Icon
•	Body
o	Tenant can see all the lease here.
o	Next date for rent.
o	Lease ending date
•	Bottom Bar
o	Home
o	My Lease
o	My Account</t>
  </si>
  <si>
    <t>o        The Tenant will be able to sign up/sign in into the platform with social media accounts more specifically with Google and Meta(Facebook). For the same they will be asked to provide their consent and agree to the “Privacy Policy and T&amp;C of use” of Google and Meta(Facebook) respectively.</t>
  </si>
  <si>
    <t>Client needs a platform where landlords can create and manage their leases and tenants can view their active lease. Landlord should have option to create the leases individually or upload in bulk with all the details as per the form. Admin shall have option to manage the platform from backend.</t>
  </si>
  <si>
    <t>Rahul Sharma</t>
  </si>
  <si>
    <t xml:space="preserve">Bob Allahham </t>
  </si>
  <si>
    <t xml:space="preserve"> Lease Management Platform</t>
  </si>
  <si>
    <r>
      <t xml:space="preserve">Mobile App Development
</t>
    </r>
    <r>
      <rPr>
        <i/>
        <sz val="12"/>
        <color rgb="FF000000"/>
        <rFont val="Calibri"/>
        <family val="2"/>
      </rPr>
      <t>(in days)</t>
    </r>
  </si>
  <si>
    <r>
      <t xml:space="preserve">API
(Node js / PHP (Laravel)
</t>
    </r>
    <r>
      <rPr>
        <i/>
        <sz val="12"/>
        <color rgb="FF000000"/>
        <rFont val="Calibri"/>
        <family val="2"/>
      </rPr>
      <t>(in days)</t>
    </r>
  </si>
  <si>
    <r>
      <t xml:space="preserve">API
(JAVA)
</t>
    </r>
    <r>
      <rPr>
        <i/>
        <sz val="12"/>
        <color rgb="FF000000"/>
        <rFont val="Calibri"/>
        <family val="2"/>
      </rPr>
      <t>(in days)</t>
    </r>
  </si>
  <si>
    <r>
      <t xml:space="preserve">o        The Tenant will be able to login into the application using the below details:
</t>
    </r>
    <r>
      <rPr>
        <sz val="12"/>
        <color rgb="FF4A86E8"/>
        <rFont val="Calibri"/>
        <family val="2"/>
      </rPr>
      <t>        Full Name</t>
    </r>
    <r>
      <rPr>
        <sz val="12"/>
        <color theme="1"/>
        <rFont val="Calibri"/>
        <family val="2"/>
      </rPr>
      <t xml:space="preserve"> 
        E-mail ID 
        Mobile Number
</t>
    </r>
    <r>
      <rPr>
        <sz val="12"/>
        <color rgb="FF4A86E8"/>
        <rFont val="Calibri"/>
        <family val="2"/>
      </rPr>
      <t xml:space="preserve">•        Email ID </t>
    </r>
    <r>
      <rPr>
        <sz val="12"/>
        <color theme="1"/>
        <rFont val="Calibri"/>
        <family val="2"/>
      </rPr>
      <t>will be verified with the help of OTP
        Create Password
        Confirm Password</t>
    </r>
  </si>
  <si>
    <r>
      <t xml:space="preserve">•        Lease details will appear with the following details: 
o        Lease ID 
o        Landlords/s Name
o        Property Details
o        Rules and Regulations
o        Rent Amount
</t>
    </r>
    <r>
      <rPr>
        <sz val="12"/>
        <color rgb="FF4A86E8"/>
        <rFont val="Calibri"/>
        <family val="2"/>
      </rPr>
      <t>o        TMI (Tax, Maintenance and Insurance)
o        Other Expenses</t>
    </r>
    <r>
      <rPr>
        <sz val="12"/>
        <color theme="1"/>
        <rFont val="Calibri"/>
        <family val="2"/>
      </rPr>
      <t xml:space="preserve">
o        Next date for rent
o        Lease ending on
o        Signatures of Tenant (Tenants will have option to upload their signature image here)
o        Signatures of Landlords
</t>
    </r>
    <r>
      <rPr>
        <sz val="12"/>
        <color rgb="FF4A86E8"/>
        <rFont val="Calibri"/>
        <family val="2"/>
      </rPr>
      <t>o        Reminder for payment 
        A message for Rent reminder will appear on every lease detail page, with YES/NO option. 
        On-click of YES a notification will be sent to the landlord with the following details
•        Message - Rent Received
•        Tenant Name 
•        Confirm (Button).  
o        Tenants can rename their lease title as per their convenience for reference.</t>
    </r>
  </si>
  <si>
    <r>
      <t xml:space="preserve">•        Tenant will receive push and in app notifications for 
o        Changes made in the lease by Landlords.
o        Reminder for upcoming rent date, 
o        Reminder for Lease ending date,
o        Notice from the Landlords.
o        Updates or announcement from the admin.
</t>
    </r>
    <r>
      <rPr>
        <sz val="12"/>
        <color rgb="FF4A86E8"/>
        <rFont val="Calibri"/>
        <family val="2"/>
      </rPr>
      <t>o        Users will receive notifications over email and SMS also</t>
    </r>
  </si>
  <si>
    <r>
      <t xml:space="preserve">•        Following details will appear in settings:
o        Change Password
</t>
    </r>
    <r>
      <rPr>
        <sz val="12"/>
        <color rgb="FF4A86E8"/>
        <rFont val="Calibri"/>
        <family val="2"/>
      </rPr>
      <t>o        Notification Preferences
o        Reminder Preference
        Daily
        Once a Week
        Once a Month</t>
    </r>
    <r>
      <rPr>
        <sz val="12"/>
        <color rgb="FF000000"/>
        <rFont val="Calibri"/>
        <family val="2"/>
      </rPr>
      <t xml:space="preserve">
o        Static Content
        FAQ
        Privacy Policy
        Terms &amp; Conditions
        About Us</t>
    </r>
  </si>
  <si>
    <r>
      <t xml:space="preserve">WebPanel Development
(Node.js/PHP(Laravel)
</t>
    </r>
    <r>
      <rPr>
        <i/>
        <sz val="13"/>
        <color rgb="FF000000"/>
        <rFont val="Calibri"/>
        <family val="2"/>
      </rPr>
      <t>(in days)</t>
    </r>
  </si>
  <si>
    <r>
      <t xml:space="preserve">WebPanel Development
(JAVA)
</t>
    </r>
    <r>
      <rPr>
        <i/>
        <sz val="13"/>
        <color rgb="FF000000"/>
        <rFont val="Calibri"/>
        <family val="2"/>
      </rPr>
      <t>(in days)</t>
    </r>
  </si>
  <si>
    <r>
      <t xml:space="preserve">o        The Landlords will be able to login into the application using the below details:
</t>
    </r>
    <r>
      <rPr>
        <sz val="11"/>
        <color rgb="FF4A86E8"/>
        <rFont val="Calibri"/>
        <family val="2"/>
      </rPr>
      <t xml:space="preserve">        Full Name
</t>
    </r>
    <r>
      <rPr>
        <sz val="11"/>
        <color theme="1"/>
        <rFont val="Calibri"/>
        <family val="2"/>
      </rPr>
      <t>        E-mail ID 
•        E-mail ID will be verified with the help of OTP
        Mobile Number
        Create Password
        Confirm Password</t>
    </r>
  </si>
  <si>
    <r>
      <t xml:space="preserve">•        Landlords will be able to manage their property details from here.
•        Landlords will have option to (add/edit/remove) the properties.
</t>
    </r>
    <r>
      <rPr>
        <sz val="11"/>
        <color rgb="FF4A86E8"/>
        <rFont val="Calibri"/>
        <family val="2"/>
      </rPr>
      <t>•        While adding the property landlord will select the type of property for managing the hierarchy
o        Like: Parent property, rentable unit, and non-rental property.</t>
    </r>
    <r>
      <rPr>
        <sz val="11"/>
        <color theme="1"/>
        <rFont val="Calibri"/>
        <family val="2"/>
      </rPr>
      <t xml:space="preserve">
•        For every property there will be an Unique ID</t>
    </r>
  </si>
  <si>
    <r>
      <t xml:space="preserve">•        Landlords will be able to manage their lease for all the properties.
•        Add New Lease
o        For addition of lease, landlord will have to fill the form of 14 pages.
</t>
    </r>
    <r>
      <rPr>
        <sz val="11"/>
        <color rgb="FF4A86E8"/>
        <rFont val="Calibri"/>
        <family val="2"/>
      </rPr>
      <t xml:space="preserve">o        Landlords can add other expenses for the lease like: 
        TMI (Tax, Maintenance and Insurance)
        Other Expenses
</t>
    </r>
    <r>
      <rPr>
        <sz val="11"/>
        <color rgb="FF000000"/>
        <rFont val="Calibri"/>
        <family val="2"/>
      </rPr>
      <t xml:space="preserve">o        Validation of the form needs to be done.
o       </t>
    </r>
    <r>
      <rPr>
        <sz val="11"/>
        <color theme="1"/>
        <rFont val="Calibri"/>
        <family val="2"/>
      </rPr>
      <t xml:space="preserve"> For every lease there will be an Unique ID</t>
    </r>
    <r>
      <rPr>
        <sz val="11"/>
        <color rgb="FF4A86E8"/>
        <rFont val="Calibri"/>
        <family val="2"/>
      </rPr>
      <t xml:space="preserve">
•        Add New Lease (Bulk Upload)
o        Landlords can upload lease in Bulk.
There will be a particular format</t>
    </r>
    <r>
      <rPr>
        <sz val="11"/>
        <color rgb="FF000000"/>
        <rFont val="Calibri"/>
        <family val="2"/>
      </rPr>
      <t xml:space="preserve">
•        My Lease
o        Landlords will have option to (Edit/Remove) the lease from here.
o        Send notice to tenant.
o        For every update in the lease, a notification will be sent to the tenants and admin.</t>
    </r>
    <r>
      <rPr>
        <strike/>
        <sz val="11"/>
        <color rgb="FF000000"/>
        <rFont val="Calibri"/>
        <family val="2"/>
      </rPr>
      <t xml:space="preserve">
</t>
    </r>
    <r>
      <rPr>
        <sz val="11"/>
        <color rgb="FF4A86E8"/>
        <rFont val="Calibri"/>
        <family val="2"/>
      </rPr>
      <t xml:space="preserve">
o        Rent Payment Confirmation
        Confirmation will appear with the following details: 
•        Message - Rent Received
•        Tenant Name 
•        Close (Button)
•        Confirm (Button).  
•        This confirmation will appear 
o        Send Notification/Reminders
        System will provide different kind of notice and reminders for different province to the landlords.
o        Renew a Lease
        Landlords will have option to renew the lease
</t>
    </r>
    <r>
      <rPr>
        <sz val="11"/>
        <color theme="4"/>
        <rFont val="Calibri"/>
        <family val="2"/>
      </rPr>
      <t>        The lease will open up in edit mode and landlords can change and save the details.</t>
    </r>
  </si>
  <si>
    <r>
      <t>•        Landlords will receive the notification for the following:
o        When the admin approves the document
o        When the admin Accepts or declines the request of new Lease.</t>
    </r>
    <r>
      <rPr>
        <strike/>
        <sz val="11"/>
        <color rgb="FF000000"/>
        <rFont val="Calibri"/>
        <family val="2"/>
      </rPr>
      <t xml:space="preserve">
</t>
    </r>
    <r>
      <rPr>
        <sz val="11"/>
        <color rgb="FF000000"/>
        <rFont val="Calibri"/>
        <family val="2"/>
      </rPr>
      <t>o        Admin Notification.</t>
    </r>
  </si>
  <si>
    <r>
      <t xml:space="preserve">•        Profile: - Landlords will be able to view/edit their name, contact details, change password, Delete account.
o        History: Landlords will be able to view the properties listing 
</t>
    </r>
    <r>
      <rPr>
        <sz val="11"/>
        <color rgb="FF4A86E8"/>
        <rFont val="Calibri"/>
        <family val="2"/>
      </rPr>
      <t>o        Notification Preferences 
o        Reminder Preference
        Daily
        Once a Week
        Once a Month</t>
    </r>
    <r>
      <rPr>
        <sz val="11"/>
        <color rgb="FF000000"/>
        <rFont val="Calibri"/>
        <family val="2"/>
      </rPr>
      <t xml:space="preserve">
o        Static Content
        FAQ
        About us.
        Privacy policy
        Contact us </t>
    </r>
  </si>
  <si>
    <r>
      <t xml:space="preserve">Admin Development
(Node.js/PHP(Laravel)
</t>
    </r>
    <r>
      <rPr>
        <i/>
        <sz val="13"/>
        <color rgb="FF000000"/>
        <rFont val="Calibri"/>
        <family val="2"/>
      </rPr>
      <t>(in days)</t>
    </r>
  </si>
  <si>
    <r>
      <t xml:space="preserve">Admin Development
(JAVA)
</t>
    </r>
    <r>
      <rPr>
        <i/>
        <sz val="13"/>
        <color rgb="FF000000"/>
        <rFont val="Calibri"/>
        <family val="2"/>
      </rPr>
      <t>(in days)</t>
    </r>
  </si>
  <si>
    <r>
      <t xml:space="preserve">•        Following details will appear on the dashboard:-
        Total Tenants over the Platform
</t>
    </r>
    <r>
      <rPr>
        <sz val="12"/>
        <color rgb="FF4A86E8"/>
        <rFont val="Calibri"/>
        <family val="2"/>
      </rPr>
      <t xml:space="preserve">        Total Landlords over the Platform
</t>
    </r>
    <r>
      <rPr>
        <sz val="12"/>
        <color rgb="FF000000"/>
        <rFont val="Calibri"/>
        <family val="2"/>
      </rPr>
      <t>        Total Subscriptions Purchased
        Total Lease Created
        Total Revenue Generated
•        Sort
•        Admin will have option to sort the dashboard based on:-
        From-To(date)
           OR
        Today
        This Week
        This Month
        This Year
**Dashboard data will appear in form of counts, graphs and charts</t>
    </r>
  </si>
  <si>
    <r>
      <t xml:space="preserve">•        Admin will be able to manage the properties from the backend.
•        Admin will be able to (Delete) the properties.
</t>
    </r>
    <r>
      <rPr>
        <sz val="12"/>
        <color rgb="FF4A86E8"/>
        <rFont val="Calibri"/>
        <family val="2"/>
      </rPr>
      <t>•        There will be a grouping mechanism/hierarchy for the properties.
o        Like: Parent property, rentable unit, and non-rental property.</t>
    </r>
  </si>
  <si>
    <r>
      <t xml:space="preserve">•        Admin will be able to manage lease from the backend.
•        Admin will be able to delete the lease from backend.
</t>
    </r>
    <r>
      <rPr>
        <sz val="12"/>
        <color rgb="FF4A86E8"/>
        <rFont val="Calibri"/>
        <family val="2"/>
      </rPr>
      <t xml:space="preserve">•        Admin will be able to manage (add/edit/remove) the lease form data based on the geography (province). 
o        While landlord adds a new lease the form details will appear based on the selected province. </t>
    </r>
  </si>
  <si>
    <r>
      <t xml:space="preserve">•        Admin will be able to view reports for the following: -
        Total Tenants over the Platform
</t>
    </r>
    <r>
      <rPr>
        <sz val="12"/>
        <color rgb="FF4A86E8"/>
        <rFont val="Calibri"/>
        <family val="2"/>
      </rPr>
      <t xml:space="preserve">        Total Landlords over the Platform
</t>
    </r>
    <r>
      <rPr>
        <sz val="12"/>
        <color rgb="FF000000"/>
        <rFont val="Calibri"/>
        <family val="2"/>
      </rPr>
      <t>        Total Subscriptions Purchased
        Total Lease Created
        Total Revenue Generated
•        Sort
•        Admin will be able to sort the reports based on: - 
        From-To(Date)
           OR
        Today
        This Week
        This Month
        This Year
**Admin will be able to export the report in pdf for xls format.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</si>
</sst>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7">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sz val="11"/>
      <color rgb="FF4A86E8"/>
      <name val="Calibri"/>
      <scheme val="minor"/>
    </font>
    <font>
      <b/>
      <sz val="12"/>
      <color theme="1"/>
      <name val="Calibri"/>
    </font>
    <font>
      <b/>
      <sz val="11"/>
      <color theme="1"/>
      <name val="Calibri"/>
    </font>
    <font>
      <sz val="12"/>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sz val="12"/>
      <color rgb="FF000000"/>
      <name val="Calibri"/>
      <family val="2"/>
    </font>
    <font>
      <sz val="11"/>
      <color theme="1"/>
      <name val="Calibri"/>
      <family val="2"/>
    </font>
    <font>
      <b/>
      <i/>
      <sz val="12"/>
      <color rgb="FF000000"/>
      <name val="Calibri"/>
      <family val="2"/>
    </font>
    <font>
      <sz val="12"/>
      <name val="Calibri"/>
      <family val="2"/>
    </font>
    <font>
      <b/>
      <sz val="12"/>
      <color rgb="FF000000"/>
      <name val="Calibri"/>
      <family val="2"/>
    </font>
    <font>
      <i/>
      <sz val="12"/>
      <color rgb="FF000000"/>
      <name val="Calibri"/>
      <family val="2"/>
    </font>
    <font>
      <sz val="12"/>
      <color theme="1"/>
      <name val="Calibri"/>
      <family val="2"/>
    </font>
    <font>
      <sz val="12"/>
      <color rgb="FF4A86E8"/>
      <name val="Calibri"/>
      <family val="2"/>
    </font>
    <font>
      <b/>
      <sz val="12"/>
      <color rgb="FFFF0000"/>
      <name val="Calibri"/>
      <family val="2"/>
    </font>
    <font>
      <b/>
      <i/>
      <sz val="13"/>
      <color rgb="FF000000"/>
      <name val="Calibri"/>
      <family val="2"/>
    </font>
    <font>
      <sz val="11"/>
      <name val="Calibri"/>
      <family val="2"/>
    </font>
    <font>
      <i/>
      <sz val="13"/>
      <color rgb="FF000000"/>
      <name val="Calibri"/>
      <family val="2"/>
    </font>
    <font>
      <sz val="11"/>
      <color rgb="FF4A86E8"/>
      <name val="Calibri"/>
      <family val="2"/>
    </font>
    <font>
      <sz val="11"/>
      <color rgb="FF000000"/>
      <name val="Calibri"/>
      <family val="2"/>
    </font>
    <font>
      <strike/>
      <sz val="11"/>
      <color rgb="FF000000"/>
      <name val="Calibri"/>
      <family val="2"/>
    </font>
    <font>
      <sz val="11"/>
      <color theme="4"/>
      <name val="Calibri"/>
      <family val="2"/>
    </font>
    <font>
      <b/>
      <sz val="12"/>
      <color rgb="FF4A86E8"/>
      <name val="Calibri"/>
      <family val="2"/>
    </font>
    <font>
      <b/>
      <sz val="12"/>
      <color theme="1"/>
      <name val="Calibri"/>
      <family val="2"/>
    </font>
    <font>
      <b/>
      <sz val="12"/>
      <color rgb="FF434343"/>
      <name val="Calibri"/>
      <family val="2"/>
    </font>
  </fonts>
  <fills count="21">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BDD6EE"/>
        <bgColor rgb="FFBDD6EE"/>
      </patternFill>
    </fill>
    <fill>
      <patternFill patternType="solid">
        <fgColor rgb="FFFFD965"/>
        <bgColor rgb="FFFFD965"/>
      </patternFill>
    </fill>
    <fill>
      <patternFill patternType="solid">
        <fgColor rgb="FFF4B083"/>
        <bgColor rgb="FFF4B083"/>
      </patternFill>
    </fill>
  </fills>
  <borders count="42">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CCCCCC"/>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diagonal/>
    </border>
    <border>
      <left style="medium">
        <color indexed="64"/>
      </left>
      <right style="thin">
        <color rgb="FF000000"/>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62">
    <xf numFmtId="0" fontId="0" fillId="0" borderId="0" xfId="0" applyFont="1" applyAlignment="1"/>
    <xf numFmtId="0" fontId="5" fillId="0" borderId="0" xfId="0" applyFont="1"/>
    <xf numFmtId="0" fontId="5" fillId="0" borderId="0" xfId="0" applyFont="1" applyAlignment="1">
      <alignment vertical="top"/>
    </xf>
    <xf numFmtId="0" fontId="7" fillId="0" borderId="10" xfId="0" applyFont="1" applyBorder="1" applyAlignment="1">
      <alignment horizontal="center" wrapText="1"/>
    </xf>
    <xf numFmtId="0" fontId="1" fillId="2" borderId="13" xfId="0" applyFont="1" applyFill="1" applyBorder="1" applyAlignment="1">
      <alignment wrapText="1"/>
    </xf>
    <xf numFmtId="0" fontId="8" fillId="0" borderId="0" xfId="0" applyFont="1" applyAlignment="1">
      <alignment vertical="center"/>
    </xf>
    <xf numFmtId="0" fontId="8" fillId="0" borderId="0" xfId="0" applyFont="1"/>
    <xf numFmtId="0" fontId="8" fillId="0" borderId="14" xfId="0" applyFont="1" applyBorder="1"/>
    <xf numFmtId="0" fontId="5" fillId="2" borderId="14" xfId="0" applyFont="1" applyFill="1" applyBorder="1" applyAlignment="1">
      <alignment horizontal="center"/>
    </xf>
    <xf numFmtId="0" fontId="9" fillId="0" borderId="0" xfId="0" applyFont="1"/>
    <xf numFmtId="0" fontId="11" fillId="0" borderId="0" xfId="0" applyFont="1" applyAlignment="1">
      <alignment horizontal="center"/>
    </xf>
    <xf numFmtId="15" fontId="8" fillId="0" borderId="0" xfId="0" applyNumberFormat="1" applyFont="1"/>
    <xf numFmtId="0" fontId="10" fillId="9" borderId="10" xfId="0" applyFont="1" applyFill="1" applyBorder="1" applyAlignment="1">
      <alignment horizontal="center" vertical="center" wrapText="1"/>
    </xf>
    <xf numFmtId="0" fontId="10" fillId="10" borderId="10" xfId="0" applyFont="1" applyFill="1" applyBorder="1" applyAlignment="1">
      <alignment horizontal="center" vertical="center" wrapText="1"/>
    </xf>
    <xf numFmtId="164" fontId="8" fillId="0" borderId="0" xfId="0" applyNumberFormat="1" applyFont="1" applyAlignment="1">
      <alignment vertical="center"/>
    </xf>
    <xf numFmtId="15" fontId="12" fillId="11" borderId="10" xfId="0" applyNumberFormat="1" applyFont="1" applyFill="1" applyBorder="1" applyAlignment="1">
      <alignment horizontal="center" vertical="center"/>
    </xf>
    <xf numFmtId="15" fontId="12" fillId="0" borderId="10" xfId="0" applyNumberFormat="1" applyFont="1" applyBorder="1" applyAlignment="1">
      <alignment horizontal="center" vertical="center"/>
    </xf>
    <xf numFmtId="0" fontId="10" fillId="0" borderId="10" xfId="0" applyFont="1" applyBorder="1" applyAlignment="1">
      <alignment horizontal="center" vertical="center" wrapText="1"/>
    </xf>
    <xf numFmtId="0" fontId="12" fillId="0" borderId="10" xfId="0" applyFont="1" applyBorder="1" applyAlignment="1">
      <alignment horizontal="center" vertical="center"/>
    </xf>
    <xf numFmtId="165" fontId="8" fillId="0" borderId="0" xfId="0" applyNumberFormat="1" applyFont="1"/>
    <xf numFmtId="0" fontId="13" fillId="12" borderId="10" xfId="0" applyFont="1" applyFill="1" applyBorder="1" applyAlignment="1">
      <alignment horizontal="center" vertical="center"/>
    </xf>
    <xf numFmtId="0" fontId="14" fillId="12" borderId="10" xfId="0" applyFont="1" applyFill="1" applyBorder="1" applyAlignment="1">
      <alignment vertical="center"/>
    </xf>
    <xf numFmtId="0" fontId="10" fillId="13" borderId="10" xfId="0" applyFont="1" applyFill="1" applyBorder="1" applyAlignment="1">
      <alignment horizontal="center" vertical="center"/>
    </xf>
    <xf numFmtId="0" fontId="15" fillId="8" borderId="10" xfId="0" applyFont="1" applyFill="1" applyBorder="1" applyAlignment="1">
      <alignment horizontal="center" vertical="center"/>
    </xf>
    <xf numFmtId="0" fontId="16" fillId="14" borderId="10" xfId="0" applyFont="1" applyFill="1" applyBorder="1" applyAlignment="1">
      <alignment vertical="center"/>
    </xf>
    <xf numFmtId="164" fontId="17" fillId="15" borderId="10" xfId="0" applyNumberFormat="1" applyFont="1" applyFill="1" applyBorder="1" applyAlignment="1">
      <alignment horizontal="center" vertical="center"/>
    </xf>
    <xf numFmtId="0" fontId="17" fillId="15" borderId="10" xfId="0" applyFont="1" applyFill="1" applyBorder="1" applyAlignment="1">
      <alignment horizontal="center" vertical="center"/>
    </xf>
    <xf numFmtId="0" fontId="16" fillId="16" borderId="10" xfId="0" applyFont="1" applyFill="1" applyBorder="1" applyAlignment="1">
      <alignment vertical="center"/>
    </xf>
    <xf numFmtId="164" fontId="17" fillId="16" borderId="10" xfId="0" applyNumberFormat="1" applyFont="1" applyFill="1" applyBorder="1" applyAlignment="1">
      <alignment horizontal="center" vertical="center"/>
    </xf>
    <xf numFmtId="0" fontId="17" fillId="16" borderId="10" xfId="0" applyFont="1" applyFill="1" applyBorder="1" applyAlignment="1">
      <alignment horizontal="center" vertical="center"/>
    </xf>
    <xf numFmtId="0" fontId="17" fillId="11" borderId="10" xfId="0" applyFont="1" applyFill="1" applyBorder="1" applyAlignment="1">
      <alignment horizontal="center" vertical="center"/>
    </xf>
    <xf numFmtId="0" fontId="17" fillId="17" borderId="10" xfId="0" applyFont="1" applyFill="1" applyBorder="1" applyAlignment="1">
      <alignment horizontal="center" vertical="center"/>
    </xf>
    <xf numFmtId="0" fontId="16" fillId="3" borderId="10" xfId="0" applyFont="1" applyFill="1" applyBorder="1" applyAlignment="1">
      <alignment vertical="center"/>
    </xf>
    <xf numFmtId="164" fontId="17" fillId="17" borderId="10" xfId="0" applyNumberFormat="1" applyFont="1" applyFill="1" applyBorder="1" applyAlignment="1">
      <alignment horizontal="center" vertical="center"/>
    </xf>
    <xf numFmtId="0" fontId="16" fillId="18" borderId="10" xfId="0" applyFont="1" applyFill="1" applyBorder="1" applyAlignment="1">
      <alignment vertical="center"/>
    </xf>
    <xf numFmtId="164" fontId="17" fillId="18" borderId="10" xfId="0" applyNumberFormat="1" applyFont="1" applyFill="1" applyBorder="1" applyAlignment="1">
      <alignment horizontal="center" vertical="center"/>
    </xf>
    <xf numFmtId="0" fontId="17" fillId="18" borderId="10" xfId="0" applyFont="1" applyFill="1" applyBorder="1" applyAlignment="1">
      <alignment horizontal="center" vertical="center"/>
    </xf>
    <xf numFmtId="0" fontId="16" fillId="19" borderId="10" xfId="0" applyFont="1" applyFill="1" applyBorder="1" applyAlignment="1">
      <alignment vertical="center"/>
    </xf>
    <xf numFmtId="164" fontId="17" fillId="19" borderId="10" xfId="0" applyNumberFormat="1" applyFont="1" applyFill="1" applyBorder="1" applyAlignment="1">
      <alignment horizontal="center" vertical="center"/>
    </xf>
    <xf numFmtId="0" fontId="17" fillId="19" borderId="10" xfId="0" applyFont="1" applyFill="1" applyBorder="1" applyAlignment="1">
      <alignment horizontal="center" vertical="center"/>
    </xf>
    <xf numFmtId="0" fontId="16" fillId="20" borderId="10" xfId="0" applyFont="1" applyFill="1" applyBorder="1" applyAlignment="1">
      <alignment vertical="center"/>
    </xf>
    <xf numFmtId="164" fontId="17" fillId="20" borderId="10" xfId="0" applyNumberFormat="1" applyFont="1" applyFill="1" applyBorder="1" applyAlignment="1">
      <alignment horizontal="center" vertical="center"/>
    </xf>
    <xf numFmtId="0" fontId="17" fillId="11" borderId="10" xfId="0" applyFont="1" applyFill="1" applyBorder="1" applyAlignment="1">
      <alignment horizontal="center" vertical="center"/>
    </xf>
    <xf numFmtId="0" fontId="17" fillId="20" borderId="10" xfId="0" applyFont="1" applyFill="1" applyBorder="1" applyAlignment="1">
      <alignment horizontal="center" vertical="center"/>
    </xf>
    <xf numFmtId="0" fontId="1" fillId="2" borderId="1" xfId="0" applyFont="1" applyFill="1" applyBorder="1" applyAlignment="1">
      <alignment wrapText="1"/>
    </xf>
    <xf numFmtId="0" fontId="3" fillId="0" borderId="5" xfId="0" applyFont="1" applyBorder="1"/>
    <xf numFmtId="0" fontId="3" fillId="0" borderId="12" xfId="0" applyFont="1" applyBorder="1"/>
    <xf numFmtId="0" fontId="3" fillId="0" borderId="3" xfId="0" applyFont="1" applyBorder="1"/>
    <xf numFmtId="0" fontId="3" fillId="0" borderId="4" xfId="0" applyFont="1" applyBorder="1"/>
    <xf numFmtId="0" fontId="5" fillId="0" borderId="2" xfId="0" applyFont="1" applyBorder="1" applyAlignment="1">
      <alignment wrapText="1"/>
    </xf>
    <xf numFmtId="0" fontId="18" fillId="0" borderId="2" xfId="0" applyFont="1" applyBorder="1" applyAlignment="1">
      <alignment horizontal="left" vertical="center" wrapText="1"/>
    </xf>
    <xf numFmtId="0" fontId="5" fillId="2" borderId="15" xfId="0" applyFont="1" applyFill="1" applyBorder="1"/>
    <xf numFmtId="0" fontId="3" fillId="0" borderId="16" xfId="0" applyFont="1" applyBorder="1"/>
    <xf numFmtId="0" fontId="3" fillId="0" borderId="17" xfId="0" applyFont="1" applyBorder="1"/>
    <xf numFmtId="0" fontId="8" fillId="0" borderId="2" xfId="0" applyFont="1" applyBorder="1" applyAlignment="1">
      <alignment horizontal="left" vertical="center" wrapText="1"/>
    </xf>
    <xf numFmtId="0" fontId="3" fillId="0" borderId="6" xfId="0" applyFont="1" applyBorder="1"/>
    <xf numFmtId="0" fontId="3" fillId="0" borderId="8" xfId="0" applyFont="1" applyBorder="1"/>
    <xf numFmtId="0" fontId="3" fillId="0" borderId="9" xfId="0" applyFont="1" applyBorder="1"/>
    <xf numFmtId="0" fontId="5" fillId="0" borderId="2" xfId="0" applyFont="1" applyBorder="1" applyAlignment="1">
      <alignment horizontal="left" vertical="center" wrapText="1"/>
    </xf>
    <xf numFmtId="0" fontId="11" fillId="7" borderId="2" xfId="0" applyFont="1" applyFill="1" applyBorder="1" applyAlignment="1">
      <alignment horizontal="center"/>
    </xf>
    <xf numFmtId="0" fontId="7" fillId="8" borderId="2" xfId="0" applyFont="1" applyFill="1" applyBorder="1" applyAlignment="1">
      <alignment horizontal="center" vertical="center"/>
    </xf>
    <xf numFmtId="0" fontId="10" fillId="7" borderId="2" xfId="0" applyFont="1" applyFill="1" applyBorder="1" applyAlignment="1">
      <alignment horizontal="center" vertical="center"/>
    </xf>
    <xf numFmtId="0" fontId="3" fillId="0" borderId="22" xfId="0" applyFont="1" applyBorder="1"/>
    <xf numFmtId="0" fontId="4" fillId="0" borderId="21" xfId="0" applyFont="1" applyBorder="1" applyAlignment="1">
      <alignment wrapText="1"/>
    </xf>
    <xf numFmtId="0" fontId="6" fillId="2" borderId="21" xfId="0" applyFont="1" applyFill="1" applyBorder="1" applyAlignment="1">
      <alignment wrapText="1"/>
    </xf>
    <xf numFmtId="0" fontId="1" fillId="3" borderId="23" xfId="0" applyFont="1" applyFill="1" applyBorder="1" applyAlignment="1">
      <alignment vertical="center" wrapText="1"/>
    </xf>
    <xf numFmtId="0" fontId="3" fillId="0" borderId="24" xfId="0" applyFont="1" applyBorder="1"/>
    <xf numFmtId="0" fontId="3" fillId="0" borderId="25" xfId="0" applyFont="1" applyBorder="1"/>
    <xf numFmtId="0" fontId="3" fillId="0" borderId="26" xfId="0" applyFont="1" applyBorder="1"/>
    <xf numFmtId="0" fontId="1" fillId="4" borderId="21" xfId="0" applyFont="1" applyFill="1" applyBorder="1" applyAlignment="1">
      <alignment vertical="center" wrapText="1"/>
    </xf>
    <xf numFmtId="0" fontId="7" fillId="0" borderId="27" xfId="0" applyFont="1" applyBorder="1" applyAlignment="1">
      <alignment horizontal="center" vertical="center" wrapText="1"/>
    </xf>
    <xf numFmtId="0" fontId="7" fillId="0" borderId="28" xfId="0" applyFont="1" applyBorder="1" applyAlignment="1">
      <alignment horizontal="center" vertical="center" wrapText="1"/>
    </xf>
    <xf numFmtId="0" fontId="3" fillId="0" borderId="29" xfId="0" applyFont="1" applyBorder="1"/>
    <xf numFmtId="0" fontId="3" fillId="0" borderId="30" xfId="0" applyFont="1" applyBorder="1"/>
    <xf numFmtId="0" fontId="3" fillId="0" borderId="31" xfId="0" applyFont="1" applyBorder="1"/>
    <xf numFmtId="0" fontId="7" fillId="0" borderId="32" xfId="0" applyFont="1" applyBorder="1" applyAlignment="1">
      <alignment horizontal="center" wrapText="1"/>
    </xf>
    <xf numFmtId="0" fontId="5" fillId="0" borderId="33" xfId="0" applyFont="1" applyBorder="1" applyAlignment="1">
      <alignment wrapText="1"/>
    </xf>
    <xf numFmtId="0" fontId="3" fillId="0" borderId="34" xfId="0" applyFont="1" applyBorder="1"/>
    <xf numFmtId="0" fontId="3" fillId="0" borderId="35" xfId="0" applyFont="1" applyBorder="1"/>
    <xf numFmtId="0" fontId="21" fillId="0" borderId="3" xfId="0" applyFont="1" applyBorder="1"/>
    <xf numFmtId="0" fontId="21" fillId="0" borderId="4" xfId="0" applyFont="1" applyBorder="1"/>
    <xf numFmtId="0" fontId="22" fillId="3" borderId="10" xfId="0" applyFont="1" applyFill="1" applyBorder="1" applyAlignment="1">
      <alignment horizontal="center" vertical="center" wrapText="1"/>
    </xf>
    <xf numFmtId="0" fontId="20" fillId="6" borderId="10" xfId="0" applyFont="1" applyFill="1" applyBorder="1" applyAlignment="1">
      <alignment horizontal="center" vertical="center" wrapText="1"/>
    </xf>
    <xf numFmtId="0" fontId="20" fillId="6" borderId="10" xfId="0" applyFont="1" applyFill="1" applyBorder="1" applyAlignment="1">
      <alignment horizontal="center" vertical="center"/>
    </xf>
    <xf numFmtId="0" fontId="24" fillId="0" borderId="10" xfId="0" applyFont="1" applyBorder="1" applyAlignment="1">
      <alignment vertical="center"/>
    </xf>
    <xf numFmtId="0" fontId="22" fillId="0" borderId="10" xfId="0" applyFont="1" applyBorder="1" applyAlignment="1">
      <alignment horizontal="center" vertical="center" wrapText="1"/>
    </xf>
    <xf numFmtId="0" fontId="25" fillId="0" borderId="10" xfId="0" applyFont="1" applyBorder="1" applyAlignment="1">
      <alignment vertical="center"/>
    </xf>
    <xf numFmtId="0" fontId="18" fillId="0" borderId="9" xfId="0" applyFont="1" applyBorder="1" applyAlignment="1">
      <alignment vertical="center"/>
    </xf>
    <xf numFmtId="0" fontId="24" fillId="0" borderId="0" xfId="0" applyFont="1"/>
    <xf numFmtId="0" fontId="24" fillId="0" borderId="0" xfId="0" applyFont="1" applyAlignment="1">
      <alignment vertical="center"/>
    </xf>
    <xf numFmtId="0" fontId="24" fillId="0" borderId="0" xfId="0" applyFont="1" applyAlignment="1"/>
    <xf numFmtId="0" fontId="24" fillId="0" borderId="10" xfId="0" applyFont="1" applyBorder="1" applyAlignment="1">
      <alignment vertical="center" wrapText="1"/>
    </xf>
    <xf numFmtId="0" fontId="25" fillId="0" borderId="10" xfId="0" applyFont="1" applyBorder="1" applyAlignment="1">
      <alignment vertical="center" wrapText="1"/>
    </xf>
    <xf numFmtId="0" fontId="18" fillId="0" borderId="9" xfId="0" applyFont="1" applyBorder="1" applyAlignment="1">
      <alignment vertical="center" wrapText="1"/>
    </xf>
    <xf numFmtId="0" fontId="18" fillId="0" borderId="10" xfId="0" applyFont="1" applyBorder="1" applyAlignment="1">
      <alignment horizontal="center" vertical="center" wrapText="1"/>
    </xf>
    <xf numFmtId="0" fontId="24" fillId="0" borderId="0" xfId="0" applyFont="1" applyAlignment="1">
      <alignment horizontal="center" vertical="center"/>
    </xf>
    <xf numFmtId="0" fontId="20" fillId="5" borderId="18" xfId="0" applyFont="1" applyFill="1" applyBorder="1" applyAlignment="1">
      <alignment horizontal="center" vertical="center" wrapText="1"/>
    </xf>
    <xf numFmtId="0" fontId="21" fillId="0" borderId="19" xfId="0" applyFont="1" applyBorder="1"/>
    <xf numFmtId="0" fontId="21" fillId="0" borderId="20" xfId="0" applyFont="1" applyBorder="1"/>
    <xf numFmtId="0" fontId="22" fillId="3" borderId="21" xfId="0" applyFont="1" applyFill="1" applyBorder="1" applyAlignment="1">
      <alignment horizontal="center" vertical="center" wrapText="1"/>
    </xf>
    <xf numFmtId="0" fontId="22" fillId="3" borderId="36" xfId="0" applyFont="1" applyFill="1" applyBorder="1" applyAlignment="1">
      <alignment horizontal="center" vertical="center" wrapText="1"/>
    </xf>
    <xf numFmtId="0" fontId="20" fillId="6" borderId="27" xfId="0" applyFont="1" applyFill="1" applyBorder="1" applyAlignment="1">
      <alignment horizontal="center" vertical="center" wrapText="1"/>
    </xf>
    <xf numFmtId="0" fontId="20" fillId="6" borderId="36" xfId="0" applyFont="1" applyFill="1" applyBorder="1" applyAlignment="1">
      <alignment horizontal="center" vertical="center" wrapText="1"/>
    </xf>
    <xf numFmtId="0" fontId="24" fillId="0" borderId="27" xfId="0" applyFont="1" applyBorder="1" applyAlignment="1">
      <alignment vertical="center" wrapText="1"/>
    </xf>
    <xf numFmtId="0" fontId="22" fillId="0" borderId="36" xfId="0" applyFont="1" applyBorder="1" applyAlignment="1">
      <alignment horizontal="center" vertical="center" wrapText="1"/>
    </xf>
    <xf numFmtId="0" fontId="24" fillId="0" borderId="28" xfId="0" applyFont="1" applyBorder="1" applyAlignment="1">
      <alignment vertical="center" wrapText="1"/>
    </xf>
    <xf numFmtId="0" fontId="21" fillId="0" borderId="29" xfId="0" applyFont="1" applyBorder="1"/>
    <xf numFmtId="0" fontId="26" fillId="0" borderId="36" xfId="0" applyFont="1" applyBorder="1" applyAlignment="1">
      <alignment horizontal="center" vertical="center" wrapText="1"/>
    </xf>
    <xf numFmtId="0" fontId="21" fillId="0" borderId="30" xfId="0" applyFont="1" applyBorder="1"/>
    <xf numFmtId="0" fontId="18" fillId="0" borderId="30" xfId="0" applyFont="1" applyBorder="1" applyAlignment="1">
      <alignment vertical="center"/>
    </xf>
    <xf numFmtId="0" fontId="18" fillId="0" borderId="31" xfId="0" applyFont="1" applyBorder="1" applyAlignment="1">
      <alignment vertical="center"/>
    </xf>
    <xf numFmtId="0" fontId="18" fillId="0" borderId="37" xfId="0" applyFont="1" applyBorder="1" applyAlignment="1">
      <alignment vertical="center"/>
    </xf>
    <xf numFmtId="0" fontId="18" fillId="0" borderId="37" xfId="0" applyFont="1" applyBorder="1" applyAlignment="1">
      <alignment vertical="center" wrapText="1"/>
    </xf>
    <xf numFmtId="0" fontId="18" fillId="0" borderId="32" xfId="0" applyFont="1" applyBorder="1" applyAlignment="1">
      <alignment horizontal="center" vertical="center" wrapText="1"/>
    </xf>
    <xf numFmtId="0" fontId="22" fillId="0" borderId="38" xfId="0" applyFont="1" applyBorder="1" applyAlignment="1">
      <alignment horizontal="center" vertical="center" wrapText="1"/>
    </xf>
    <xf numFmtId="0" fontId="27" fillId="5" borderId="18" xfId="0" applyFont="1" applyFill="1" applyBorder="1" applyAlignment="1">
      <alignment horizontal="center" vertical="center" wrapText="1"/>
    </xf>
    <xf numFmtId="0" fontId="28" fillId="0" borderId="19" xfId="0" applyFont="1" applyBorder="1"/>
    <xf numFmtId="0" fontId="28" fillId="0" borderId="20" xfId="0" applyFont="1" applyBorder="1"/>
    <xf numFmtId="0" fontId="28" fillId="0" borderId="3" xfId="0" applyFont="1" applyBorder="1"/>
    <xf numFmtId="0" fontId="28" fillId="0" borderId="4" xfId="0" applyFont="1" applyBorder="1"/>
    <xf numFmtId="0" fontId="27" fillId="6" borderId="10" xfId="0" applyFont="1" applyFill="1" applyBorder="1" applyAlignment="1">
      <alignment horizontal="center" vertical="center" wrapText="1"/>
    </xf>
    <xf numFmtId="0" fontId="27" fillId="6" borderId="36" xfId="0" applyFont="1" applyFill="1" applyBorder="1" applyAlignment="1">
      <alignment horizontal="center" vertical="center" wrapText="1"/>
    </xf>
    <xf numFmtId="0" fontId="19" fillId="0" borderId="28" xfId="0" applyFont="1" applyBorder="1" applyAlignment="1">
      <alignment vertical="center" wrapText="1"/>
    </xf>
    <xf numFmtId="0" fontId="19" fillId="0" borderId="10" xfId="0" applyFont="1" applyBorder="1" applyAlignment="1">
      <alignment vertical="center"/>
    </xf>
    <xf numFmtId="0" fontId="19" fillId="0" borderId="10" xfId="0" applyFont="1" applyBorder="1" applyAlignment="1">
      <alignment vertical="center" wrapText="1"/>
    </xf>
    <xf numFmtId="0" fontId="28" fillId="0" borderId="30" xfId="0" applyFont="1" applyBorder="1"/>
    <xf numFmtId="0" fontId="19" fillId="0" borderId="27" xfId="0" applyFont="1" applyBorder="1" applyAlignment="1">
      <alignment vertical="center" wrapText="1"/>
    </xf>
    <xf numFmtId="0" fontId="31" fillId="0" borderId="30" xfId="0" applyFont="1" applyBorder="1" applyAlignment="1">
      <alignment vertical="center"/>
    </xf>
    <xf numFmtId="0" fontId="31" fillId="0" borderId="9" xfId="0" applyFont="1" applyBorder="1" applyAlignment="1">
      <alignment vertical="center"/>
    </xf>
    <xf numFmtId="0" fontId="31" fillId="0" borderId="9" xfId="0" applyFont="1" applyBorder="1" applyAlignment="1">
      <alignment vertical="center" wrapText="1"/>
    </xf>
    <xf numFmtId="0" fontId="30" fillId="0" borderId="30" xfId="0" applyFont="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34" fillId="0" borderId="10" xfId="0" applyFont="1" applyBorder="1" applyAlignment="1">
      <alignment horizontal="center" vertical="center" wrapText="1"/>
    </xf>
    <xf numFmtId="0" fontId="34" fillId="0" borderId="36" xfId="0" applyFont="1" applyBorder="1" applyAlignment="1">
      <alignment horizontal="center" vertical="center" wrapText="1"/>
    </xf>
    <xf numFmtId="0" fontId="31" fillId="0" borderId="31" xfId="0" applyFont="1" applyBorder="1" applyAlignment="1">
      <alignment vertical="center"/>
    </xf>
    <xf numFmtId="0" fontId="31" fillId="0" borderId="37" xfId="0" applyFont="1" applyBorder="1" applyAlignment="1">
      <alignment vertical="center"/>
    </xf>
    <xf numFmtId="0" fontId="31" fillId="0" borderId="37" xfId="0" applyFont="1" applyBorder="1" applyAlignment="1">
      <alignment vertical="center" wrapText="1"/>
    </xf>
    <xf numFmtId="0" fontId="22" fillId="0" borderId="32" xfId="0" applyFont="1" applyBorder="1" applyAlignment="1">
      <alignment horizontal="center" vertical="center" wrapText="1"/>
    </xf>
    <xf numFmtId="0" fontId="27" fillId="5" borderId="2" xfId="0" applyFont="1" applyFill="1" applyBorder="1" applyAlignment="1">
      <alignment horizontal="center" vertical="center" wrapText="1"/>
    </xf>
    <xf numFmtId="0" fontId="19" fillId="0" borderId="0" xfId="0" applyFont="1"/>
    <xf numFmtId="0" fontId="19" fillId="0" borderId="0" xfId="0" applyFont="1" applyAlignment="1"/>
    <xf numFmtId="0" fontId="35" fillId="3" borderId="2" xfId="0" applyFont="1" applyFill="1" applyBorder="1" applyAlignment="1">
      <alignment horizontal="center" vertical="center" wrapText="1"/>
    </xf>
    <xf numFmtId="0" fontId="19" fillId="0" borderId="0" xfId="0" applyFont="1" applyAlignment="1">
      <alignment vertical="center"/>
    </xf>
    <xf numFmtId="0" fontId="18" fillId="0" borderId="10" xfId="0" applyFont="1" applyBorder="1" applyAlignment="1">
      <alignment vertical="center" wrapText="1"/>
    </xf>
    <xf numFmtId="0" fontId="31" fillId="0" borderId="4" xfId="0" applyFont="1" applyBorder="1"/>
    <xf numFmtId="0" fontId="18" fillId="0" borderId="4" xfId="0" applyFont="1" applyBorder="1" applyAlignment="1">
      <alignment vertical="center" wrapText="1"/>
    </xf>
    <xf numFmtId="0" fontId="36" fillId="0" borderId="10" xfId="0" applyFont="1" applyBorder="1" applyAlignment="1">
      <alignment horizontal="center" vertical="center" wrapText="1"/>
    </xf>
    <xf numFmtId="0" fontId="18" fillId="0" borderId="11" xfId="0" applyFont="1" applyBorder="1" applyAlignment="1">
      <alignment vertical="center" wrapText="1"/>
    </xf>
    <xf numFmtId="0" fontId="31" fillId="0" borderId="9" xfId="0" applyFont="1" applyBorder="1"/>
    <xf numFmtId="0" fontId="31" fillId="0" borderId="11" xfId="0" applyFont="1" applyBorder="1" applyAlignment="1">
      <alignment vertical="center" wrapText="1"/>
    </xf>
    <xf numFmtId="0" fontId="30" fillId="0" borderId="11" xfId="0" applyFont="1" applyBorder="1" applyAlignment="1">
      <alignment vertical="center" wrapText="1"/>
    </xf>
    <xf numFmtId="0" fontId="30" fillId="0" borderId="9" xfId="0" applyFont="1" applyBorder="1"/>
    <xf numFmtId="0" fontId="25" fillId="0" borderId="9" xfId="0" applyFont="1" applyBorder="1" applyAlignment="1">
      <alignment vertical="center" wrapText="1"/>
    </xf>
    <xf numFmtId="0" fontId="30" fillId="0" borderId="0" xfId="0" applyFont="1"/>
    <xf numFmtId="0" fontId="19" fillId="0" borderId="0" xfId="0" applyFont="1" applyAlignment="1">
      <alignment vertical="center" wrapText="1"/>
    </xf>
    <xf numFmtId="0" fontId="19" fillId="0" borderId="0" xfId="0" applyFont="1" applyAlignment="1">
      <alignment horizontal="center"/>
    </xf>
    <xf numFmtId="0" fontId="4" fillId="0" borderId="25" xfId="0" applyFont="1" applyBorder="1" applyAlignment="1">
      <alignment vertical="top" wrapText="1"/>
    </xf>
    <xf numFmtId="0" fontId="5" fillId="0" borderId="7" xfId="0" applyFont="1" applyBorder="1" applyAlignment="1">
      <alignment wrapText="1"/>
    </xf>
    <xf numFmtId="0" fontId="2" fillId="2" borderId="39" xfId="0" applyFont="1" applyFill="1" applyBorder="1" applyAlignment="1">
      <alignment horizontal="center" vertical="top" wrapText="1"/>
    </xf>
    <xf numFmtId="0" fontId="3" fillId="0" borderId="40" xfId="0" applyFont="1" applyBorder="1"/>
    <xf numFmtId="0" fontId="3" fillId="0" borderId="4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Lease Management Platform</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cat>
            <c:strRef>
              <c:f>'Gantt_Chart Summary'!$B$8:$B$16</c:f>
              <c:strCache>
                <c:ptCount val="9"/>
                <c:pt idx="0">
                  <c:v>FSD Creation and Approval</c:v>
                </c:pt>
                <c:pt idx="1">
                  <c:v>UI/UX (Tenant)</c:v>
                </c:pt>
                <c:pt idx="2">
                  <c:v>UI/UX (Landlord)</c:v>
                </c:pt>
                <c:pt idx="3">
                  <c:v>Tenant_Mobile Application</c:v>
                </c:pt>
                <c:pt idx="4">
                  <c:v>Landlord_WebPanel</c:v>
                </c:pt>
                <c:pt idx="5">
                  <c:v>API+Admin</c:v>
                </c:pt>
                <c:pt idx="6">
                  <c:v>QA Testing</c:v>
                </c:pt>
                <c:pt idx="7">
                  <c:v>UAT Testing</c:v>
                </c:pt>
                <c:pt idx="8">
                  <c:v>GO-LIVE</c:v>
                </c:pt>
              </c:strCache>
            </c:strRef>
          </c:cat>
          <c:val>
            <c:numRef>
              <c:f>'Gantt_Chart Summary'!$C$8:$C$16</c:f>
              <c:numCache>
                <c:formatCode>[$-C09]dd/mmm/yy</c:formatCode>
                <c:ptCount val="9"/>
                <c:pt idx="0">
                  <c:v>45300</c:v>
                </c:pt>
                <c:pt idx="1">
                  <c:v>45301</c:v>
                </c:pt>
                <c:pt idx="2">
                  <c:v>45301</c:v>
                </c:pt>
                <c:pt idx="3">
                  <c:v>45317</c:v>
                </c:pt>
                <c:pt idx="4">
                  <c:v>45320</c:v>
                </c:pt>
                <c:pt idx="5">
                  <c:v>45317</c:v>
                </c:pt>
                <c:pt idx="6">
                  <c:v>45327</c:v>
                </c:pt>
                <c:pt idx="7">
                  <c:v>45348</c:v>
                </c:pt>
                <c:pt idx="8">
                  <c:v>45418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cat>
            <c:strRef>
              <c:f>'Gantt_Chart Summary'!$B$8:$B$16</c:f>
              <c:strCache>
                <c:ptCount val="9"/>
                <c:pt idx="0">
                  <c:v>FSD Creation and Approval</c:v>
                </c:pt>
                <c:pt idx="1">
                  <c:v>UI/UX (Tenant)</c:v>
                </c:pt>
                <c:pt idx="2">
                  <c:v>UI/UX (Landlord)</c:v>
                </c:pt>
                <c:pt idx="3">
                  <c:v>Tenant_Mobile Application</c:v>
                </c:pt>
                <c:pt idx="4">
                  <c:v>Landlord_WebPanel</c:v>
                </c:pt>
                <c:pt idx="5">
                  <c:v>API+Admin</c:v>
                </c:pt>
                <c:pt idx="6">
                  <c:v>QA Testing</c:v>
                </c:pt>
                <c:pt idx="7">
                  <c:v>UAT Testing</c:v>
                </c:pt>
                <c:pt idx="8">
                  <c:v>GO-LIVE</c:v>
                </c:pt>
              </c:strCache>
            </c:strRef>
          </c:cat>
          <c:val>
            <c:numRef>
              <c:f>'Gantt_Chart Summary'!$F$8:$F$16</c:f>
              <c:numCache>
                <c:formatCode>General</c:formatCode>
                <c:ptCount val="9"/>
                <c:pt idx="0">
                  <c:v>10</c:v>
                </c:pt>
                <c:pt idx="1">
                  <c:v>12</c:v>
                </c:pt>
                <c:pt idx="2">
                  <c:v>14</c:v>
                </c:pt>
                <c:pt idx="3">
                  <c:v>15</c:v>
                </c:pt>
                <c:pt idx="4">
                  <c:v>28</c:v>
                </c:pt>
                <c:pt idx="5">
                  <c:v>31</c:v>
                </c:pt>
                <c:pt idx="6">
                  <c:v>60</c:v>
                </c:pt>
                <c:pt idx="7">
                  <c:v>49</c:v>
                </c:pt>
                <c:pt idx="8">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126606600"/>
        <c:axId val="126602288"/>
      </c:barChart>
      <c:catAx>
        <c:axId val="126606600"/>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126602288"/>
        <c:crosses val="autoZero"/>
        <c:auto val="1"/>
        <c:lblAlgn val="ctr"/>
        <c:lblOffset val="100"/>
        <c:noMultiLvlLbl val="1"/>
      </c:catAx>
      <c:valAx>
        <c:axId val="126602288"/>
        <c:scaling>
          <c:orientation val="minMax"/>
          <c:min val="45292"/>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c:spPr>
        <c:txPr>
          <a:bodyPr rot="0"/>
          <a:lstStyle/>
          <a:p>
            <a:pPr lvl="0">
              <a:defRPr sz="900" b="0" i="0">
                <a:solidFill>
                  <a:srgbClr val="000000"/>
                </a:solidFill>
                <a:latin typeface="+mn-lt"/>
              </a:defRPr>
            </a:pPr>
            <a:endParaRPr lang="en-US"/>
          </a:p>
        </c:txPr>
        <c:crossAx val="126606600"/>
        <c:crosses val="max"/>
        <c:crossBetween val="between"/>
      </c:valAx>
    </c:plotArea>
    <c:legend>
      <c:legendPos val="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6</xdr:row>
      <xdr:rowOff>0</xdr:rowOff>
    </xdr:from>
    <xdr:ext cx="13620750" cy="4800600"/>
    <xdr:graphicFrame macro="">
      <xdr:nvGraphicFramePr>
        <xdr:cNvPr id="2031035337"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8"/>
  <sheetViews>
    <sheetView tabSelected="1" workbookViewId="0">
      <selection activeCell="B3" sqref="B3:D3"/>
    </sheetView>
  </sheetViews>
  <sheetFormatPr defaultColWidth="14.42578125" defaultRowHeight="15" customHeight="1"/>
  <cols>
    <col min="2" max="2" width="22.7109375" customWidth="1"/>
    <col min="3" max="3" width="19.42578125" customWidth="1"/>
    <col min="4" max="4" width="63.140625" customWidth="1"/>
    <col min="8" max="8" width="4.42578125" customWidth="1"/>
    <col min="10" max="24" width="8.7109375" customWidth="1"/>
  </cols>
  <sheetData>
    <row r="1" spans="1:24" ht="50.25" customHeight="1" thickBot="1">
      <c r="A1" s="44"/>
      <c r="B1" s="159" t="s">
        <v>0</v>
      </c>
      <c r="C1" s="160"/>
      <c r="D1" s="160"/>
      <c r="E1" s="160"/>
      <c r="F1" s="160"/>
      <c r="G1" s="160"/>
      <c r="H1" s="161"/>
    </row>
    <row r="2" spans="1:24" ht="20.25" customHeight="1">
      <c r="A2" s="45"/>
      <c r="B2" s="157" t="s">
        <v>1</v>
      </c>
      <c r="C2" s="56"/>
      <c r="D2" s="57"/>
      <c r="E2" s="158" t="s">
        <v>108</v>
      </c>
      <c r="F2" s="56"/>
      <c r="G2" s="56"/>
      <c r="H2" s="68"/>
      <c r="I2" s="1"/>
      <c r="J2" s="1"/>
      <c r="K2" s="1"/>
      <c r="L2" s="1"/>
      <c r="M2" s="1"/>
      <c r="N2" s="1"/>
      <c r="O2" s="1"/>
      <c r="P2" s="1"/>
      <c r="Q2" s="1"/>
      <c r="R2" s="1"/>
      <c r="S2" s="1"/>
      <c r="T2" s="1"/>
      <c r="U2" s="1"/>
      <c r="V2" s="1"/>
    </row>
    <row r="3" spans="1:24" ht="15.75">
      <c r="A3" s="45"/>
      <c r="B3" s="63" t="s">
        <v>2</v>
      </c>
      <c r="C3" s="47"/>
      <c r="D3" s="48"/>
      <c r="E3" s="49" t="s">
        <v>106</v>
      </c>
      <c r="F3" s="47"/>
      <c r="G3" s="47"/>
      <c r="H3" s="62"/>
      <c r="I3" s="1"/>
      <c r="J3" s="1"/>
      <c r="K3" s="1"/>
      <c r="L3" s="1"/>
      <c r="M3" s="1"/>
      <c r="N3" s="1"/>
      <c r="O3" s="1"/>
      <c r="P3" s="1"/>
      <c r="Q3" s="1"/>
      <c r="R3" s="1"/>
      <c r="S3" s="1"/>
      <c r="T3" s="1"/>
      <c r="U3" s="1"/>
      <c r="V3" s="1"/>
    </row>
    <row r="4" spans="1:24" ht="15.75">
      <c r="A4" s="45"/>
      <c r="B4" s="63" t="s">
        <v>3</v>
      </c>
      <c r="C4" s="47"/>
      <c r="D4" s="48"/>
      <c r="E4" s="49" t="s">
        <v>107</v>
      </c>
      <c r="F4" s="47"/>
      <c r="G4" s="47"/>
      <c r="H4" s="62"/>
      <c r="I4" s="1"/>
      <c r="J4" s="1"/>
      <c r="K4" s="1"/>
      <c r="L4" s="1"/>
      <c r="M4" s="1"/>
      <c r="N4" s="1"/>
      <c r="O4" s="1"/>
      <c r="P4" s="1"/>
      <c r="Q4" s="1"/>
      <c r="R4" s="1"/>
      <c r="S4" s="1"/>
      <c r="T4" s="1"/>
      <c r="U4" s="1"/>
      <c r="V4" s="1"/>
    </row>
    <row r="5" spans="1:24" ht="15.75">
      <c r="A5" s="45"/>
      <c r="B5" s="64" t="s">
        <v>4</v>
      </c>
      <c r="C5" s="47"/>
      <c r="D5" s="47"/>
      <c r="E5" s="47"/>
      <c r="F5" s="47"/>
      <c r="G5" s="47"/>
      <c r="H5" s="62"/>
      <c r="I5" s="1"/>
      <c r="J5" s="1"/>
      <c r="K5" s="1"/>
      <c r="L5" s="1"/>
      <c r="M5" s="1"/>
      <c r="N5" s="1"/>
      <c r="O5" s="1"/>
      <c r="P5" s="1"/>
      <c r="Q5" s="1"/>
      <c r="R5" s="1"/>
      <c r="S5" s="1"/>
      <c r="T5" s="1"/>
      <c r="U5" s="1"/>
      <c r="V5" s="1"/>
    </row>
    <row r="6" spans="1:24" ht="15.75">
      <c r="A6" s="45"/>
      <c r="B6" s="65"/>
      <c r="C6" s="55"/>
      <c r="D6" s="55"/>
      <c r="E6" s="55"/>
      <c r="F6" s="55"/>
      <c r="G6" s="55"/>
      <c r="H6" s="66"/>
      <c r="I6" s="1"/>
      <c r="J6" s="1"/>
      <c r="K6" s="1"/>
      <c r="L6" s="1"/>
      <c r="M6" s="1"/>
      <c r="N6" s="1"/>
      <c r="O6" s="1"/>
      <c r="P6" s="1"/>
      <c r="Q6" s="1"/>
      <c r="R6" s="1"/>
      <c r="S6" s="1"/>
      <c r="T6" s="1"/>
      <c r="U6" s="1"/>
      <c r="V6" s="1"/>
    </row>
    <row r="7" spans="1:24">
      <c r="A7" s="45"/>
      <c r="B7" s="67"/>
      <c r="C7" s="56"/>
      <c r="D7" s="56"/>
      <c r="E7" s="56"/>
      <c r="F7" s="56"/>
      <c r="G7" s="56"/>
      <c r="H7" s="68"/>
    </row>
    <row r="8" spans="1:24">
      <c r="A8" s="45"/>
      <c r="B8" s="69"/>
      <c r="C8" s="47"/>
      <c r="D8" s="47"/>
      <c r="E8" s="47"/>
      <c r="F8" s="47"/>
      <c r="G8" s="47"/>
      <c r="H8" s="62"/>
    </row>
    <row r="9" spans="1:24" ht="30.75" customHeight="1">
      <c r="A9" s="45"/>
      <c r="B9" s="70" t="s">
        <v>5</v>
      </c>
      <c r="C9" s="58" t="s">
        <v>6</v>
      </c>
      <c r="D9" s="47"/>
      <c r="E9" s="47"/>
      <c r="F9" s="47"/>
      <c r="G9" s="47"/>
      <c r="H9" s="62"/>
      <c r="I9" s="2"/>
      <c r="J9" s="2"/>
      <c r="K9" s="2"/>
      <c r="L9" s="2"/>
      <c r="M9" s="2"/>
      <c r="N9" s="2"/>
      <c r="O9" s="2"/>
      <c r="P9" s="2"/>
      <c r="Q9" s="2"/>
      <c r="R9" s="2"/>
      <c r="S9" s="2"/>
      <c r="T9" s="2"/>
      <c r="U9" s="2"/>
      <c r="V9" s="2"/>
    </row>
    <row r="10" spans="1:24" ht="60" customHeight="1">
      <c r="A10" s="45"/>
      <c r="B10" s="70" t="s">
        <v>7</v>
      </c>
      <c r="C10" s="50" t="s">
        <v>105</v>
      </c>
      <c r="D10" s="47"/>
      <c r="E10" s="47"/>
      <c r="F10" s="47"/>
      <c r="G10" s="47"/>
      <c r="H10" s="62"/>
      <c r="I10" s="2"/>
      <c r="J10" s="2"/>
      <c r="K10" s="2"/>
      <c r="L10" s="2"/>
      <c r="M10" s="2"/>
      <c r="N10" s="2"/>
      <c r="O10" s="2"/>
      <c r="P10" s="2"/>
      <c r="Q10" s="2"/>
      <c r="R10" s="2"/>
      <c r="S10" s="2"/>
      <c r="T10" s="2"/>
      <c r="U10" s="2"/>
      <c r="V10" s="2"/>
    </row>
    <row r="11" spans="1:24" ht="71.25" customHeight="1">
      <c r="A11" s="45"/>
      <c r="B11" s="70" t="s">
        <v>8</v>
      </c>
      <c r="C11" s="54" t="s">
        <v>9</v>
      </c>
      <c r="D11" s="47"/>
      <c r="E11" s="47"/>
      <c r="F11" s="47"/>
      <c r="G11" s="47"/>
      <c r="H11" s="62"/>
      <c r="I11" s="1"/>
      <c r="J11" s="1"/>
      <c r="K11" s="1"/>
      <c r="L11" s="1"/>
      <c r="M11" s="1"/>
      <c r="N11" s="1"/>
      <c r="O11" s="1"/>
      <c r="P11" s="1"/>
      <c r="Q11" s="1"/>
      <c r="R11" s="1"/>
      <c r="S11" s="1"/>
      <c r="T11" s="1"/>
      <c r="U11" s="1"/>
      <c r="V11" s="1"/>
      <c r="W11" s="1"/>
      <c r="X11" s="1"/>
    </row>
    <row r="12" spans="1:24">
      <c r="A12" s="45"/>
      <c r="B12" s="69"/>
      <c r="C12" s="47"/>
      <c r="D12" s="47"/>
      <c r="E12" s="47"/>
      <c r="F12" s="47"/>
      <c r="G12" s="47"/>
      <c r="H12" s="62"/>
    </row>
    <row r="13" spans="1:24" ht="20.25" customHeight="1">
      <c r="A13" s="45"/>
      <c r="B13" s="71" t="s">
        <v>10</v>
      </c>
      <c r="C13" s="3" t="s">
        <v>11</v>
      </c>
      <c r="D13" s="49" t="s">
        <v>12</v>
      </c>
      <c r="E13" s="47"/>
      <c r="F13" s="47"/>
      <c r="G13" s="47"/>
      <c r="H13" s="62"/>
      <c r="I13" s="1"/>
      <c r="J13" s="1"/>
      <c r="K13" s="1"/>
      <c r="L13" s="1"/>
      <c r="M13" s="1"/>
      <c r="N13" s="1"/>
      <c r="O13" s="1"/>
      <c r="P13" s="1"/>
      <c r="Q13" s="1"/>
      <c r="R13" s="1"/>
      <c r="S13" s="1"/>
      <c r="T13" s="1"/>
      <c r="U13" s="1"/>
      <c r="V13" s="1"/>
      <c r="W13" s="1"/>
      <c r="X13" s="1"/>
    </row>
    <row r="14" spans="1:24" ht="20.25" customHeight="1">
      <c r="A14" s="45"/>
      <c r="B14" s="72"/>
      <c r="C14" s="3" t="s">
        <v>13</v>
      </c>
      <c r="D14" s="49" t="s">
        <v>14</v>
      </c>
      <c r="E14" s="47"/>
      <c r="F14" s="47"/>
      <c r="G14" s="47"/>
      <c r="H14" s="62"/>
      <c r="I14" s="1"/>
      <c r="J14" s="1"/>
      <c r="K14" s="1"/>
      <c r="L14" s="1"/>
      <c r="M14" s="1"/>
      <c r="N14" s="1"/>
      <c r="O14" s="1"/>
      <c r="P14" s="1"/>
      <c r="Q14" s="1"/>
      <c r="R14" s="1"/>
      <c r="S14" s="1"/>
      <c r="T14" s="1"/>
      <c r="U14" s="1"/>
      <c r="V14" s="1"/>
      <c r="W14" s="1"/>
      <c r="X14" s="1"/>
    </row>
    <row r="15" spans="1:24" ht="20.25" customHeight="1">
      <c r="A15" s="45"/>
      <c r="B15" s="73"/>
      <c r="C15" s="3" t="s">
        <v>15</v>
      </c>
      <c r="D15" s="49" t="s">
        <v>14</v>
      </c>
      <c r="E15" s="47"/>
      <c r="F15" s="47"/>
      <c r="G15" s="47"/>
      <c r="H15" s="62"/>
      <c r="I15" s="1"/>
      <c r="J15" s="1"/>
      <c r="K15" s="1"/>
      <c r="L15" s="1"/>
      <c r="M15" s="1"/>
      <c r="N15" s="1"/>
      <c r="O15" s="1"/>
      <c r="P15" s="1"/>
      <c r="Q15" s="1"/>
      <c r="R15" s="1"/>
      <c r="S15" s="1"/>
      <c r="T15" s="1"/>
      <c r="U15" s="1"/>
      <c r="V15" s="1"/>
      <c r="W15" s="1"/>
      <c r="X15" s="1"/>
    </row>
    <row r="16" spans="1:24" ht="18.75" customHeight="1">
      <c r="A16" s="46"/>
      <c r="B16" s="71" t="s">
        <v>16</v>
      </c>
      <c r="C16" s="3" t="s">
        <v>17</v>
      </c>
      <c r="D16" s="49" t="s">
        <v>18</v>
      </c>
      <c r="E16" s="47"/>
      <c r="F16" s="47"/>
      <c r="G16" s="47"/>
      <c r="H16" s="62"/>
      <c r="I16" s="1"/>
      <c r="J16" s="1"/>
      <c r="K16" s="1"/>
      <c r="L16" s="1"/>
      <c r="M16" s="1"/>
      <c r="N16" s="1"/>
      <c r="O16" s="1"/>
      <c r="P16" s="1"/>
      <c r="Q16" s="1"/>
      <c r="R16" s="1"/>
      <c r="S16" s="1"/>
      <c r="T16" s="1"/>
      <c r="U16" s="1"/>
      <c r="V16" s="1"/>
      <c r="W16" s="1"/>
      <c r="X16" s="1"/>
    </row>
    <row r="17" spans="1:24" ht="18.75" customHeight="1">
      <c r="A17" s="4"/>
      <c r="B17" s="72"/>
      <c r="C17" s="3" t="s">
        <v>14</v>
      </c>
      <c r="D17" s="49" t="s">
        <v>19</v>
      </c>
      <c r="E17" s="47"/>
      <c r="F17" s="47"/>
      <c r="G17" s="47"/>
      <c r="H17" s="62"/>
      <c r="I17" s="1"/>
      <c r="J17" s="1"/>
      <c r="K17" s="1"/>
      <c r="L17" s="1"/>
      <c r="M17" s="1"/>
      <c r="N17" s="1"/>
      <c r="O17" s="1"/>
      <c r="P17" s="1"/>
      <c r="Q17" s="1"/>
      <c r="R17" s="1"/>
      <c r="S17" s="1"/>
      <c r="T17" s="1"/>
      <c r="U17" s="1"/>
      <c r="V17" s="1"/>
      <c r="W17" s="1"/>
      <c r="X17" s="1"/>
    </row>
    <row r="18" spans="1:24" ht="15.75" customHeight="1">
      <c r="B18" s="72"/>
      <c r="C18" s="3" t="s">
        <v>15</v>
      </c>
      <c r="D18" s="49" t="s">
        <v>19</v>
      </c>
      <c r="E18" s="47"/>
      <c r="F18" s="47"/>
      <c r="G18" s="47"/>
      <c r="H18" s="62"/>
    </row>
    <row r="19" spans="1:24" ht="15.75" customHeight="1">
      <c r="B19" s="72"/>
      <c r="C19" s="3" t="s">
        <v>20</v>
      </c>
      <c r="D19" s="49" t="s">
        <v>21</v>
      </c>
      <c r="E19" s="47"/>
      <c r="F19" s="47"/>
      <c r="G19" s="47"/>
      <c r="H19" s="62"/>
    </row>
    <row r="20" spans="1:24" ht="15.75" customHeight="1" thickBot="1">
      <c r="B20" s="74"/>
      <c r="C20" s="75" t="s">
        <v>22</v>
      </c>
      <c r="D20" s="76" t="s">
        <v>23</v>
      </c>
      <c r="E20" s="77"/>
      <c r="F20" s="77"/>
      <c r="G20" s="77"/>
      <c r="H20" s="78"/>
    </row>
    <row r="21" spans="1:24" ht="15.75" customHeight="1">
      <c r="D21" s="5"/>
    </row>
    <row r="22" spans="1:24" ht="15.75" customHeight="1">
      <c r="D22" s="5"/>
    </row>
    <row r="23" spans="1:24" ht="15.75" customHeight="1">
      <c r="D23" s="5"/>
    </row>
    <row r="24" spans="1:24" ht="15.75" customHeight="1">
      <c r="D24" s="5"/>
    </row>
    <row r="25" spans="1:24" ht="15.75" customHeight="1">
      <c r="D25" s="5"/>
    </row>
    <row r="26" spans="1:24" ht="15.75" customHeight="1">
      <c r="D26" s="5"/>
    </row>
    <row r="27" spans="1:24" ht="15.75" customHeight="1">
      <c r="D27" s="5"/>
    </row>
    <row r="28" spans="1:24" ht="15.75" customHeight="1">
      <c r="D28" s="5"/>
    </row>
    <row r="29" spans="1:24" ht="15.75" customHeight="1">
      <c r="D29" s="5"/>
    </row>
    <row r="30" spans="1:24" ht="15.75" customHeight="1">
      <c r="D30" s="5"/>
    </row>
    <row r="31" spans="1:24" ht="15.75" customHeight="1">
      <c r="D31" s="5"/>
    </row>
    <row r="32" spans="1:24" ht="15.75" customHeight="1">
      <c r="D32" s="5"/>
    </row>
    <row r="33" spans="4:4" ht="15.75" customHeight="1">
      <c r="D33" s="5"/>
    </row>
    <row r="34" spans="4:4" ht="15.75" customHeight="1">
      <c r="D34" s="5"/>
    </row>
    <row r="35" spans="4:4" ht="15.75" customHeight="1">
      <c r="D35" s="5"/>
    </row>
    <row r="36" spans="4:4" ht="15.75" customHeight="1">
      <c r="D36" s="5"/>
    </row>
    <row r="37" spans="4:4" ht="15.75" customHeight="1">
      <c r="D37" s="5"/>
    </row>
    <row r="38" spans="4:4" ht="15.75" customHeight="1">
      <c r="D38" s="5"/>
    </row>
    <row r="39" spans="4:4" ht="15.75" customHeight="1">
      <c r="D39" s="5"/>
    </row>
    <row r="40" spans="4:4" ht="15.75" customHeight="1">
      <c r="D40" s="5"/>
    </row>
    <row r="41" spans="4:4" ht="15.75" customHeight="1">
      <c r="D41" s="5"/>
    </row>
    <row r="42" spans="4:4" ht="15.75" customHeight="1">
      <c r="D42" s="5"/>
    </row>
    <row r="43" spans="4:4" ht="15.75" customHeight="1">
      <c r="D43" s="5"/>
    </row>
    <row r="44" spans="4:4" ht="15.75" customHeight="1">
      <c r="D44" s="5"/>
    </row>
    <row r="45" spans="4:4" ht="15.75" customHeight="1">
      <c r="D45" s="5"/>
    </row>
    <row r="46" spans="4:4" ht="15.75" customHeight="1">
      <c r="D46" s="5"/>
    </row>
    <row r="47" spans="4:4" ht="15.75" customHeight="1">
      <c r="D47" s="5"/>
    </row>
    <row r="48" spans="4:4" ht="15.75" customHeight="1">
      <c r="D48" s="5"/>
    </row>
    <row r="49" spans="4:4" ht="15.75" customHeight="1">
      <c r="D49" s="5"/>
    </row>
    <row r="50" spans="4:4" ht="15.75" customHeight="1">
      <c r="D50" s="5"/>
    </row>
    <row r="51" spans="4:4" ht="15.75" customHeight="1">
      <c r="D51" s="5"/>
    </row>
    <row r="52" spans="4:4" ht="15.75" customHeight="1">
      <c r="D52" s="5"/>
    </row>
    <row r="53" spans="4:4" ht="15.75" customHeight="1">
      <c r="D53" s="5"/>
    </row>
    <row r="54" spans="4:4" ht="15.75" customHeight="1">
      <c r="D54" s="5"/>
    </row>
    <row r="55" spans="4:4" ht="15.75" customHeight="1">
      <c r="D55" s="5"/>
    </row>
    <row r="56" spans="4:4" ht="15.75" customHeight="1">
      <c r="D56" s="5"/>
    </row>
    <row r="57" spans="4:4" ht="15.75" customHeight="1">
      <c r="D57" s="5"/>
    </row>
    <row r="58" spans="4:4" ht="15.75" customHeight="1">
      <c r="D58" s="5"/>
    </row>
    <row r="59" spans="4:4" ht="15.75" customHeight="1">
      <c r="D59" s="5"/>
    </row>
    <row r="60" spans="4:4" ht="15.75" customHeight="1">
      <c r="D60" s="5"/>
    </row>
    <row r="61" spans="4:4" ht="15.75" customHeight="1">
      <c r="D61" s="5"/>
    </row>
    <row r="62" spans="4:4" ht="15.75" customHeight="1">
      <c r="D62" s="5"/>
    </row>
    <row r="63" spans="4:4" ht="15.75" customHeight="1">
      <c r="D63" s="5"/>
    </row>
    <row r="64" spans="4:4" ht="15.75" customHeight="1">
      <c r="D64" s="5"/>
    </row>
    <row r="65" spans="4:4" ht="15.75" customHeight="1">
      <c r="D65" s="5"/>
    </row>
    <row r="66" spans="4:4" ht="15.75" customHeight="1">
      <c r="D66" s="5"/>
    </row>
    <row r="67" spans="4:4" ht="15.75" customHeight="1">
      <c r="D67" s="5"/>
    </row>
    <row r="68" spans="4:4" ht="15.75" customHeight="1">
      <c r="D68" s="5"/>
    </row>
    <row r="69" spans="4:4" ht="15.75" customHeight="1">
      <c r="D69" s="5"/>
    </row>
    <row r="70" spans="4:4" ht="15.75" customHeight="1">
      <c r="D70" s="5"/>
    </row>
    <row r="71" spans="4:4" ht="15.75" customHeight="1">
      <c r="D71" s="5"/>
    </row>
    <row r="72" spans="4:4" ht="15.75" customHeight="1">
      <c r="D72" s="5"/>
    </row>
    <row r="73" spans="4:4" ht="15.75" customHeight="1">
      <c r="D73" s="5"/>
    </row>
    <row r="74" spans="4:4" ht="15.75" customHeight="1">
      <c r="D74" s="5"/>
    </row>
    <row r="75" spans="4:4" ht="15.75" customHeight="1">
      <c r="D75" s="5"/>
    </row>
    <row r="76" spans="4:4" ht="15.75" customHeight="1">
      <c r="D76" s="5"/>
    </row>
    <row r="77" spans="4:4" ht="15.75" customHeight="1">
      <c r="D77" s="5"/>
    </row>
    <row r="78" spans="4:4" ht="15.75" customHeight="1">
      <c r="D78" s="5"/>
    </row>
    <row r="79" spans="4:4" ht="15.75" customHeight="1">
      <c r="D79" s="5"/>
    </row>
    <row r="80" spans="4:4" ht="15.75" customHeight="1">
      <c r="D80" s="5"/>
    </row>
    <row r="81" spans="4:4" ht="15.75" customHeight="1">
      <c r="D81" s="5"/>
    </row>
    <row r="82" spans="4:4" ht="15.75" customHeight="1">
      <c r="D82" s="5"/>
    </row>
    <row r="83" spans="4:4" ht="15.75" customHeight="1">
      <c r="D83" s="5"/>
    </row>
    <row r="84" spans="4:4" ht="15.75" customHeight="1">
      <c r="D84" s="5"/>
    </row>
    <row r="85" spans="4:4" ht="15.75" customHeight="1">
      <c r="D85" s="5"/>
    </row>
    <row r="86" spans="4:4" ht="15.75" customHeight="1">
      <c r="D86" s="5"/>
    </row>
    <row r="87" spans="4:4" ht="15.75" customHeight="1">
      <c r="D87" s="5"/>
    </row>
    <row r="88" spans="4:4" ht="15.75" customHeight="1">
      <c r="D88" s="5"/>
    </row>
    <row r="89" spans="4:4" ht="15.75" customHeight="1">
      <c r="D89" s="5"/>
    </row>
    <row r="90" spans="4:4" ht="15.75" customHeight="1">
      <c r="D90" s="5"/>
    </row>
    <row r="91" spans="4:4" ht="15.75" customHeight="1">
      <c r="D91" s="5"/>
    </row>
    <row r="92" spans="4:4" ht="15.75" customHeight="1">
      <c r="D92" s="5"/>
    </row>
    <row r="93" spans="4:4" ht="15.75" customHeight="1">
      <c r="D93" s="5"/>
    </row>
    <row r="94" spans="4:4" ht="15.75" customHeight="1">
      <c r="D94" s="5"/>
    </row>
    <row r="95" spans="4:4" ht="15.75" customHeight="1">
      <c r="D95" s="5"/>
    </row>
    <row r="96" spans="4:4" ht="15.75" customHeight="1">
      <c r="D96" s="5"/>
    </row>
    <row r="97" spans="4:4" ht="15.75" customHeight="1">
      <c r="D97" s="5"/>
    </row>
    <row r="98" spans="4:4" ht="15.75" customHeight="1">
      <c r="D98" s="5"/>
    </row>
    <row r="99" spans="4:4" ht="15.75" customHeight="1">
      <c r="D99" s="5"/>
    </row>
    <row r="100" spans="4:4" ht="15.75" customHeight="1">
      <c r="D100" s="5"/>
    </row>
    <row r="101" spans="4:4" ht="15.75" customHeight="1">
      <c r="D101" s="5"/>
    </row>
    <row r="102" spans="4:4" ht="15.75" customHeight="1">
      <c r="D102" s="5"/>
    </row>
    <row r="103" spans="4:4" ht="15.75" customHeight="1">
      <c r="D103" s="5"/>
    </row>
    <row r="104" spans="4:4" ht="15.75" customHeight="1">
      <c r="D104" s="5"/>
    </row>
    <row r="105" spans="4:4" ht="15.75" customHeight="1">
      <c r="D105" s="5"/>
    </row>
    <row r="106" spans="4:4" ht="15.75" customHeight="1">
      <c r="D106" s="5"/>
    </row>
    <row r="107" spans="4:4" ht="15.75" customHeight="1">
      <c r="D107" s="5"/>
    </row>
    <row r="108" spans="4:4" ht="15.75" customHeight="1">
      <c r="D108" s="5"/>
    </row>
    <row r="109" spans="4:4" ht="15.75" customHeight="1">
      <c r="D109" s="5"/>
    </row>
    <row r="110" spans="4:4" ht="15.75" customHeight="1">
      <c r="D110" s="5"/>
    </row>
    <row r="111" spans="4:4" ht="15.75" customHeight="1">
      <c r="D111" s="5"/>
    </row>
    <row r="112" spans="4:4" ht="15.75" customHeight="1">
      <c r="D112" s="5"/>
    </row>
    <row r="113" spans="4:4" ht="15.75" customHeight="1">
      <c r="D113" s="5"/>
    </row>
    <row r="114" spans="4:4" ht="15.75" customHeight="1">
      <c r="D114" s="5"/>
    </row>
    <row r="115" spans="4:4" ht="15.75" customHeight="1">
      <c r="D115" s="5"/>
    </row>
    <row r="116" spans="4:4" ht="15.75" customHeight="1">
      <c r="D116" s="5"/>
    </row>
    <row r="117" spans="4:4" ht="15.75" customHeight="1">
      <c r="D117" s="5"/>
    </row>
    <row r="118" spans="4:4" ht="15.75" customHeight="1">
      <c r="D118" s="5"/>
    </row>
    <row r="119" spans="4:4" ht="15.75" customHeight="1">
      <c r="D119" s="5"/>
    </row>
    <row r="120" spans="4:4" ht="15.75" customHeight="1">
      <c r="D120" s="5"/>
    </row>
    <row r="121" spans="4:4" ht="15.75" customHeight="1">
      <c r="D121" s="5"/>
    </row>
    <row r="122" spans="4:4" ht="15.75" customHeight="1">
      <c r="D122" s="5"/>
    </row>
    <row r="123" spans="4:4" ht="15.75" customHeight="1">
      <c r="D123" s="5"/>
    </row>
    <row r="124" spans="4:4" ht="15.75" customHeight="1">
      <c r="D124" s="5"/>
    </row>
    <row r="125" spans="4:4" ht="15.75" customHeight="1">
      <c r="D125" s="5"/>
    </row>
    <row r="126" spans="4:4" ht="15.75" customHeight="1">
      <c r="D126" s="5"/>
    </row>
    <row r="127" spans="4:4" ht="15.75" customHeight="1">
      <c r="D127" s="5"/>
    </row>
    <row r="128" spans="4:4" ht="15.75" customHeight="1">
      <c r="D128" s="5"/>
    </row>
    <row r="129" spans="4:4" ht="15.75" customHeight="1">
      <c r="D129" s="5"/>
    </row>
    <row r="130" spans="4:4" ht="15.75" customHeight="1">
      <c r="D130" s="5"/>
    </row>
    <row r="131" spans="4:4" ht="15.75" customHeight="1">
      <c r="D131" s="5"/>
    </row>
    <row r="132" spans="4:4" ht="15.75" customHeight="1">
      <c r="D132" s="5"/>
    </row>
    <row r="133" spans="4:4" ht="15.75" customHeight="1">
      <c r="D133" s="5"/>
    </row>
    <row r="134" spans="4:4" ht="15.75" customHeight="1">
      <c r="D134" s="5"/>
    </row>
    <row r="135" spans="4:4" ht="15.75" customHeight="1">
      <c r="D135" s="5"/>
    </row>
    <row r="136" spans="4:4" ht="15.75" customHeight="1">
      <c r="D136" s="5"/>
    </row>
    <row r="137" spans="4:4" ht="15.75" customHeight="1">
      <c r="D137" s="5"/>
    </row>
    <row r="138" spans="4:4" ht="15.75" customHeight="1">
      <c r="D138" s="5"/>
    </row>
    <row r="139" spans="4:4" ht="15.75" customHeight="1">
      <c r="D139" s="5"/>
    </row>
    <row r="140" spans="4:4" ht="15.75" customHeight="1">
      <c r="D140" s="5"/>
    </row>
    <row r="141" spans="4:4" ht="15.75" customHeight="1">
      <c r="D141" s="5"/>
    </row>
    <row r="142" spans="4:4" ht="15.75" customHeight="1">
      <c r="D142" s="5"/>
    </row>
    <row r="143" spans="4:4" ht="15.75" customHeight="1">
      <c r="D143" s="5"/>
    </row>
    <row r="144" spans="4:4" ht="15.75" customHeight="1">
      <c r="D144" s="5"/>
    </row>
    <row r="145" spans="4:4" ht="15.75" customHeight="1">
      <c r="D145" s="5"/>
    </row>
    <row r="146" spans="4:4" ht="15.75" customHeight="1">
      <c r="D146" s="5"/>
    </row>
    <row r="147" spans="4:4" ht="15.75" customHeight="1">
      <c r="D147" s="5"/>
    </row>
    <row r="148" spans="4:4" ht="15.75" customHeight="1">
      <c r="D148" s="5"/>
    </row>
    <row r="149" spans="4:4" ht="15.75" customHeight="1">
      <c r="D149" s="5"/>
    </row>
    <row r="150" spans="4:4" ht="15.75" customHeight="1">
      <c r="D150" s="5"/>
    </row>
    <row r="151" spans="4:4" ht="15.75" customHeight="1">
      <c r="D151" s="5"/>
    </row>
    <row r="152" spans="4:4" ht="15.75" customHeight="1">
      <c r="D152" s="5"/>
    </row>
    <row r="153" spans="4:4" ht="15.75" customHeight="1">
      <c r="D153" s="5"/>
    </row>
    <row r="154" spans="4:4" ht="15.75" customHeight="1">
      <c r="D154" s="5"/>
    </row>
    <row r="155" spans="4:4" ht="15.75" customHeight="1">
      <c r="D155" s="5"/>
    </row>
    <row r="156" spans="4:4" ht="15.75" customHeight="1">
      <c r="D156" s="5"/>
    </row>
    <row r="157" spans="4:4" ht="15.75" customHeight="1">
      <c r="D157" s="5"/>
    </row>
    <row r="158" spans="4:4" ht="15.75" customHeight="1">
      <c r="D158" s="5"/>
    </row>
    <row r="159" spans="4:4" ht="15.75" customHeight="1">
      <c r="D159" s="5"/>
    </row>
    <row r="160" spans="4:4" ht="15.75" customHeight="1">
      <c r="D160" s="5"/>
    </row>
    <row r="161" spans="4:4" ht="15.75" customHeight="1">
      <c r="D161" s="5"/>
    </row>
    <row r="162" spans="4:4" ht="15.75" customHeight="1">
      <c r="D162" s="5"/>
    </row>
    <row r="163" spans="4:4" ht="15.75" customHeight="1">
      <c r="D163" s="5"/>
    </row>
    <row r="164" spans="4:4" ht="15.75" customHeight="1">
      <c r="D164" s="5"/>
    </row>
    <row r="165" spans="4:4" ht="15.75" customHeight="1">
      <c r="D165" s="5"/>
    </row>
    <row r="166" spans="4:4" ht="15.75" customHeight="1">
      <c r="D166" s="5"/>
    </row>
    <row r="167" spans="4:4" ht="15.75" customHeight="1">
      <c r="D167" s="5"/>
    </row>
    <row r="168" spans="4:4" ht="15.75" customHeight="1">
      <c r="D168" s="5"/>
    </row>
    <row r="169" spans="4:4" ht="15.75" customHeight="1">
      <c r="D169" s="5"/>
    </row>
    <row r="170" spans="4:4" ht="15.75" customHeight="1">
      <c r="D170" s="5"/>
    </row>
    <row r="171" spans="4:4" ht="15.75" customHeight="1">
      <c r="D171" s="5"/>
    </row>
    <row r="172" spans="4:4" ht="15.75" customHeight="1">
      <c r="D172" s="5"/>
    </row>
    <row r="173" spans="4:4" ht="15.75" customHeight="1">
      <c r="D173" s="5"/>
    </row>
    <row r="174" spans="4:4" ht="15.75" customHeight="1">
      <c r="D174" s="5"/>
    </row>
    <row r="175" spans="4:4" ht="15.75" customHeight="1">
      <c r="D175" s="5"/>
    </row>
    <row r="176" spans="4:4" ht="15.75" customHeight="1">
      <c r="D176" s="5"/>
    </row>
    <row r="177" spans="4:4" ht="15.75" customHeight="1">
      <c r="D177" s="5"/>
    </row>
    <row r="178" spans="4:4" ht="15.75" customHeight="1">
      <c r="D178" s="5"/>
    </row>
    <row r="179" spans="4:4" ht="15.75" customHeight="1">
      <c r="D179" s="5"/>
    </row>
    <row r="180" spans="4:4" ht="15.75" customHeight="1">
      <c r="D180" s="5"/>
    </row>
    <row r="181" spans="4:4" ht="15.75" customHeight="1">
      <c r="D181" s="5"/>
    </row>
    <row r="182" spans="4:4" ht="15.75" customHeight="1">
      <c r="D182" s="5"/>
    </row>
    <row r="183" spans="4:4" ht="15.75" customHeight="1">
      <c r="D183" s="5"/>
    </row>
    <row r="184" spans="4:4" ht="15.75" customHeight="1">
      <c r="D184" s="5"/>
    </row>
    <row r="185" spans="4:4" ht="15.75" customHeight="1">
      <c r="D185" s="5"/>
    </row>
    <row r="186" spans="4:4" ht="15.75" customHeight="1">
      <c r="D186" s="5"/>
    </row>
    <row r="187" spans="4:4" ht="15.75" customHeight="1">
      <c r="D187" s="5"/>
    </row>
    <row r="188" spans="4:4" ht="15.75" customHeight="1">
      <c r="D188" s="5"/>
    </row>
    <row r="189" spans="4:4" ht="15.75" customHeight="1">
      <c r="D189" s="5"/>
    </row>
    <row r="190" spans="4:4" ht="15.75" customHeight="1">
      <c r="D190" s="5"/>
    </row>
    <row r="191" spans="4:4" ht="15.75" customHeight="1">
      <c r="D191" s="5"/>
    </row>
    <row r="192" spans="4:4" ht="15.75" customHeight="1">
      <c r="D192" s="5"/>
    </row>
    <row r="193" spans="1:24" ht="15.75" customHeight="1">
      <c r="D193" s="5"/>
    </row>
    <row r="194" spans="1:24" ht="15.75" customHeight="1">
      <c r="D194" s="5"/>
    </row>
    <row r="195" spans="1:24" ht="15.75" customHeight="1">
      <c r="D195" s="5"/>
    </row>
    <row r="196" spans="1:24" ht="15.75" customHeight="1">
      <c r="D196" s="5"/>
    </row>
    <row r="197" spans="1:24" ht="15.75" customHeight="1">
      <c r="A197" s="6"/>
      <c r="B197" s="7"/>
      <c r="C197" s="8" t="s">
        <v>24</v>
      </c>
      <c r="D197" s="51" t="s">
        <v>25</v>
      </c>
      <c r="E197" s="52"/>
      <c r="F197" s="52"/>
      <c r="G197" s="52"/>
      <c r="H197" s="53"/>
      <c r="I197" s="1"/>
      <c r="J197" s="1"/>
      <c r="K197" s="1"/>
      <c r="L197" s="1"/>
      <c r="M197" s="1"/>
      <c r="N197" s="1"/>
      <c r="O197" s="1"/>
      <c r="P197" s="1"/>
      <c r="Q197" s="1"/>
      <c r="R197" s="1"/>
      <c r="S197" s="1"/>
      <c r="T197" s="1"/>
      <c r="U197" s="1"/>
      <c r="V197" s="1"/>
      <c r="W197" s="1"/>
      <c r="X197" s="1"/>
    </row>
    <row r="198" spans="1:24" ht="15.75" customHeight="1">
      <c r="D198" s="5"/>
    </row>
    <row r="199" spans="1:24" ht="15.75" customHeight="1">
      <c r="D199" s="5"/>
    </row>
    <row r="200" spans="1:24" ht="15.75" customHeight="1">
      <c r="D200" s="5"/>
    </row>
    <row r="201" spans="1:24" ht="15.75" customHeight="1">
      <c r="D201" s="5"/>
    </row>
    <row r="202" spans="1:24" ht="15.75" customHeight="1">
      <c r="D202" s="5"/>
    </row>
    <row r="203" spans="1:24" ht="15.75" customHeight="1">
      <c r="D203" s="5"/>
    </row>
    <row r="204" spans="1:24" ht="15.75" customHeight="1">
      <c r="D204" s="5"/>
    </row>
    <row r="205" spans="1:24" ht="15.75" customHeight="1">
      <c r="D205" s="5"/>
    </row>
    <row r="206" spans="1:24" ht="15.75" customHeight="1">
      <c r="D206" s="5"/>
    </row>
    <row r="207" spans="1:24" ht="15.75" customHeight="1">
      <c r="D207" s="5"/>
    </row>
    <row r="208" spans="1:24" ht="15.75" customHeight="1">
      <c r="D208" s="5"/>
    </row>
    <row r="209" spans="4:4" ht="15.75" customHeight="1">
      <c r="D209" s="5"/>
    </row>
    <row r="210" spans="4:4" ht="15.75" customHeight="1">
      <c r="D210" s="5"/>
    </row>
    <row r="211" spans="4:4" ht="15.75" customHeight="1">
      <c r="D211" s="5"/>
    </row>
    <row r="212" spans="4:4" ht="15.75" customHeight="1">
      <c r="D212" s="5"/>
    </row>
    <row r="213" spans="4:4" ht="15.75" customHeight="1">
      <c r="D213" s="5"/>
    </row>
    <row r="214" spans="4:4" ht="15.75" customHeight="1">
      <c r="D214" s="5"/>
    </row>
    <row r="215" spans="4:4" ht="15.75" customHeight="1">
      <c r="D215" s="5"/>
    </row>
    <row r="216" spans="4:4" ht="15.75" customHeight="1">
      <c r="D216" s="5"/>
    </row>
    <row r="217" spans="4:4" ht="15.75" customHeight="1">
      <c r="D217" s="5"/>
    </row>
    <row r="218" spans="4:4" ht="15.75" customHeight="1">
      <c r="D218" s="5"/>
    </row>
    <row r="219" spans="4:4" ht="15.75" customHeight="1">
      <c r="D219" s="5"/>
    </row>
    <row r="220" spans="4:4" ht="15.75" customHeight="1">
      <c r="D220" s="5"/>
    </row>
    <row r="221" spans="4:4" ht="15.75" customHeight="1">
      <c r="D221" s="5"/>
    </row>
    <row r="222" spans="4:4" ht="15.75" customHeight="1">
      <c r="D222" s="5"/>
    </row>
    <row r="223" spans="4:4" ht="15.75" customHeight="1">
      <c r="D223" s="5"/>
    </row>
    <row r="224" spans="4:4" ht="15.75" customHeight="1">
      <c r="D224" s="5"/>
    </row>
    <row r="225" spans="4:4" ht="15.75" customHeight="1">
      <c r="D225" s="5"/>
    </row>
    <row r="226" spans="4:4" ht="15.75" customHeight="1">
      <c r="D226" s="5"/>
    </row>
    <row r="227" spans="4:4" ht="15.75" customHeight="1">
      <c r="D227" s="5"/>
    </row>
    <row r="228" spans="4:4" ht="15.75" customHeight="1">
      <c r="D228" s="5"/>
    </row>
    <row r="229" spans="4:4" ht="15.75" customHeight="1">
      <c r="D229" s="5"/>
    </row>
    <row r="230" spans="4:4" ht="15.75" customHeight="1">
      <c r="D230" s="5"/>
    </row>
    <row r="231" spans="4:4" ht="15.75" customHeight="1">
      <c r="D231" s="5"/>
    </row>
    <row r="232" spans="4:4" ht="15.75" customHeight="1">
      <c r="D232" s="5"/>
    </row>
    <row r="233" spans="4:4" ht="15.75" customHeight="1">
      <c r="D233" s="5"/>
    </row>
    <row r="234" spans="4:4" ht="15.75" customHeight="1">
      <c r="D234" s="5"/>
    </row>
    <row r="235" spans="4:4" ht="15.75" customHeight="1">
      <c r="D235" s="5"/>
    </row>
    <row r="236" spans="4:4" ht="15.75" customHeight="1">
      <c r="D236" s="5"/>
    </row>
    <row r="237" spans="4:4" ht="15.75" customHeight="1">
      <c r="D237" s="5"/>
    </row>
    <row r="238" spans="4:4" ht="15.75" customHeight="1">
      <c r="D238" s="5"/>
    </row>
    <row r="239" spans="4:4" ht="15.75" customHeight="1">
      <c r="D239" s="5"/>
    </row>
    <row r="240" spans="4:4" ht="15.75" customHeight="1">
      <c r="D240" s="5"/>
    </row>
    <row r="241" spans="4:4" ht="15.75" customHeight="1">
      <c r="D241" s="5"/>
    </row>
    <row r="242" spans="4:4" ht="15.75" customHeight="1">
      <c r="D242" s="5"/>
    </row>
    <row r="243" spans="4:4" ht="15.75" customHeight="1">
      <c r="D243" s="5"/>
    </row>
    <row r="244" spans="4:4" ht="15.75" customHeight="1">
      <c r="D244" s="5"/>
    </row>
    <row r="245" spans="4:4" ht="15.75" customHeight="1">
      <c r="D245" s="5"/>
    </row>
    <row r="246" spans="4:4" ht="15.75" customHeight="1">
      <c r="D246" s="5"/>
    </row>
    <row r="247" spans="4:4" ht="15.75" customHeight="1">
      <c r="D247" s="5"/>
    </row>
    <row r="248" spans="4:4" ht="15.75" customHeight="1">
      <c r="D248" s="5"/>
    </row>
    <row r="249" spans="4:4" ht="15.75" customHeight="1">
      <c r="D249" s="5"/>
    </row>
    <row r="250" spans="4:4" ht="15.75" customHeight="1">
      <c r="D250" s="5"/>
    </row>
    <row r="251" spans="4:4" ht="15.75" customHeight="1">
      <c r="D251" s="5"/>
    </row>
    <row r="252" spans="4:4" ht="15.75" customHeight="1">
      <c r="D252" s="5"/>
    </row>
    <row r="253" spans="4:4" ht="15.75" customHeight="1">
      <c r="D253" s="5"/>
    </row>
    <row r="254" spans="4:4" ht="15.75" customHeight="1">
      <c r="D254" s="5"/>
    </row>
    <row r="255" spans="4:4" ht="15.75" customHeight="1">
      <c r="D255" s="5"/>
    </row>
    <row r="256" spans="4:4" ht="15.75" customHeight="1">
      <c r="D256" s="5"/>
    </row>
    <row r="257" spans="4:4" ht="15.75" customHeight="1">
      <c r="D257" s="5"/>
    </row>
    <row r="258" spans="4:4" ht="15.75" customHeight="1">
      <c r="D258" s="5"/>
    </row>
    <row r="259" spans="4:4" ht="15.75" customHeight="1">
      <c r="D259" s="5"/>
    </row>
    <row r="260" spans="4:4" ht="15.75" customHeight="1">
      <c r="D260" s="5"/>
    </row>
    <row r="261" spans="4:4" ht="15.75" customHeight="1">
      <c r="D261" s="5"/>
    </row>
    <row r="262" spans="4:4" ht="15.75" customHeight="1">
      <c r="D262" s="5"/>
    </row>
    <row r="263" spans="4:4" ht="15.75" customHeight="1">
      <c r="D263" s="5"/>
    </row>
    <row r="264" spans="4:4" ht="15.75" customHeight="1">
      <c r="D264" s="5"/>
    </row>
    <row r="265" spans="4:4" ht="15.75" customHeight="1">
      <c r="D265" s="5"/>
    </row>
    <row r="266" spans="4:4" ht="15.75" customHeight="1">
      <c r="D266" s="5"/>
    </row>
    <row r="267" spans="4:4" ht="15.75" customHeight="1">
      <c r="D267" s="5"/>
    </row>
    <row r="268" spans="4:4" ht="15.75" customHeight="1">
      <c r="D268" s="5"/>
    </row>
    <row r="269" spans="4:4" ht="15.75" customHeight="1">
      <c r="D269" s="5"/>
    </row>
    <row r="270" spans="4:4" ht="15.75" customHeight="1">
      <c r="D270" s="5"/>
    </row>
    <row r="271" spans="4:4" ht="15.75" customHeight="1">
      <c r="D271" s="5"/>
    </row>
    <row r="272" spans="4:4" ht="15.75" customHeight="1">
      <c r="D272" s="5"/>
    </row>
    <row r="273" spans="4:4" ht="15.75" customHeight="1">
      <c r="D273" s="5"/>
    </row>
    <row r="274" spans="4:4" ht="15.75" customHeight="1">
      <c r="D274" s="5"/>
    </row>
    <row r="275" spans="4:4" ht="15.75" customHeight="1">
      <c r="D275" s="5"/>
    </row>
    <row r="276" spans="4:4" ht="15.75" customHeight="1">
      <c r="D276" s="5"/>
    </row>
    <row r="277" spans="4:4" ht="15.75" customHeight="1">
      <c r="D277" s="5"/>
    </row>
    <row r="278" spans="4:4" ht="15.75" customHeight="1">
      <c r="D278" s="5"/>
    </row>
    <row r="279" spans="4:4" ht="15.75" customHeight="1">
      <c r="D279" s="5"/>
    </row>
    <row r="280" spans="4:4" ht="15.75" customHeight="1">
      <c r="D280" s="5"/>
    </row>
    <row r="281" spans="4:4" ht="15.75" customHeight="1">
      <c r="D281" s="5"/>
    </row>
    <row r="282" spans="4:4" ht="15.75" customHeight="1">
      <c r="D282" s="5"/>
    </row>
    <row r="283" spans="4:4" ht="15.75" customHeight="1">
      <c r="D283" s="5"/>
    </row>
    <row r="284" spans="4:4" ht="15.75" customHeight="1">
      <c r="D284" s="5"/>
    </row>
    <row r="285" spans="4:4" ht="15.75" customHeight="1">
      <c r="D285" s="5"/>
    </row>
    <row r="286" spans="4:4" ht="15.75" customHeight="1">
      <c r="D286" s="5"/>
    </row>
    <row r="287" spans="4:4" ht="15.75" customHeight="1">
      <c r="D287" s="5"/>
    </row>
    <row r="288" spans="4:4" ht="15.75" customHeight="1">
      <c r="D288" s="5"/>
    </row>
    <row r="289" spans="4:4" ht="15.75" customHeight="1">
      <c r="D289" s="5"/>
    </row>
    <row r="290" spans="4:4" ht="15.75" customHeight="1">
      <c r="D290" s="5"/>
    </row>
    <row r="291" spans="4:4" ht="15.75" customHeight="1">
      <c r="D291" s="5"/>
    </row>
    <row r="292" spans="4:4" ht="15.75" customHeight="1">
      <c r="D292" s="5"/>
    </row>
    <row r="293" spans="4:4" ht="15.75" customHeight="1">
      <c r="D293" s="5"/>
    </row>
    <row r="294" spans="4:4" ht="15.75" customHeight="1">
      <c r="D294" s="5"/>
    </row>
    <row r="295" spans="4:4" ht="15.75" customHeight="1">
      <c r="D295" s="5"/>
    </row>
    <row r="296" spans="4:4" ht="15.75" customHeight="1">
      <c r="D296" s="5"/>
    </row>
    <row r="297" spans="4:4" ht="15.75" customHeight="1">
      <c r="D297" s="5"/>
    </row>
    <row r="298" spans="4:4" ht="15.75" customHeight="1">
      <c r="D298" s="5"/>
    </row>
    <row r="299" spans="4:4" ht="15.75" customHeight="1">
      <c r="D299" s="5"/>
    </row>
    <row r="300" spans="4:4" ht="15.75" customHeight="1">
      <c r="D300" s="5"/>
    </row>
    <row r="301" spans="4:4" ht="15.75" customHeight="1">
      <c r="D301" s="5"/>
    </row>
    <row r="302" spans="4:4" ht="15.75" customHeight="1">
      <c r="D302" s="5"/>
    </row>
    <row r="303" spans="4:4" ht="15.75" customHeight="1">
      <c r="D303" s="5"/>
    </row>
    <row r="304" spans="4:4" ht="15.75" customHeight="1">
      <c r="D304" s="5"/>
    </row>
    <row r="305" spans="4:4" ht="15.75" customHeight="1">
      <c r="D305" s="5"/>
    </row>
    <row r="306" spans="4:4" ht="15.75" customHeight="1">
      <c r="D306" s="5"/>
    </row>
    <row r="307" spans="4:4" ht="15.75" customHeight="1">
      <c r="D307" s="5"/>
    </row>
    <row r="308" spans="4:4" ht="15.75" customHeight="1">
      <c r="D308" s="5"/>
    </row>
    <row r="309" spans="4:4" ht="15.75" customHeight="1">
      <c r="D309" s="5"/>
    </row>
    <row r="310" spans="4:4" ht="15.75" customHeight="1">
      <c r="D310" s="5"/>
    </row>
    <row r="311" spans="4:4" ht="15.75" customHeight="1">
      <c r="D311" s="5"/>
    </row>
    <row r="312" spans="4:4" ht="15.75" customHeight="1">
      <c r="D312" s="5"/>
    </row>
    <row r="313" spans="4:4" ht="15.75" customHeight="1">
      <c r="D313" s="5"/>
    </row>
    <row r="314" spans="4:4" ht="15.75" customHeight="1">
      <c r="D314" s="5"/>
    </row>
    <row r="315" spans="4:4" ht="15.75" customHeight="1">
      <c r="D315" s="5"/>
    </row>
    <row r="316" spans="4:4" ht="15.75" customHeight="1">
      <c r="D316" s="5"/>
    </row>
    <row r="317" spans="4:4" ht="15.75" customHeight="1">
      <c r="D317" s="5"/>
    </row>
    <row r="318" spans="4:4" ht="15.75" customHeight="1">
      <c r="D318" s="5"/>
    </row>
    <row r="319" spans="4:4" ht="15.75" customHeight="1">
      <c r="D319" s="5"/>
    </row>
    <row r="320" spans="4:4" ht="15.75" customHeight="1">
      <c r="D320" s="5"/>
    </row>
    <row r="321" spans="4:4" ht="15.75" customHeight="1">
      <c r="D321" s="5"/>
    </row>
    <row r="322" spans="4:4" ht="15.75" customHeight="1">
      <c r="D322" s="5"/>
    </row>
    <row r="323" spans="4:4" ht="15.75" customHeight="1">
      <c r="D323" s="5"/>
    </row>
    <row r="324" spans="4:4" ht="15.75" customHeight="1">
      <c r="D324" s="5"/>
    </row>
    <row r="325" spans="4:4" ht="15.75" customHeight="1">
      <c r="D325" s="5"/>
    </row>
    <row r="326" spans="4:4" ht="15.75" customHeight="1">
      <c r="D326" s="5"/>
    </row>
    <row r="327" spans="4:4" ht="15.75" customHeight="1">
      <c r="D327" s="5"/>
    </row>
    <row r="328" spans="4:4" ht="15.75" customHeight="1">
      <c r="D328" s="5"/>
    </row>
    <row r="329" spans="4:4" ht="15.75" customHeight="1">
      <c r="D329" s="5"/>
    </row>
    <row r="330" spans="4:4" ht="15.75" customHeight="1">
      <c r="D330" s="5"/>
    </row>
    <row r="331" spans="4:4" ht="15.75" customHeight="1">
      <c r="D331" s="5"/>
    </row>
    <row r="332" spans="4:4" ht="15.75" customHeight="1">
      <c r="D332" s="5"/>
    </row>
    <row r="333" spans="4:4" ht="15.75" customHeight="1">
      <c r="D333" s="5"/>
    </row>
    <row r="334" spans="4:4" ht="15.75" customHeight="1">
      <c r="D334" s="5"/>
    </row>
    <row r="335" spans="4:4" ht="15.75" customHeight="1">
      <c r="D335" s="5"/>
    </row>
    <row r="336" spans="4:4" ht="15.75" customHeight="1">
      <c r="D336" s="5"/>
    </row>
    <row r="337" spans="4:4" ht="15.75" customHeight="1">
      <c r="D337" s="5"/>
    </row>
    <row r="338" spans="4:4" ht="15.75" customHeight="1">
      <c r="D338" s="5"/>
    </row>
    <row r="339" spans="4:4" ht="15.75" customHeight="1">
      <c r="D339" s="5"/>
    </row>
    <row r="340" spans="4:4" ht="15.75" customHeight="1">
      <c r="D340" s="5"/>
    </row>
    <row r="341" spans="4:4" ht="15.75" customHeight="1">
      <c r="D341" s="5"/>
    </row>
    <row r="342" spans="4:4" ht="15.75" customHeight="1">
      <c r="D342" s="5"/>
    </row>
    <row r="343" spans="4:4" ht="15.75" customHeight="1">
      <c r="D343" s="5"/>
    </row>
    <row r="344" spans="4:4" ht="15.75" customHeight="1">
      <c r="D344" s="5"/>
    </row>
    <row r="345" spans="4:4" ht="15.75" customHeight="1">
      <c r="D345" s="5"/>
    </row>
    <row r="346" spans="4:4" ht="15.75" customHeight="1">
      <c r="D346" s="5"/>
    </row>
    <row r="347" spans="4:4" ht="15.75" customHeight="1">
      <c r="D347" s="5"/>
    </row>
    <row r="348" spans="4:4" ht="15.75" customHeight="1">
      <c r="D348" s="5"/>
    </row>
    <row r="349" spans="4:4" ht="15.75" customHeight="1">
      <c r="D349" s="5"/>
    </row>
    <row r="350" spans="4:4" ht="15.75" customHeight="1">
      <c r="D350" s="5"/>
    </row>
    <row r="351" spans="4:4" ht="15.75" customHeight="1">
      <c r="D351" s="5"/>
    </row>
    <row r="352" spans="4:4" ht="15.75" customHeight="1">
      <c r="D352" s="5"/>
    </row>
    <row r="353" spans="4:4" ht="15.75" customHeight="1">
      <c r="D353" s="5"/>
    </row>
    <row r="354" spans="4:4" ht="15.75" customHeight="1">
      <c r="D354" s="5"/>
    </row>
    <row r="355" spans="4:4" ht="15.75" customHeight="1">
      <c r="D355" s="5"/>
    </row>
    <row r="356" spans="4:4" ht="15.75" customHeight="1">
      <c r="D356" s="5"/>
    </row>
    <row r="357" spans="4:4" ht="15.75" customHeight="1">
      <c r="D357" s="5"/>
    </row>
    <row r="358" spans="4:4" ht="15.75" customHeight="1">
      <c r="D358" s="5"/>
    </row>
    <row r="359" spans="4:4" ht="15.75" customHeight="1">
      <c r="D359" s="5"/>
    </row>
    <row r="360" spans="4:4" ht="15.75" customHeight="1">
      <c r="D360" s="5"/>
    </row>
    <row r="361" spans="4:4" ht="15.75" customHeight="1">
      <c r="D361" s="5"/>
    </row>
    <row r="362" spans="4:4" ht="15.75" customHeight="1">
      <c r="D362" s="5"/>
    </row>
    <row r="363" spans="4:4" ht="15.75" customHeight="1">
      <c r="D363" s="5"/>
    </row>
    <row r="364" spans="4:4" ht="15.75" customHeight="1">
      <c r="D364" s="5"/>
    </row>
    <row r="365" spans="4:4" ht="15.75" customHeight="1">
      <c r="D365" s="5"/>
    </row>
    <row r="366" spans="4:4" ht="15.75" customHeight="1">
      <c r="D366" s="5"/>
    </row>
    <row r="367" spans="4:4" ht="15.75" customHeight="1">
      <c r="D367" s="5"/>
    </row>
    <row r="368" spans="4:4" ht="15.75" customHeight="1">
      <c r="D368" s="5"/>
    </row>
    <row r="369" spans="4:4" ht="15.75" customHeight="1">
      <c r="D369" s="5"/>
    </row>
    <row r="370" spans="4:4" ht="15.75" customHeight="1">
      <c r="D370" s="5"/>
    </row>
    <row r="371" spans="4:4" ht="15.75" customHeight="1">
      <c r="D371" s="5"/>
    </row>
    <row r="372" spans="4:4" ht="15.75" customHeight="1">
      <c r="D372" s="5"/>
    </row>
    <row r="373" spans="4:4" ht="15.75" customHeight="1">
      <c r="D373" s="5"/>
    </row>
    <row r="374" spans="4:4" ht="15.75" customHeight="1">
      <c r="D374" s="5"/>
    </row>
    <row r="375" spans="4:4" ht="15.75" customHeight="1">
      <c r="D375" s="5"/>
    </row>
    <row r="376" spans="4:4" ht="15.75" customHeight="1">
      <c r="D376" s="5"/>
    </row>
    <row r="377" spans="4:4" ht="15.75" customHeight="1">
      <c r="D377" s="5"/>
    </row>
    <row r="378" spans="4:4" ht="15.75" customHeight="1">
      <c r="D378" s="5"/>
    </row>
    <row r="379" spans="4:4" ht="15.75" customHeight="1">
      <c r="D379" s="5"/>
    </row>
    <row r="380" spans="4:4" ht="15.75" customHeight="1">
      <c r="D380" s="5"/>
    </row>
    <row r="381" spans="4:4" ht="15.75" customHeight="1">
      <c r="D381" s="5"/>
    </row>
    <row r="382" spans="4:4" ht="15.75" customHeight="1">
      <c r="D382" s="5"/>
    </row>
    <row r="383" spans="4:4" ht="15.75" customHeight="1">
      <c r="D383" s="5"/>
    </row>
    <row r="384" spans="4:4" ht="15.75" customHeight="1">
      <c r="D384" s="5"/>
    </row>
    <row r="385" spans="4:4" ht="15.75" customHeight="1">
      <c r="D385" s="5"/>
    </row>
    <row r="386" spans="4:4" ht="15.75" customHeight="1">
      <c r="D386" s="5"/>
    </row>
    <row r="387" spans="4:4" ht="15.75" customHeight="1">
      <c r="D387" s="5"/>
    </row>
    <row r="388" spans="4:4" ht="15.75" customHeight="1">
      <c r="D388" s="5"/>
    </row>
    <row r="389" spans="4:4" ht="15.75" customHeight="1">
      <c r="D389" s="5"/>
    </row>
    <row r="390" spans="4:4" ht="15.75" customHeight="1">
      <c r="D390" s="5"/>
    </row>
    <row r="391" spans="4:4" ht="15.75" customHeight="1">
      <c r="D391" s="5"/>
    </row>
    <row r="392" spans="4:4" ht="15.75" customHeight="1">
      <c r="D392" s="5"/>
    </row>
    <row r="393" spans="4:4" ht="15.75" customHeight="1">
      <c r="D393" s="5"/>
    </row>
    <row r="394" spans="4:4" ht="15.75" customHeight="1">
      <c r="D394" s="5"/>
    </row>
    <row r="395" spans="4:4" ht="15.75" customHeight="1">
      <c r="D395" s="5"/>
    </row>
    <row r="396" spans="4:4" ht="15.75" customHeight="1">
      <c r="D396" s="5"/>
    </row>
    <row r="397" spans="4:4" ht="15.75" customHeight="1">
      <c r="D397" s="5"/>
    </row>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6">
    <mergeCell ref="D197:H197"/>
    <mergeCell ref="C11:H11"/>
    <mergeCell ref="B12:H12"/>
    <mergeCell ref="B13:B15"/>
    <mergeCell ref="D13:H13"/>
    <mergeCell ref="D14:H14"/>
    <mergeCell ref="D15:H15"/>
    <mergeCell ref="B16:B20"/>
    <mergeCell ref="D16:H16"/>
    <mergeCell ref="D17:H17"/>
    <mergeCell ref="D18:H18"/>
    <mergeCell ref="D19:H19"/>
    <mergeCell ref="D20:H20"/>
    <mergeCell ref="A1:A16"/>
    <mergeCell ref="B1:H1"/>
    <mergeCell ref="B2:D2"/>
    <mergeCell ref="E2:H2"/>
    <mergeCell ref="B3:D3"/>
    <mergeCell ref="E3:H3"/>
    <mergeCell ref="B4:D4"/>
    <mergeCell ref="C10:H10"/>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6"/>
  <sheetViews>
    <sheetView workbookViewId="0">
      <selection sqref="A1:F1"/>
    </sheetView>
  </sheetViews>
  <sheetFormatPr defaultColWidth="14.42578125" defaultRowHeight="15.75"/>
  <cols>
    <col min="1" max="1" width="34.42578125" style="90" customWidth="1"/>
    <col min="2" max="2" width="21.42578125" style="90" customWidth="1"/>
    <col min="3" max="3" width="68.7109375" style="90" customWidth="1"/>
    <col min="4" max="4" width="27.28515625" style="95" customWidth="1"/>
    <col min="5" max="5" width="32.5703125" style="95" customWidth="1"/>
    <col min="6" max="6" width="29.140625" style="90" customWidth="1"/>
    <col min="7" max="16384" width="14.42578125" style="90"/>
  </cols>
  <sheetData>
    <row r="1" spans="1:26">
      <c r="A1" s="96" t="s">
        <v>26</v>
      </c>
      <c r="B1" s="97"/>
      <c r="C1" s="97"/>
      <c r="D1" s="97"/>
      <c r="E1" s="97"/>
      <c r="F1" s="98"/>
    </row>
    <row r="2" spans="1:26">
      <c r="A2" s="99"/>
      <c r="B2" s="79"/>
      <c r="C2" s="80"/>
      <c r="D2" s="81">
        <f t="shared" ref="D2:F2" si="0">SUM(D6:D83)</f>
        <v>15</v>
      </c>
      <c r="E2" s="81">
        <f t="shared" si="0"/>
        <v>7</v>
      </c>
      <c r="F2" s="100">
        <f t="shared" si="0"/>
        <v>0</v>
      </c>
    </row>
    <row r="3" spans="1:26" ht="47.25">
      <c r="A3" s="101" t="s">
        <v>27</v>
      </c>
      <c r="B3" s="82" t="s">
        <v>28</v>
      </c>
      <c r="C3" s="82" t="s">
        <v>29</v>
      </c>
      <c r="D3" s="83" t="s">
        <v>109</v>
      </c>
      <c r="E3" s="82" t="s">
        <v>110</v>
      </c>
      <c r="F3" s="102" t="s">
        <v>111</v>
      </c>
    </row>
    <row r="4" spans="1:26" ht="31.5">
      <c r="A4" s="103" t="s">
        <v>30</v>
      </c>
      <c r="B4" s="84"/>
      <c r="C4" s="91" t="s">
        <v>31</v>
      </c>
      <c r="D4" s="94"/>
      <c r="E4" s="94"/>
      <c r="F4" s="104"/>
    </row>
    <row r="5" spans="1:26" ht="31.5">
      <c r="A5" s="103" t="s">
        <v>32</v>
      </c>
      <c r="B5" s="84"/>
      <c r="C5" s="91" t="s">
        <v>33</v>
      </c>
      <c r="D5" s="94"/>
      <c r="E5" s="94"/>
      <c r="F5" s="104"/>
    </row>
    <row r="6" spans="1:26" ht="220.5">
      <c r="A6" s="105" t="s">
        <v>34</v>
      </c>
      <c r="B6" s="84" t="s">
        <v>35</v>
      </c>
      <c r="C6" s="91" t="s">
        <v>36</v>
      </c>
      <c r="D6" s="94">
        <v>2</v>
      </c>
      <c r="E6" s="94">
        <v>1</v>
      </c>
      <c r="F6" s="104"/>
    </row>
    <row r="7" spans="1:26" ht="78.75">
      <c r="A7" s="106"/>
      <c r="B7" s="86" t="s">
        <v>37</v>
      </c>
      <c r="C7" s="92" t="s">
        <v>104</v>
      </c>
      <c r="D7" s="94">
        <v>1</v>
      </c>
      <c r="E7" s="94"/>
      <c r="F7" s="107"/>
    </row>
    <row r="8" spans="1:26" ht="126">
      <c r="A8" s="108"/>
      <c r="B8" s="84" t="s">
        <v>38</v>
      </c>
      <c r="C8" s="91" t="s">
        <v>112</v>
      </c>
      <c r="D8" s="94"/>
      <c r="E8" s="94"/>
      <c r="F8" s="104"/>
    </row>
    <row r="9" spans="1:26" ht="173.25">
      <c r="A9" s="103" t="s">
        <v>39</v>
      </c>
      <c r="B9" s="84"/>
      <c r="C9" s="91" t="s">
        <v>103</v>
      </c>
      <c r="D9" s="94">
        <v>2</v>
      </c>
      <c r="E9" s="94">
        <v>1</v>
      </c>
      <c r="F9" s="104"/>
    </row>
    <row r="10" spans="1:26" ht="362.25">
      <c r="A10" s="103" t="s">
        <v>40</v>
      </c>
      <c r="B10" s="84"/>
      <c r="C10" s="91" t="s">
        <v>113</v>
      </c>
      <c r="D10" s="94">
        <v>4</v>
      </c>
      <c r="E10" s="94">
        <v>2</v>
      </c>
      <c r="F10" s="104"/>
    </row>
    <row r="11" spans="1:26" ht="110.25">
      <c r="A11" s="109" t="s">
        <v>41</v>
      </c>
      <c r="B11" s="87"/>
      <c r="C11" s="93" t="s">
        <v>114</v>
      </c>
      <c r="D11" s="94">
        <v>2</v>
      </c>
      <c r="E11" s="94">
        <v>1</v>
      </c>
      <c r="F11" s="104"/>
    </row>
    <row r="12" spans="1:26">
      <c r="A12" s="109" t="s">
        <v>42</v>
      </c>
      <c r="B12" s="87"/>
      <c r="C12" s="93" t="s">
        <v>43</v>
      </c>
      <c r="D12" s="94">
        <v>1</v>
      </c>
      <c r="E12" s="94">
        <v>1</v>
      </c>
      <c r="F12" s="104"/>
    </row>
    <row r="13" spans="1:26" ht="189">
      <c r="A13" s="109" t="s">
        <v>44</v>
      </c>
      <c r="B13" s="87"/>
      <c r="C13" s="93" t="s">
        <v>115</v>
      </c>
      <c r="D13" s="94">
        <v>3</v>
      </c>
      <c r="E13" s="94">
        <v>1</v>
      </c>
      <c r="F13" s="104"/>
      <c r="G13" s="88"/>
      <c r="H13" s="88"/>
      <c r="I13" s="88"/>
      <c r="J13" s="88"/>
      <c r="K13" s="88"/>
      <c r="L13" s="88"/>
      <c r="M13" s="88"/>
      <c r="N13" s="88"/>
      <c r="O13" s="88"/>
      <c r="P13" s="88"/>
      <c r="Q13" s="88"/>
      <c r="R13" s="88"/>
      <c r="S13" s="88"/>
      <c r="T13" s="88"/>
      <c r="U13" s="88"/>
      <c r="V13" s="88"/>
      <c r="W13" s="88"/>
      <c r="X13" s="88"/>
      <c r="Y13" s="88"/>
      <c r="Z13" s="88"/>
    </row>
    <row r="14" spans="1:26" ht="32.25" thickBot="1">
      <c r="A14" s="110" t="s">
        <v>45</v>
      </c>
      <c r="B14" s="111"/>
      <c r="C14" s="112" t="s">
        <v>46</v>
      </c>
      <c r="D14" s="113"/>
      <c r="E14" s="113"/>
      <c r="F14" s="114"/>
    </row>
    <row r="15" spans="1:26">
      <c r="A15" s="89"/>
      <c r="B15" s="89"/>
      <c r="C15" s="89"/>
    </row>
    <row r="16" spans="1:26">
      <c r="A16" s="89"/>
      <c r="B16" s="89"/>
      <c r="C16" s="89"/>
    </row>
    <row r="17" spans="1:3">
      <c r="A17" s="89"/>
      <c r="B17" s="89"/>
      <c r="C17" s="89"/>
    </row>
    <row r="18" spans="1:3">
      <c r="A18" s="89"/>
      <c r="B18" s="89"/>
      <c r="C18" s="89"/>
    </row>
    <row r="19" spans="1:3">
      <c r="A19" s="89"/>
      <c r="B19" s="89"/>
      <c r="C19" s="89"/>
    </row>
    <row r="20" spans="1:3">
      <c r="A20" s="89"/>
      <c r="B20" s="89"/>
      <c r="C20" s="89"/>
    </row>
    <row r="21" spans="1:3">
      <c r="A21" s="89"/>
      <c r="B21" s="89"/>
      <c r="C21" s="89"/>
    </row>
    <row r="22" spans="1:3">
      <c r="A22" s="89"/>
      <c r="B22" s="89"/>
      <c r="C22" s="89"/>
    </row>
    <row r="23" spans="1:3">
      <c r="A23" s="89"/>
      <c r="B23" s="89"/>
      <c r="C23" s="89"/>
    </row>
    <row r="24" spans="1:3">
      <c r="A24" s="89"/>
      <c r="B24" s="89"/>
      <c r="C24" s="89"/>
    </row>
    <row r="25" spans="1:3">
      <c r="A25" s="89"/>
      <c r="B25" s="89"/>
      <c r="C25" s="89"/>
    </row>
    <row r="26" spans="1:3">
      <c r="A26" s="89"/>
      <c r="B26" s="89"/>
      <c r="C26" s="89"/>
    </row>
    <row r="27" spans="1:3">
      <c r="A27" s="89"/>
      <c r="B27" s="89"/>
      <c r="C27" s="89"/>
    </row>
    <row r="28" spans="1:3">
      <c r="A28" s="89"/>
      <c r="B28" s="89"/>
      <c r="C28" s="89"/>
    </row>
    <row r="29" spans="1:3">
      <c r="A29" s="89"/>
      <c r="B29" s="89"/>
      <c r="C29" s="89"/>
    </row>
    <row r="30" spans="1:3">
      <c r="A30" s="89"/>
      <c r="B30" s="89"/>
      <c r="C30" s="89"/>
    </row>
    <row r="31" spans="1:3">
      <c r="A31" s="89"/>
      <c r="B31" s="89"/>
      <c r="C31" s="89"/>
    </row>
    <row r="32" spans="1:3">
      <c r="A32" s="89"/>
      <c r="B32" s="89"/>
      <c r="C32" s="89"/>
    </row>
    <row r="33" spans="1:3">
      <c r="A33" s="89"/>
      <c r="B33" s="89"/>
      <c r="C33" s="89"/>
    </row>
    <row r="34" spans="1:3">
      <c r="A34" s="89"/>
      <c r="B34" s="89"/>
      <c r="C34" s="89"/>
    </row>
    <row r="35" spans="1:3">
      <c r="A35" s="89"/>
      <c r="B35" s="89"/>
      <c r="C35" s="89"/>
    </row>
    <row r="36" spans="1:3">
      <c r="A36" s="89"/>
      <c r="B36" s="89"/>
      <c r="C36" s="89"/>
    </row>
    <row r="37" spans="1:3">
      <c r="A37" s="89"/>
      <c r="B37" s="89"/>
      <c r="C37" s="89"/>
    </row>
    <row r="38" spans="1:3">
      <c r="A38" s="89"/>
      <c r="B38" s="89"/>
      <c r="C38" s="89"/>
    </row>
    <row r="39" spans="1:3">
      <c r="A39" s="89"/>
      <c r="B39" s="89"/>
      <c r="C39" s="89"/>
    </row>
    <row r="40" spans="1:3">
      <c r="A40" s="89"/>
      <c r="B40" s="89"/>
      <c r="C40" s="89"/>
    </row>
    <row r="41" spans="1:3">
      <c r="A41" s="89"/>
      <c r="B41" s="89"/>
      <c r="C41" s="89"/>
    </row>
    <row r="42" spans="1:3">
      <c r="A42" s="89"/>
      <c r="B42" s="89"/>
      <c r="C42" s="89"/>
    </row>
    <row r="43" spans="1:3">
      <c r="A43" s="89"/>
      <c r="B43" s="89"/>
      <c r="C43" s="89"/>
    </row>
    <row r="44" spans="1:3">
      <c r="A44" s="89"/>
      <c r="B44" s="89"/>
      <c r="C44" s="89"/>
    </row>
    <row r="45" spans="1:3">
      <c r="A45" s="89"/>
      <c r="B45" s="89"/>
      <c r="C45" s="89"/>
    </row>
    <row r="46" spans="1:3">
      <c r="A46" s="89"/>
      <c r="B46" s="89"/>
      <c r="C46" s="89"/>
    </row>
    <row r="47" spans="1:3">
      <c r="A47" s="89"/>
      <c r="B47" s="89"/>
      <c r="C47" s="89"/>
    </row>
    <row r="48" spans="1:3">
      <c r="A48" s="89"/>
      <c r="B48" s="89"/>
      <c r="C48" s="89"/>
    </row>
    <row r="49" spans="1:3">
      <c r="A49" s="89"/>
      <c r="B49" s="89"/>
      <c r="C49" s="89"/>
    </row>
    <row r="50" spans="1:3">
      <c r="A50" s="89"/>
      <c r="B50" s="89"/>
      <c r="C50" s="89"/>
    </row>
    <row r="51" spans="1:3">
      <c r="A51" s="89"/>
      <c r="B51" s="89"/>
      <c r="C51" s="89"/>
    </row>
    <row r="52" spans="1:3">
      <c r="A52" s="89"/>
      <c r="B52" s="89"/>
      <c r="C52" s="89"/>
    </row>
    <row r="53" spans="1:3">
      <c r="A53" s="89"/>
      <c r="B53" s="89"/>
      <c r="C53" s="89"/>
    </row>
    <row r="54" spans="1:3">
      <c r="A54" s="89"/>
      <c r="B54" s="89"/>
      <c r="C54" s="89"/>
    </row>
    <row r="55" spans="1:3">
      <c r="A55" s="89"/>
      <c r="B55" s="89"/>
      <c r="C55" s="89"/>
    </row>
    <row r="56" spans="1:3">
      <c r="A56" s="89"/>
      <c r="B56" s="89"/>
      <c r="C56" s="89"/>
    </row>
    <row r="57" spans="1:3">
      <c r="A57" s="89"/>
      <c r="B57" s="89"/>
      <c r="C57" s="89"/>
    </row>
    <row r="58" spans="1:3">
      <c r="A58" s="89"/>
      <c r="B58" s="89"/>
      <c r="C58" s="89"/>
    </row>
    <row r="59" spans="1:3">
      <c r="A59" s="89"/>
      <c r="B59" s="89"/>
      <c r="C59" s="89"/>
    </row>
    <row r="60" spans="1:3">
      <c r="A60" s="89"/>
      <c r="B60" s="89"/>
      <c r="C60" s="89"/>
    </row>
    <row r="61" spans="1:3">
      <c r="A61" s="89"/>
      <c r="B61" s="89"/>
      <c r="C61" s="89"/>
    </row>
    <row r="62" spans="1:3">
      <c r="A62" s="89"/>
      <c r="B62" s="89"/>
      <c r="C62" s="89"/>
    </row>
    <row r="63" spans="1:3">
      <c r="A63" s="89"/>
      <c r="B63" s="89"/>
      <c r="C63" s="89"/>
    </row>
    <row r="64" spans="1:3">
      <c r="A64" s="89"/>
      <c r="B64" s="89"/>
      <c r="C64" s="89"/>
    </row>
    <row r="65" spans="1:3">
      <c r="A65" s="89"/>
      <c r="B65" s="89"/>
      <c r="C65" s="89"/>
    </row>
    <row r="66" spans="1:3">
      <c r="A66" s="89"/>
      <c r="B66" s="89"/>
      <c r="C66" s="89"/>
    </row>
    <row r="67" spans="1:3">
      <c r="A67" s="89"/>
      <c r="B67" s="89"/>
      <c r="C67" s="89"/>
    </row>
    <row r="68" spans="1:3">
      <c r="A68" s="89"/>
      <c r="B68" s="89"/>
      <c r="C68" s="89"/>
    </row>
    <row r="69" spans="1:3">
      <c r="A69" s="89"/>
      <c r="B69" s="89"/>
      <c r="C69" s="89"/>
    </row>
    <row r="70" spans="1:3">
      <c r="A70" s="89"/>
      <c r="B70" s="89"/>
      <c r="C70" s="89"/>
    </row>
    <row r="71" spans="1:3">
      <c r="A71" s="89"/>
      <c r="B71" s="89"/>
      <c r="C71" s="89"/>
    </row>
    <row r="72" spans="1:3">
      <c r="A72" s="89"/>
      <c r="B72" s="89"/>
      <c r="C72" s="89"/>
    </row>
    <row r="73" spans="1:3">
      <c r="A73" s="89"/>
      <c r="B73" s="89"/>
      <c r="C73" s="89"/>
    </row>
    <row r="74" spans="1:3">
      <c r="A74" s="89"/>
      <c r="B74" s="89"/>
      <c r="C74" s="89"/>
    </row>
    <row r="75" spans="1:3">
      <c r="A75" s="89"/>
      <c r="B75" s="89"/>
      <c r="C75" s="89"/>
    </row>
    <row r="76" spans="1:3">
      <c r="A76" s="89"/>
      <c r="B76" s="89"/>
      <c r="C76" s="89"/>
    </row>
    <row r="77" spans="1:3">
      <c r="A77" s="89"/>
      <c r="B77" s="89"/>
      <c r="C77" s="89"/>
    </row>
    <row r="78" spans="1:3">
      <c r="A78" s="89"/>
      <c r="B78" s="89"/>
      <c r="C78" s="89"/>
    </row>
    <row r="79" spans="1:3">
      <c r="A79" s="89"/>
      <c r="B79" s="89"/>
      <c r="C79" s="89"/>
    </row>
    <row r="80" spans="1:3">
      <c r="A80" s="89"/>
      <c r="B80" s="89"/>
      <c r="C80" s="89"/>
    </row>
    <row r="81" spans="1:3">
      <c r="A81" s="89"/>
      <c r="B81" s="89"/>
      <c r="C81" s="89"/>
    </row>
    <row r="82" spans="1:3">
      <c r="A82" s="89"/>
      <c r="B82" s="89"/>
      <c r="C82" s="89"/>
    </row>
    <row r="83" spans="1:3">
      <c r="A83" s="89"/>
      <c r="B83" s="89"/>
      <c r="C83" s="89"/>
    </row>
    <row r="84" spans="1:3">
      <c r="A84" s="89"/>
      <c r="B84" s="89"/>
      <c r="C84" s="89"/>
    </row>
    <row r="85" spans="1:3">
      <c r="A85" s="89"/>
      <c r="B85" s="89"/>
      <c r="C85" s="89"/>
    </row>
    <row r="86" spans="1:3">
      <c r="A86" s="89"/>
      <c r="B86" s="89"/>
      <c r="C86" s="89"/>
    </row>
    <row r="87" spans="1:3">
      <c r="A87" s="89"/>
      <c r="B87" s="89"/>
      <c r="C87" s="89"/>
    </row>
    <row r="88" spans="1:3">
      <c r="A88" s="89"/>
      <c r="B88" s="89"/>
      <c r="C88" s="89"/>
    </row>
    <row r="89" spans="1:3">
      <c r="A89" s="89"/>
      <c r="B89" s="89"/>
      <c r="C89" s="89"/>
    </row>
    <row r="90" spans="1:3">
      <c r="A90" s="89"/>
      <c r="B90" s="89"/>
      <c r="C90" s="89"/>
    </row>
    <row r="91" spans="1:3">
      <c r="A91" s="89"/>
      <c r="B91" s="89"/>
      <c r="C91" s="89"/>
    </row>
    <row r="92" spans="1:3">
      <c r="A92" s="89"/>
      <c r="B92" s="89"/>
      <c r="C92" s="89"/>
    </row>
    <row r="93" spans="1:3">
      <c r="A93" s="89"/>
      <c r="B93" s="89"/>
      <c r="C93" s="89"/>
    </row>
    <row r="94" spans="1:3">
      <c r="A94" s="89"/>
      <c r="B94" s="89"/>
      <c r="C94" s="89"/>
    </row>
    <row r="95" spans="1:3">
      <c r="A95" s="89"/>
      <c r="B95" s="89"/>
      <c r="C95" s="89"/>
    </row>
    <row r="96" spans="1:3">
      <c r="A96" s="89"/>
      <c r="B96" s="89"/>
      <c r="C96" s="89"/>
    </row>
    <row r="97" spans="1:3">
      <c r="A97" s="89"/>
      <c r="B97" s="89"/>
      <c r="C97" s="89"/>
    </row>
    <row r="98" spans="1:3">
      <c r="A98" s="89"/>
      <c r="B98" s="89"/>
      <c r="C98" s="89"/>
    </row>
    <row r="99" spans="1:3">
      <c r="A99" s="89"/>
      <c r="B99" s="89"/>
      <c r="C99" s="89"/>
    </row>
    <row r="100" spans="1:3">
      <c r="A100" s="89"/>
      <c r="B100" s="89"/>
      <c r="C100" s="89"/>
    </row>
    <row r="101" spans="1:3">
      <c r="A101" s="89"/>
      <c r="B101" s="89"/>
      <c r="C101" s="89"/>
    </row>
    <row r="102" spans="1:3">
      <c r="A102" s="89"/>
      <c r="B102" s="89"/>
      <c r="C102" s="89"/>
    </row>
    <row r="103" spans="1:3">
      <c r="A103" s="89"/>
      <c r="B103" s="89"/>
      <c r="C103" s="89"/>
    </row>
    <row r="104" spans="1:3">
      <c r="A104" s="89"/>
      <c r="B104" s="89"/>
      <c r="C104" s="89"/>
    </row>
    <row r="105" spans="1:3">
      <c r="A105" s="89"/>
      <c r="B105" s="89"/>
      <c r="C105" s="89"/>
    </row>
    <row r="106" spans="1:3">
      <c r="A106" s="89"/>
      <c r="B106" s="89"/>
      <c r="C106" s="89"/>
    </row>
    <row r="107" spans="1:3">
      <c r="A107" s="89"/>
      <c r="B107" s="89"/>
      <c r="C107" s="89"/>
    </row>
    <row r="108" spans="1:3">
      <c r="A108" s="89"/>
      <c r="B108" s="89"/>
      <c r="C108" s="89"/>
    </row>
    <row r="109" spans="1:3">
      <c r="A109" s="89"/>
      <c r="B109" s="89"/>
      <c r="C109" s="89"/>
    </row>
    <row r="110" spans="1:3">
      <c r="A110" s="89"/>
      <c r="B110" s="89"/>
      <c r="C110" s="89"/>
    </row>
    <row r="111" spans="1:3">
      <c r="A111" s="89"/>
      <c r="B111" s="89"/>
      <c r="C111" s="89"/>
    </row>
    <row r="112" spans="1:3">
      <c r="A112" s="89"/>
      <c r="B112" s="89"/>
      <c r="C112" s="89"/>
    </row>
    <row r="113" spans="1:3">
      <c r="A113" s="89"/>
      <c r="B113" s="89"/>
      <c r="C113" s="89"/>
    </row>
    <row r="114" spans="1:3">
      <c r="A114" s="89"/>
      <c r="B114" s="89"/>
      <c r="C114" s="89"/>
    </row>
    <row r="115" spans="1:3">
      <c r="A115" s="89"/>
      <c r="B115" s="89"/>
      <c r="C115" s="89"/>
    </row>
    <row r="116" spans="1:3">
      <c r="A116" s="89"/>
      <c r="B116" s="89"/>
      <c r="C116" s="89"/>
    </row>
    <row r="117" spans="1:3">
      <c r="A117" s="89"/>
      <c r="B117" s="89"/>
      <c r="C117" s="89"/>
    </row>
    <row r="118" spans="1:3">
      <c r="A118" s="89"/>
      <c r="B118" s="89"/>
      <c r="C118" s="89"/>
    </row>
    <row r="119" spans="1:3">
      <c r="A119" s="89"/>
      <c r="B119" s="89"/>
      <c r="C119" s="89"/>
    </row>
    <row r="120" spans="1:3">
      <c r="A120" s="89"/>
      <c r="B120" s="89"/>
      <c r="C120" s="89"/>
    </row>
    <row r="121" spans="1:3">
      <c r="A121" s="89"/>
      <c r="B121" s="89"/>
      <c r="C121" s="89"/>
    </row>
    <row r="122" spans="1:3">
      <c r="A122" s="89"/>
      <c r="B122" s="89"/>
      <c r="C122" s="89"/>
    </row>
    <row r="123" spans="1:3">
      <c r="A123" s="89"/>
      <c r="B123" s="89"/>
      <c r="C123" s="89"/>
    </row>
    <row r="124" spans="1:3">
      <c r="A124" s="89"/>
      <c r="B124" s="89"/>
      <c r="C124" s="89"/>
    </row>
    <row r="125" spans="1:3">
      <c r="A125" s="89"/>
      <c r="B125" s="89"/>
      <c r="C125" s="89"/>
    </row>
    <row r="126" spans="1:3">
      <c r="A126" s="89"/>
      <c r="B126" s="89"/>
      <c r="C126" s="89"/>
    </row>
    <row r="127" spans="1:3">
      <c r="A127" s="89"/>
      <c r="B127" s="89"/>
      <c r="C127" s="89"/>
    </row>
    <row r="128" spans="1:3">
      <c r="A128" s="89"/>
      <c r="B128" s="89"/>
      <c r="C128" s="89"/>
    </row>
    <row r="129" spans="1:3">
      <c r="A129" s="89"/>
      <c r="B129" s="89"/>
      <c r="C129" s="89"/>
    </row>
    <row r="130" spans="1:3">
      <c r="A130" s="89"/>
      <c r="B130" s="89"/>
      <c r="C130" s="89"/>
    </row>
    <row r="131" spans="1:3">
      <c r="A131" s="89"/>
      <c r="B131" s="89"/>
      <c r="C131" s="89"/>
    </row>
    <row r="132" spans="1:3">
      <c r="A132" s="89"/>
      <c r="B132" s="89"/>
      <c r="C132" s="89"/>
    </row>
    <row r="133" spans="1:3">
      <c r="A133" s="89"/>
      <c r="B133" s="89"/>
      <c r="C133" s="89"/>
    </row>
    <row r="134" spans="1:3">
      <c r="A134" s="89"/>
      <c r="B134" s="89"/>
      <c r="C134" s="89"/>
    </row>
    <row r="135" spans="1:3">
      <c r="A135" s="89"/>
      <c r="B135" s="89"/>
      <c r="C135" s="89"/>
    </row>
    <row r="136" spans="1:3">
      <c r="A136" s="89"/>
      <c r="B136" s="89"/>
      <c r="C136" s="89"/>
    </row>
    <row r="137" spans="1:3">
      <c r="A137" s="89"/>
      <c r="B137" s="89"/>
      <c r="C137" s="89"/>
    </row>
    <row r="138" spans="1:3">
      <c r="A138" s="89"/>
      <c r="B138" s="89"/>
      <c r="C138" s="89"/>
    </row>
    <row r="139" spans="1:3">
      <c r="A139" s="89"/>
      <c r="B139" s="89"/>
      <c r="C139" s="89"/>
    </row>
    <row r="140" spans="1:3">
      <c r="A140" s="89"/>
      <c r="B140" s="89"/>
      <c r="C140" s="89"/>
    </row>
    <row r="141" spans="1:3">
      <c r="A141" s="89"/>
      <c r="B141" s="89"/>
      <c r="C141" s="89"/>
    </row>
    <row r="142" spans="1:3">
      <c r="A142" s="89"/>
      <c r="B142" s="89"/>
      <c r="C142" s="89"/>
    </row>
    <row r="143" spans="1:3">
      <c r="A143" s="89"/>
      <c r="B143" s="89"/>
      <c r="C143" s="89"/>
    </row>
    <row r="144" spans="1:3">
      <c r="A144" s="89"/>
      <c r="B144" s="89"/>
      <c r="C144" s="89"/>
    </row>
    <row r="145" spans="1:3">
      <c r="A145" s="89"/>
      <c r="B145" s="89"/>
      <c r="C145" s="89"/>
    </row>
    <row r="146" spans="1:3">
      <c r="A146" s="89"/>
      <c r="B146" s="89"/>
      <c r="C146" s="89"/>
    </row>
    <row r="147" spans="1:3">
      <c r="A147" s="89"/>
      <c r="B147" s="89"/>
      <c r="C147" s="89"/>
    </row>
    <row r="148" spans="1:3">
      <c r="A148" s="89"/>
      <c r="B148" s="89"/>
      <c r="C148" s="89"/>
    </row>
    <row r="149" spans="1:3">
      <c r="A149" s="89"/>
      <c r="B149" s="89"/>
      <c r="C149" s="89"/>
    </row>
    <row r="150" spans="1:3">
      <c r="A150" s="89"/>
      <c r="B150" s="89"/>
      <c r="C150" s="89"/>
    </row>
    <row r="151" spans="1:3">
      <c r="A151" s="89"/>
      <c r="B151" s="89"/>
      <c r="C151" s="89"/>
    </row>
    <row r="152" spans="1:3">
      <c r="A152" s="89"/>
      <c r="B152" s="89"/>
      <c r="C152" s="89"/>
    </row>
    <row r="153" spans="1:3">
      <c r="A153" s="89"/>
      <c r="B153" s="89"/>
      <c r="C153" s="89"/>
    </row>
    <row r="154" spans="1:3">
      <c r="A154" s="89"/>
      <c r="B154" s="89"/>
      <c r="C154" s="89"/>
    </row>
    <row r="155" spans="1:3">
      <c r="A155" s="89"/>
      <c r="B155" s="89"/>
      <c r="C155" s="89"/>
    </row>
    <row r="156" spans="1:3">
      <c r="A156" s="89"/>
      <c r="B156" s="89"/>
      <c r="C156" s="89"/>
    </row>
    <row r="157" spans="1:3">
      <c r="A157" s="89"/>
      <c r="B157" s="89"/>
      <c r="C157" s="89"/>
    </row>
    <row r="158" spans="1:3">
      <c r="A158" s="89"/>
      <c r="B158" s="89"/>
      <c r="C158" s="89"/>
    </row>
    <row r="159" spans="1:3">
      <c r="A159" s="89"/>
      <c r="B159" s="89"/>
      <c r="C159" s="89"/>
    </row>
    <row r="160" spans="1:3">
      <c r="A160" s="89"/>
      <c r="B160" s="89"/>
      <c r="C160" s="89"/>
    </row>
    <row r="161" spans="1:3">
      <c r="A161" s="89"/>
      <c r="B161" s="89"/>
      <c r="C161" s="89"/>
    </row>
    <row r="162" spans="1:3">
      <c r="A162" s="89"/>
      <c r="B162" s="89"/>
      <c r="C162" s="89"/>
    </row>
    <row r="163" spans="1:3">
      <c r="A163" s="89"/>
      <c r="B163" s="89"/>
      <c r="C163" s="89"/>
    </row>
    <row r="164" spans="1:3">
      <c r="A164" s="89"/>
      <c r="B164" s="89"/>
      <c r="C164" s="89"/>
    </row>
    <row r="165" spans="1:3">
      <c r="A165" s="89"/>
      <c r="B165" s="89"/>
      <c r="C165" s="89"/>
    </row>
    <row r="166" spans="1:3">
      <c r="A166" s="89"/>
      <c r="B166" s="89"/>
      <c r="C166" s="89"/>
    </row>
    <row r="167" spans="1:3">
      <c r="A167" s="89"/>
      <c r="B167" s="89"/>
      <c r="C167" s="89"/>
    </row>
    <row r="168" spans="1:3">
      <c r="A168" s="89"/>
      <c r="B168" s="89"/>
      <c r="C168" s="89"/>
    </row>
    <row r="169" spans="1:3">
      <c r="A169" s="89"/>
      <c r="B169" s="89"/>
      <c r="C169" s="89"/>
    </row>
    <row r="170" spans="1:3">
      <c r="A170" s="89"/>
      <c r="B170" s="89"/>
      <c r="C170" s="89"/>
    </row>
    <row r="171" spans="1:3">
      <c r="A171" s="89"/>
      <c r="B171" s="89"/>
      <c r="C171" s="89"/>
    </row>
    <row r="172" spans="1:3">
      <c r="A172" s="89"/>
      <c r="B172" s="89"/>
      <c r="C172" s="89"/>
    </row>
    <row r="173" spans="1:3">
      <c r="A173" s="89"/>
      <c r="B173" s="89"/>
      <c r="C173" s="89"/>
    </row>
    <row r="174" spans="1:3">
      <c r="A174" s="89"/>
      <c r="B174" s="89"/>
      <c r="C174" s="89"/>
    </row>
    <row r="175" spans="1:3">
      <c r="A175" s="89"/>
      <c r="B175" s="89"/>
      <c r="C175" s="89"/>
    </row>
    <row r="176" spans="1:3">
      <c r="A176" s="89"/>
      <c r="B176" s="89"/>
      <c r="C176" s="89"/>
    </row>
    <row r="177" spans="1:3">
      <c r="A177" s="89"/>
      <c r="B177" s="89"/>
      <c r="C177" s="89"/>
    </row>
    <row r="178" spans="1:3">
      <c r="A178" s="89"/>
      <c r="B178" s="89"/>
      <c r="C178" s="89"/>
    </row>
    <row r="179" spans="1:3">
      <c r="A179" s="89"/>
      <c r="B179" s="89"/>
      <c r="C179" s="89"/>
    </row>
    <row r="180" spans="1:3">
      <c r="A180" s="89"/>
      <c r="B180" s="89"/>
      <c r="C180" s="89"/>
    </row>
    <row r="181" spans="1:3">
      <c r="A181" s="89"/>
      <c r="B181" s="89"/>
      <c r="C181" s="89"/>
    </row>
    <row r="182" spans="1:3">
      <c r="A182" s="89"/>
      <c r="B182" s="89"/>
      <c r="C182" s="89"/>
    </row>
    <row r="183" spans="1:3">
      <c r="A183" s="89"/>
      <c r="B183" s="89"/>
      <c r="C183" s="89"/>
    </row>
    <row r="184" spans="1:3">
      <c r="A184" s="89"/>
      <c r="B184" s="89"/>
      <c r="C184" s="89"/>
    </row>
    <row r="185" spans="1:3">
      <c r="A185" s="89"/>
      <c r="B185" s="89"/>
      <c r="C185" s="89"/>
    </row>
    <row r="186" spans="1:3">
      <c r="A186" s="89"/>
      <c r="B186" s="89"/>
      <c r="C186" s="89"/>
    </row>
    <row r="187" spans="1:3">
      <c r="A187" s="89"/>
      <c r="B187" s="89"/>
      <c r="C187" s="89"/>
    </row>
    <row r="188" spans="1:3">
      <c r="A188" s="89"/>
      <c r="B188" s="89"/>
      <c r="C188" s="89"/>
    </row>
    <row r="189" spans="1:3">
      <c r="A189" s="89"/>
      <c r="B189" s="89"/>
      <c r="C189" s="89"/>
    </row>
    <row r="190" spans="1:3">
      <c r="A190" s="89"/>
      <c r="B190" s="89"/>
      <c r="C190" s="89"/>
    </row>
    <row r="191" spans="1:3">
      <c r="A191" s="89"/>
      <c r="B191" s="89"/>
      <c r="C191" s="89"/>
    </row>
    <row r="192" spans="1:3">
      <c r="A192" s="89"/>
      <c r="B192" s="89"/>
      <c r="C192" s="89"/>
    </row>
    <row r="193" spans="1:3">
      <c r="A193" s="89"/>
      <c r="B193" s="89"/>
      <c r="C193" s="89"/>
    </row>
    <row r="194" spans="1:3">
      <c r="A194" s="89"/>
      <c r="B194" s="89"/>
      <c r="C194" s="89"/>
    </row>
    <row r="195" spans="1:3">
      <c r="A195" s="89"/>
      <c r="B195" s="89"/>
      <c r="C195" s="89"/>
    </row>
    <row r="196" spans="1:3">
      <c r="A196" s="89"/>
      <c r="B196" s="89"/>
      <c r="C196" s="89"/>
    </row>
    <row r="197" spans="1:3">
      <c r="A197" s="89"/>
      <c r="B197" s="89"/>
      <c r="C197" s="89"/>
    </row>
    <row r="198" spans="1:3">
      <c r="A198" s="89"/>
      <c r="B198" s="89"/>
      <c r="C198" s="89"/>
    </row>
    <row r="199" spans="1:3">
      <c r="A199" s="89"/>
      <c r="B199" s="89"/>
      <c r="C199" s="89"/>
    </row>
    <row r="200" spans="1:3">
      <c r="A200" s="89"/>
      <c r="B200" s="89"/>
      <c r="C200" s="89"/>
    </row>
    <row r="201" spans="1:3">
      <c r="A201" s="89"/>
      <c r="B201" s="89"/>
      <c r="C201" s="89"/>
    </row>
    <row r="202" spans="1:3">
      <c r="A202" s="89"/>
      <c r="B202" s="89"/>
      <c r="C202" s="89"/>
    </row>
    <row r="203" spans="1:3">
      <c r="A203" s="89"/>
      <c r="B203" s="89"/>
      <c r="C203" s="89"/>
    </row>
    <row r="204" spans="1:3">
      <c r="A204" s="89"/>
      <c r="B204" s="89"/>
      <c r="C204" s="89"/>
    </row>
    <row r="205" spans="1:3">
      <c r="A205" s="89"/>
      <c r="B205" s="89"/>
      <c r="C205" s="89"/>
    </row>
    <row r="206" spans="1:3">
      <c r="A206" s="89"/>
      <c r="B206" s="89"/>
      <c r="C206" s="89"/>
    </row>
    <row r="207" spans="1:3">
      <c r="A207" s="89"/>
      <c r="B207" s="89"/>
      <c r="C207" s="89"/>
    </row>
    <row r="208" spans="1:3">
      <c r="A208" s="89"/>
      <c r="B208" s="89"/>
      <c r="C208" s="89"/>
    </row>
    <row r="209" spans="1:3">
      <c r="A209" s="89"/>
      <c r="B209" s="89"/>
      <c r="C209" s="89"/>
    </row>
    <row r="210" spans="1:3">
      <c r="A210" s="89"/>
      <c r="B210" s="89"/>
      <c r="C210" s="89"/>
    </row>
    <row r="211" spans="1:3">
      <c r="A211" s="89"/>
      <c r="B211" s="89"/>
      <c r="C211" s="89"/>
    </row>
    <row r="212" spans="1:3">
      <c r="A212" s="89"/>
      <c r="B212" s="89"/>
      <c r="C212" s="89"/>
    </row>
    <row r="213" spans="1:3">
      <c r="A213" s="89"/>
      <c r="B213" s="89"/>
      <c r="C213" s="89"/>
    </row>
    <row r="214" spans="1:3">
      <c r="A214" s="89"/>
      <c r="B214" s="89"/>
      <c r="C214" s="89"/>
    </row>
    <row r="215" spans="1:3">
      <c r="A215" s="89"/>
      <c r="B215" s="89"/>
      <c r="C215" s="89"/>
    </row>
    <row r="216" spans="1:3">
      <c r="A216" s="89"/>
      <c r="B216" s="89"/>
      <c r="C216" s="89"/>
    </row>
  </sheetData>
  <mergeCells count="3">
    <mergeCell ref="A1:F1"/>
    <mergeCell ref="A2:C2"/>
    <mergeCell ref="A6:A8"/>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7"/>
  <sheetViews>
    <sheetView workbookViewId="0">
      <selection sqref="A1:E1"/>
    </sheetView>
  </sheetViews>
  <sheetFormatPr defaultColWidth="14.42578125" defaultRowHeight="15"/>
  <cols>
    <col min="1" max="1" width="29.42578125" customWidth="1"/>
    <col min="2" max="2" width="20.5703125" customWidth="1"/>
    <col min="3" max="3" width="53.140625" customWidth="1"/>
    <col min="4" max="5" width="31.140625" customWidth="1"/>
    <col min="6" max="6" width="8.7109375" customWidth="1"/>
  </cols>
  <sheetData>
    <row r="1" spans="1:26">
      <c r="A1" s="115" t="s">
        <v>47</v>
      </c>
      <c r="B1" s="116"/>
      <c r="C1" s="116"/>
      <c r="D1" s="116"/>
      <c r="E1" s="117"/>
    </row>
    <row r="2" spans="1:26" ht="15.75">
      <c r="A2" s="99"/>
      <c r="B2" s="118"/>
      <c r="C2" s="119"/>
      <c r="D2" s="81">
        <f t="shared" ref="D2:E2" si="0">SUM(D4:D81)</f>
        <v>28</v>
      </c>
      <c r="E2" s="100">
        <f t="shared" si="0"/>
        <v>0</v>
      </c>
    </row>
    <row r="3" spans="1:26" ht="51.75">
      <c r="A3" s="101" t="s">
        <v>27</v>
      </c>
      <c r="B3" s="82" t="s">
        <v>28</v>
      </c>
      <c r="C3" s="120" t="s">
        <v>29</v>
      </c>
      <c r="D3" s="120" t="s">
        <v>116</v>
      </c>
      <c r="E3" s="121" t="s">
        <v>117</v>
      </c>
    </row>
    <row r="4" spans="1:26" ht="240">
      <c r="A4" s="122" t="s">
        <v>34</v>
      </c>
      <c r="B4" s="123" t="s">
        <v>35</v>
      </c>
      <c r="C4" s="124" t="s">
        <v>48</v>
      </c>
      <c r="D4" s="85">
        <v>2</v>
      </c>
      <c r="E4" s="104"/>
    </row>
    <row r="5" spans="1:26" ht="120">
      <c r="A5" s="125"/>
      <c r="B5" s="123" t="s">
        <v>38</v>
      </c>
      <c r="C5" s="124" t="s">
        <v>118</v>
      </c>
      <c r="D5" s="85"/>
      <c r="E5" s="104"/>
    </row>
    <row r="6" spans="1:26" ht="150">
      <c r="A6" s="126" t="s">
        <v>49</v>
      </c>
      <c r="B6" s="123"/>
      <c r="C6" s="124" t="s">
        <v>50</v>
      </c>
      <c r="D6" s="85">
        <v>3</v>
      </c>
      <c r="E6" s="104"/>
    </row>
    <row r="7" spans="1:26" ht="135">
      <c r="A7" s="126" t="s">
        <v>51</v>
      </c>
      <c r="B7" s="123"/>
      <c r="C7" s="124" t="s">
        <v>119</v>
      </c>
      <c r="D7" s="85">
        <v>2</v>
      </c>
      <c r="E7" s="104"/>
    </row>
    <row r="8" spans="1:26" ht="409.5">
      <c r="A8" s="127" t="s">
        <v>52</v>
      </c>
      <c r="B8" s="128"/>
      <c r="C8" s="129" t="s">
        <v>120</v>
      </c>
      <c r="D8" s="85">
        <v>8</v>
      </c>
      <c r="E8" s="104"/>
    </row>
    <row r="9" spans="1:26" ht="120">
      <c r="A9" s="130" t="s">
        <v>53</v>
      </c>
      <c r="B9" s="131"/>
      <c r="C9" s="132" t="s">
        <v>54</v>
      </c>
      <c r="D9" s="133">
        <v>4</v>
      </c>
      <c r="E9" s="134"/>
      <c r="F9" s="9"/>
      <c r="G9" s="9"/>
      <c r="H9" s="9"/>
      <c r="I9" s="9"/>
      <c r="J9" s="9"/>
      <c r="K9" s="9"/>
      <c r="L9" s="9"/>
      <c r="M9" s="9"/>
      <c r="N9" s="9"/>
      <c r="O9" s="9"/>
      <c r="P9" s="9"/>
      <c r="Q9" s="9"/>
      <c r="R9" s="9"/>
      <c r="S9" s="9"/>
      <c r="T9" s="9"/>
      <c r="U9" s="9"/>
      <c r="V9" s="9"/>
      <c r="W9" s="9"/>
      <c r="X9" s="9"/>
      <c r="Y9" s="9"/>
      <c r="Z9" s="9"/>
    </row>
    <row r="10" spans="1:26" ht="90">
      <c r="A10" s="127" t="s">
        <v>55</v>
      </c>
      <c r="B10" s="128"/>
      <c r="C10" s="129" t="s">
        <v>56</v>
      </c>
      <c r="D10" s="85">
        <v>2</v>
      </c>
      <c r="E10" s="104"/>
    </row>
    <row r="11" spans="1:26" ht="45">
      <c r="A11" s="127" t="s">
        <v>57</v>
      </c>
      <c r="B11" s="128"/>
      <c r="C11" s="129" t="s">
        <v>58</v>
      </c>
      <c r="D11" s="85">
        <v>2</v>
      </c>
      <c r="E11" s="104"/>
    </row>
    <row r="12" spans="1:26" ht="90">
      <c r="A12" s="127" t="s">
        <v>59</v>
      </c>
      <c r="B12" s="128"/>
      <c r="C12" s="129" t="s">
        <v>121</v>
      </c>
      <c r="D12" s="85">
        <v>2</v>
      </c>
      <c r="E12" s="104"/>
    </row>
    <row r="13" spans="1:26" ht="210">
      <c r="A13" s="127" t="s">
        <v>42</v>
      </c>
      <c r="B13" s="128"/>
      <c r="C13" s="129" t="s">
        <v>122</v>
      </c>
      <c r="D13" s="85">
        <v>3</v>
      </c>
      <c r="E13" s="104"/>
    </row>
    <row r="14" spans="1:26" ht="30.75" thickBot="1">
      <c r="A14" s="135" t="s">
        <v>45</v>
      </c>
      <c r="B14" s="136"/>
      <c r="C14" s="137" t="s">
        <v>60</v>
      </c>
      <c r="D14" s="138"/>
      <c r="E14" s="114"/>
    </row>
    <row r="15" spans="1:26">
      <c r="A15" s="5"/>
    </row>
    <row r="16" spans="1:26">
      <c r="A16" s="5"/>
    </row>
    <row r="17" spans="1:1">
      <c r="A17" s="5"/>
    </row>
    <row r="18" spans="1:1">
      <c r="A18" s="5"/>
    </row>
    <row r="19" spans="1:1">
      <c r="A19" s="5"/>
    </row>
    <row r="20" spans="1:1">
      <c r="A20" s="5"/>
    </row>
    <row r="21" spans="1:1">
      <c r="A21" s="5"/>
    </row>
    <row r="22" spans="1:1">
      <c r="A22" s="5"/>
    </row>
    <row r="23" spans="1:1">
      <c r="A23" s="5"/>
    </row>
    <row r="24" spans="1:1">
      <c r="A24" s="5"/>
    </row>
    <row r="25" spans="1:1">
      <c r="A25" s="5"/>
    </row>
    <row r="26" spans="1:1">
      <c r="A26" s="5"/>
    </row>
    <row r="27" spans="1:1">
      <c r="A27" s="5"/>
    </row>
    <row r="28" spans="1:1">
      <c r="A28" s="5"/>
    </row>
    <row r="29" spans="1:1">
      <c r="A29" s="5"/>
    </row>
    <row r="30" spans="1:1">
      <c r="A30" s="5"/>
    </row>
    <row r="31" spans="1:1">
      <c r="A31" s="5"/>
    </row>
    <row r="32" spans="1:1">
      <c r="A32" s="5"/>
    </row>
    <row r="33" spans="1:1">
      <c r="A33" s="5"/>
    </row>
    <row r="34" spans="1:1">
      <c r="A34" s="5"/>
    </row>
    <row r="35" spans="1:1">
      <c r="A35" s="5"/>
    </row>
    <row r="36" spans="1:1">
      <c r="A36" s="5"/>
    </row>
    <row r="37" spans="1:1">
      <c r="A37" s="5"/>
    </row>
    <row r="38" spans="1:1">
      <c r="A38" s="5"/>
    </row>
    <row r="39" spans="1:1">
      <c r="A39" s="5"/>
    </row>
    <row r="40" spans="1:1">
      <c r="A40" s="5"/>
    </row>
    <row r="41" spans="1:1">
      <c r="A41" s="5"/>
    </row>
    <row r="42" spans="1:1">
      <c r="A42" s="5"/>
    </row>
    <row r="43" spans="1:1">
      <c r="A43" s="5"/>
    </row>
    <row r="44" spans="1:1">
      <c r="A44" s="5"/>
    </row>
    <row r="45" spans="1:1">
      <c r="A45" s="5"/>
    </row>
    <row r="46" spans="1:1">
      <c r="A46" s="5"/>
    </row>
    <row r="47" spans="1:1">
      <c r="A47" s="5"/>
    </row>
    <row r="48" spans="1:1">
      <c r="A48" s="5"/>
    </row>
    <row r="49" spans="1:1">
      <c r="A49" s="5"/>
    </row>
    <row r="50" spans="1:1">
      <c r="A50" s="5"/>
    </row>
    <row r="51" spans="1:1">
      <c r="A51" s="5"/>
    </row>
    <row r="52" spans="1:1">
      <c r="A52" s="5"/>
    </row>
    <row r="53" spans="1:1">
      <c r="A53" s="5"/>
    </row>
    <row r="54" spans="1:1">
      <c r="A54" s="5"/>
    </row>
    <row r="55" spans="1:1">
      <c r="A55" s="5"/>
    </row>
    <row r="56" spans="1:1">
      <c r="A56" s="5"/>
    </row>
    <row r="57" spans="1:1">
      <c r="A57" s="5"/>
    </row>
    <row r="58" spans="1:1">
      <c r="A58" s="5"/>
    </row>
    <row r="59" spans="1:1">
      <c r="A59" s="5"/>
    </row>
    <row r="60" spans="1:1">
      <c r="A60" s="5"/>
    </row>
    <row r="61" spans="1:1">
      <c r="A61" s="5"/>
    </row>
    <row r="62" spans="1:1">
      <c r="A62" s="5"/>
    </row>
    <row r="63" spans="1:1">
      <c r="A63" s="5"/>
    </row>
    <row r="64" spans="1:1">
      <c r="A64" s="5"/>
    </row>
    <row r="65" spans="1:1">
      <c r="A65" s="5"/>
    </row>
    <row r="66" spans="1:1">
      <c r="A66" s="5"/>
    </row>
    <row r="67" spans="1:1">
      <c r="A67" s="5"/>
    </row>
    <row r="68" spans="1:1">
      <c r="A68" s="5"/>
    </row>
    <row r="69" spans="1:1">
      <c r="A69" s="5"/>
    </row>
    <row r="70" spans="1:1">
      <c r="A70" s="5"/>
    </row>
    <row r="71" spans="1:1">
      <c r="A71" s="5"/>
    </row>
    <row r="72" spans="1:1">
      <c r="A72" s="5"/>
    </row>
    <row r="73" spans="1:1">
      <c r="A73" s="5"/>
    </row>
    <row r="74" spans="1:1">
      <c r="A74" s="5"/>
    </row>
    <row r="75" spans="1:1">
      <c r="A75" s="5"/>
    </row>
    <row r="76" spans="1:1">
      <c r="A76" s="5"/>
    </row>
    <row r="77" spans="1:1">
      <c r="A77" s="5"/>
    </row>
    <row r="78" spans="1:1">
      <c r="A78" s="5"/>
    </row>
    <row r="79" spans="1:1">
      <c r="A79" s="5"/>
    </row>
    <row r="80" spans="1:1">
      <c r="A80" s="5"/>
    </row>
    <row r="81" spans="1:1">
      <c r="A81" s="5"/>
    </row>
    <row r="82" spans="1:1">
      <c r="A82" s="5"/>
    </row>
    <row r="83" spans="1:1">
      <c r="A83" s="5"/>
    </row>
    <row r="84" spans="1:1">
      <c r="A84" s="5"/>
    </row>
    <row r="85" spans="1:1">
      <c r="A85" s="5"/>
    </row>
    <row r="86" spans="1:1">
      <c r="A86" s="5"/>
    </row>
    <row r="87" spans="1:1">
      <c r="A87" s="5"/>
    </row>
    <row r="88" spans="1:1">
      <c r="A88" s="5"/>
    </row>
    <row r="89" spans="1:1">
      <c r="A89" s="5"/>
    </row>
    <row r="90" spans="1:1">
      <c r="A90" s="5"/>
    </row>
    <row r="91" spans="1:1">
      <c r="A91" s="5"/>
    </row>
    <row r="92" spans="1:1">
      <c r="A92" s="5"/>
    </row>
    <row r="93" spans="1:1">
      <c r="A93" s="5"/>
    </row>
    <row r="94" spans="1:1">
      <c r="A94" s="5"/>
    </row>
    <row r="95" spans="1:1">
      <c r="A95" s="5"/>
    </row>
    <row r="96" spans="1:1">
      <c r="A96" s="5"/>
    </row>
    <row r="97" spans="1:1">
      <c r="A97" s="5"/>
    </row>
    <row r="98" spans="1:1">
      <c r="A98" s="5"/>
    </row>
    <row r="99" spans="1:1">
      <c r="A99" s="5"/>
    </row>
    <row r="100" spans="1:1">
      <c r="A100" s="5"/>
    </row>
    <row r="101" spans="1:1">
      <c r="A101" s="5"/>
    </row>
    <row r="102" spans="1:1">
      <c r="A102" s="5"/>
    </row>
    <row r="103" spans="1:1">
      <c r="A103" s="5"/>
    </row>
    <row r="104" spans="1:1">
      <c r="A104" s="5"/>
    </row>
    <row r="105" spans="1:1">
      <c r="A105" s="5"/>
    </row>
    <row r="106" spans="1:1">
      <c r="A106" s="5"/>
    </row>
    <row r="107" spans="1:1">
      <c r="A107" s="5"/>
    </row>
    <row r="108" spans="1:1">
      <c r="A108" s="5"/>
    </row>
    <row r="109" spans="1:1">
      <c r="A109" s="5"/>
    </row>
    <row r="110" spans="1:1">
      <c r="A110" s="5"/>
    </row>
    <row r="111" spans="1:1">
      <c r="A111" s="5"/>
    </row>
    <row r="112" spans="1:1">
      <c r="A112" s="5"/>
    </row>
    <row r="113" spans="1:1">
      <c r="A113" s="5"/>
    </row>
    <row r="114" spans="1:1">
      <c r="A114" s="5"/>
    </row>
    <row r="115" spans="1:1">
      <c r="A115" s="5"/>
    </row>
    <row r="116" spans="1:1">
      <c r="A116" s="5"/>
    </row>
    <row r="117" spans="1:1">
      <c r="A117" s="5"/>
    </row>
    <row r="118" spans="1:1">
      <c r="A118" s="5"/>
    </row>
    <row r="119" spans="1:1">
      <c r="A119" s="5"/>
    </row>
    <row r="120" spans="1:1">
      <c r="A120" s="5"/>
    </row>
    <row r="121" spans="1:1">
      <c r="A121" s="5"/>
    </row>
    <row r="122" spans="1:1">
      <c r="A122" s="5"/>
    </row>
    <row r="123" spans="1:1">
      <c r="A123" s="5"/>
    </row>
    <row r="124" spans="1:1">
      <c r="A124" s="5"/>
    </row>
    <row r="125" spans="1:1">
      <c r="A125" s="5"/>
    </row>
    <row r="126" spans="1:1">
      <c r="A126" s="5"/>
    </row>
    <row r="127" spans="1:1">
      <c r="A127" s="5"/>
    </row>
    <row r="128" spans="1:1">
      <c r="A128" s="5"/>
    </row>
    <row r="129" spans="1:1">
      <c r="A129" s="5"/>
    </row>
    <row r="130" spans="1:1">
      <c r="A130" s="5"/>
    </row>
    <row r="131" spans="1:1">
      <c r="A131" s="5"/>
    </row>
    <row r="132" spans="1:1">
      <c r="A132" s="5"/>
    </row>
    <row r="133" spans="1:1">
      <c r="A133" s="5"/>
    </row>
    <row r="134" spans="1:1">
      <c r="A134" s="5"/>
    </row>
    <row r="135" spans="1:1">
      <c r="A135" s="5"/>
    </row>
    <row r="136" spans="1:1">
      <c r="A136" s="5"/>
    </row>
    <row r="137" spans="1:1">
      <c r="A137" s="5"/>
    </row>
    <row r="138" spans="1:1">
      <c r="A138" s="5"/>
    </row>
    <row r="139" spans="1:1">
      <c r="A139" s="5"/>
    </row>
    <row r="140" spans="1:1">
      <c r="A140" s="5"/>
    </row>
    <row r="141" spans="1:1">
      <c r="A141" s="5"/>
    </row>
    <row r="142" spans="1:1">
      <c r="A142" s="5"/>
    </row>
    <row r="143" spans="1:1">
      <c r="A143" s="5"/>
    </row>
    <row r="144" spans="1:1">
      <c r="A144" s="5"/>
    </row>
    <row r="145" spans="1:1">
      <c r="A145" s="5"/>
    </row>
    <row r="146" spans="1:1">
      <c r="A146" s="5"/>
    </row>
    <row r="147" spans="1:1">
      <c r="A147" s="5"/>
    </row>
    <row r="148" spans="1:1">
      <c r="A148" s="5"/>
    </row>
    <row r="149" spans="1:1">
      <c r="A149" s="5"/>
    </row>
    <row r="150" spans="1:1">
      <c r="A150" s="5"/>
    </row>
    <row r="151" spans="1:1">
      <c r="A151" s="5"/>
    </row>
    <row r="152" spans="1:1">
      <c r="A152" s="5"/>
    </row>
    <row r="153" spans="1:1">
      <c r="A153" s="5"/>
    </row>
    <row r="154" spans="1:1">
      <c r="A154" s="5"/>
    </row>
    <row r="155" spans="1:1">
      <c r="A155" s="5"/>
    </row>
    <row r="156" spans="1:1">
      <c r="A156" s="5"/>
    </row>
    <row r="157" spans="1:1">
      <c r="A157" s="5"/>
    </row>
    <row r="158" spans="1:1">
      <c r="A158" s="5"/>
    </row>
    <row r="159" spans="1:1">
      <c r="A159" s="5"/>
    </row>
    <row r="160" spans="1:1">
      <c r="A160" s="5"/>
    </row>
    <row r="161" spans="1:1">
      <c r="A161" s="5"/>
    </row>
    <row r="162" spans="1:1">
      <c r="A162" s="5"/>
    </row>
    <row r="163" spans="1:1">
      <c r="A163" s="5"/>
    </row>
    <row r="164" spans="1:1">
      <c r="A164" s="5"/>
    </row>
    <row r="165" spans="1:1">
      <c r="A165" s="5"/>
    </row>
    <row r="166" spans="1:1">
      <c r="A166" s="5"/>
    </row>
    <row r="167" spans="1:1">
      <c r="A167" s="5"/>
    </row>
    <row r="168" spans="1:1">
      <c r="A168" s="5"/>
    </row>
    <row r="169" spans="1:1">
      <c r="A169" s="5"/>
    </row>
    <row r="170" spans="1:1">
      <c r="A170" s="5"/>
    </row>
    <row r="171" spans="1:1">
      <c r="A171" s="5"/>
    </row>
    <row r="172" spans="1:1">
      <c r="A172" s="5"/>
    </row>
    <row r="173" spans="1:1">
      <c r="A173" s="5"/>
    </row>
    <row r="174" spans="1:1">
      <c r="A174" s="5"/>
    </row>
    <row r="175" spans="1:1">
      <c r="A175" s="5"/>
    </row>
    <row r="176" spans="1:1">
      <c r="A176" s="5"/>
    </row>
    <row r="177" spans="1:1">
      <c r="A177" s="5"/>
    </row>
    <row r="178" spans="1:1">
      <c r="A178" s="5"/>
    </row>
    <row r="179" spans="1:1">
      <c r="A179" s="5"/>
    </row>
    <row r="180" spans="1:1">
      <c r="A180" s="5"/>
    </row>
    <row r="181" spans="1:1">
      <c r="A181" s="5"/>
    </row>
    <row r="182" spans="1:1">
      <c r="A182" s="5"/>
    </row>
    <row r="183" spans="1:1">
      <c r="A183" s="5"/>
    </row>
    <row r="184" spans="1:1">
      <c r="A184" s="5"/>
    </row>
    <row r="185" spans="1:1">
      <c r="A185" s="5"/>
    </row>
    <row r="186" spans="1:1">
      <c r="A186" s="5"/>
    </row>
    <row r="187" spans="1:1">
      <c r="A187" s="5"/>
    </row>
    <row r="188" spans="1:1">
      <c r="A188" s="5"/>
    </row>
    <row r="189" spans="1:1">
      <c r="A189" s="5"/>
    </row>
    <row r="190" spans="1:1">
      <c r="A190" s="5"/>
    </row>
    <row r="191" spans="1:1">
      <c r="A191" s="5"/>
    </row>
    <row r="192" spans="1:1">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sheetData>
  <mergeCells count="3">
    <mergeCell ref="A1:E1"/>
    <mergeCell ref="A2:C2"/>
    <mergeCell ref="A4:A5"/>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7"/>
  <sheetViews>
    <sheetView workbookViewId="0">
      <selection activeCell="C4" sqref="C4"/>
    </sheetView>
  </sheetViews>
  <sheetFormatPr defaultColWidth="14.42578125" defaultRowHeight="15"/>
  <cols>
    <col min="1" max="1" width="21.28515625" style="141" customWidth="1"/>
    <col min="2" max="2" width="28.28515625" style="141" customWidth="1"/>
    <col min="3" max="3" width="87.42578125" style="141" customWidth="1"/>
    <col min="4" max="4" width="31.5703125" style="141" customWidth="1"/>
    <col min="5" max="5" width="35" style="141" customWidth="1"/>
    <col min="6" max="6" width="9.140625" style="141" customWidth="1"/>
    <col min="7" max="25" width="8.7109375" style="141" customWidth="1"/>
    <col min="26" max="16384" width="14.42578125" style="141"/>
  </cols>
  <sheetData>
    <row r="1" spans="1:26">
      <c r="A1" s="139" t="s">
        <v>61</v>
      </c>
      <c r="B1" s="118"/>
      <c r="C1" s="118"/>
      <c r="D1" s="118"/>
      <c r="E1" s="119"/>
      <c r="F1" s="140"/>
      <c r="G1" s="140"/>
      <c r="H1" s="140"/>
      <c r="I1" s="140"/>
      <c r="J1" s="140"/>
      <c r="K1" s="140"/>
      <c r="L1" s="140"/>
      <c r="M1" s="140"/>
      <c r="N1" s="140"/>
      <c r="O1" s="140"/>
      <c r="P1" s="140"/>
      <c r="Q1" s="140"/>
      <c r="R1" s="140"/>
      <c r="S1" s="140"/>
      <c r="T1" s="140"/>
      <c r="U1" s="140"/>
      <c r="V1" s="140"/>
      <c r="W1" s="140"/>
      <c r="X1" s="140"/>
      <c r="Y1" s="140"/>
      <c r="Z1" s="140"/>
    </row>
    <row r="2" spans="1:26" ht="15.75">
      <c r="A2" s="142"/>
      <c r="B2" s="118"/>
      <c r="C2" s="119"/>
      <c r="D2" s="81">
        <f t="shared" ref="D2:E2" si="0">SUM(D4:D102)</f>
        <v>24</v>
      </c>
      <c r="E2" s="81">
        <f t="shared" si="0"/>
        <v>0</v>
      </c>
      <c r="F2" s="143"/>
      <c r="G2" s="143"/>
      <c r="H2" s="143"/>
      <c r="I2" s="143"/>
      <c r="J2" s="143"/>
      <c r="K2" s="143"/>
      <c r="L2" s="143"/>
      <c r="M2" s="143"/>
      <c r="N2" s="143"/>
      <c r="O2" s="143"/>
      <c r="P2" s="143"/>
      <c r="Q2" s="143"/>
      <c r="R2" s="143"/>
      <c r="S2" s="143"/>
      <c r="T2" s="143"/>
      <c r="U2" s="143"/>
      <c r="V2" s="143"/>
      <c r="W2" s="143"/>
      <c r="X2" s="143"/>
      <c r="Y2" s="143"/>
      <c r="Z2" s="140"/>
    </row>
    <row r="3" spans="1:26" ht="51.75">
      <c r="A3" s="82" t="s">
        <v>27</v>
      </c>
      <c r="B3" s="82" t="s">
        <v>28</v>
      </c>
      <c r="C3" s="120" t="s">
        <v>29</v>
      </c>
      <c r="D3" s="120" t="s">
        <v>123</v>
      </c>
      <c r="E3" s="120" t="s">
        <v>124</v>
      </c>
      <c r="F3" s="140"/>
      <c r="G3" s="140"/>
      <c r="H3" s="140"/>
      <c r="I3" s="140"/>
      <c r="J3" s="140"/>
      <c r="K3" s="140"/>
      <c r="L3" s="140"/>
      <c r="M3" s="140"/>
      <c r="N3" s="140"/>
      <c r="O3" s="140"/>
      <c r="P3" s="140"/>
      <c r="Q3" s="140"/>
      <c r="R3" s="140"/>
      <c r="S3" s="140"/>
      <c r="T3" s="140"/>
      <c r="U3" s="140"/>
      <c r="V3" s="140"/>
      <c r="W3" s="140"/>
      <c r="X3" s="140"/>
      <c r="Y3" s="140"/>
      <c r="Z3" s="140"/>
    </row>
    <row r="4" spans="1:26" ht="47.25">
      <c r="A4" s="144" t="s">
        <v>62</v>
      </c>
      <c r="B4" s="145"/>
      <c r="C4" s="146" t="s">
        <v>63</v>
      </c>
      <c r="D4" s="85"/>
      <c r="E4" s="147"/>
      <c r="F4" s="140"/>
      <c r="G4" s="140"/>
      <c r="H4" s="140"/>
      <c r="I4" s="140"/>
      <c r="J4" s="140"/>
      <c r="K4" s="140"/>
      <c r="L4" s="140"/>
      <c r="M4" s="140"/>
      <c r="N4" s="140"/>
      <c r="O4" s="140"/>
      <c r="P4" s="140"/>
      <c r="Q4" s="140"/>
      <c r="R4" s="140"/>
      <c r="S4" s="140"/>
      <c r="T4" s="140"/>
      <c r="U4" s="140"/>
      <c r="V4" s="140"/>
      <c r="W4" s="140"/>
      <c r="X4" s="140"/>
      <c r="Y4" s="140"/>
    </row>
    <row r="5" spans="1:26" ht="252">
      <c r="A5" s="148" t="s">
        <v>64</v>
      </c>
      <c r="B5" s="149"/>
      <c r="C5" s="93" t="s">
        <v>125</v>
      </c>
      <c r="D5" s="85">
        <v>4</v>
      </c>
      <c r="E5" s="147"/>
      <c r="F5" s="140"/>
      <c r="G5" s="140"/>
      <c r="H5" s="140"/>
      <c r="I5" s="140"/>
      <c r="J5" s="140"/>
      <c r="K5" s="140"/>
      <c r="L5" s="140"/>
      <c r="M5" s="140"/>
      <c r="N5" s="140"/>
      <c r="O5" s="140"/>
      <c r="P5" s="140"/>
      <c r="Q5" s="140"/>
      <c r="R5" s="140"/>
      <c r="S5" s="140"/>
      <c r="T5" s="140"/>
      <c r="U5" s="140"/>
      <c r="V5" s="140"/>
      <c r="W5" s="140"/>
      <c r="X5" s="140"/>
      <c r="Y5" s="140"/>
    </row>
    <row r="6" spans="1:26" ht="94.5">
      <c r="A6" s="150" t="s">
        <v>65</v>
      </c>
      <c r="B6" s="149"/>
      <c r="C6" s="93" t="s">
        <v>100</v>
      </c>
      <c r="D6" s="85">
        <v>1</v>
      </c>
      <c r="E6" s="147"/>
      <c r="F6" s="140"/>
      <c r="G6" s="140"/>
      <c r="H6" s="140"/>
      <c r="I6" s="140"/>
      <c r="J6" s="140"/>
      <c r="K6" s="140"/>
      <c r="L6" s="140"/>
      <c r="M6" s="140"/>
      <c r="N6" s="140"/>
      <c r="O6" s="140"/>
      <c r="P6" s="140"/>
      <c r="Q6" s="140"/>
      <c r="R6" s="140"/>
      <c r="S6" s="140"/>
      <c r="T6" s="140"/>
      <c r="U6" s="140"/>
      <c r="V6" s="140"/>
      <c r="W6" s="140"/>
      <c r="X6" s="140"/>
      <c r="Y6" s="140"/>
    </row>
    <row r="7" spans="1:26" ht="110.25">
      <c r="A7" s="150" t="s">
        <v>66</v>
      </c>
      <c r="B7" s="149"/>
      <c r="C7" s="93" t="s">
        <v>67</v>
      </c>
      <c r="D7" s="85">
        <v>2</v>
      </c>
      <c r="E7" s="147"/>
      <c r="F7" s="140"/>
      <c r="G7" s="140"/>
      <c r="H7" s="140"/>
      <c r="I7" s="140"/>
      <c r="J7" s="140"/>
      <c r="K7" s="140"/>
      <c r="L7" s="140"/>
      <c r="M7" s="140"/>
      <c r="N7" s="140"/>
      <c r="O7" s="140"/>
      <c r="P7" s="140"/>
      <c r="Q7" s="140"/>
      <c r="R7" s="140"/>
      <c r="S7" s="140"/>
      <c r="T7" s="140"/>
      <c r="U7" s="140"/>
      <c r="V7" s="140"/>
      <c r="W7" s="140"/>
      <c r="X7" s="140"/>
      <c r="Y7" s="140"/>
    </row>
    <row r="8" spans="1:26" ht="63">
      <c r="A8" s="150" t="s">
        <v>68</v>
      </c>
      <c r="B8" s="149"/>
      <c r="C8" s="93" t="s">
        <v>126</v>
      </c>
      <c r="D8" s="85">
        <v>3</v>
      </c>
      <c r="E8" s="147"/>
      <c r="F8" s="140"/>
      <c r="G8" s="140"/>
      <c r="H8" s="140"/>
      <c r="I8" s="140"/>
      <c r="J8" s="140"/>
      <c r="K8" s="140"/>
      <c r="L8" s="140"/>
      <c r="M8" s="140"/>
      <c r="N8" s="140"/>
      <c r="O8" s="140"/>
      <c r="P8" s="140"/>
      <c r="Q8" s="140"/>
      <c r="R8" s="140"/>
      <c r="S8" s="140"/>
      <c r="T8" s="140"/>
      <c r="U8" s="140"/>
      <c r="V8" s="140"/>
      <c r="W8" s="140"/>
      <c r="X8" s="140"/>
      <c r="Y8" s="140"/>
    </row>
    <row r="9" spans="1:26" ht="94.5">
      <c r="A9" s="150" t="s">
        <v>69</v>
      </c>
      <c r="B9" s="149"/>
      <c r="C9" s="93" t="s">
        <v>127</v>
      </c>
      <c r="D9" s="85">
        <v>2</v>
      </c>
      <c r="E9" s="147"/>
      <c r="F9" s="140"/>
      <c r="G9" s="140"/>
      <c r="H9" s="140"/>
      <c r="I9" s="140"/>
      <c r="J9" s="140"/>
      <c r="K9" s="140"/>
      <c r="L9" s="140"/>
      <c r="M9" s="140"/>
      <c r="N9" s="140"/>
      <c r="O9" s="140"/>
      <c r="P9" s="140"/>
      <c r="Q9" s="140"/>
      <c r="R9" s="140"/>
      <c r="S9" s="140"/>
      <c r="T9" s="140"/>
      <c r="U9" s="140"/>
      <c r="V9" s="140"/>
      <c r="W9" s="140"/>
      <c r="X9" s="140"/>
      <c r="Y9" s="140"/>
    </row>
    <row r="10" spans="1:26" ht="30">
      <c r="A10" s="150" t="s">
        <v>70</v>
      </c>
      <c r="B10" s="149"/>
      <c r="C10" s="93" t="s">
        <v>71</v>
      </c>
      <c r="D10" s="85">
        <v>2</v>
      </c>
      <c r="E10" s="147"/>
      <c r="F10" s="140"/>
      <c r="G10" s="140"/>
      <c r="H10" s="140"/>
      <c r="I10" s="140"/>
      <c r="J10" s="140"/>
      <c r="K10" s="140"/>
      <c r="L10" s="140"/>
      <c r="M10" s="140"/>
      <c r="N10" s="140"/>
      <c r="O10" s="140"/>
      <c r="P10" s="140"/>
      <c r="Q10" s="140"/>
      <c r="R10" s="140"/>
      <c r="S10" s="140"/>
      <c r="T10" s="140"/>
      <c r="U10" s="140"/>
      <c r="V10" s="140"/>
      <c r="W10" s="140"/>
      <c r="X10" s="140"/>
      <c r="Y10" s="140"/>
    </row>
    <row r="11" spans="1:26" ht="141.75">
      <c r="A11" s="150" t="s">
        <v>72</v>
      </c>
      <c r="B11" s="149"/>
      <c r="C11" s="93" t="s">
        <v>101</v>
      </c>
      <c r="D11" s="85">
        <v>2</v>
      </c>
      <c r="E11" s="147"/>
      <c r="F11" s="140"/>
      <c r="G11" s="140"/>
      <c r="H11" s="140"/>
      <c r="I11" s="140"/>
      <c r="J11" s="140"/>
      <c r="K11" s="140"/>
      <c r="L11" s="140"/>
      <c r="M11" s="140"/>
      <c r="N11" s="140"/>
      <c r="O11" s="140"/>
      <c r="P11" s="140"/>
      <c r="Q11" s="140"/>
      <c r="R11" s="140"/>
      <c r="S11" s="140"/>
      <c r="T11" s="140"/>
      <c r="U11" s="140"/>
      <c r="V11" s="140"/>
      <c r="W11" s="140"/>
      <c r="X11" s="140"/>
      <c r="Y11" s="140"/>
    </row>
    <row r="12" spans="1:26" ht="236.25">
      <c r="A12" s="150" t="s">
        <v>53</v>
      </c>
      <c r="B12" s="149"/>
      <c r="C12" s="93" t="s">
        <v>128</v>
      </c>
      <c r="D12" s="85">
        <v>4</v>
      </c>
      <c r="E12" s="147"/>
      <c r="F12" s="140"/>
      <c r="G12" s="140"/>
      <c r="H12" s="140"/>
      <c r="I12" s="140"/>
      <c r="J12" s="140"/>
      <c r="K12" s="140"/>
      <c r="L12" s="140"/>
      <c r="M12" s="140"/>
      <c r="N12" s="140"/>
      <c r="O12" s="140"/>
      <c r="P12" s="140"/>
      <c r="Q12" s="140"/>
      <c r="R12" s="140"/>
      <c r="S12" s="140"/>
      <c r="T12" s="140"/>
      <c r="U12" s="140"/>
      <c r="V12" s="140"/>
      <c r="W12" s="140"/>
      <c r="X12" s="140"/>
      <c r="Y12" s="140"/>
    </row>
    <row r="13" spans="1:26" ht="47.25">
      <c r="A13" s="150" t="s">
        <v>73</v>
      </c>
      <c r="B13" s="149"/>
      <c r="C13" s="93" t="s">
        <v>74</v>
      </c>
      <c r="D13" s="85">
        <v>1</v>
      </c>
      <c r="E13" s="147"/>
      <c r="F13" s="140"/>
      <c r="G13" s="140"/>
      <c r="H13" s="140"/>
      <c r="I13" s="140"/>
      <c r="J13" s="140"/>
      <c r="K13" s="140"/>
      <c r="L13" s="140"/>
      <c r="M13" s="140"/>
      <c r="N13" s="140"/>
      <c r="O13" s="140"/>
      <c r="P13" s="140"/>
      <c r="Q13" s="140"/>
      <c r="R13" s="140"/>
      <c r="S13" s="140"/>
      <c r="T13" s="140"/>
      <c r="U13" s="140"/>
      <c r="V13" s="140"/>
      <c r="W13" s="140"/>
      <c r="X13" s="140"/>
      <c r="Y13" s="140"/>
    </row>
    <row r="14" spans="1:26" ht="15.75">
      <c r="A14" s="148" t="s">
        <v>75</v>
      </c>
      <c r="B14" s="149"/>
      <c r="C14" s="93" t="s">
        <v>76</v>
      </c>
      <c r="D14" s="85"/>
      <c r="E14" s="147"/>
      <c r="F14" s="140"/>
      <c r="G14" s="140"/>
      <c r="H14" s="140"/>
      <c r="I14" s="140"/>
      <c r="J14" s="140"/>
      <c r="K14" s="140"/>
      <c r="L14" s="140"/>
      <c r="M14" s="140"/>
      <c r="N14" s="140"/>
      <c r="O14" s="140"/>
      <c r="P14" s="140"/>
      <c r="Q14" s="140"/>
      <c r="R14" s="140"/>
      <c r="S14" s="140"/>
      <c r="T14" s="140"/>
      <c r="U14" s="140"/>
      <c r="V14" s="140"/>
      <c r="W14" s="140"/>
      <c r="X14" s="140"/>
      <c r="Y14" s="140"/>
    </row>
    <row r="15" spans="1:26" ht="45">
      <c r="A15" s="151" t="s">
        <v>77</v>
      </c>
      <c r="B15" s="152"/>
      <c r="C15" s="153" t="s">
        <v>78</v>
      </c>
      <c r="D15" s="133">
        <v>1</v>
      </c>
      <c r="E15" s="133"/>
      <c r="F15" s="154"/>
      <c r="G15" s="154"/>
      <c r="H15" s="154"/>
      <c r="I15" s="154"/>
      <c r="J15" s="154"/>
      <c r="K15" s="154"/>
      <c r="L15" s="154"/>
      <c r="M15" s="154"/>
      <c r="N15" s="154"/>
      <c r="O15" s="154"/>
      <c r="P15" s="154"/>
      <c r="Q15" s="154"/>
      <c r="R15" s="154"/>
      <c r="S15" s="154"/>
      <c r="T15" s="154"/>
      <c r="U15" s="154"/>
      <c r="V15" s="154"/>
      <c r="W15" s="154"/>
      <c r="X15" s="154"/>
      <c r="Y15" s="154"/>
      <c r="Z15" s="154"/>
    </row>
    <row r="16" spans="1:26" ht="47.25">
      <c r="A16" s="150" t="s">
        <v>79</v>
      </c>
      <c r="B16" s="149"/>
      <c r="C16" s="93" t="s">
        <v>102</v>
      </c>
      <c r="D16" s="85">
        <v>2</v>
      </c>
      <c r="E16" s="147"/>
      <c r="F16" s="140"/>
      <c r="G16" s="140"/>
      <c r="H16" s="140"/>
      <c r="I16" s="140"/>
      <c r="J16" s="140"/>
      <c r="K16" s="140"/>
      <c r="L16" s="140"/>
      <c r="M16" s="140"/>
      <c r="N16" s="140"/>
      <c r="O16" s="140"/>
      <c r="P16" s="140"/>
      <c r="Q16" s="140"/>
      <c r="R16" s="140"/>
      <c r="S16" s="140"/>
      <c r="T16" s="140"/>
      <c r="U16" s="140"/>
      <c r="V16" s="140"/>
      <c r="W16" s="140"/>
      <c r="X16" s="140"/>
      <c r="Y16" s="140"/>
    </row>
    <row r="17" spans="1:25" ht="31.5">
      <c r="A17" s="150" t="s">
        <v>80</v>
      </c>
      <c r="B17" s="149"/>
      <c r="C17" s="93" t="s">
        <v>81</v>
      </c>
      <c r="D17" s="85"/>
      <c r="E17" s="147"/>
      <c r="F17" s="140"/>
      <c r="G17" s="140"/>
      <c r="H17" s="140"/>
      <c r="I17" s="140"/>
      <c r="J17" s="140"/>
      <c r="K17" s="140"/>
      <c r="L17" s="140"/>
      <c r="M17" s="140"/>
      <c r="N17" s="140"/>
      <c r="O17" s="140"/>
      <c r="P17" s="140"/>
      <c r="Q17" s="140"/>
      <c r="R17" s="140"/>
      <c r="S17" s="140"/>
      <c r="T17" s="140"/>
      <c r="U17" s="140"/>
      <c r="V17" s="140"/>
      <c r="W17" s="140"/>
      <c r="X17" s="140"/>
      <c r="Y17" s="140"/>
    </row>
    <row r="18" spans="1:25">
      <c r="A18" s="155"/>
      <c r="B18" s="156"/>
      <c r="C18" s="155"/>
      <c r="D18" s="140"/>
      <c r="E18" s="140"/>
      <c r="F18" s="140"/>
      <c r="G18" s="140"/>
      <c r="H18" s="140"/>
      <c r="I18" s="140"/>
      <c r="J18" s="140"/>
      <c r="K18" s="140"/>
      <c r="L18" s="140"/>
      <c r="M18" s="140"/>
      <c r="N18" s="140"/>
      <c r="O18" s="140"/>
      <c r="P18" s="140"/>
      <c r="Q18" s="140"/>
      <c r="R18" s="140"/>
      <c r="S18" s="140"/>
      <c r="T18" s="140"/>
      <c r="U18" s="140"/>
      <c r="V18" s="140"/>
      <c r="W18" s="140"/>
      <c r="X18" s="140"/>
      <c r="Y18" s="140"/>
    </row>
    <row r="19" spans="1:25">
      <c r="A19" s="155"/>
      <c r="B19" s="156"/>
      <c r="C19" s="155"/>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1:25">
      <c r="A20" s="155"/>
      <c r="B20" s="156"/>
      <c r="C20" s="155"/>
      <c r="D20" s="140"/>
      <c r="E20" s="140"/>
      <c r="F20" s="140"/>
      <c r="G20" s="140"/>
      <c r="H20" s="140"/>
      <c r="I20" s="140"/>
      <c r="J20" s="140"/>
      <c r="K20" s="140"/>
      <c r="L20" s="140"/>
      <c r="M20" s="140"/>
      <c r="N20" s="140"/>
      <c r="O20" s="140"/>
      <c r="P20" s="140"/>
      <c r="Q20" s="140"/>
      <c r="R20" s="140"/>
      <c r="S20" s="140"/>
      <c r="T20" s="140"/>
      <c r="U20" s="140"/>
      <c r="V20" s="140"/>
      <c r="W20" s="140"/>
      <c r="X20" s="140"/>
      <c r="Y20" s="140"/>
    </row>
    <row r="21" spans="1:25">
      <c r="A21" s="155"/>
      <c r="B21" s="156"/>
      <c r="C21" s="155"/>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1:25">
      <c r="A22" s="155"/>
      <c r="B22" s="156"/>
      <c r="C22" s="155"/>
      <c r="D22" s="140"/>
      <c r="E22" s="140"/>
      <c r="F22" s="140"/>
      <c r="G22" s="140"/>
      <c r="H22" s="140"/>
      <c r="I22" s="140"/>
      <c r="J22" s="140"/>
      <c r="K22" s="140"/>
      <c r="L22" s="140"/>
      <c r="M22" s="140"/>
      <c r="N22" s="140"/>
      <c r="O22" s="140"/>
      <c r="P22" s="140"/>
      <c r="Q22" s="140"/>
      <c r="R22" s="140"/>
      <c r="S22" s="140"/>
      <c r="T22" s="140"/>
      <c r="U22" s="140"/>
      <c r="V22" s="140"/>
      <c r="W22" s="140"/>
      <c r="X22" s="140"/>
      <c r="Y22" s="140"/>
    </row>
    <row r="23" spans="1:25">
      <c r="A23" s="155"/>
      <c r="B23" s="156"/>
      <c r="C23" s="155"/>
      <c r="D23" s="140"/>
      <c r="E23" s="140"/>
      <c r="F23" s="140"/>
      <c r="G23" s="140"/>
      <c r="H23" s="140"/>
      <c r="I23" s="140"/>
      <c r="J23" s="140"/>
      <c r="K23" s="140"/>
      <c r="L23" s="140"/>
      <c r="M23" s="140"/>
      <c r="N23" s="140"/>
      <c r="O23" s="140"/>
      <c r="P23" s="140"/>
      <c r="Q23" s="140"/>
      <c r="R23" s="140"/>
      <c r="S23" s="140"/>
      <c r="T23" s="140"/>
      <c r="U23" s="140"/>
      <c r="V23" s="140"/>
      <c r="W23" s="140"/>
      <c r="X23" s="140"/>
      <c r="Y23" s="140"/>
    </row>
    <row r="24" spans="1:25">
      <c r="A24" s="155"/>
      <c r="B24" s="156"/>
      <c r="C24" s="155"/>
      <c r="D24" s="140"/>
      <c r="E24" s="140"/>
      <c r="F24" s="140"/>
      <c r="G24" s="140"/>
      <c r="H24" s="140"/>
      <c r="I24" s="140"/>
      <c r="J24" s="140"/>
      <c r="K24" s="140"/>
      <c r="L24" s="140"/>
      <c r="M24" s="140"/>
      <c r="N24" s="140"/>
      <c r="O24" s="140"/>
      <c r="P24" s="140"/>
      <c r="Q24" s="140"/>
      <c r="R24" s="140"/>
      <c r="S24" s="140"/>
      <c r="T24" s="140"/>
      <c r="U24" s="140"/>
      <c r="V24" s="140"/>
      <c r="W24" s="140"/>
      <c r="X24" s="140"/>
      <c r="Y24" s="140"/>
    </row>
    <row r="25" spans="1:25">
      <c r="A25" s="155"/>
      <c r="B25" s="156"/>
      <c r="C25" s="155"/>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1:25">
      <c r="A26" s="155"/>
      <c r="B26" s="156"/>
      <c r="C26" s="155"/>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1:25">
      <c r="A27" s="155"/>
      <c r="B27" s="156"/>
      <c r="C27" s="155"/>
      <c r="D27" s="140"/>
      <c r="E27" s="140"/>
      <c r="F27" s="140"/>
      <c r="G27" s="140"/>
      <c r="H27" s="140"/>
      <c r="I27" s="140"/>
      <c r="J27" s="140"/>
      <c r="K27" s="140"/>
      <c r="L27" s="140"/>
      <c r="M27" s="140"/>
      <c r="N27" s="140"/>
      <c r="O27" s="140"/>
      <c r="P27" s="140"/>
      <c r="Q27" s="140"/>
      <c r="R27" s="140"/>
      <c r="S27" s="140"/>
      <c r="T27" s="140"/>
      <c r="U27" s="140"/>
      <c r="V27" s="140"/>
      <c r="W27" s="140"/>
      <c r="X27" s="140"/>
      <c r="Y27" s="140"/>
    </row>
    <row r="28" spans="1:25">
      <c r="A28" s="155"/>
      <c r="B28" s="156"/>
      <c r="C28" s="155"/>
      <c r="D28" s="140"/>
      <c r="E28" s="140"/>
      <c r="F28" s="140"/>
      <c r="G28" s="140"/>
      <c r="H28" s="140"/>
      <c r="I28" s="140"/>
      <c r="J28" s="140"/>
      <c r="K28" s="140"/>
      <c r="L28" s="140"/>
      <c r="M28" s="140"/>
      <c r="N28" s="140"/>
      <c r="O28" s="140"/>
      <c r="P28" s="140"/>
      <c r="Q28" s="140"/>
      <c r="R28" s="140"/>
      <c r="S28" s="140"/>
      <c r="T28" s="140"/>
      <c r="U28" s="140"/>
      <c r="V28" s="140"/>
      <c r="W28" s="140"/>
      <c r="X28" s="140"/>
      <c r="Y28" s="140"/>
    </row>
    <row r="29" spans="1:25">
      <c r="A29" s="155"/>
      <c r="B29" s="156"/>
      <c r="C29" s="155"/>
      <c r="D29" s="140"/>
      <c r="E29" s="140"/>
      <c r="F29" s="140"/>
      <c r="G29" s="140"/>
      <c r="H29" s="140"/>
      <c r="I29" s="140"/>
      <c r="J29" s="140"/>
      <c r="K29" s="140"/>
      <c r="L29" s="140"/>
      <c r="M29" s="140"/>
      <c r="N29" s="140"/>
      <c r="O29" s="140"/>
      <c r="P29" s="140"/>
      <c r="Q29" s="140"/>
      <c r="R29" s="140"/>
      <c r="S29" s="140"/>
      <c r="T29" s="140"/>
      <c r="U29" s="140"/>
      <c r="V29" s="140"/>
      <c r="W29" s="140"/>
      <c r="X29" s="140"/>
      <c r="Y29" s="140"/>
    </row>
    <row r="30" spans="1:25">
      <c r="A30" s="155"/>
      <c r="B30" s="156"/>
      <c r="C30" s="155"/>
      <c r="D30" s="140"/>
      <c r="E30" s="140"/>
      <c r="F30" s="140"/>
      <c r="G30" s="140"/>
      <c r="H30" s="140"/>
      <c r="I30" s="140"/>
      <c r="J30" s="140"/>
      <c r="K30" s="140"/>
      <c r="L30" s="140"/>
      <c r="M30" s="140"/>
      <c r="N30" s="140"/>
      <c r="O30" s="140"/>
      <c r="P30" s="140"/>
      <c r="Q30" s="140"/>
      <c r="R30" s="140"/>
      <c r="S30" s="140"/>
      <c r="T30" s="140"/>
      <c r="U30" s="140"/>
      <c r="V30" s="140"/>
      <c r="W30" s="140"/>
      <c r="X30" s="140"/>
      <c r="Y30" s="140"/>
    </row>
    <row r="31" spans="1:25">
      <c r="A31" s="155"/>
      <c r="B31" s="156"/>
      <c r="C31" s="155"/>
      <c r="D31" s="140"/>
      <c r="E31" s="140"/>
      <c r="F31" s="140"/>
      <c r="G31" s="140"/>
      <c r="H31" s="140"/>
      <c r="I31" s="140"/>
      <c r="J31" s="140"/>
      <c r="K31" s="140"/>
      <c r="L31" s="140"/>
      <c r="M31" s="140"/>
      <c r="N31" s="140"/>
      <c r="O31" s="140"/>
      <c r="P31" s="140"/>
      <c r="Q31" s="140"/>
      <c r="R31" s="140"/>
      <c r="S31" s="140"/>
      <c r="T31" s="140"/>
      <c r="U31" s="140"/>
      <c r="V31" s="140"/>
      <c r="W31" s="140"/>
      <c r="X31" s="140"/>
      <c r="Y31" s="140"/>
    </row>
    <row r="32" spans="1:25">
      <c r="A32" s="155"/>
      <c r="B32" s="156"/>
      <c r="C32" s="155"/>
      <c r="D32" s="140"/>
      <c r="E32" s="140"/>
      <c r="F32" s="140"/>
      <c r="G32" s="140"/>
      <c r="H32" s="140"/>
      <c r="I32" s="140"/>
      <c r="J32" s="140"/>
      <c r="K32" s="140"/>
      <c r="L32" s="140"/>
      <c r="M32" s="140"/>
      <c r="N32" s="140"/>
      <c r="O32" s="140"/>
      <c r="P32" s="140"/>
      <c r="Q32" s="140"/>
      <c r="R32" s="140"/>
      <c r="S32" s="140"/>
      <c r="T32" s="140"/>
      <c r="U32" s="140"/>
      <c r="V32" s="140"/>
      <c r="W32" s="140"/>
      <c r="X32" s="140"/>
      <c r="Y32" s="140"/>
    </row>
    <row r="33" spans="1:25">
      <c r="A33" s="155"/>
      <c r="B33" s="156"/>
      <c r="C33" s="155"/>
      <c r="D33" s="140"/>
      <c r="E33" s="140"/>
      <c r="F33" s="140"/>
      <c r="G33" s="140"/>
      <c r="H33" s="140"/>
      <c r="I33" s="140"/>
      <c r="J33" s="140"/>
      <c r="K33" s="140"/>
      <c r="L33" s="140"/>
      <c r="M33" s="140"/>
      <c r="N33" s="140"/>
      <c r="O33" s="140"/>
      <c r="P33" s="140"/>
      <c r="Q33" s="140"/>
      <c r="R33" s="140"/>
      <c r="S33" s="140"/>
      <c r="T33" s="140"/>
      <c r="U33" s="140"/>
      <c r="V33" s="140"/>
      <c r="W33" s="140"/>
      <c r="X33" s="140"/>
      <c r="Y33" s="140"/>
    </row>
    <row r="34" spans="1:25">
      <c r="A34" s="155"/>
      <c r="B34" s="156"/>
      <c r="C34" s="155"/>
      <c r="D34" s="140"/>
      <c r="E34" s="140"/>
      <c r="F34" s="140"/>
      <c r="G34" s="140"/>
      <c r="H34" s="140"/>
      <c r="I34" s="140"/>
      <c r="J34" s="140"/>
      <c r="K34" s="140"/>
      <c r="L34" s="140"/>
      <c r="M34" s="140"/>
      <c r="N34" s="140"/>
      <c r="O34" s="140"/>
      <c r="P34" s="140"/>
      <c r="Q34" s="140"/>
      <c r="R34" s="140"/>
      <c r="S34" s="140"/>
      <c r="T34" s="140"/>
      <c r="U34" s="140"/>
      <c r="V34" s="140"/>
      <c r="W34" s="140"/>
      <c r="X34" s="140"/>
      <c r="Y34" s="140"/>
    </row>
    <row r="35" spans="1:25">
      <c r="A35" s="155"/>
      <c r="B35" s="156"/>
      <c r="C35" s="155"/>
      <c r="D35" s="140"/>
      <c r="E35" s="140"/>
      <c r="F35" s="140"/>
      <c r="G35" s="140"/>
      <c r="H35" s="140"/>
      <c r="I35" s="140"/>
      <c r="J35" s="140"/>
      <c r="K35" s="140"/>
      <c r="L35" s="140"/>
      <c r="M35" s="140"/>
      <c r="N35" s="140"/>
      <c r="O35" s="140"/>
      <c r="P35" s="140"/>
      <c r="Q35" s="140"/>
      <c r="R35" s="140"/>
      <c r="S35" s="140"/>
      <c r="T35" s="140"/>
      <c r="U35" s="140"/>
      <c r="V35" s="140"/>
      <c r="W35" s="140"/>
      <c r="X35" s="140"/>
      <c r="Y35" s="140"/>
    </row>
    <row r="36" spans="1:25">
      <c r="A36" s="155"/>
      <c r="B36" s="156"/>
      <c r="C36" s="155"/>
      <c r="D36" s="140"/>
      <c r="E36" s="140"/>
      <c r="F36" s="140"/>
      <c r="G36" s="140"/>
      <c r="H36" s="140"/>
      <c r="I36" s="140"/>
      <c r="J36" s="140"/>
      <c r="K36" s="140"/>
      <c r="L36" s="140"/>
      <c r="M36" s="140"/>
      <c r="N36" s="140"/>
      <c r="O36" s="140"/>
      <c r="P36" s="140"/>
      <c r="Q36" s="140"/>
      <c r="R36" s="140"/>
      <c r="S36" s="140"/>
      <c r="T36" s="140"/>
      <c r="U36" s="140"/>
      <c r="V36" s="140"/>
      <c r="W36" s="140"/>
      <c r="X36" s="140"/>
      <c r="Y36" s="140"/>
    </row>
    <row r="37" spans="1:25">
      <c r="A37" s="155"/>
      <c r="B37" s="156"/>
      <c r="C37" s="155"/>
      <c r="D37" s="140"/>
      <c r="E37" s="140"/>
      <c r="F37" s="140"/>
      <c r="G37" s="140"/>
      <c r="H37" s="140"/>
      <c r="I37" s="140"/>
      <c r="J37" s="140"/>
      <c r="K37" s="140"/>
      <c r="L37" s="140"/>
      <c r="M37" s="140"/>
      <c r="N37" s="140"/>
      <c r="O37" s="140"/>
      <c r="P37" s="140"/>
      <c r="Q37" s="140"/>
      <c r="R37" s="140"/>
      <c r="S37" s="140"/>
      <c r="T37" s="140"/>
      <c r="U37" s="140"/>
      <c r="V37" s="140"/>
      <c r="W37" s="140"/>
      <c r="X37" s="140"/>
      <c r="Y37" s="140"/>
    </row>
    <row r="38" spans="1:25">
      <c r="A38" s="155"/>
      <c r="B38" s="156"/>
      <c r="C38" s="155"/>
      <c r="D38" s="140"/>
      <c r="E38" s="140"/>
      <c r="F38" s="140"/>
      <c r="G38" s="140"/>
      <c r="H38" s="140"/>
      <c r="I38" s="140"/>
      <c r="J38" s="140"/>
      <c r="K38" s="140"/>
      <c r="L38" s="140"/>
      <c r="M38" s="140"/>
      <c r="N38" s="140"/>
      <c r="O38" s="140"/>
      <c r="P38" s="140"/>
      <c r="Q38" s="140"/>
      <c r="R38" s="140"/>
      <c r="S38" s="140"/>
      <c r="T38" s="140"/>
      <c r="U38" s="140"/>
      <c r="V38" s="140"/>
      <c r="W38" s="140"/>
      <c r="X38" s="140"/>
      <c r="Y38" s="140"/>
    </row>
    <row r="39" spans="1:25">
      <c r="A39" s="155"/>
      <c r="B39" s="156"/>
      <c r="C39" s="155"/>
      <c r="D39" s="140"/>
      <c r="E39" s="140"/>
      <c r="F39" s="140"/>
      <c r="G39" s="140"/>
      <c r="H39" s="140"/>
      <c r="I39" s="140"/>
      <c r="J39" s="140"/>
      <c r="K39" s="140"/>
      <c r="L39" s="140"/>
      <c r="M39" s="140"/>
      <c r="N39" s="140"/>
      <c r="O39" s="140"/>
      <c r="P39" s="140"/>
      <c r="Q39" s="140"/>
      <c r="R39" s="140"/>
      <c r="S39" s="140"/>
      <c r="T39" s="140"/>
      <c r="U39" s="140"/>
      <c r="V39" s="140"/>
      <c r="W39" s="140"/>
      <c r="X39" s="140"/>
      <c r="Y39" s="140"/>
    </row>
    <row r="40" spans="1:25">
      <c r="A40" s="155"/>
      <c r="B40" s="156"/>
      <c r="C40" s="155"/>
      <c r="D40" s="140"/>
      <c r="E40" s="140"/>
      <c r="F40" s="140"/>
      <c r="G40" s="140"/>
      <c r="H40" s="140"/>
      <c r="I40" s="140"/>
      <c r="J40" s="140"/>
      <c r="K40" s="140"/>
      <c r="L40" s="140"/>
      <c r="M40" s="140"/>
      <c r="N40" s="140"/>
      <c r="O40" s="140"/>
      <c r="P40" s="140"/>
      <c r="Q40" s="140"/>
      <c r="R40" s="140"/>
      <c r="S40" s="140"/>
      <c r="T40" s="140"/>
      <c r="U40" s="140"/>
      <c r="V40" s="140"/>
      <c r="W40" s="140"/>
      <c r="X40" s="140"/>
      <c r="Y40" s="140"/>
    </row>
    <row r="41" spans="1:25">
      <c r="A41" s="155"/>
      <c r="B41" s="156"/>
      <c r="C41" s="155"/>
      <c r="D41" s="140"/>
      <c r="E41" s="140"/>
      <c r="F41" s="140"/>
      <c r="G41" s="140"/>
      <c r="H41" s="140"/>
      <c r="I41" s="140"/>
      <c r="J41" s="140"/>
      <c r="K41" s="140"/>
      <c r="L41" s="140"/>
      <c r="M41" s="140"/>
      <c r="N41" s="140"/>
      <c r="O41" s="140"/>
      <c r="P41" s="140"/>
      <c r="Q41" s="140"/>
      <c r="R41" s="140"/>
      <c r="S41" s="140"/>
      <c r="T41" s="140"/>
      <c r="U41" s="140"/>
      <c r="V41" s="140"/>
      <c r="W41" s="140"/>
      <c r="X41" s="140"/>
      <c r="Y41" s="140"/>
    </row>
    <row r="42" spans="1:25">
      <c r="A42" s="155"/>
      <c r="B42" s="156"/>
      <c r="C42" s="155"/>
      <c r="D42" s="140"/>
      <c r="E42" s="140"/>
      <c r="F42" s="140"/>
      <c r="G42" s="140"/>
      <c r="H42" s="140"/>
      <c r="I42" s="140"/>
      <c r="J42" s="140"/>
      <c r="K42" s="140"/>
      <c r="L42" s="140"/>
      <c r="M42" s="140"/>
      <c r="N42" s="140"/>
      <c r="O42" s="140"/>
      <c r="P42" s="140"/>
      <c r="Q42" s="140"/>
      <c r="R42" s="140"/>
      <c r="S42" s="140"/>
      <c r="T42" s="140"/>
      <c r="U42" s="140"/>
      <c r="V42" s="140"/>
      <c r="W42" s="140"/>
      <c r="X42" s="140"/>
      <c r="Y42" s="140"/>
    </row>
    <row r="43" spans="1:25">
      <c r="A43" s="155"/>
      <c r="B43" s="156"/>
      <c r="C43" s="155"/>
      <c r="D43" s="140"/>
      <c r="E43" s="140"/>
      <c r="F43" s="140"/>
      <c r="G43" s="140"/>
      <c r="H43" s="140"/>
      <c r="I43" s="140"/>
      <c r="J43" s="140"/>
      <c r="K43" s="140"/>
      <c r="L43" s="140"/>
      <c r="M43" s="140"/>
      <c r="N43" s="140"/>
      <c r="O43" s="140"/>
      <c r="P43" s="140"/>
      <c r="Q43" s="140"/>
      <c r="R43" s="140"/>
      <c r="S43" s="140"/>
      <c r="T43" s="140"/>
      <c r="U43" s="140"/>
      <c r="V43" s="140"/>
      <c r="W43" s="140"/>
      <c r="X43" s="140"/>
      <c r="Y43" s="140"/>
    </row>
    <row r="44" spans="1:25">
      <c r="A44" s="155"/>
      <c r="B44" s="156"/>
      <c r="C44" s="155"/>
      <c r="D44" s="140"/>
      <c r="E44" s="140"/>
      <c r="F44" s="140"/>
      <c r="G44" s="140"/>
      <c r="H44" s="140"/>
      <c r="I44" s="140"/>
      <c r="J44" s="140"/>
      <c r="K44" s="140"/>
      <c r="L44" s="140"/>
      <c r="M44" s="140"/>
      <c r="N44" s="140"/>
      <c r="O44" s="140"/>
      <c r="P44" s="140"/>
      <c r="Q44" s="140"/>
      <c r="R44" s="140"/>
      <c r="S44" s="140"/>
      <c r="T44" s="140"/>
      <c r="U44" s="140"/>
      <c r="V44" s="140"/>
      <c r="W44" s="140"/>
      <c r="X44" s="140"/>
      <c r="Y44" s="140"/>
    </row>
    <row r="45" spans="1:25">
      <c r="A45" s="155"/>
      <c r="B45" s="156"/>
      <c r="C45" s="155"/>
      <c r="D45" s="140"/>
      <c r="E45" s="140"/>
      <c r="F45" s="140"/>
      <c r="G45" s="140"/>
      <c r="H45" s="140"/>
      <c r="I45" s="140"/>
      <c r="J45" s="140"/>
      <c r="K45" s="140"/>
      <c r="L45" s="140"/>
      <c r="M45" s="140"/>
      <c r="N45" s="140"/>
      <c r="O45" s="140"/>
      <c r="P45" s="140"/>
      <c r="Q45" s="140"/>
      <c r="R45" s="140"/>
      <c r="S45" s="140"/>
      <c r="T45" s="140"/>
      <c r="U45" s="140"/>
      <c r="V45" s="140"/>
      <c r="W45" s="140"/>
      <c r="X45" s="140"/>
      <c r="Y45" s="140"/>
    </row>
    <row r="46" spans="1:25">
      <c r="A46" s="155"/>
      <c r="B46" s="156"/>
      <c r="C46" s="155"/>
      <c r="D46" s="140"/>
      <c r="E46" s="140"/>
      <c r="F46" s="140"/>
      <c r="G46" s="140"/>
      <c r="H46" s="140"/>
      <c r="I46" s="140"/>
      <c r="J46" s="140"/>
      <c r="K46" s="140"/>
      <c r="L46" s="140"/>
      <c r="M46" s="140"/>
      <c r="N46" s="140"/>
      <c r="O46" s="140"/>
      <c r="P46" s="140"/>
      <c r="Q46" s="140"/>
      <c r="R46" s="140"/>
      <c r="S46" s="140"/>
      <c r="T46" s="140"/>
      <c r="U46" s="140"/>
      <c r="V46" s="140"/>
      <c r="W46" s="140"/>
      <c r="X46" s="140"/>
      <c r="Y46" s="140"/>
    </row>
    <row r="47" spans="1:25">
      <c r="A47" s="155"/>
      <c r="B47" s="156"/>
      <c r="C47" s="155"/>
      <c r="D47" s="140"/>
      <c r="E47" s="140"/>
      <c r="F47" s="140"/>
      <c r="G47" s="140"/>
      <c r="H47" s="140"/>
      <c r="I47" s="140"/>
      <c r="J47" s="140"/>
      <c r="K47" s="140"/>
      <c r="L47" s="140"/>
      <c r="M47" s="140"/>
      <c r="N47" s="140"/>
      <c r="O47" s="140"/>
      <c r="P47" s="140"/>
      <c r="Q47" s="140"/>
      <c r="R47" s="140"/>
      <c r="S47" s="140"/>
      <c r="T47" s="140"/>
      <c r="U47" s="140"/>
      <c r="V47" s="140"/>
      <c r="W47" s="140"/>
      <c r="X47" s="140"/>
      <c r="Y47" s="140"/>
    </row>
    <row r="48" spans="1:25">
      <c r="A48" s="155"/>
      <c r="B48" s="156"/>
      <c r="C48" s="155"/>
      <c r="D48" s="140"/>
      <c r="E48" s="140"/>
      <c r="F48" s="140"/>
      <c r="G48" s="140"/>
      <c r="H48" s="140"/>
      <c r="I48" s="140"/>
      <c r="J48" s="140"/>
      <c r="K48" s="140"/>
      <c r="L48" s="140"/>
      <c r="M48" s="140"/>
      <c r="N48" s="140"/>
      <c r="O48" s="140"/>
      <c r="P48" s="140"/>
      <c r="Q48" s="140"/>
      <c r="R48" s="140"/>
      <c r="S48" s="140"/>
      <c r="T48" s="140"/>
      <c r="U48" s="140"/>
      <c r="V48" s="140"/>
      <c r="W48" s="140"/>
      <c r="X48" s="140"/>
      <c r="Y48" s="140"/>
    </row>
    <row r="49" spans="1:25">
      <c r="A49" s="155"/>
      <c r="B49" s="156"/>
      <c r="C49" s="155"/>
      <c r="D49" s="140"/>
      <c r="E49" s="140"/>
      <c r="F49" s="140"/>
      <c r="G49" s="140"/>
      <c r="H49" s="140"/>
      <c r="I49" s="140"/>
      <c r="J49" s="140"/>
      <c r="K49" s="140"/>
      <c r="L49" s="140"/>
      <c r="M49" s="140"/>
      <c r="N49" s="140"/>
      <c r="O49" s="140"/>
      <c r="P49" s="140"/>
      <c r="Q49" s="140"/>
      <c r="R49" s="140"/>
      <c r="S49" s="140"/>
      <c r="T49" s="140"/>
      <c r="U49" s="140"/>
      <c r="V49" s="140"/>
      <c r="W49" s="140"/>
      <c r="X49" s="140"/>
      <c r="Y49" s="140"/>
    </row>
    <row r="50" spans="1:25">
      <c r="A50" s="155"/>
      <c r="B50" s="156"/>
      <c r="C50" s="155"/>
      <c r="D50" s="140"/>
      <c r="E50" s="140"/>
      <c r="F50" s="140"/>
      <c r="G50" s="140"/>
      <c r="H50" s="140"/>
      <c r="I50" s="140"/>
      <c r="J50" s="140"/>
      <c r="K50" s="140"/>
      <c r="L50" s="140"/>
      <c r="M50" s="140"/>
      <c r="N50" s="140"/>
      <c r="O50" s="140"/>
      <c r="P50" s="140"/>
      <c r="Q50" s="140"/>
      <c r="R50" s="140"/>
      <c r="S50" s="140"/>
      <c r="T50" s="140"/>
      <c r="U50" s="140"/>
      <c r="V50" s="140"/>
      <c r="W50" s="140"/>
      <c r="X50" s="140"/>
      <c r="Y50" s="140"/>
    </row>
    <row r="51" spans="1:25">
      <c r="A51" s="155"/>
      <c r="B51" s="156"/>
      <c r="C51" s="155"/>
      <c r="D51" s="140"/>
      <c r="E51" s="140"/>
      <c r="F51" s="140"/>
      <c r="G51" s="140"/>
      <c r="H51" s="140"/>
      <c r="I51" s="140"/>
      <c r="J51" s="140"/>
      <c r="K51" s="140"/>
      <c r="L51" s="140"/>
      <c r="M51" s="140"/>
      <c r="N51" s="140"/>
      <c r="O51" s="140"/>
      <c r="P51" s="140"/>
      <c r="Q51" s="140"/>
      <c r="R51" s="140"/>
      <c r="S51" s="140"/>
      <c r="T51" s="140"/>
      <c r="U51" s="140"/>
      <c r="V51" s="140"/>
      <c r="W51" s="140"/>
      <c r="X51" s="140"/>
      <c r="Y51" s="140"/>
    </row>
    <row r="52" spans="1:25">
      <c r="A52" s="155"/>
      <c r="B52" s="156"/>
      <c r="C52" s="155"/>
      <c r="D52" s="140"/>
      <c r="E52" s="140"/>
      <c r="F52" s="140"/>
      <c r="G52" s="140"/>
      <c r="H52" s="140"/>
      <c r="I52" s="140"/>
      <c r="J52" s="140"/>
      <c r="K52" s="140"/>
      <c r="L52" s="140"/>
      <c r="M52" s="140"/>
      <c r="N52" s="140"/>
      <c r="O52" s="140"/>
      <c r="P52" s="140"/>
      <c r="Q52" s="140"/>
      <c r="R52" s="140"/>
      <c r="S52" s="140"/>
      <c r="T52" s="140"/>
      <c r="U52" s="140"/>
      <c r="V52" s="140"/>
      <c r="W52" s="140"/>
      <c r="X52" s="140"/>
      <c r="Y52" s="140"/>
    </row>
    <row r="53" spans="1:25">
      <c r="A53" s="155"/>
      <c r="B53" s="156"/>
      <c r="C53" s="155"/>
      <c r="D53" s="140"/>
      <c r="E53" s="140"/>
      <c r="F53" s="140"/>
      <c r="G53" s="140"/>
      <c r="H53" s="140"/>
      <c r="I53" s="140"/>
      <c r="J53" s="140"/>
      <c r="K53" s="140"/>
      <c r="L53" s="140"/>
      <c r="M53" s="140"/>
      <c r="N53" s="140"/>
      <c r="O53" s="140"/>
      <c r="P53" s="140"/>
      <c r="Q53" s="140"/>
      <c r="R53" s="140"/>
      <c r="S53" s="140"/>
      <c r="T53" s="140"/>
      <c r="U53" s="140"/>
      <c r="V53" s="140"/>
      <c r="W53" s="140"/>
      <c r="X53" s="140"/>
      <c r="Y53" s="140"/>
    </row>
    <row r="54" spans="1:25">
      <c r="A54" s="155"/>
      <c r="B54" s="156"/>
      <c r="C54" s="155"/>
      <c r="D54" s="140"/>
      <c r="E54" s="140"/>
      <c r="F54" s="140"/>
      <c r="G54" s="140"/>
      <c r="H54" s="140"/>
      <c r="I54" s="140"/>
      <c r="J54" s="140"/>
      <c r="K54" s="140"/>
      <c r="L54" s="140"/>
      <c r="M54" s="140"/>
      <c r="N54" s="140"/>
      <c r="O54" s="140"/>
      <c r="P54" s="140"/>
      <c r="Q54" s="140"/>
      <c r="R54" s="140"/>
      <c r="S54" s="140"/>
      <c r="T54" s="140"/>
      <c r="U54" s="140"/>
      <c r="V54" s="140"/>
      <c r="W54" s="140"/>
      <c r="X54" s="140"/>
      <c r="Y54" s="140"/>
    </row>
    <row r="55" spans="1:25">
      <c r="A55" s="155"/>
      <c r="B55" s="156"/>
      <c r="C55" s="155"/>
      <c r="D55" s="140"/>
      <c r="E55" s="140"/>
      <c r="F55" s="140"/>
      <c r="G55" s="140"/>
      <c r="H55" s="140"/>
      <c r="I55" s="140"/>
      <c r="J55" s="140"/>
      <c r="K55" s="140"/>
      <c r="L55" s="140"/>
      <c r="M55" s="140"/>
      <c r="N55" s="140"/>
      <c r="O55" s="140"/>
      <c r="P55" s="140"/>
      <c r="Q55" s="140"/>
      <c r="R55" s="140"/>
      <c r="S55" s="140"/>
      <c r="T55" s="140"/>
      <c r="U55" s="140"/>
      <c r="V55" s="140"/>
      <c r="W55" s="140"/>
      <c r="X55" s="140"/>
      <c r="Y55" s="140"/>
    </row>
    <row r="56" spans="1:25">
      <c r="A56" s="155"/>
      <c r="B56" s="156"/>
      <c r="C56" s="155"/>
      <c r="D56" s="140"/>
      <c r="E56" s="140"/>
      <c r="F56" s="140"/>
      <c r="G56" s="140"/>
      <c r="H56" s="140"/>
      <c r="I56" s="140"/>
      <c r="J56" s="140"/>
      <c r="K56" s="140"/>
      <c r="L56" s="140"/>
      <c r="M56" s="140"/>
      <c r="N56" s="140"/>
      <c r="O56" s="140"/>
      <c r="P56" s="140"/>
      <c r="Q56" s="140"/>
      <c r="R56" s="140"/>
      <c r="S56" s="140"/>
      <c r="T56" s="140"/>
      <c r="U56" s="140"/>
      <c r="V56" s="140"/>
      <c r="W56" s="140"/>
      <c r="X56" s="140"/>
      <c r="Y56" s="140"/>
    </row>
    <row r="57" spans="1:25">
      <c r="A57" s="155"/>
      <c r="B57" s="156"/>
      <c r="C57" s="155"/>
      <c r="D57" s="140"/>
      <c r="E57" s="140"/>
      <c r="F57" s="140"/>
      <c r="G57" s="140"/>
      <c r="H57" s="140"/>
      <c r="I57" s="140"/>
      <c r="J57" s="140"/>
      <c r="K57" s="140"/>
      <c r="L57" s="140"/>
      <c r="M57" s="140"/>
      <c r="N57" s="140"/>
      <c r="O57" s="140"/>
      <c r="P57" s="140"/>
      <c r="Q57" s="140"/>
      <c r="R57" s="140"/>
      <c r="S57" s="140"/>
      <c r="T57" s="140"/>
      <c r="U57" s="140"/>
      <c r="V57" s="140"/>
      <c r="W57" s="140"/>
      <c r="X57" s="140"/>
      <c r="Y57" s="140"/>
    </row>
    <row r="58" spans="1:25">
      <c r="A58" s="155"/>
      <c r="B58" s="156"/>
      <c r="C58" s="155"/>
      <c r="D58" s="140"/>
      <c r="E58" s="140"/>
      <c r="F58" s="140"/>
      <c r="G58" s="140"/>
      <c r="H58" s="140"/>
      <c r="I58" s="140"/>
      <c r="J58" s="140"/>
      <c r="K58" s="140"/>
      <c r="L58" s="140"/>
      <c r="M58" s="140"/>
      <c r="N58" s="140"/>
      <c r="O58" s="140"/>
      <c r="P58" s="140"/>
      <c r="Q58" s="140"/>
      <c r="R58" s="140"/>
      <c r="S58" s="140"/>
      <c r="T58" s="140"/>
      <c r="U58" s="140"/>
      <c r="V58" s="140"/>
      <c r="W58" s="140"/>
      <c r="X58" s="140"/>
      <c r="Y58" s="140"/>
    </row>
    <row r="59" spans="1:25">
      <c r="A59" s="155"/>
      <c r="B59" s="156"/>
      <c r="C59" s="155"/>
      <c r="D59" s="140"/>
      <c r="E59" s="140"/>
      <c r="F59" s="140"/>
      <c r="G59" s="140"/>
      <c r="H59" s="140"/>
      <c r="I59" s="140"/>
      <c r="J59" s="140"/>
      <c r="K59" s="140"/>
      <c r="L59" s="140"/>
      <c r="M59" s="140"/>
      <c r="N59" s="140"/>
      <c r="O59" s="140"/>
      <c r="P59" s="140"/>
      <c r="Q59" s="140"/>
      <c r="R59" s="140"/>
      <c r="S59" s="140"/>
      <c r="T59" s="140"/>
      <c r="U59" s="140"/>
      <c r="V59" s="140"/>
      <c r="W59" s="140"/>
      <c r="X59" s="140"/>
      <c r="Y59" s="140"/>
    </row>
    <row r="60" spans="1:25">
      <c r="A60" s="155"/>
      <c r="B60" s="156"/>
      <c r="C60" s="155"/>
      <c r="D60" s="140"/>
      <c r="E60" s="140"/>
      <c r="F60" s="140"/>
      <c r="G60" s="140"/>
      <c r="H60" s="140"/>
      <c r="I60" s="140"/>
      <c r="J60" s="140"/>
      <c r="K60" s="140"/>
      <c r="L60" s="140"/>
      <c r="M60" s="140"/>
      <c r="N60" s="140"/>
      <c r="O60" s="140"/>
      <c r="P60" s="140"/>
      <c r="Q60" s="140"/>
      <c r="R60" s="140"/>
      <c r="S60" s="140"/>
      <c r="T60" s="140"/>
      <c r="U60" s="140"/>
      <c r="V60" s="140"/>
      <c r="W60" s="140"/>
      <c r="X60" s="140"/>
      <c r="Y60" s="140"/>
    </row>
    <row r="61" spans="1:25">
      <c r="A61" s="155"/>
      <c r="B61" s="156"/>
      <c r="C61" s="155"/>
      <c r="D61" s="140"/>
      <c r="E61" s="140"/>
      <c r="F61" s="140"/>
      <c r="G61" s="140"/>
      <c r="H61" s="140"/>
      <c r="I61" s="140"/>
      <c r="J61" s="140"/>
      <c r="K61" s="140"/>
      <c r="L61" s="140"/>
      <c r="M61" s="140"/>
      <c r="N61" s="140"/>
      <c r="O61" s="140"/>
      <c r="P61" s="140"/>
      <c r="Q61" s="140"/>
      <c r="R61" s="140"/>
      <c r="S61" s="140"/>
      <c r="T61" s="140"/>
      <c r="U61" s="140"/>
      <c r="V61" s="140"/>
      <c r="W61" s="140"/>
      <c r="X61" s="140"/>
      <c r="Y61" s="140"/>
    </row>
    <row r="62" spans="1:25">
      <c r="A62" s="155"/>
      <c r="B62" s="156"/>
      <c r="C62" s="155"/>
      <c r="D62" s="140"/>
      <c r="E62" s="140"/>
      <c r="F62" s="140"/>
      <c r="G62" s="140"/>
      <c r="H62" s="140"/>
      <c r="I62" s="140"/>
      <c r="J62" s="140"/>
      <c r="K62" s="140"/>
      <c r="L62" s="140"/>
      <c r="M62" s="140"/>
      <c r="N62" s="140"/>
      <c r="O62" s="140"/>
      <c r="P62" s="140"/>
      <c r="Q62" s="140"/>
      <c r="R62" s="140"/>
      <c r="S62" s="140"/>
      <c r="T62" s="140"/>
      <c r="U62" s="140"/>
      <c r="V62" s="140"/>
      <c r="W62" s="140"/>
      <c r="X62" s="140"/>
      <c r="Y62" s="140"/>
    </row>
    <row r="63" spans="1:25">
      <c r="A63" s="155"/>
      <c r="B63" s="156"/>
      <c r="C63" s="155"/>
      <c r="D63" s="140"/>
      <c r="E63" s="140"/>
      <c r="F63" s="140"/>
      <c r="G63" s="140"/>
      <c r="H63" s="140"/>
      <c r="I63" s="140"/>
      <c r="J63" s="140"/>
      <c r="K63" s="140"/>
      <c r="L63" s="140"/>
      <c r="M63" s="140"/>
      <c r="N63" s="140"/>
      <c r="O63" s="140"/>
      <c r="P63" s="140"/>
      <c r="Q63" s="140"/>
      <c r="R63" s="140"/>
      <c r="S63" s="140"/>
      <c r="T63" s="140"/>
      <c r="U63" s="140"/>
      <c r="V63" s="140"/>
      <c r="W63" s="140"/>
      <c r="X63" s="140"/>
      <c r="Y63" s="140"/>
    </row>
    <row r="64" spans="1:25">
      <c r="A64" s="155"/>
      <c r="B64" s="156"/>
      <c r="C64" s="155"/>
      <c r="D64" s="140"/>
      <c r="E64" s="140"/>
      <c r="F64" s="140"/>
      <c r="G64" s="140"/>
      <c r="H64" s="140"/>
      <c r="I64" s="140"/>
      <c r="J64" s="140"/>
      <c r="K64" s="140"/>
      <c r="L64" s="140"/>
      <c r="M64" s="140"/>
      <c r="N64" s="140"/>
      <c r="O64" s="140"/>
      <c r="P64" s="140"/>
      <c r="Q64" s="140"/>
      <c r="R64" s="140"/>
      <c r="S64" s="140"/>
      <c r="T64" s="140"/>
      <c r="U64" s="140"/>
      <c r="V64" s="140"/>
      <c r="W64" s="140"/>
      <c r="X64" s="140"/>
      <c r="Y64" s="140"/>
    </row>
    <row r="65" spans="1:25">
      <c r="A65" s="155"/>
      <c r="B65" s="156"/>
      <c r="C65" s="155"/>
      <c r="D65" s="140"/>
      <c r="E65" s="140"/>
      <c r="F65" s="140"/>
      <c r="G65" s="140"/>
      <c r="H65" s="140"/>
      <c r="I65" s="140"/>
      <c r="J65" s="140"/>
      <c r="K65" s="140"/>
      <c r="L65" s="140"/>
      <c r="M65" s="140"/>
      <c r="N65" s="140"/>
      <c r="O65" s="140"/>
      <c r="P65" s="140"/>
      <c r="Q65" s="140"/>
      <c r="R65" s="140"/>
      <c r="S65" s="140"/>
      <c r="T65" s="140"/>
      <c r="U65" s="140"/>
      <c r="V65" s="140"/>
      <c r="W65" s="140"/>
      <c r="X65" s="140"/>
      <c r="Y65" s="140"/>
    </row>
    <row r="66" spans="1:25">
      <c r="A66" s="155"/>
      <c r="B66" s="156"/>
      <c r="C66" s="155"/>
      <c r="D66" s="140"/>
      <c r="E66" s="140"/>
      <c r="F66" s="140"/>
      <c r="G66" s="140"/>
      <c r="H66" s="140"/>
      <c r="I66" s="140"/>
      <c r="J66" s="140"/>
      <c r="K66" s="140"/>
      <c r="L66" s="140"/>
      <c r="M66" s="140"/>
      <c r="N66" s="140"/>
      <c r="O66" s="140"/>
      <c r="P66" s="140"/>
      <c r="Q66" s="140"/>
      <c r="R66" s="140"/>
      <c r="S66" s="140"/>
      <c r="T66" s="140"/>
      <c r="U66" s="140"/>
      <c r="V66" s="140"/>
      <c r="W66" s="140"/>
      <c r="X66" s="140"/>
      <c r="Y66" s="140"/>
    </row>
    <row r="67" spans="1:25">
      <c r="A67" s="155"/>
      <c r="B67" s="156"/>
      <c r="C67" s="155"/>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1:25">
      <c r="A68" s="155"/>
      <c r="B68" s="156"/>
      <c r="C68" s="155"/>
      <c r="D68" s="140"/>
      <c r="E68" s="140"/>
      <c r="F68" s="140"/>
      <c r="G68" s="140"/>
      <c r="H68" s="140"/>
      <c r="I68" s="140"/>
      <c r="J68" s="140"/>
      <c r="K68" s="140"/>
      <c r="L68" s="140"/>
      <c r="M68" s="140"/>
      <c r="N68" s="140"/>
      <c r="O68" s="140"/>
      <c r="P68" s="140"/>
      <c r="Q68" s="140"/>
      <c r="R68" s="140"/>
      <c r="S68" s="140"/>
      <c r="T68" s="140"/>
      <c r="U68" s="140"/>
      <c r="V68" s="140"/>
      <c r="W68" s="140"/>
      <c r="X68" s="140"/>
      <c r="Y68" s="140"/>
    </row>
    <row r="69" spans="1:25">
      <c r="A69" s="155"/>
      <c r="B69" s="156"/>
      <c r="C69" s="155"/>
      <c r="D69" s="140"/>
      <c r="E69" s="140"/>
      <c r="F69" s="140"/>
      <c r="G69" s="140"/>
      <c r="H69" s="140"/>
      <c r="I69" s="140"/>
      <c r="J69" s="140"/>
      <c r="K69" s="140"/>
      <c r="L69" s="140"/>
      <c r="M69" s="140"/>
      <c r="N69" s="140"/>
      <c r="O69" s="140"/>
      <c r="P69" s="140"/>
      <c r="Q69" s="140"/>
      <c r="R69" s="140"/>
      <c r="S69" s="140"/>
      <c r="T69" s="140"/>
      <c r="U69" s="140"/>
      <c r="V69" s="140"/>
      <c r="W69" s="140"/>
      <c r="X69" s="140"/>
      <c r="Y69" s="140"/>
    </row>
    <row r="70" spans="1:25">
      <c r="A70" s="155"/>
      <c r="B70" s="156"/>
      <c r="C70" s="155"/>
      <c r="D70" s="140"/>
      <c r="E70" s="140"/>
      <c r="F70" s="140"/>
      <c r="G70" s="140"/>
      <c r="H70" s="140"/>
      <c r="I70" s="140"/>
      <c r="J70" s="140"/>
      <c r="K70" s="140"/>
      <c r="L70" s="140"/>
      <c r="M70" s="140"/>
      <c r="N70" s="140"/>
      <c r="O70" s="140"/>
      <c r="P70" s="140"/>
      <c r="Q70" s="140"/>
      <c r="R70" s="140"/>
      <c r="S70" s="140"/>
      <c r="T70" s="140"/>
      <c r="U70" s="140"/>
      <c r="V70" s="140"/>
      <c r="W70" s="140"/>
      <c r="X70" s="140"/>
      <c r="Y70" s="140"/>
    </row>
    <row r="71" spans="1:25">
      <c r="A71" s="155"/>
      <c r="B71" s="156"/>
      <c r="C71" s="155"/>
      <c r="D71" s="140"/>
      <c r="E71" s="140"/>
      <c r="F71" s="140"/>
      <c r="G71" s="140"/>
      <c r="H71" s="140"/>
      <c r="I71" s="140"/>
      <c r="J71" s="140"/>
      <c r="K71" s="140"/>
      <c r="L71" s="140"/>
      <c r="M71" s="140"/>
      <c r="N71" s="140"/>
      <c r="O71" s="140"/>
      <c r="P71" s="140"/>
      <c r="Q71" s="140"/>
      <c r="R71" s="140"/>
      <c r="S71" s="140"/>
      <c r="T71" s="140"/>
      <c r="U71" s="140"/>
      <c r="V71" s="140"/>
      <c r="W71" s="140"/>
      <c r="X71" s="140"/>
      <c r="Y71" s="140"/>
    </row>
    <row r="72" spans="1:25">
      <c r="A72" s="155"/>
      <c r="B72" s="156"/>
      <c r="C72" s="155"/>
      <c r="D72" s="140"/>
      <c r="E72" s="140"/>
      <c r="F72" s="140"/>
      <c r="G72" s="140"/>
      <c r="H72" s="140"/>
      <c r="I72" s="140"/>
      <c r="J72" s="140"/>
      <c r="K72" s="140"/>
      <c r="L72" s="140"/>
      <c r="M72" s="140"/>
      <c r="N72" s="140"/>
      <c r="O72" s="140"/>
      <c r="P72" s="140"/>
      <c r="Q72" s="140"/>
      <c r="R72" s="140"/>
      <c r="S72" s="140"/>
      <c r="T72" s="140"/>
      <c r="U72" s="140"/>
      <c r="V72" s="140"/>
      <c r="W72" s="140"/>
      <c r="X72" s="140"/>
      <c r="Y72" s="140"/>
    </row>
    <row r="73" spans="1:25">
      <c r="A73" s="155"/>
      <c r="B73" s="156"/>
      <c r="C73" s="155"/>
      <c r="D73" s="140"/>
      <c r="E73" s="140"/>
      <c r="F73" s="140"/>
      <c r="G73" s="140"/>
      <c r="H73" s="140"/>
      <c r="I73" s="140"/>
      <c r="J73" s="140"/>
      <c r="K73" s="140"/>
      <c r="L73" s="140"/>
      <c r="M73" s="140"/>
      <c r="N73" s="140"/>
      <c r="O73" s="140"/>
      <c r="P73" s="140"/>
      <c r="Q73" s="140"/>
      <c r="R73" s="140"/>
      <c r="S73" s="140"/>
      <c r="T73" s="140"/>
      <c r="U73" s="140"/>
      <c r="V73" s="140"/>
      <c r="W73" s="140"/>
      <c r="X73" s="140"/>
      <c r="Y73" s="140"/>
    </row>
    <row r="74" spans="1:25">
      <c r="A74" s="155"/>
      <c r="B74" s="156"/>
      <c r="C74" s="155"/>
      <c r="D74" s="140"/>
      <c r="E74" s="140"/>
      <c r="F74" s="140"/>
      <c r="G74" s="140"/>
      <c r="H74" s="140"/>
      <c r="I74" s="140"/>
      <c r="J74" s="140"/>
      <c r="K74" s="140"/>
      <c r="L74" s="140"/>
      <c r="M74" s="140"/>
      <c r="N74" s="140"/>
      <c r="O74" s="140"/>
      <c r="P74" s="140"/>
      <c r="Q74" s="140"/>
      <c r="R74" s="140"/>
      <c r="S74" s="140"/>
      <c r="T74" s="140"/>
      <c r="U74" s="140"/>
      <c r="V74" s="140"/>
      <c r="W74" s="140"/>
      <c r="X74" s="140"/>
      <c r="Y74" s="140"/>
    </row>
    <row r="75" spans="1:25">
      <c r="A75" s="155"/>
      <c r="B75" s="156"/>
      <c r="C75" s="155"/>
      <c r="D75" s="140"/>
      <c r="E75" s="140"/>
      <c r="F75" s="140"/>
      <c r="G75" s="140"/>
      <c r="H75" s="140"/>
      <c r="I75" s="140"/>
      <c r="J75" s="140"/>
      <c r="K75" s="140"/>
      <c r="L75" s="140"/>
      <c r="M75" s="140"/>
      <c r="N75" s="140"/>
      <c r="O75" s="140"/>
      <c r="P75" s="140"/>
      <c r="Q75" s="140"/>
      <c r="R75" s="140"/>
      <c r="S75" s="140"/>
      <c r="T75" s="140"/>
      <c r="U75" s="140"/>
      <c r="V75" s="140"/>
      <c r="W75" s="140"/>
      <c r="X75" s="140"/>
      <c r="Y75" s="140"/>
    </row>
    <row r="76" spans="1:25">
      <c r="A76" s="155"/>
      <c r="B76" s="156"/>
      <c r="C76" s="155"/>
      <c r="D76" s="140"/>
      <c r="E76" s="140"/>
      <c r="F76" s="140"/>
      <c r="G76" s="140"/>
      <c r="H76" s="140"/>
      <c r="I76" s="140"/>
      <c r="J76" s="140"/>
      <c r="K76" s="140"/>
      <c r="L76" s="140"/>
      <c r="M76" s="140"/>
      <c r="N76" s="140"/>
      <c r="O76" s="140"/>
      <c r="P76" s="140"/>
      <c r="Q76" s="140"/>
      <c r="R76" s="140"/>
      <c r="S76" s="140"/>
      <c r="T76" s="140"/>
      <c r="U76" s="140"/>
      <c r="V76" s="140"/>
      <c r="W76" s="140"/>
      <c r="X76" s="140"/>
      <c r="Y76" s="140"/>
    </row>
    <row r="77" spans="1:25">
      <c r="A77" s="155"/>
      <c r="B77" s="156"/>
      <c r="C77" s="155"/>
      <c r="D77" s="140"/>
      <c r="E77" s="140"/>
      <c r="F77" s="140"/>
      <c r="G77" s="140"/>
      <c r="H77" s="140"/>
      <c r="I77" s="140"/>
      <c r="J77" s="140"/>
      <c r="K77" s="140"/>
      <c r="L77" s="140"/>
      <c r="M77" s="140"/>
      <c r="N77" s="140"/>
      <c r="O77" s="140"/>
      <c r="P77" s="140"/>
      <c r="Q77" s="140"/>
      <c r="R77" s="140"/>
      <c r="S77" s="140"/>
      <c r="T77" s="140"/>
      <c r="U77" s="140"/>
      <c r="V77" s="140"/>
      <c r="W77" s="140"/>
      <c r="X77" s="140"/>
      <c r="Y77" s="140"/>
    </row>
    <row r="78" spans="1:25">
      <c r="A78" s="155"/>
      <c r="B78" s="156"/>
      <c r="C78" s="155"/>
      <c r="D78" s="140"/>
      <c r="E78" s="140"/>
      <c r="F78" s="140"/>
      <c r="G78" s="140"/>
      <c r="H78" s="140"/>
      <c r="I78" s="140"/>
      <c r="J78" s="140"/>
      <c r="K78" s="140"/>
      <c r="L78" s="140"/>
      <c r="M78" s="140"/>
      <c r="N78" s="140"/>
      <c r="O78" s="140"/>
      <c r="P78" s="140"/>
      <c r="Q78" s="140"/>
      <c r="R78" s="140"/>
      <c r="S78" s="140"/>
      <c r="T78" s="140"/>
      <c r="U78" s="140"/>
      <c r="V78" s="140"/>
      <c r="W78" s="140"/>
      <c r="X78" s="140"/>
      <c r="Y78" s="140"/>
    </row>
    <row r="79" spans="1:25">
      <c r="A79" s="155"/>
      <c r="B79" s="156"/>
      <c r="C79" s="155"/>
      <c r="D79" s="140"/>
      <c r="E79" s="140"/>
      <c r="F79" s="140"/>
      <c r="G79" s="140"/>
      <c r="H79" s="140"/>
      <c r="I79" s="140"/>
      <c r="J79" s="140"/>
      <c r="K79" s="140"/>
      <c r="L79" s="140"/>
      <c r="M79" s="140"/>
      <c r="N79" s="140"/>
      <c r="O79" s="140"/>
      <c r="P79" s="140"/>
      <c r="Q79" s="140"/>
      <c r="R79" s="140"/>
      <c r="S79" s="140"/>
      <c r="T79" s="140"/>
      <c r="U79" s="140"/>
      <c r="V79" s="140"/>
      <c r="W79" s="140"/>
      <c r="X79" s="140"/>
      <c r="Y79" s="140"/>
    </row>
    <row r="80" spans="1:25">
      <c r="A80" s="155"/>
      <c r="B80" s="156"/>
      <c r="C80" s="155"/>
      <c r="D80" s="140"/>
      <c r="E80" s="140"/>
      <c r="F80" s="140"/>
      <c r="G80" s="140"/>
      <c r="H80" s="140"/>
      <c r="I80" s="140"/>
      <c r="J80" s="140"/>
      <c r="K80" s="140"/>
      <c r="L80" s="140"/>
      <c r="M80" s="140"/>
      <c r="N80" s="140"/>
      <c r="O80" s="140"/>
      <c r="P80" s="140"/>
      <c r="Q80" s="140"/>
      <c r="R80" s="140"/>
      <c r="S80" s="140"/>
      <c r="T80" s="140"/>
      <c r="U80" s="140"/>
      <c r="V80" s="140"/>
      <c r="W80" s="140"/>
      <c r="X80" s="140"/>
      <c r="Y80" s="140"/>
    </row>
    <row r="81" spans="1:25">
      <c r="A81" s="155"/>
      <c r="B81" s="156"/>
      <c r="C81" s="155"/>
      <c r="D81" s="140"/>
      <c r="E81" s="140"/>
      <c r="F81" s="140"/>
      <c r="G81" s="140"/>
      <c r="H81" s="140"/>
      <c r="I81" s="140"/>
      <c r="J81" s="140"/>
      <c r="K81" s="140"/>
      <c r="L81" s="140"/>
      <c r="M81" s="140"/>
      <c r="N81" s="140"/>
      <c r="O81" s="140"/>
      <c r="P81" s="140"/>
      <c r="Q81" s="140"/>
      <c r="R81" s="140"/>
      <c r="S81" s="140"/>
      <c r="T81" s="140"/>
      <c r="U81" s="140"/>
      <c r="V81" s="140"/>
      <c r="W81" s="140"/>
      <c r="X81" s="140"/>
      <c r="Y81" s="140"/>
    </row>
    <row r="82" spans="1:25">
      <c r="A82" s="155"/>
      <c r="B82" s="156"/>
      <c r="C82" s="155"/>
      <c r="D82" s="140"/>
      <c r="E82" s="140"/>
      <c r="F82" s="140"/>
      <c r="G82" s="140"/>
      <c r="H82" s="140"/>
      <c r="I82" s="140"/>
      <c r="J82" s="140"/>
      <c r="K82" s="140"/>
      <c r="L82" s="140"/>
      <c r="M82" s="140"/>
      <c r="N82" s="140"/>
      <c r="O82" s="140"/>
      <c r="P82" s="140"/>
      <c r="Q82" s="140"/>
      <c r="R82" s="140"/>
      <c r="S82" s="140"/>
      <c r="T82" s="140"/>
      <c r="U82" s="140"/>
      <c r="V82" s="140"/>
      <c r="W82" s="140"/>
      <c r="X82" s="140"/>
      <c r="Y82" s="140"/>
    </row>
    <row r="83" spans="1:25">
      <c r="A83" s="155"/>
      <c r="B83" s="156"/>
      <c r="C83" s="155"/>
      <c r="D83" s="140"/>
      <c r="E83" s="140"/>
      <c r="F83" s="140"/>
      <c r="G83" s="140"/>
      <c r="H83" s="140"/>
      <c r="I83" s="140"/>
      <c r="J83" s="140"/>
      <c r="K83" s="140"/>
      <c r="L83" s="140"/>
      <c r="M83" s="140"/>
      <c r="N83" s="140"/>
      <c r="O83" s="140"/>
      <c r="P83" s="140"/>
      <c r="Q83" s="140"/>
      <c r="R83" s="140"/>
      <c r="S83" s="140"/>
      <c r="T83" s="140"/>
      <c r="U83" s="140"/>
      <c r="V83" s="140"/>
      <c r="W83" s="140"/>
      <c r="X83" s="140"/>
      <c r="Y83" s="140"/>
    </row>
    <row r="84" spans="1:25">
      <c r="A84" s="155"/>
      <c r="B84" s="156"/>
      <c r="C84" s="155"/>
      <c r="D84" s="140"/>
      <c r="E84" s="140"/>
      <c r="F84" s="140"/>
      <c r="G84" s="140"/>
      <c r="H84" s="140"/>
      <c r="I84" s="140"/>
      <c r="J84" s="140"/>
      <c r="K84" s="140"/>
      <c r="L84" s="140"/>
      <c r="M84" s="140"/>
      <c r="N84" s="140"/>
      <c r="O84" s="140"/>
      <c r="P84" s="140"/>
      <c r="Q84" s="140"/>
      <c r="R84" s="140"/>
      <c r="S84" s="140"/>
      <c r="T84" s="140"/>
      <c r="U84" s="140"/>
      <c r="V84" s="140"/>
      <c r="W84" s="140"/>
      <c r="X84" s="140"/>
      <c r="Y84" s="140"/>
    </row>
    <row r="85" spans="1:25">
      <c r="A85" s="155"/>
      <c r="B85" s="156"/>
      <c r="C85" s="155"/>
      <c r="D85" s="140"/>
      <c r="E85" s="140"/>
      <c r="F85" s="140"/>
      <c r="G85" s="140"/>
      <c r="H85" s="140"/>
      <c r="I85" s="140"/>
      <c r="J85" s="140"/>
      <c r="K85" s="140"/>
      <c r="L85" s="140"/>
      <c r="M85" s="140"/>
      <c r="N85" s="140"/>
      <c r="O85" s="140"/>
      <c r="P85" s="140"/>
      <c r="Q85" s="140"/>
      <c r="R85" s="140"/>
      <c r="S85" s="140"/>
      <c r="T85" s="140"/>
      <c r="U85" s="140"/>
      <c r="V85" s="140"/>
      <c r="W85" s="140"/>
      <c r="X85" s="140"/>
      <c r="Y85" s="140"/>
    </row>
    <row r="86" spans="1:25">
      <c r="A86" s="155"/>
      <c r="B86" s="156"/>
      <c r="C86" s="155"/>
      <c r="D86" s="140"/>
      <c r="E86" s="140"/>
      <c r="F86" s="140"/>
      <c r="G86" s="140"/>
      <c r="H86" s="140"/>
      <c r="I86" s="140"/>
      <c r="J86" s="140"/>
      <c r="K86" s="140"/>
      <c r="L86" s="140"/>
      <c r="M86" s="140"/>
      <c r="N86" s="140"/>
      <c r="O86" s="140"/>
      <c r="P86" s="140"/>
      <c r="Q86" s="140"/>
      <c r="R86" s="140"/>
      <c r="S86" s="140"/>
      <c r="T86" s="140"/>
      <c r="U86" s="140"/>
      <c r="V86" s="140"/>
      <c r="W86" s="140"/>
      <c r="X86" s="140"/>
      <c r="Y86" s="140"/>
    </row>
    <row r="87" spans="1:25">
      <c r="A87" s="155"/>
      <c r="B87" s="156"/>
      <c r="C87" s="155"/>
      <c r="D87" s="140"/>
      <c r="E87" s="140"/>
      <c r="F87" s="140"/>
      <c r="G87" s="140"/>
      <c r="H87" s="140"/>
      <c r="I87" s="140"/>
      <c r="J87" s="140"/>
      <c r="K87" s="140"/>
      <c r="L87" s="140"/>
      <c r="M87" s="140"/>
      <c r="N87" s="140"/>
      <c r="O87" s="140"/>
      <c r="P87" s="140"/>
      <c r="Q87" s="140"/>
      <c r="R87" s="140"/>
      <c r="S87" s="140"/>
      <c r="T87" s="140"/>
      <c r="U87" s="140"/>
      <c r="V87" s="140"/>
      <c r="W87" s="140"/>
      <c r="X87" s="140"/>
      <c r="Y87" s="140"/>
    </row>
    <row r="88" spans="1:25">
      <c r="A88" s="155"/>
      <c r="B88" s="156"/>
      <c r="C88" s="155"/>
      <c r="D88" s="140"/>
      <c r="E88" s="140"/>
      <c r="F88" s="140"/>
      <c r="G88" s="140"/>
      <c r="H88" s="140"/>
      <c r="I88" s="140"/>
      <c r="J88" s="140"/>
      <c r="K88" s="140"/>
      <c r="L88" s="140"/>
      <c r="M88" s="140"/>
      <c r="N88" s="140"/>
      <c r="O88" s="140"/>
      <c r="P88" s="140"/>
      <c r="Q88" s="140"/>
      <c r="R88" s="140"/>
      <c r="S88" s="140"/>
      <c r="T88" s="140"/>
      <c r="U88" s="140"/>
      <c r="V88" s="140"/>
      <c r="W88" s="140"/>
      <c r="X88" s="140"/>
      <c r="Y88" s="140"/>
    </row>
    <row r="89" spans="1:25">
      <c r="A89" s="155"/>
      <c r="B89" s="156"/>
      <c r="C89" s="155"/>
      <c r="D89" s="140"/>
      <c r="E89" s="140"/>
      <c r="F89" s="140"/>
      <c r="G89" s="140"/>
      <c r="H89" s="140"/>
      <c r="I89" s="140"/>
      <c r="J89" s="140"/>
      <c r="K89" s="140"/>
      <c r="L89" s="140"/>
      <c r="M89" s="140"/>
      <c r="N89" s="140"/>
      <c r="O89" s="140"/>
      <c r="P89" s="140"/>
      <c r="Q89" s="140"/>
      <c r="R89" s="140"/>
      <c r="S89" s="140"/>
      <c r="T89" s="140"/>
      <c r="U89" s="140"/>
      <c r="V89" s="140"/>
      <c r="W89" s="140"/>
      <c r="X89" s="140"/>
      <c r="Y89" s="140"/>
    </row>
    <row r="90" spans="1:25">
      <c r="A90" s="155"/>
      <c r="B90" s="156"/>
      <c r="C90" s="155"/>
      <c r="D90" s="140"/>
      <c r="E90" s="140"/>
      <c r="F90" s="140"/>
      <c r="G90" s="140"/>
      <c r="H90" s="140"/>
      <c r="I90" s="140"/>
      <c r="J90" s="140"/>
      <c r="K90" s="140"/>
      <c r="L90" s="140"/>
      <c r="M90" s="140"/>
      <c r="N90" s="140"/>
      <c r="O90" s="140"/>
      <c r="P90" s="140"/>
      <c r="Q90" s="140"/>
      <c r="R90" s="140"/>
      <c r="S90" s="140"/>
      <c r="T90" s="140"/>
      <c r="U90" s="140"/>
      <c r="V90" s="140"/>
      <c r="W90" s="140"/>
      <c r="X90" s="140"/>
      <c r="Y90" s="140"/>
    </row>
    <row r="91" spans="1:25">
      <c r="A91" s="155"/>
      <c r="B91" s="156"/>
      <c r="C91" s="155"/>
      <c r="D91" s="140"/>
      <c r="E91" s="140"/>
      <c r="F91" s="140"/>
      <c r="G91" s="140"/>
      <c r="H91" s="140"/>
      <c r="I91" s="140"/>
      <c r="J91" s="140"/>
      <c r="K91" s="140"/>
      <c r="L91" s="140"/>
      <c r="M91" s="140"/>
      <c r="N91" s="140"/>
      <c r="O91" s="140"/>
      <c r="P91" s="140"/>
      <c r="Q91" s="140"/>
      <c r="R91" s="140"/>
      <c r="S91" s="140"/>
      <c r="T91" s="140"/>
      <c r="U91" s="140"/>
      <c r="V91" s="140"/>
      <c r="W91" s="140"/>
      <c r="X91" s="140"/>
      <c r="Y91" s="140"/>
    </row>
    <row r="92" spans="1:25">
      <c r="A92" s="155"/>
      <c r="B92" s="156"/>
      <c r="C92" s="155"/>
      <c r="D92" s="140"/>
      <c r="E92" s="140"/>
      <c r="F92" s="140"/>
      <c r="G92" s="140"/>
      <c r="H92" s="140"/>
      <c r="I92" s="140"/>
      <c r="J92" s="140"/>
      <c r="K92" s="140"/>
      <c r="L92" s="140"/>
      <c r="M92" s="140"/>
      <c r="N92" s="140"/>
      <c r="O92" s="140"/>
      <c r="P92" s="140"/>
      <c r="Q92" s="140"/>
      <c r="R92" s="140"/>
      <c r="S92" s="140"/>
      <c r="T92" s="140"/>
      <c r="U92" s="140"/>
      <c r="V92" s="140"/>
      <c r="W92" s="140"/>
      <c r="X92" s="140"/>
      <c r="Y92" s="140"/>
    </row>
    <row r="93" spans="1:25">
      <c r="A93" s="155"/>
      <c r="B93" s="156"/>
      <c r="C93" s="155"/>
      <c r="D93" s="140"/>
      <c r="E93" s="140"/>
      <c r="F93" s="140"/>
      <c r="G93" s="140"/>
      <c r="H93" s="140"/>
      <c r="I93" s="140"/>
      <c r="J93" s="140"/>
      <c r="K93" s="140"/>
      <c r="L93" s="140"/>
      <c r="M93" s="140"/>
      <c r="N93" s="140"/>
      <c r="O93" s="140"/>
      <c r="P93" s="140"/>
      <c r="Q93" s="140"/>
      <c r="R93" s="140"/>
      <c r="S93" s="140"/>
      <c r="T93" s="140"/>
      <c r="U93" s="140"/>
      <c r="V93" s="140"/>
      <c r="W93" s="140"/>
      <c r="X93" s="140"/>
      <c r="Y93" s="140"/>
    </row>
    <row r="94" spans="1:25">
      <c r="A94" s="155"/>
      <c r="B94" s="156"/>
      <c r="C94" s="155"/>
      <c r="D94" s="140"/>
      <c r="E94" s="140"/>
      <c r="F94" s="140"/>
      <c r="G94" s="140"/>
      <c r="H94" s="140"/>
      <c r="I94" s="140"/>
      <c r="J94" s="140"/>
      <c r="K94" s="140"/>
      <c r="L94" s="140"/>
      <c r="M94" s="140"/>
      <c r="N94" s="140"/>
      <c r="O94" s="140"/>
      <c r="P94" s="140"/>
      <c r="Q94" s="140"/>
      <c r="R94" s="140"/>
      <c r="S94" s="140"/>
      <c r="T94" s="140"/>
      <c r="U94" s="140"/>
      <c r="V94" s="140"/>
      <c r="W94" s="140"/>
      <c r="X94" s="140"/>
      <c r="Y94" s="140"/>
    </row>
    <row r="95" spans="1:25">
      <c r="A95" s="155"/>
      <c r="B95" s="156"/>
      <c r="C95" s="155"/>
      <c r="D95" s="140"/>
      <c r="E95" s="140"/>
      <c r="F95" s="140"/>
      <c r="G95" s="140"/>
      <c r="H95" s="140"/>
      <c r="I95" s="140"/>
      <c r="J95" s="140"/>
      <c r="K95" s="140"/>
      <c r="L95" s="140"/>
      <c r="M95" s="140"/>
      <c r="N95" s="140"/>
      <c r="O95" s="140"/>
      <c r="P95" s="140"/>
      <c r="Q95" s="140"/>
      <c r="R95" s="140"/>
      <c r="S95" s="140"/>
      <c r="T95" s="140"/>
      <c r="U95" s="140"/>
      <c r="V95" s="140"/>
      <c r="W95" s="140"/>
      <c r="X95" s="140"/>
      <c r="Y95" s="140"/>
    </row>
    <row r="96" spans="1:25">
      <c r="A96" s="155"/>
      <c r="B96" s="156"/>
      <c r="C96" s="155"/>
      <c r="D96" s="140"/>
      <c r="E96" s="140"/>
      <c r="F96" s="140"/>
      <c r="G96" s="140"/>
      <c r="H96" s="140"/>
      <c r="I96" s="140"/>
      <c r="J96" s="140"/>
      <c r="K96" s="140"/>
      <c r="L96" s="140"/>
      <c r="M96" s="140"/>
      <c r="N96" s="140"/>
      <c r="O96" s="140"/>
      <c r="P96" s="140"/>
      <c r="Q96" s="140"/>
      <c r="R96" s="140"/>
      <c r="S96" s="140"/>
      <c r="T96" s="140"/>
      <c r="U96" s="140"/>
      <c r="V96" s="140"/>
      <c r="W96" s="140"/>
      <c r="X96" s="140"/>
      <c r="Y96" s="140"/>
    </row>
    <row r="97" spans="1:25">
      <c r="A97" s="155"/>
      <c r="B97" s="156"/>
      <c r="C97" s="155"/>
      <c r="D97" s="140"/>
      <c r="E97" s="140"/>
      <c r="F97" s="140"/>
      <c r="G97" s="140"/>
      <c r="H97" s="140"/>
      <c r="I97" s="140"/>
      <c r="J97" s="140"/>
      <c r="K97" s="140"/>
      <c r="L97" s="140"/>
      <c r="M97" s="140"/>
      <c r="N97" s="140"/>
      <c r="O97" s="140"/>
      <c r="P97" s="140"/>
      <c r="Q97" s="140"/>
      <c r="R97" s="140"/>
      <c r="S97" s="140"/>
      <c r="T97" s="140"/>
      <c r="U97" s="140"/>
      <c r="V97" s="140"/>
      <c r="W97" s="140"/>
      <c r="X97" s="140"/>
      <c r="Y97" s="140"/>
    </row>
    <row r="98" spans="1:25">
      <c r="A98" s="155"/>
      <c r="B98" s="156"/>
      <c r="C98" s="155"/>
      <c r="D98" s="140"/>
      <c r="E98" s="140"/>
      <c r="F98" s="140"/>
      <c r="G98" s="140"/>
      <c r="H98" s="140"/>
      <c r="I98" s="140"/>
      <c r="J98" s="140"/>
      <c r="K98" s="140"/>
      <c r="L98" s="140"/>
      <c r="M98" s="140"/>
      <c r="N98" s="140"/>
      <c r="O98" s="140"/>
      <c r="P98" s="140"/>
      <c r="Q98" s="140"/>
      <c r="R98" s="140"/>
      <c r="S98" s="140"/>
      <c r="T98" s="140"/>
      <c r="U98" s="140"/>
      <c r="V98" s="140"/>
      <c r="W98" s="140"/>
      <c r="X98" s="140"/>
      <c r="Y98" s="140"/>
    </row>
    <row r="99" spans="1:25">
      <c r="A99" s="155"/>
      <c r="B99" s="156"/>
      <c r="C99" s="155"/>
      <c r="D99" s="140"/>
      <c r="E99" s="140"/>
      <c r="F99" s="140"/>
      <c r="G99" s="140"/>
      <c r="H99" s="140"/>
      <c r="I99" s="140"/>
      <c r="J99" s="140"/>
      <c r="K99" s="140"/>
      <c r="L99" s="140"/>
      <c r="M99" s="140"/>
      <c r="N99" s="140"/>
      <c r="O99" s="140"/>
      <c r="P99" s="140"/>
      <c r="Q99" s="140"/>
      <c r="R99" s="140"/>
      <c r="S99" s="140"/>
      <c r="T99" s="140"/>
      <c r="U99" s="140"/>
      <c r="V99" s="140"/>
      <c r="W99" s="140"/>
      <c r="X99" s="140"/>
      <c r="Y99" s="140"/>
    </row>
    <row r="100" spans="1:25">
      <c r="A100" s="155"/>
      <c r="B100" s="156"/>
      <c r="C100" s="155"/>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row>
    <row r="101" spans="1:25">
      <c r="A101" s="155"/>
      <c r="B101" s="156"/>
      <c r="C101" s="155"/>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row>
    <row r="102" spans="1:25">
      <c r="A102" s="155"/>
      <c r="B102" s="156"/>
      <c r="C102" s="155"/>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row>
    <row r="103" spans="1:25">
      <c r="A103" s="155"/>
      <c r="B103" s="156"/>
      <c r="C103" s="155"/>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row>
    <row r="104" spans="1:25">
      <c r="A104" s="155"/>
      <c r="B104" s="156"/>
      <c r="C104" s="155"/>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row>
    <row r="105" spans="1:25">
      <c r="A105" s="155"/>
      <c r="B105" s="156"/>
      <c r="C105" s="155"/>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row>
    <row r="106" spans="1:25">
      <c r="A106" s="155"/>
      <c r="B106" s="156"/>
      <c r="C106" s="155"/>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row>
    <row r="107" spans="1:25">
      <c r="A107" s="155"/>
      <c r="B107" s="156"/>
      <c r="C107" s="155"/>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row>
    <row r="108" spans="1:25">
      <c r="A108" s="155"/>
      <c r="B108" s="156"/>
      <c r="C108" s="155"/>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row>
    <row r="109" spans="1:25">
      <c r="A109" s="155"/>
      <c r="B109" s="156"/>
      <c r="C109" s="155"/>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row>
    <row r="110" spans="1:25">
      <c r="A110" s="155"/>
      <c r="B110" s="156"/>
      <c r="C110" s="155"/>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row>
    <row r="111" spans="1:25">
      <c r="A111" s="155"/>
      <c r="B111" s="156"/>
      <c r="C111" s="155"/>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row>
    <row r="112" spans="1:25">
      <c r="A112" s="155"/>
      <c r="B112" s="156"/>
      <c r="C112" s="155"/>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row>
    <row r="113" spans="1:25">
      <c r="A113" s="155"/>
      <c r="B113" s="156"/>
      <c r="C113" s="155"/>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row>
    <row r="114" spans="1:25">
      <c r="A114" s="155"/>
      <c r="B114" s="156"/>
      <c r="C114" s="155"/>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row>
    <row r="115" spans="1:25">
      <c r="A115" s="155"/>
      <c r="B115" s="156"/>
      <c r="C115" s="155"/>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row>
    <row r="116" spans="1:25">
      <c r="A116" s="155"/>
      <c r="B116" s="156"/>
      <c r="C116" s="155"/>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row>
    <row r="117" spans="1:25">
      <c r="A117" s="155"/>
      <c r="B117" s="156"/>
      <c r="C117" s="155"/>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row>
    <row r="118" spans="1:25">
      <c r="A118" s="155"/>
      <c r="B118" s="156"/>
      <c r="C118" s="155"/>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row>
    <row r="119" spans="1:25">
      <c r="A119" s="155"/>
      <c r="B119" s="156"/>
      <c r="C119" s="155"/>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row>
    <row r="120" spans="1:25">
      <c r="A120" s="155"/>
      <c r="B120" s="156"/>
      <c r="C120" s="155"/>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row>
    <row r="121" spans="1:25">
      <c r="A121" s="155"/>
      <c r="B121" s="156"/>
      <c r="C121" s="155"/>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row>
    <row r="122" spans="1:25">
      <c r="A122" s="155"/>
      <c r="B122" s="156"/>
      <c r="C122" s="155"/>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row>
    <row r="123" spans="1:25">
      <c r="A123" s="155"/>
      <c r="B123" s="156"/>
      <c r="C123" s="155"/>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row>
    <row r="124" spans="1:25">
      <c r="A124" s="155"/>
      <c r="B124" s="156"/>
      <c r="C124" s="155"/>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row>
    <row r="125" spans="1:25">
      <c r="A125" s="155"/>
      <c r="B125" s="156"/>
      <c r="C125" s="155"/>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row>
    <row r="126" spans="1:25">
      <c r="A126" s="155"/>
      <c r="B126" s="156"/>
      <c r="C126" s="155"/>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row>
    <row r="127" spans="1:25">
      <c r="A127" s="155"/>
      <c r="B127" s="156"/>
      <c r="C127" s="155"/>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row>
    <row r="128" spans="1:25">
      <c r="A128" s="155"/>
      <c r="B128" s="156"/>
      <c r="C128" s="155"/>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row>
    <row r="129" spans="1:25">
      <c r="A129" s="155"/>
      <c r="B129" s="156"/>
      <c r="C129" s="155"/>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row>
    <row r="130" spans="1:25">
      <c r="A130" s="155"/>
      <c r="B130" s="156"/>
      <c r="C130" s="155"/>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row>
    <row r="131" spans="1:25">
      <c r="A131" s="155"/>
      <c r="B131" s="156"/>
      <c r="C131" s="155"/>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row>
    <row r="132" spans="1:25">
      <c r="A132" s="155"/>
      <c r="B132" s="156"/>
      <c r="C132" s="155"/>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row>
    <row r="133" spans="1:25">
      <c r="A133" s="155"/>
      <c r="B133" s="156"/>
      <c r="C133" s="155"/>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row>
    <row r="134" spans="1:25">
      <c r="A134" s="155"/>
      <c r="B134" s="156"/>
      <c r="C134" s="155"/>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row>
    <row r="135" spans="1:25">
      <c r="A135" s="155"/>
      <c r="B135" s="156"/>
      <c r="C135" s="155"/>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row>
    <row r="136" spans="1:25">
      <c r="A136" s="155"/>
      <c r="B136" s="156"/>
      <c r="C136" s="155"/>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row>
    <row r="137" spans="1:25">
      <c r="A137" s="155"/>
      <c r="B137" s="156"/>
      <c r="C137" s="155"/>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row>
    <row r="138" spans="1:25">
      <c r="A138" s="155"/>
      <c r="B138" s="156"/>
      <c r="C138" s="155"/>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row>
    <row r="139" spans="1:25">
      <c r="A139" s="155"/>
      <c r="B139" s="156"/>
      <c r="C139" s="155"/>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row>
    <row r="140" spans="1:25">
      <c r="A140" s="155"/>
      <c r="B140" s="156"/>
      <c r="C140" s="155"/>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row>
    <row r="141" spans="1:25">
      <c r="A141" s="155"/>
      <c r="B141" s="156"/>
      <c r="C141" s="155"/>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row>
    <row r="142" spans="1:25">
      <c r="A142" s="155"/>
      <c r="B142" s="156"/>
      <c r="C142" s="155"/>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row>
    <row r="143" spans="1:25">
      <c r="A143" s="155"/>
      <c r="B143" s="156"/>
      <c r="C143" s="155"/>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row>
    <row r="144" spans="1:25">
      <c r="A144" s="155"/>
      <c r="B144" s="156"/>
      <c r="C144" s="155"/>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row>
    <row r="145" spans="1:25">
      <c r="A145" s="155"/>
      <c r="B145" s="156"/>
      <c r="C145" s="155"/>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row>
    <row r="146" spans="1:25">
      <c r="A146" s="155"/>
      <c r="B146" s="156"/>
      <c r="C146" s="155"/>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row>
    <row r="147" spans="1:25">
      <c r="A147" s="155"/>
      <c r="B147" s="156"/>
      <c r="C147" s="155"/>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row>
    <row r="148" spans="1:25">
      <c r="A148" s="155"/>
      <c r="B148" s="156"/>
      <c r="C148" s="155"/>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row>
    <row r="149" spans="1:25">
      <c r="A149" s="155"/>
      <c r="B149" s="156"/>
      <c r="C149" s="155"/>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row>
    <row r="150" spans="1:25">
      <c r="A150" s="155"/>
      <c r="B150" s="156"/>
      <c r="C150" s="155"/>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row>
    <row r="151" spans="1:25">
      <c r="A151" s="155"/>
      <c r="B151" s="156"/>
      <c r="C151" s="155"/>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row>
    <row r="152" spans="1:25">
      <c r="A152" s="155"/>
      <c r="B152" s="156"/>
      <c r="C152" s="155"/>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row>
    <row r="153" spans="1:25">
      <c r="A153" s="155"/>
      <c r="B153" s="156"/>
      <c r="C153" s="155"/>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row>
    <row r="154" spans="1:25">
      <c r="A154" s="155"/>
      <c r="B154" s="156"/>
      <c r="C154" s="155"/>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row>
    <row r="155" spans="1:25">
      <c r="A155" s="155"/>
      <c r="B155" s="156"/>
      <c r="C155" s="155"/>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row>
    <row r="156" spans="1:25">
      <c r="A156" s="155"/>
      <c r="B156" s="156"/>
      <c r="C156" s="155"/>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row>
    <row r="157" spans="1:25">
      <c r="A157" s="155"/>
      <c r="B157" s="156"/>
      <c r="C157" s="155"/>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row>
    <row r="158" spans="1:25">
      <c r="A158" s="155"/>
      <c r="B158" s="156"/>
      <c r="C158" s="155"/>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row>
    <row r="159" spans="1:25">
      <c r="A159" s="155"/>
      <c r="B159" s="156"/>
      <c r="C159" s="155"/>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row>
    <row r="160" spans="1:25">
      <c r="A160" s="155"/>
      <c r="B160" s="156"/>
      <c r="C160" s="155"/>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row>
    <row r="161" spans="1:25">
      <c r="A161" s="155"/>
      <c r="B161" s="156"/>
      <c r="C161" s="155"/>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row>
    <row r="162" spans="1:25">
      <c r="A162" s="155"/>
      <c r="B162" s="156"/>
      <c r="C162" s="155"/>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row>
    <row r="163" spans="1:25">
      <c r="A163" s="155"/>
      <c r="B163" s="156"/>
      <c r="C163" s="155"/>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row>
    <row r="164" spans="1:25">
      <c r="A164" s="155"/>
      <c r="B164" s="156"/>
      <c r="C164" s="155"/>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row>
    <row r="165" spans="1:25">
      <c r="A165" s="155"/>
      <c r="B165" s="156"/>
      <c r="C165" s="155"/>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row>
    <row r="166" spans="1:25">
      <c r="A166" s="155"/>
      <c r="B166" s="156"/>
      <c r="C166" s="155"/>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row>
    <row r="167" spans="1:25">
      <c r="A167" s="155"/>
      <c r="B167" s="156"/>
      <c r="C167" s="155"/>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row>
    <row r="168" spans="1:25">
      <c r="A168" s="155"/>
      <c r="B168" s="156"/>
      <c r="C168" s="155"/>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row>
    <row r="169" spans="1:25">
      <c r="A169" s="155"/>
      <c r="B169" s="156"/>
      <c r="C169" s="155"/>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row>
    <row r="170" spans="1:25">
      <c r="A170" s="155"/>
      <c r="B170" s="156"/>
      <c r="C170" s="155"/>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row>
    <row r="171" spans="1:25">
      <c r="A171" s="155"/>
      <c r="B171" s="156"/>
      <c r="C171" s="155"/>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row>
    <row r="172" spans="1:25">
      <c r="A172" s="155"/>
      <c r="B172" s="156"/>
      <c r="C172" s="155"/>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row>
    <row r="173" spans="1:25">
      <c r="A173" s="155"/>
      <c r="B173" s="156"/>
      <c r="C173" s="155"/>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row>
    <row r="174" spans="1:25">
      <c r="A174" s="155"/>
      <c r="B174" s="156"/>
      <c r="C174" s="155"/>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row>
    <row r="175" spans="1:25">
      <c r="A175" s="155"/>
      <c r="B175" s="156"/>
      <c r="C175" s="155"/>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row>
    <row r="176" spans="1:25">
      <c r="A176" s="155"/>
      <c r="B176" s="156"/>
      <c r="C176" s="155"/>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row>
    <row r="177" spans="1:25">
      <c r="A177" s="155"/>
      <c r="B177" s="156"/>
      <c r="C177" s="155"/>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row>
    <row r="178" spans="1:25">
      <c r="A178" s="155"/>
      <c r="B178" s="156"/>
      <c r="C178" s="155"/>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row>
    <row r="179" spans="1:25">
      <c r="A179" s="155"/>
      <c r="B179" s="156"/>
      <c r="C179" s="155"/>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row>
    <row r="180" spans="1:25">
      <c r="A180" s="155"/>
      <c r="B180" s="156"/>
      <c r="C180" s="155"/>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row>
    <row r="181" spans="1:25">
      <c r="A181" s="155"/>
      <c r="B181" s="156"/>
      <c r="C181" s="155"/>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row>
    <row r="182" spans="1:25">
      <c r="A182" s="155"/>
      <c r="B182" s="156"/>
      <c r="C182" s="155"/>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row>
    <row r="183" spans="1:25">
      <c r="A183" s="155"/>
      <c r="B183" s="156"/>
      <c r="C183" s="155"/>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row>
    <row r="184" spans="1:25">
      <c r="A184" s="155"/>
      <c r="B184" s="156"/>
      <c r="C184" s="155"/>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row>
    <row r="185" spans="1:25">
      <c r="A185" s="155"/>
      <c r="B185" s="156"/>
      <c r="C185" s="155"/>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row>
    <row r="186" spans="1:25">
      <c r="A186" s="155"/>
      <c r="B186" s="156"/>
      <c r="C186" s="155"/>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row>
    <row r="187" spans="1:25">
      <c r="A187" s="155"/>
      <c r="B187" s="156"/>
      <c r="C187" s="155"/>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row>
    <row r="188" spans="1:25">
      <c r="A188" s="155"/>
      <c r="B188" s="156"/>
      <c r="C188" s="155"/>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row>
    <row r="189" spans="1:25">
      <c r="A189" s="155"/>
      <c r="B189" s="156"/>
      <c r="C189" s="155"/>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row>
    <row r="190" spans="1:25">
      <c r="A190" s="155"/>
      <c r="B190" s="156"/>
      <c r="C190" s="155"/>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row>
    <row r="191" spans="1:25">
      <c r="A191" s="155"/>
      <c r="B191" s="156"/>
      <c r="C191" s="155"/>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row>
    <row r="192" spans="1:25">
      <c r="A192" s="155"/>
      <c r="B192" s="156"/>
      <c r="C192" s="155"/>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row>
    <row r="193" spans="1:25">
      <c r="A193" s="155"/>
      <c r="B193" s="156"/>
      <c r="C193" s="155"/>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row>
    <row r="194" spans="1:25">
      <c r="A194" s="155"/>
      <c r="B194" s="156"/>
      <c r="C194" s="155"/>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row>
    <row r="195" spans="1:25">
      <c r="A195" s="155"/>
      <c r="B195" s="156"/>
      <c r="C195" s="155"/>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row>
    <row r="196" spans="1:25">
      <c r="A196" s="155"/>
      <c r="B196" s="156"/>
      <c r="C196" s="155"/>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row>
    <row r="197" spans="1:25">
      <c r="A197" s="155"/>
      <c r="B197" s="156"/>
      <c r="C197" s="155"/>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row>
    <row r="198" spans="1:25">
      <c r="A198" s="155"/>
      <c r="B198" s="156"/>
      <c r="C198" s="155"/>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row>
    <row r="199" spans="1:25">
      <c r="A199" s="155"/>
      <c r="B199" s="156"/>
      <c r="C199" s="155"/>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row>
    <row r="200" spans="1:25">
      <c r="A200" s="155"/>
      <c r="B200" s="156"/>
      <c r="C200" s="155"/>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row>
    <row r="201" spans="1:25">
      <c r="A201" s="155"/>
      <c r="B201" s="156"/>
      <c r="C201" s="155"/>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row>
    <row r="202" spans="1:25">
      <c r="A202" s="155"/>
      <c r="B202" s="156"/>
      <c r="C202" s="155"/>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row>
    <row r="203" spans="1:25">
      <c r="A203" s="155"/>
      <c r="B203" s="156"/>
      <c r="C203" s="155"/>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row>
    <row r="204" spans="1:25">
      <c r="A204" s="155"/>
      <c r="B204" s="156"/>
      <c r="C204" s="155"/>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row>
    <row r="205" spans="1:25">
      <c r="A205" s="155"/>
      <c r="B205" s="156"/>
      <c r="C205" s="155"/>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row>
    <row r="206" spans="1:25">
      <c r="A206" s="155"/>
      <c r="B206" s="156"/>
      <c r="C206" s="155"/>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row>
    <row r="207" spans="1:25">
      <c r="A207" s="155"/>
      <c r="B207" s="156"/>
      <c r="C207" s="155"/>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row>
    <row r="208" spans="1:25">
      <c r="A208" s="155"/>
      <c r="B208" s="156"/>
      <c r="C208" s="155"/>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row>
    <row r="209" spans="1:25">
      <c r="A209" s="155"/>
      <c r="B209" s="156"/>
      <c r="C209" s="155"/>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row>
    <row r="210" spans="1:25">
      <c r="A210" s="155"/>
      <c r="B210" s="156"/>
      <c r="C210" s="155"/>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row>
    <row r="211" spans="1:25">
      <c r="A211" s="155"/>
      <c r="B211" s="156"/>
      <c r="C211" s="155"/>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row>
    <row r="212" spans="1:25">
      <c r="A212" s="155"/>
      <c r="B212" s="156"/>
      <c r="C212" s="155"/>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row>
    <row r="213" spans="1:25">
      <c r="A213" s="155"/>
      <c r="B213" s="156"/>
      <c r="C213" s="155"/>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row>
    <row r="214" spans="1:25">
      <c r="A214" s="155"/>
      <c r="B214" s="156"/>
      <c r="C214" s="155"/>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row>
    <row r="215" spans="1:25">
      <c r="A215" s="155"/>
      <c r="B215" s="156"/>
      <c r="C215" s="155"/>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row>
    <row r="216" spans="1:25">
      <c r="A216" s="155"/>
      <c r="B216" s="156"/>
      <c r="C216" s="155"/>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row>
    <row r="217" spans="1:25">
      <c r="A217" s="155"/>
      <c r="B217" s="156"/>
      <c r="C217" s="155"/>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row>
  </sheetData>
  <mergeCells count="2">
    <mergeCell ref="A1:E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zoomScale="85" zoomScaleNormal="85" workbookViewId="0">
      <selection activeCell="E20" sqref="E20"/>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8" width="10.42578125" hidden="1" customWidth="1"/>
    <col min="9"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6"/>
      <c r="B1" s="6"/>
      <c r="C1" s="10"/>
      <c r="D1" s="10"/>
      <c r="E1" s="10"/>
      <c r="F1" s="10"/>
      <c r="G1" s="11"/>
      <c r="H1" s="11"/>
      <c r="I1" s="11"/>
      <c r="J1" s="59" t="s">
        <v>82</v>
      </c>
      <c r="K1" s="48"/>
      <c r="L1" s="10"/>
      <c r="M1" s="10"/>
      <c r="N1" s="10"/>
      <c r="O1" s="10"/>
      <c r="P1" s="6"/>
      <c r="Q1" s="6"/>
      <c r="R1" s="6"/>
      <c r="S1" s="6"/>
      <c r="T1" s="6"/>
      <c r="U1" s="6"/>
      <c r="V1" s="6"/>
      <c r="W1" s="6"/>
      <c r="X1" s="6"/>
      <c r="Y1" s="6"/>
      <c r="Z1" s="6"/>
    </row>
    <row r="2" spans="1:26" ht="31.5">
      <c r="A2" s="60" t="str">
        <f>CONCATENATE("Draft Gantt Chart -",'Important Information '!E2)</f>
        <v>Draft Gantt Chart - Lease Management Platform</v>
      </c>
      <c r="B2" s="47"/>
      <c r="C2" s="47"/>
      <c r="D2" s="47"/>
      <c r="E2" s="47"/>
      <c r="F2" s="48"/>
      <c r="G2" s="6"/>
      <c r="H2" s="6"/>
      <c r="I2" s="6"/>
      <c r="J2" s="12" t="s">
        <v>83</v>
      </c>
      <c r="K2" s="13" t="s">
        <v>84</v>
      </c>
      <c r="L2" s="6"/>
      <c r="M2" s="6"/>
      <c r="N2" s="6"/>
      <c r="O2" s="6"/>
      <c r="P2" s="6"/>
      <c r="Q2" s="6"/>
      <c r="R2" s="6"/>
      <c r="S2" s="6"/>
      <c r="T2" s="6"/>
      <c r="U2" s="6"/>
      <c r="V2" s="6"/>
      <c r="W2" s="6"/>
      <c r="X2" s="6"/>
      <c r="Y2" s="6"/>
      <c r="Z2" s="6"/>
    </row>
    <row r="3" spans="1:26" ht="15.75">
      <c r="I3" s="14"/>
      <c r="J3" s="15">
        <v>45300</v>
      </c>
      <c r="K3" s="16">
        <f>MAX(D8:D16)</f>
        <v>45419</v>
      </c>
      <c r="L3" s="6"/>
      <c r="M3" s="6"/>
      <c r="N3" s="6"/>
      <c r="O3" s="6"/>
      <c r="P3" s="6"/>
      <c r="Q3" s="6"/>
      <c r="R3" s="6"/>
      <c r="S3" s="6"/>
      <c r="T3" s="6"/>
      <c r="U3" s="6"/>
      <c r="V3" s="6"/>
      <c r="W3" s="6"/>
      <c r="X3" s="6"/>
      <c r="Y3" s="6"/>
      <c r="Z3" s="6"/>
    </row>
    <row r="4" spans="1:26" ht="31.5">
      <c r="I4" s="14"/>
      <c r="J4" s="17" t="s">
        <v>85</v>
      </c>
      <c r="K4" s="18">
        <f>SUM(F9:F13)</f>
        <v>100</v>
      </c>
      <c r="L4" s="6"/>
      <c r="M4" s="5" t="s">
        <v>86</v>
      </c>
      <c r="N4" s="5"/>
      <c r="O4" s="5"/>
      <c r="P4" s="5"/>
      <c r="Q4" s="5"/>
      <c r="R4" s="5"/>
      <c r="S4" s="5"/>
      <c r="T4" s="5"/>
      <c r="U4" s="5"/>
      <c r="V4" s="5"/>
      <c r="W4" s="5"/>
      <c r="X4" s="5"/>
      <c r="Y4" s="5"/>
      <c r="Z4" s="5"/>
    </row>
    <row r="5" spans="1:26" ht="31.5">
      <c r="A5" s="61" t="s">
        <v>82</v>
      </c>
      <c r="B5" s="47"/>
      <c r="C5" s="47"/>
      <c r="D5" s="47"/>
      <c r="E5" s="47"/>
      <c r="F5" s="48"/>
      <c r="I5" s="19"/>
      <c r="J5" s="17" t="s">
        <v>87</v>
      </c>
      <c r="K5" s="18">
        <f>NETWORKDAYS.INTL(J3,K3,1)</f>
        <v>86</v>
      </c>
      <c r="L5" s="6"/>
      <c r="M5" s="6"/>
      <c r="N5" s="6"/>
      <c r="O5" s="6"/>
      <c r="P5" s="6"/>
      <c r="Q5" s="6"/>
      <c r="R5" s="6"/>
      <c r="S5" s="6"/>
      <c r="T5" s="6"/>
      <c r="U5" s="6"/>
      <c r="V5" s="6"/>
      <c r="W5" s="6"/>
      <c r="X5" s="6"/>
      <c r="Y5" s="6"/>
      <c r="Z5" s="6"/>
    </row>
    <row r="6" spans="1:26">
      <c r="I6" s="14"/>
      <c r="J6" s="6"/>
      <c r="K6" s="6"/>
      <c r="L6" s="6"/>
      <c r="M6" s="6"/>
      <c r="N6" s="6"/>
      <c r="O6" s="6"/>
      <c r="P6" s="6"/>
      <c r="Q6" s="6"/>
      <c r="R6" s="6"/>
      <c r="S6" s="6"/>
      <c r="T6" s="6"/>
      <c r="U6" s="6"/>
      <c r="V6" s="6"/>
      <c r="W6" s="6"/>
      <c r="X6" s="6"/>
      <c r="Y6" s="6"/>
      <c r="Z6" s="6"/>
    </row>
    <row r="7" spans="1:26" ht="15.75">
      <c r="A7" s="20" t="s">
        <v>88</v>
      </c>
      <c r="B7" s="21" t="s">
        <v>89</v>
      </c>
      <c r="C7" s="22" t="s">
        <v>90</v>
      </c>
      <c r="D7" s="22" t="s">
        <v>91</v>
      </c>
      <c r="E7" s="22" t="s">
        <v>92</v>
      </c>
      <c r="F7" s="22" t="s">
        <v>93</v>
      </c>
      <c r="G7" s="6"/>
      <c r="H7" s="14"/>
      <c r="I7" s="14"/>
      <c r="J7" s="6"/>
      <c r="K7" s="6"/>
      <c r="L7" s="6"/>
      <c r="M7" s="6"/>
      <c r="N7" s="6"/>
      <c r="O7" s="6"/>
      <c r="P7" s="6"/>
      <c r="Q7" s="6"/>
      <c r="R7" s="6"/>
      <c r="S7" s="6"/>
      <c r="T7" s="6"/>
      <c r="U7" s="6"/>
      <c r="V7" s="6"/>
      <c r="W7" s="6"/>
      <c r="X7" s="6"/>
      <c r="Y7" s="6"/>
      <c r="Z7" s="6"/>
    </row>
    <row r="8" spans="1:26">
      <c r="A8" s="23">
        <v>1</v>
      </c>
      <c r="B8" s="24" t="s">
        <v>94</v>
      </c>
      <c r="C8" s="25">
        <f>IF(WEEKDAY(J3,1)=1,J3+1,IF(WEEKDAY(J3,1)=7,J3+2,J3))</f>
        <v>45300</v>
      </c>
      <c r="D8" s="25">
        <f>WORKDAY(WORKDAY(C8,F8,),-1)</f>
        <v>45313</v>
      </c>
      <c r="E8" s="26">
        <v>1</v>
      </c>
      <c r="F8" s="26">
        <v>10</v>
      </c>
      <c r="G8" s="19"/>
      <c r="H8" s="14">
        <f>IF(COUNTIF($G$8:$G$9,"Design")&gt;=1,MAX(D8:D9),)</f>
        <v>45316</v>
      </c>
      <c r="I8" s="14"/>
      <c r="J8" s="6"/>
      <c r="K8" s="6"/>
      <c r="L8" s="6"/>
      <c r="M8" s="6"/>
      <c r="N8" s="6"/>
      <c r="O8" s="6"/>
      <c r="P8" s="6"/>
      <c r="Q8" s="6"/>
      <c r="R8" s="6"/>
      <c r="S8" s="6"/>
      <c r="T8" s="6"/>
      <c r="U8" s="6"/>
      <c r="V8" s="6"/>
      <c r="W8" s="6"/>
      <c r="X8" s="6"/>
      <c r="Y8" s="6"/>
      <c r="Z8" s="6"/>
    </row>
    <row r="9" spans="1:26">
      <c r="A9" s="23">
        <v>2</v>
      </c>
      <c r="B9" s="27" t="str">
        <f>CONCATENATE("UI/UX ","(",'Important Information '!C13,")")</f>
        <v>UI/UX (Tenant)</v>
      </c>
      <c r="C9" s="28">
        <f t="shared" ref="C9:C10" si="0">WORKDAY($C$8,$E$8,)</f>
        <v>45301</v>
      </c>
      <c r="D9" s="28">
        <f t="shared" ref="D9:D12" si="1">WORKDAY(WORKDAY(C9,F9,),-1,)</f>
        <v>45316</v>
      </c>
      <c r="E9" s="29">
        <v>0</v>
      </c>
      <c r="F9" s="30">
        <v>12</v>
      </c>
      <c r="G9" s="6" t="s">
        <v>95</v>
      </c>
      <c r="H9" s="14"/>
      <c r="I9" s="14"/>
      <c r="J9" s="6"/>
      <c r="K9" s="6"/>
      <c r="L9" s="6"/>
      <c r="M9" s="6"/>
      <c r="N9" s="6"/>
      <c r="O9" s="6"/>
      <c r="P9" s="6"/>
      <c r="Q9" s="6"/>
      <c r="R9" s="6"/>
      <c r="S9" s="6"/>
      <c r="T9" s="6"/>
      <c r="U9" s="6"/>
      <c r="V9" s="6"/>
      <c r="W9" s="6"/>
      <c r="X9" s="6"/>
      <c r="Y9" s="6"/>
      <c r="Z9" s="6"/>
    </row>
    <row r="10" spans="1:26">
      <c r="A10" s="23"/>
      <c r="B10" s="27" t="str">
        <f>CONCATENATE("UI/UX ","(",'Important Information '!C14,")")</f>
        <v>UI/UX (Landlord)</v>
      </c>
      <c r="C10" s="28">
        <f t="shared" si="0"/>
        <v>45301</v>
      </c>
      <c r="D10" s="28">
        <f t="shared" si="1"/>
        <v>45320</v>
      </c>
      <c r="E10" s="31">
        <v>12</v>
      </c>
      <c r="F10" s="31">
        <v>14</v>
      </c>
      <c r="G10" s="6" t="s">
        <v>95</v>
      </c>
      <c r="H10" s="14"/>
      <c r="I10" s="14"/>
      <c r="J10" s="6"/>
      <c r="K10" s="6"/>
      <c r="L10" s="6"/>
      <c r="M10" s="6"/>
      <c r="N10" s="6"/>
      <c r="O10" s="6"/>
      <c r="P10" s="6"/>
      <c r="Q10" s="6"/>
      <c r="R10" s="6"/>
      <c r="S10" s="6"/>
      <c r="T10" s="6"/>
      <c r="U10" s="6"/>
      <c r="V10" s="6"/>
      <c r="W10" s="6"/>
      <c r="X10" s="6"/>
      <c r="Y10" s="6"/>
      <c r="Z10" s="6"/>
    </row>
    <row r="11" spans="1:26">
      <c r="A11" s="23">
        <v>7</v>
      </c>
      <c r="B11" s="32" t="str">
        <f>CONCATENATE(,'Important Information '!C13,"_Mobile Application")</f>
        <v>Tenant_Mobile Application</v>
      </c>
      <c r="C11" s="33">
        <f t="shared" ref="C11:C12" si="2">WORKDAY($H$8,E11,)</f>
        <v>45317</v>
      </c>
      <c r="D11" s="33">
        <f t="shared" si="1"/>
        <v>45337</v>
      </c>
      <c r="E11" s="31">
        <v>1</v>
      </c>
      <c r="F11" s="31">
        <f>'End-users_Mobile App'!D2</f>
        <v>15</v>
      </c>
      <c r="G11" s="6"/>
      <c r="H11" s="14"/>
      <c r="I11" s="14"/>
      <c r="J11" s="6"/>
      <c r="K11" s="6"/>
      <c r="L11" s="6"/>
      <c r="M11" s="6"/>
      <c r="N11" s="6"/>
      <c r="O11" s="6"/>
      <c r="P11" s="6"/>
      <c r="Q11" s="6"/>
      <c r="R11" s="6"/>
      <c r="S11" s="6"/>
      <c r="T11" s="6"/>
      <c r="U11" s="6"/>
      <c r="V11" s="6"/>
      <c r="W11" s="6"/>
      <c r="X11" s="6"/>
      <c r="Y11" s="6"/>
      <c r="Z11" s="6"/>
    </row>
    <row r="12" spans="1:26">
      <c r="A12" s="23">
        <v>10</v>
      </c>
      <c r="B12" s="34" t="str">
        <f>CONCATENATE(,'Important Information '!C14,"_WebPanel")</f>
        <v>Landlord_WebPanel</v>
      </c>
      <c r="C12" s="35">
        <f t="shared" si="2"/>
        <v>45320</v>
      </c>
      <c r="D12" s="35">
        <f t="shared" si="1"/>
        <v>45357</v>
      </c>
      <c r="E12" s="30">
        <v>2</v>
      </c>
      <c r="F12" s="36">
        <f>Landlord!D2</f>
        <v>28</v>
      </c>
      <c r="G12" s="6"/>
      <c r="H12" s="14"/>
      <c r="I12" s="14"/>
      <c r="J12" s="6"/>
      <c r="K12" s="6"/>
      <c r="L12" s="6"/>
      <c r="M12" s="6"/>
      <c r="N12" s="6"/>
      <c r="O12" s="6"/>
      <c r="P12" s="6"/>
      <c r="Q12" s="6"/>
      <c r="R12" s="6"/>
      <c r="S12" s="6"/>
      <c r="T12" s="6"/>
      <c r="U12" s="6"/>
      <c r="V12" s="6"/>
      <c r="W12" s="6"/>
      <c r="X12" s="6"/>
      <c r="Y12" s="6"/>
      <c r="Z12" s="6"/>
    </row>
    <row r="13" spans="1:26">
      <c r="A13" s="23">
        <v>11</v>
      </c>
      <c r="B13" s="37" t="s">
        <v>96</v>
      </c>
      <c r="C13" s="38">
        <f>WORKDAY($H$8,1,)</f>
        <v>45317</v>
      </c>
      <c r="D13" s="38">
        <f>WORKDAY(WORKDAY(C13,E13),-1,)</f>
        <v>45357</v>
      </c>
      <c r="E13" s="30">
        <v>29</v>
      </c>
      <c r="F13" s="39">
        <f>'End-users_Mobile App'!E2+Admin!D2</f>
        <v>31</v>
      </c>
      <c r="G13" s="6"/>
      <c r="H13" s="14"/>
      <c r="I13" s="6"/>
      <c r="J13" s="6"/>
      <c r="K13" s="6"/>
      <c r="L13" s="6"/>
      <c r="M13" s="6"/>
      <c r="N13" s="6"/>
      <c r="O13" s="6"/>
      <c r="P13" s="6"/>
      <c r="Q13" s="6"/>
      <c r="R13" s="6"/>
      <c r="S13" s="6"/>
      <c r="T13" s="6"/>
      <c r="U13" s="6"/>
      <c r="V13" s="6"/>
      <c r="W13" s="6"/>
      <c r="X13" s="6"/>
      <c r="Y13" s="6"/>
      <c r="Z13" s="6"/>
    </row>
    <row r="14" spans="1:26" ht="15.75" customHeight="1">
      <c r="A14" s="23">
        <v>14</v>
      </c>
      <c r="B14" s="40" t="s">
        <v>97</v>
      </c>
      <c r="C14" s="41">
        <f>WORKDAY($H$8,7,)</f>
        <v>45327</v>
      </c>
      <c r="D14" s="41">
        <f>WORKDAY(WORKDAY(C14,E14,),-1)</f>
        <v>45408</v>
      </c>
      <c r="E14" s="42">
        <v>60</v>
      </c>
      <c r="F14" s="43">
        <f t="shared" ref="F14:F15" si="3">NETWORKDAYS(C14,D14)</f>
        <v>60</v>
      </c>
      <c r="G14" s="6"/>
      <c r="H14" s="14"/>
      <c r="I14" s="6"/>
      <c r="J14" s="6"/>
      <c r="K14" s="6"/>
      <c r="L14" s="6"/>
      <c r="M14" s="6"/>
      <c r="N14" s="6"/>
      <c r="O14" s="6"/>
      <c r="P14" s="6"/>
      <c r="Q14" s="6"/>
      <c r="R14" s="6"/>
      <c r="S14" s="6"/>
      <c r="T14" s="6"/>
      <c r="U14" s="6"/>
      <c r="V14" s="6"/>
      <c r="W14" s="6"/>
      <c r="X14" s="6"/>
      <c r="Y14" s="6"/>
      <c r="Z14" s="6"/>
    </row>
    <row r="15" spans="1:26" ht="15.75" customHeight="1">
      <c r="A15" s="23">
        <v>15</v>
      </c>
      <c r="B15" s="40" t="s">
        <v>98</v>
      </c>
      <c r="C15" s="41">
        <f>WORKDAY(C14,15,)</f>
        <v>45348</v>
      </c>
      <c r="D15" s="41">
        <f>WORKDAY(WORKDAY(D14,5,),-1)</f>
        <v>45414</v>
      </c>
      <c r="E15" s="43">
        <v>1</v>
      </c>
      <c r="F15" s="43">
        <f t="shared" si="3"/>
        <v>49</v>
      </c>
      <c r="G15" s="6"/>
      <c r="H15" s="6"/>
      <c r="I15" s="6"/>
      <c r="J15" s="6"/>
      <c r="K15" s="6"/>
      <c r="L15" s="6"/>
      <c r="M15" s="6"/>
      <c r="N15" s="6"/>
      <c r="O15" s="6"/>
      <c r="P15" s="6"/>
      <c r="Q15" s="6"/>
      <c r="R15" s="6"/>
      <c r="S15" s="6"/>
      <c r="T15" s="6"/>
      <c r="U15" s="6"/>
      <c r="V15" s="6"/>
      <c r="W15" s="6"/>
      <c r="X15" s="6"/>
      <c r="Y15" s="6"/>
      <c r="Z15" s="6"/>
    </row>
    <row r="16" spans="1:26" ht="15.75" customHeight="1">
      <c r="A16" s="23">
        <v>16</v>
      </c>
      <c r="B16" s="40" t="s">
        <v>99</v>
      </c>
      <c r="C16" s="41">
        <f>WORKDAY(D15,2,)</f>
        <v>45418</v>
      </c>
      <c r="D16" s="41">
        <f>WORKDAY(WORKDAY(C16,F16,),-1)</f>
        <v>45419</v>
      </c>
      <c r="E16" s="43">
        <v>1</v>
      </c>
      <c r="F16" s="43">
        <v>2</v>
      </c>
      <c r="G16" s="6"/>
      <c r="H16" s="6"/>
      <c r="I16" s="6"/>
      <c r="J16" s="6"/>
      <c r="K16" s="6"/>
      <c r="L16" s="6"/>
      <c r="M16" s="6"/>
      <c r="N16" s="6"/>
      <c r="O16" s="6"/>
      <c r="P16" s="6"/>
      <c r="Q16" s="6"/>
      <c r="R16" s="6"/>
      <c r="S16" s="6"/>
      <c r="T16" s="6"/>
      <c r="U16" s="6"/>
      <c r="V16" s="6"/>
      <c r="W16" s="6"/>
      <c r="X16" s="6"/>
      <c r="Y16" s="6"/>
      <c r="Z16" s="6"/>
    </row>
    <row r="17" spans="1:26" ht="15.75" customHeight="1">
      <c r="I17" s="6"/>
      <c r="J17" s="6"/>
      <c r="K17" s="6"/>
      <c r="L17" s="6"/>
      <c r="M17" s="6"/>
      <c r="N17" s="6"/>
      <c r="O17" s="6"/>
      <c r="P17" s="6"/>
      <c r="Q17" s="6"/>
      <c r="R17" s="6"/>
      <c r="S17" s="6"/>
      <c r="T17" s="6"/>
      <c r="U17" s="6"/>
      <c r="V17" s="6"/>
      <c r="W17" s="6"/>
      <c r="X17" s="6"/>
      <c r="Y17" s="6"/>
      <c r="Z17" s="6"/>
    </row>
    <row r="18" spans="1:26" ht="15.7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Important Information </vt:lpstr>
      <vt:lpstr>End-users_Mobile App</vt:lpstr>
      <vt:lpstr>Landlord</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cp:lastModifiedBy>
  <dcterms:modified xsi:type="dcterms:W3CDTF">2024-01-02T14:14:26Z</dcterms:modified>
</cp:coreProperties>
</file>